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CD96E913-C74E-42F2-8BAB-5EDC32537A67}"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<sst xmlns="http://schemas.openxmlformats.org/spreadsheetml/2006/main" xmlns:r="http://schemas.openxmlformats.org/officeDocument/2006/relationships" xmlns:xdr="http://schemas.openxmlformats.org/drawingml/2006/spreadsheetDrawing" count="1498" uniqueCount="280">
  <si>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</si>
  <si>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</si>
  <si>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</si>
  <si>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</si>
  <si>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</si>
  <si>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</si>
  <si>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</si>
  <si>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</si>
  <si>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</si>
  <si>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</si>
  <si>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</si>
  <si>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</si>
  <si>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</si>
  <si>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</si>
  <si>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</si>
  <si>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</si>
  <si>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</si>
  <si>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</si>
  <si>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</si>
  <si>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</si>
  <si>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</si>
  <si>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</si>
  <si>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</si>
  <si>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</si>
  <si>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</si>
  <si>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</si>
  <si>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</si>
  <si>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</si>
  <si>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</si>
  <si>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</si>
  <si>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</si>
  <si>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</si>
  <si>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</si>
  <si>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</si>
  <si>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</si>
  <si>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</si>
  <si>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</si>
  <si>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</si>
  <si>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</si>
  <si>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</si>
  <si>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</si>
  <si>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</si>
  <si>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</si>
  <si>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</si>
  <si>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</si>
  <si>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</si>
  <si>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</si>
  <si>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</si>
  <si>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</si>
  <si>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</si>
  <si>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</si>
  <si>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</si>
  <si>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</si>
  <si>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</si>
  <si>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</si>
  <si>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</si>
  <si>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</si>
  <si>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</si>
  <si>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</si>
  <si>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</si>
  <si>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</si>
  <si>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</si>
  <si>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</si>
  <si>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</si>
  <si>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</si>
  <si>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</si>
  <si>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</si>
  <si>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</si>
  <si>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</si>
  <si>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</si>
  <si>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</si>
  <si>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</si>
  <si>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</si>
  <si>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</si>
  <si>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</si>
  <si>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</si>
  <si>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</si>
  <si>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</si>
  <si>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</si>
  <si>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</si>
  <si>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</si>
  <si>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</si>
  <si>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</si>
  <si>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</si>
  <si>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</si>
  <si>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</si>
  <si>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</si>
  <si>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</si>
  <si>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</si>
  <si>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</si>
  <si>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</si>
  <si>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</si>
  <si>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</si>
  <si>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</si>
  <si>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</si>
  <si>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</si>
  <si>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</si>
  <si>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</si>
  <si>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</si>
  <si>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</si>
  <si>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</si>
  <si>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</si>
  <si>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</si>
  <si>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</si>
  <si>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</si>
  <si>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</si>
  <si>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</si>
  <si>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</si>
  <si>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</si>
  <si>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</si>
  <si>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</si>
  <si>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</si>
  <si>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</si>
  <si>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</si>
  <si>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</si>
  <si>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</si>
  <si>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</si>
  <si>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</si>
  <si>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</si>
  <si>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</si>
  <si>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</si>
  <si>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</si>
  <si>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</si>
  <si>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</si>
  <si>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</si>
  <si>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</si>
  <si>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</si>
  <si>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</si>
  <si>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</si>
  <si>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</si>
  <si>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</si>
  <si>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</si>
  <si>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</si>
  <si>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</si>
  <si>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</si>
  <si>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</si>
  <si>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</si>
  <si>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</si>
  <si>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</si>
  <si>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</si>
  <si>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</si>
  <si>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</si>
  <si>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</si>
  <si>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</si>
  <si>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</si>
  <si>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</si>
  <si>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</si>
  <si>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</si>
  <si>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</si>
  <si>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</si>
  <si>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</si>
  <si>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</si>
  <si>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</si>
  <si>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</si>
  <si>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</si>
  <si>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</si>
  <si>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</si>
  <si>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</si>
  <si>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</si>
  <si>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</si>
  <si>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</si>
  <si>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</si>
  <si>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</si>
  <si>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</si>
  <si>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</si>
  <si>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</si>
  <si>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</si>
  <si>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</si>
  <si>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</si>
  <si>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</si>
  <si>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</si>
  <si>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</si>
  <si>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</si>
  <si>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</si>
  <si>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</si>
  <si>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</si>
  <si>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</si>
  <si>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</si>
  <si>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</si>
  <si>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</si>
  <si>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</si>
  <si>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</si>
  <si>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</si>
  <si>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</si>
  <si>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</si>
  <si>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</si>
  <si>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</si>
  <si>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</si>
  <si>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</si>
  <si>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</si>
  <si>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</si>
  <si>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</si>
  <si>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</si>
  <si>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</si>
  <si>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</si>
  <si>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</si>
  <si>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</si>
  <si>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</si>
  <si>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</si>
  <si>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</si>
  <si>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</si>
  <si>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</si>
  <si>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Iraq</t>
  </si>
  <si>
    <t>Health Promoting Schools Project: Student's Health Status and Environmental Assessment at Primary Schools (WHO, MoE, other ministries)</t>
  </si>
  <si>
    <t>Survey</t>
  </si>
  <si>
    <t>Public water network</t>
  </si>
  <si>
    <t>No</t>
  </si>
  <si>
    <t xml:space="preserve">Not nationally representative (8 of 19 governorates). Data on water from other sources are not reported. </t>
  </si>
  <si>
    <t>Sewer network</t>
  </si>
  <si>
    <t>Not nationally representative (8 of 19 governorates). Data on other sanitation facility types are not reported. 28% of schools have "availability of health conditions at toilets".</t>
  </si>
  <si>
    <t>No hygiene data.</t>
  </si>
  <si>
    <t>Values in grey text are imputed based on linear regression</t>
  </si>
  <si>
    <t>Education Data for Decision Making (EdData II), USAID</t>
  </si>
  <si>
    <t xml:space="preserve">Not nationally representative (6 districts). Primary schools only. </t>
  </si>
  <si>
    <t>functioning source of clean drinking water</t>
  </si>
  <si>
    <t>Functioning toilets for student use</t>
  </si>
  <si>
    <t>Functioning toilets for girls</t>
  </si>
  <si>
    <t>Potable water</t>
  </si>
  <si>
    <t>Yes</t>
  </si>
  <si>
    <t>Sewage service</t>
  </si>
  <si>
    <t>Other</t>
  </si>
  <si>
    <t xml:space="preserve">In the absence of more detailed information on facility types, a 50% rule is applied to sanitation facilities that are not sewage service. </t>
  </si>
  <si>
    <t>IRQ_2008_SUR</t>
  </si>
  <si>
    <t>IRQ_2012_SUR</t>
  </si>
  <si>
    <t>IRQ_2018_SUR</t>
  </si>
  <si>
    <t>2008</t>
  </si>
  <si>
    <t>2012</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</si>
  <si>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</si>
  <si>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</si>
  <si>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</si>
  <si>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</si>
  <si>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</si>
  <si>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</si>
  <si>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</si>
  <si>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</si>
  <si>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</si>
  <si>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</si>
  <si>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</si>
  <si>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</si>
  <si>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</si>
  <si>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</si>
  <si>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</si>
  <si>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</si>
  <si>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</si>
  <si>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REACH - WASH NEEDS IN SCHOOLS</t>
  </si>
  <si>
    <t>Drinking water comes from an improved water source</t>
  </si>
  <si>
    <t>Drinking water from a water source is available</t>
  </si>
  <si>
    <t>The main water source is at the school's premises</t>
  </si>
  <si>
    <t>Has access to improved sanitation facilities</t>
  </si>
  <si>
    <t>Has access to student toilets separated by gender</t>
  </si>
  <si>
    <t>yes</t>
  </si>
  <si>
    <t>Has access to handwashing facilities</t>
  </si>
  <si>
    <t>IRQ_2019_REACH</t>
  </si>
  <si>
    <t>Has unusable toilets</t>
  </si>
  <si>
    <t>[Definition]</t>
  </si>
  <si>
    <t>of which is having water and soap available</t>
  </si>
  <si>
    <t>Basic is calculated as the proportion of Improved facilities and availability. The survey an HH assessment, there is no information for no drinking water. The HH assessment was done to HH with children at school age, with no reference to school level.</t>
  </si>
  <si>
    <t>Basic is calculated as the proportion of Improved facilities, usable and single-sex. The survey was a HH assessment, there is no information for no facilities. The HH assessment was done to HH with children at school age, with no reference to school level.</t>
  </si>
  <si>
    <t>The survey was an HH assessment. The HH assessment was done to HH with children at school age, with no reference to school level.</t>
  </si>
  <si>
    <t>IRQ_2020_WFP</t>
  </si>
  <si>
    <t>WFP - WASH NEEDS IN SCHOOLS</t>
  </si>
  <si>
    <t>of which is having soap</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</si>
  <si>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</si>
  <si>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</si>
  <si>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</si>
  <si>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</si>
  <si>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</si>
  <si>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</si>
  <si>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The survey was done to 760 primary schools.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</si>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</sst>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82207708975"/>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82207708975"/>
      </left>
      <right/>
      <top/>
      <bottom/>
      <diagonal/>
    </border>
    <border>
      <left style="dotted">
        <color theme="0" tint="-0.048982207708975"/>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236"/>
    <xf numFmtId="0" fontId="15" fillId="0" borderId="236"/>
    <xf numFmtId="0" fontId="19" fillId="0" borderId="236"/>
  </cellStyleXfs>
  <cellXfs count="1029">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vertical="center"/>
    </xf>
    <xf numFmtId="0"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0"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0"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vertical="center"/>
    </xf>
    <xf numFmtId="164" fontId="68" fillId="32" borderId="70" xfId="0" applyNumberFormat="true" applyFont="true" applyFill="true" applyBorder="true" applyAlignment="true" applyProtection="true">
      <alignment horizontal="center" vertical="center"/>
    </xf>
    <xf numFmtId="0" fontId="69" fillId="33" borderId="70" xfId="0" applyNumberFormat="true" applyFont="true" applyFill="true" applyBorder="true" applyAlignment="true" applyProtection="true">
      <alignment horizontal="center" vertical="center"/>
    </xf>
    <xf numFmtId="0" fontId="70" fillId="34" borderId="70" xfId="0" applyNumberFormat="true" applyFont="true" applyFill="true" applyBorder="true" applyAlignment="true" applyProtection="true">
      <alignment horizontal="center" vertical="center"/>
    </xf>
    <xf numFmtId="0" fontId="71"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6" fillId="0" borderId="23" xfId="0" applyFont="true" applyBorder="true" applyAlignment="true">
      <alignment horizontal="left" vertical="center" wrapText="true"/>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1" fontId="97" fillId="49" borderId="92" xfId="0" applyNumberFormat="true" applyFont="true" applyFill="true" applyBorder="true" applyAlignment="true" applyProtection="true">
      <alignment horizontal="center" vertical="center"/>
    </xf>
    <xf numFmtId="1" fontId="98" fillId="50" borderId="93" xfId="0" applyNumberFormat="true" applyFont="true" applyFill="true" applyBorder="true" applyAlignment="true" applyProtection="true">
      <alignment horizontal="center" vertical="center"/>
    </xf>
    <xf numFmtId="1" fontId="99" fillId="51" borderId="94" xfId="0" applyNumberFormat="true" applyFont="true" applyFill="true" applyBorder="true" applyAlignment="true" applyProtection="true">
      <alignment horizontal="center" vertical="center"/>
    </xf>
    <xf numFmtId="1" fontId="100" fillId="52" borderId="95" xfId="0" applyNumberFormat="true" applyFont="true" applyFill="true" applyBorder="true" applyAlignment="true" applyProtection="true">
      <alignment horizontal="center" vertical="center"/>
    </xf>
    <xf numFmtId="1" fontId="101" fillId="53" borderId="96" xfId="0" applyNumberFormat="true" applyFont="true" applyFill="true" applyBorder="true" applyAlignment="true" applyProtection="true">
      <alignment horizontal="center" vertical="center"/>
    </xf>
    <xf numFmtId="1" fontId="102" fillId="54" borderId="97" xfId="0" applyNumberFormat="true" applyFont="true" applyFill="true" applyBorder="true" applyAlignment="true" applyProtection="true">
      <alignment horizontal="center" vertical="center"/>
    </xf>
    <xf numFmtId="1" fontId="103" fillId="55" borderId="98" xfId="0" applyNumberFormat="true" applyFont="true" applyFill="true" applyBorder="true" applyAlignment="true" applyProtection="true">
      <alignment horizontal="center" vertical="center"/>
    </xf>
    <xf numFmtId="1" fontId="104" fillId="56" borderId="99" xfId="0" applyNumberFormat="true" applyFont="true" applyFill="true" applyBorder="true" applyAlignment="true" applyProtection="true">
      <alignment horizontal="center" vertical="center"/>
    </xf>
    <xf numFmtId="1" fontId="105" fillId="57" borderId="100" xfId="0" applyNumberFormat="true" applyFont="true" applyFill="true" applyBorder="true" applyAlignment="true" applyProtection="true">
      <alignment horizontal="center" vertical="center"/>
    </xf>
    <xf numFmtId="1" fontId="106" fillId="58" borderId="101" xfId="0" applyNumberFormat="true" applyFont="true" applyFill="true" applyBorder="true" applyAlignment="true" applyProtection="true">
      <alignment horizontal="center" vertical="center"/>
    </xf>
    <xf numFmtId="1" fontId="107" fillId="59" borderId="102" xfId="0" applyNumberFormat="true" applyFont="true" applyFill="true" applyBorder="true" applyAlignment="true" applyProtection="true">
      <alignment horizontal="center" vertical="center"/>
    </xf>
    <xf numFmtId="1" fontId="108" fillId="60" borderId="103" xfId="0" applyNumberFormat="true" applyFont="true" applyFill="true" applyBorder="true" applyAlignment="true" applyProtection="true">
      <alignment horizontal="center" vertical="center"/>
    </xf>
    <xf numFmtId="1" fontId="109" fillId="61" borderId="104" xfId="0" applyNumberFormat="true" applyFont="true" applyFill="true" applyBorder="true" applyAlignment="true" applyProtection="true">
      <alignment horizontal="center" vertical="center"/>
    </xf>
    <xf numFmtId="1" fontId="110" fillId="62" borderId="105" xfId="0" applyNumberFormat="true" applyFont="true" applyFill="true" applyBorder="true" applyAlignment="true" applyProtection="true">
      <alignment horizontal="center" vertical="center"/>
    </xf>
    <xf numFmtId="1" fontId="111" fillId="63" borderId="106" xfId="0" applyNumberFormat="true" applyFont="true" applyFill="true" applyBorder="true" applyAlignment="true" applyProtection="true">
      <alignment horizontal="center" vertical="center"/>
    </xf>
    <xf numFmtId="1" fontId="112" fillId="64" borderId="107" xfId="0" applyNumberFormat="true" applyFont="true" applyFill="true" applyBorder="true" applyAlignment="true" applyProtection="true">
      <alignment horizontal="center" vertical="center"/>
    </xf>
    <xf numFmtId="1" fontId="113" fillId="65" borderId="108" xfId="0" applyNumberFormat="true" applyFont="true" applyFill="true" applyBorder="true" applyAlignment="true" applyProtection="true">
      <alignment horizontal="center" vertical="center"/>
    </xf>
    <xf numFmtId="1" fontId="114" fillId="66" borderId="109" xfId="0" applyNumberFormat="true" applyFont="true" applyFill="true" applyBorder="true" applyAlignment="true" applyProtection="true">
      <alignment horizontal="center" vertical="center"/>
    </xf>
    <xf numFmtId="1" fontId="115" fillId="67" borderId="110" xfId="0" applyNumberFormat="true" applyFont="true" applyFill="true" applyBorder="true" applyAlignment="true" applyProtection="true">
      <alignment horizontal="center" vertical="center"/>
    </xf>
    <xf numFmtId="1" fontId="116" fillId="68" borderId="111" xfId="0" applyNumberFormat="true" applyFont="true" applyFill="true" applyBorder="true" applyAlignment="true" applyProtection="true">
      <alignment horizontal="center" vertical="center"/>
    </xf>
    <xf numFmtId="1" fontId="117" fillId="69" borderId="112" xfId="0" applyNumberFormat="true" applyFont="true" applyFill="true" applyBorder="true" applyAlignment="true" applyProtection="true">
      <alignment horizontal="center" vertical="center"/>
    </xf>
    <xf numFmtId="1" fontId="118" fillId="70" borderId="113" xfId="0" applyNumberFormat="true" applyFont="true" applyFill="true" applyBorder="true" applyAlignment="true" applyProtection="true">
      <alignment horizontal="center" vertical="center"/>
    </xf>
    <xf numFmtId="1" fontId="119" fillId="71" borderId="114" xfId="0" applyNumberFormat="true" applyFont="true" applyFill="true" applyBorder="true" applyAlignment="true" applyProtection="true">
      <alignment horizontal="center" vertical="center"/>
    </xf>
    <xf numFmtId="0" fontId="120" fillId="72" borderId="115" xfId="0" applyNumberFormat="true" applyFont="true" applyFill="true" applyBorder="true" applyAlignment="true" applyProtection="true">
      <alignment horizontal="center" vertical="center"/>
    </xf>
    <xf numFmtId="164" fontId="121" fillId="73" borderId="116" xfId="0" applyNumberFormat="true" applyFont="true" applyFill="true" applyBorder="true" applyAlignment="true" applyProtection="true">
      <alignment horizontal="center" vertical="center"/>
    </xf>
    <xf numFmtId="0" fontId="122" fillId="74" borderId="117" xfId="0" applyNumberFormat="true" applyFont="true" applyFill="true" applyBorder="true" applyAlignment="true" applyProtection="true">
      <alignment horizontal="center" vertical="center"/>
    </xf>
    <xf numFmtId="0" fontId="123" fillId="75" borderId="118" xfId="0" applyNumberFormat="true" applyFont="true" applyFill="true" applyBorder="true" applyAlignment="true" applyProtection="true">
      <alignment horizontal="center" vertical="center"/>
    </xf>
    <xf numFmtId="0" fontId="124" fillId="76" borderId="119" xfId="0" applyNumberFormat="true" applyFont="true" applyFill="true" applyBorder="true" applyAlignment="true" applyProtection="true">
      <alignment horizontal="center" vertical="center"/>
    </xf>
    <xf numFmtId="1" fontId="125" fillId="77" borderId="120" xfId="0" applyNumberFormat="true" applyFont="true" applyFill="true" applyBorder="true" applyAlignment="true" applyProtection="true">
      <alignment horizontal="center" vertical="center"/>
    </xf>
    <xf numFmtId="164" fontId="126" fillId="78" borderId="121" xfId="0" applyNumberFormat="true" applyFont="true" applyFill="true" applyBorder="true" applyAlignment="true" applyProtection="true">
      <alignment horizontal="center" vertical="center"/>
    </xf>
    <xf numFmtId="0" fontId="127" fillId="79" borderId="122" xfId="0" applyNumberFormat="true" applyFont="true" applyFill="true" applyBorder="true" applyAlignment="true" applyProtection="true">
      <alignment horizontal="center" vertical="center"/>
    </xf>
    <xf numFmtId="164" fontId="128" fillId="80" borderId="123" xfId="0" applyNumberFormat="true" applyFont="true" applyFill="true" applyBorder="true" applyAlignment="true" applyProtection="true">
      <alignment horizontal="center" vertical="center"/>
    </xf>
    <xf numFmtId="0" fontId="129" fillId="81" borderId="124" xfId="0" applyNumberFormat="true" applyFont="true" applyFill="true" applyBorder="true" applyAlignment="true" applyProtection="true">
      <alignment horizontal="center" vertical="center"/>
    </xf>
    <xf numFmtId="0" fontId="130" fillId="82" borderId="125" xfId="0" applyNumberFormat="true" applyFont="true" applyFill="true" applyBorder="true" applyAlignment="true" applyProtection="true">
      <alignment horizontal="center" vertical="center"/>
    </xf>
    <xf numFmtId="0" fontId="131" fillId="83" borderId="126" xfId="0" applyNumberFormat="true" applyFont="true" applyFill="true" applyBorder="true" applyAlignment="true" applyProtection="true">
      <alignment horizontal="center" vertical="center"/>
    </xf>
    <xf numFmtId="0" fontId="132" fillId="84" borderId="127" xfId="0" applyNumberFormat="true" applyFont="true" applyFill="true" applyBorder="true" applyAlignment="true" applyProtection="true">
      <alignment horizontal="center" vertical="center"/>
    </xf>
    <xf numFmtId="164" fontId="133" fillId="85" borderId="128" xfId="0" applyNumberFormat="true" applyFont="true" applyFill="true" applyBorder="true" applyAlignment="true" applyProtection="true">
      <alignment horizontal="center" vertical="center"/>
    </xf>
    <xf numFmtId="0" fontId="134" fillId="86" borderId="129" xfId="0" applyNumberFormat="true" applyFont="true" applyFill="true" applyBorder="true" applyAlignment="true" applyProtection="true">
      <alignment horizontal="center" vertical="center"/>
    </xf>
    <xf numFmtId="0" fontId="135" fillId="87" borderId="130" xfId="0" applyNumberFormat="true" applyFont="true" applyFill="true" applyBorder="true" applyAlignment="true" applyProtection="true">
      <alignment horizontal="center" vertical="center"/>
    </xf>
    <xf numFmtId="0" fontId="136" fillId="88" borderId="131" xfId="0" applyNumberFormat="true" applyFont="true" applyFill="true" applyBorder="true" applyAlignment="true" applyProtection="true">
      <alignment horizontal="center" vertical="center"/>
    </xf>
    <xf numFmtId="0" fontId="137" fillId="89" borderId="132" xfId="0" applyNumberFormat="true" applyFont="true" applyFill="true" applyBorder="true" applyAlignment="true" applyProtection="true">
      <alignment horizontal="center" vertical="center"/>
    </xf>
    <xf numFmtId="164" fontId="138" fillId="90" borderId="133" xfId="0" applyNumberFormat="true" applyFont="true" applyFill="true" applyBorder="true" applyAlignment="true" applyProtection="true">
      <alignment horizontal="center" vertical="center"/>
    </xf>
    <xf numFmtId="0" fontId="139" fillId="91" borderId="134" xfId="0" applyNumberFormat="true" applyFont="true" applyFill="true" applyBorder="true" applyAlignment="true" applyProtection="true">
      <alignment horizontal="center" vertical="center"/>
    </xf>
    <xf numFmtId="0" fontId="140" fillId="92" borderId="135" xfId="0" applyNumberFormat="true" applyFont="true" applyFill="true" applyBorder="true" applyAlignment="true" applyProtection="true">
      <alignment horizontal="center" vertical="center"/>
    </xf>
    <xf numFmtId="0" fontId="141" fillId="93" borderId="136" xfId="0" applyNumberFormat="true" applyFont="true" applyFill="true" applyBorder="true" applyAlignment="true" applyProtection="true">
      <alignment horizontal="center" vertical="center"/>
    </xf>
    <xf numFmtId="0" fontId="142" fillId="94" borderId="137" xfId="0" applyNumberFormat="true" applyFont="true" applyFill="true" applyBorder="true" applyAlignment="true" applyProtection="true">
      <alignment horizontal="center" vertical="center"/>
    </xf>
    <xf numFmtId="164" fontId="143" fillId="95" borderId="138" xfId="0" applyNumberFormat="true" applyFont="true" applyFill="true" applyBorder="true" applyAlignment="true" applyProtection="true">
      <alignment horizontal="center" vertical="center"/>
    </xf>
    <xf numFmtId="0" fontId="144" fillId="96" borderId="139" xfId="0" applyNumberFormat="true" applyFont="true" applyFill="true" applyBorder="true" applyAlignment="true" applyProtection="true">
      <alignment horizontal="center" vertical="center"/>
    </xf>
    <xf numFmtId="0" fontId="145" fillId="97" borderId="140" xfId="0" applyNumberFormat="true" applyFont="true" applyFill="true" applyBorder="true" applyAlignment="true" applyProtection="true">
      <alignment horizontal="center" vertical="center"/>
    </xf>
    <xf numFmtId="0" fontId="146" fillId="98" borderId="141" xfId="0" applyNumberFormat="true" applyFont="true" applyFill="true" applyBorder="true" applyAlignment="true" applyProtection="true">
      <alignment horizontal="center" vertical="center"/>
    </xf>
    <xf numFmtId="0" fontId="147" fillId="99" borderId="142" xfId="0" applyNumberFormat="true" applyFont="true" applyFill="true" applyBorder="true" applyAlignment="true" applyProtection="true">
      <alignment horizontal="center" vertical="center"/>
    </xf>
    <xf numFmtId="164" fontId="148" fillId="100" borderId="143" xfId="0" applyNumberFormat="true" applyFont="true" applyFill="true" applyBorder="true" applyAlignment="true" applyProtection="true">
      <alignment horizontal="center" vertical="center"/>
    </xf>
    <xf numFmtId="0" fontId="149" fillId="101" borderId="144" xfId="0" applyNumberFormat="true" applyFont="true" applyFill="true" applyBorder="true" applyAlignment="true" applyProtection="true">
      <alignment horizontal="center" vertical="center"/>
    </xf>
    <xf numFmtId="0" fontId="150" fillId="102" borderId="145" xfId="0" applyNumberFormat="true" applyFont="true" applyFill="true" applyBorder="true" applyAlignment="true" applyProtection="true">
      <alignment horizontal="center" vertical="center"/>
    </xf>
    <xf numFmtId="0" fontId="151" fillId="103" borderId="146" xfId="0" applyNumberFormat="true" applyFont="true" applyFill="true" applyBorder="true" applyAlignment="true" applyProtection="true">
      <alignment horizontal="center" vertical="center"/>
    </xf>
    <xf numFmtId="0" fontId="152" fillId="104" borderId="147" xfId="0" applyNumberFormat="true" applyFont="true" applyFill="true" applyBorder="true" applyAlignment="true" applyProtection="true">
      <alignment horizontal="center" vertical="center"/>
    </xf>
    <xf numFmtId="164" fontId="153" fillId="105" borderId="148" xfId="0" applyNumberFormat="true" applyFont="true" applyFill="true" applyBorder="true" applyAlignment="true" applyProtection="true">
      <alignment horizontal="center" vertical="center"/>
    </xf>
    <xf numFmtId="0" fontId="154" fillId="106" borderId="149" xfId="0" applyNumberFormat="true" applyFont="true" applyFill="true" applyBorder="true" applyAlignment="true" applyProtection="true">
      <alignment horizontal="center" vertical="center"/>
    </xf>
    <xf numFmtId="0" fontId="155" fillId="107" borderId="150" xfId="0" applyNumberFormat="true" applyFont="true" applyFill="true" applyBorder="true" applyAlignment="true" applyProtection="true">
      <alignment horizontal="center" vertical="center"/>
    </xf>
    <xf numFmtId="0" fontId="156" fillId="108" borderId="151" xfId="0" applyNumberFormat="true" applyFont="true" applyFill="true" applyBorder="true" applyAlignment="true" applyProtection="true">
      <alignment horizontal="center" vertical="center"/>
    </xf>
    <xf numFmtId="0" fontId="157" fillId="109" borderId="152" xfId="0" applyNumberFormat="true" applyFont="true" applyFill="true" applyBorder="true" applyAlignment="true" applyProtection="true">
      <alignment horizontal="center" vertical="center"/>
    </xf>
    <xf numFmtId="164" fontId="158" fillId="110" borderId="153" xfId="0" applyNumberFormat="true" applyFont="true" applyFill="true" applyBorder="true" applyAlignment="true" applyProtection="true">
      <alignment horizontal="center" vertical="center"/>
    </xf>
    <xf numFmtId="0" fontId="159" fillId="111" borderId="154" xfId="0" applyNumberFormat="true" applyFont="true" applyFill="true" applyBorder="true" applyAlignment="true" applyProtection="true">
      <alignment horizontal="center" vertical="center"/>
    </xf>
    <xf numFmtId="0" fontId="160" fillId="112" borderId="155" xfId="0" applyNumberFormat="true" applyFont="true" applyFill="true" applyBorder="true" applyAlignment="true" applyProtection="true">
      <alignment horizontal="center" vertical="center"/>
    </xf>
    <xf numFmtId="0" fontId="161" fillId="113" borderId="156" xfId="0" applyNumberFormat="true" applyFont="true" applyFill="true" applyBorder="true" applyAlignment="true" applyProtection="true">
      <alignment horizontal="center" vertical="center"/>
    </xf>
    <xf numFmtId="0" fontId="162" fillId="114" borderId="157" xfId="0" applyNumberFormat="true" applyFont="true" applyFill="true" applyBorder="true" applyAlignment="true" applyProtection="true">
      <alignment horizontal="center" vertical="center"/>
    </xf>
    <xf numFmtId="164" fontId="163" fillId="115" borderId="158" xfId="0" applyNumberFormat="true" applyFont="true" applyFill="true" applyBorder="true" applyAlignment="true" applyProtection="true">
      <alignment horizontal="center" vertical="center"/>
    </xf>
    <xf numFmtId="0" fontId="164" fillId="116" borderId="159" xfId="0" applyNumberFormat="true" applyFont="true" applyFill="true" applyBorder="true" applyAlignment="true" applyProtection="true">
      <alignment horizontal="center" vertical="center"/>
    </xf>
    <xf numFmtId="0" fontId="165" fillId="117" borderId="160" xfId="0" applyNumberFormat="true" applyFont="true" applyFill="true" applyBorder="true" applyAlignment="true" applyProtection="true">
      <alignment horizontal="center" vertical="center"/>
    </xf>
    <xf numFmtId="0" fontId="166" fillId="118" borderId="161" xfId="0" applyNumberFormat="true" applyFont="true" applyFill="true" applyBorder="true" applyAlignment="true" applyProtection="true">
      <alignment horizontal="center" vertical="center"/>
    </xf>
    <xf numFmtId="0" fontId="167" fillId="119" borderId="162" xfId="0" applyNumberFormat="true" applyFont="true" applyFill="true" applyBorder="true" applyAlignment="true" applyProtection="true">
      <alignment horizontal="center" vertical="center"/>
    </xf>
    <xf numFmtId="164" fontId="168" fillId="120" borderId="163" xfId="0" applyNumberFormat="true" applyFont="true" applyFill="true" applyBorder="true" applyAlignment="true" applyProtection="true">
      <alignment horizontal="center" vertical="center"/>
    </xf>
    <xf numFmtId="0" fontId="169" fillId="121" borderId="164" xfId="0" applyNumberFormat="true" applyFont="true" applyFill="true" applyBorder="true" applyAlignment="true" applyProtection="true">
      <alignment horizontal="center" vertical="center"/>
    </xf>
    <xf numFmtId="0" fontId="170" fillId="122" borderId="165" xfId="0" applyNumberFormat="true" applyFont="true" applyFill="true" applyBorder="true" applyAlignment="true" applyProtection="true">
      <alignment horizontal="center" vertical="center"/>
    </xf>
    <xf numFmtId="0" fontId="171" fillId="123" borderId="166" xfId="0" applyNumberFormat="true" applyFont="true" applyFill="true" applyBorder="true" applyAlignment="true" applyProtection="true">
      <alignment horizontal="center" vertical="center"/>
    </xf>
    <xf numFmtId="0" fontId="172" fillId="124" borderId="167" xfId="0" applyNumberFormat="true" applyFont="true" applyFill="true" applyBorder="true" applyAlignment="true" applyProtection="true">
      <alignment horizontal="center" vertical="center"/>
    </xf>
    <xf numFmtId="164" fontId="173" fillId="125" borderId="168" xfId="0" applyNumberFormat="true" applyFont="true" applyFill="true" applyBorder="true" applyAlignment="true" applyProtection="true">
      <alignment horizontal="center" vertical="center"/>
    </xf>
    <xf numFmtId="0" fontId="174" fillId="126" borderId="169" xfId="0" applyNumberFormat="true" applyFont="true" applyFill="true" applyBorder="true" applyAlignment="true" applyProtection="true">
      <alignment horizontal="center" vertical="center"/>
    </xf>
    <xf numFmtId="0" fontId="175" fillId="127" borderId="170" xfId="0" applyNumberFormat="true" applyFont="true" applyFill="true" applyBorder="true" applyAlignment="true" applyProtection="true">
      <alignment horizontal="center" vertical="center"/>
    </xf>
    <xf numFmtId="0" fontId="176" fillId="128" borderId="171" xfId="0" applyNumberFormat="true" applyFont="true" applyFill="true" applyBorder="true" applyAlignment="true" applyProtection="true">
      <alignment horizontal="center" vertical="center"/>
    </xf>
    <xf numFmtId="0" fontId="177" fillId="129" borderId="172" xfId="0" applyNumberFormat="true" applyFont="true" applyFill="true" applyBorder="true" applyAlignment="true" applyProtection="true">
      <alignment horizontal="center" vertical="center"/>
    </xf>
    <xf numFmtId="164" fontId="178" fillId="130" borderId="173" xfId="0" applyNumberFormat="true" applyFont="true" applyFill="true" applyBorder="true" applyAlignment="true" applyProtection="true">
      <alignment horizontal="center" vertical="center"/>
    </xf>
    <xf numFmtId="0" fontId="179" fillId="131" borderId="174" xfId="0" applyNumberFormat="true" applyFont="true" applyFill="true" applyBorder="true" applyAlignment="true" applyProtection="true">
      <alignment horizontal="center" vertical="center"/>
    </xf>
    <xf numFmtId="0" fontId="180" fillId="132" borderId="175" xfId="0" applyNumberFormat="true" applyFont="true" applyFill="true" applyBorder="true" applyAlignment="true" applyProtection="true">
      <alignment horizontal="center" vertical="center"/>
    </xf>
    <xf numFmtId="0" fontId="181" fillId="133" borderId="176" xfId="0" applyNumberFormat="true" applyFont="true" applyFill="true" applyBorder="true" applyAlignment="true" applyProtection="true">
      <alignment horizontal="center" vertical="center"/>
    </xf>
    <xf numFmtId="0" fontId="182" fillId="134" borderId="177" xfId="0" applyNumberFormat="true" applyFont="true" applyFill="true" applyBorder="true" applyAlignment="true" applyProtection="true">
      <alignment horizontal="center" vertical="center"/>
    </xf>
    <xf numFmtId="164" fontId="183" fillId="135" borderId="178" xfId="0" applyNumberFormat="true" applyFont="true" applyFill="true" applyBorder="true" applyAlignment="true" applyProtection="true">
      <alignment horizontal="center" vertical="center"/>
    </xf>
    <xf numFmtId="0" fontId="184" fillId="136" borderId="179" xfId="0" applyNumberFormat="true" applyFont="true" applyFill="true" applyBorder="true" applyAlignment="true" applyProtection="true">
      <alignment horizontal="center" vertical="center"/>
    </xf>
    <xf numFmtId="0" fontId="185" fillId="137" borderId="180" xfId="0" applyNumberFormat="true" applyFont="true" applyFill="true" applyBorder="true" applyAlignment="true" applyProtection="true">
      <alignment horizontal="center" vertical="center"/>
    </xf>
    <xf numFmtId="0" fontId="186" fillId="138" borderId="181" xfId="0" applyNumberFormat="true" applyFont="true" applyFill="true" applyBorder="true" applyAlignment="true" applyProtection="true">
      <alignment horizontal="center" vertical="center"/>
    </xf>
    <xf numFmtId="0" fontId="187" fillId="139" borderId="182" xfId="0" applyNumberFormat="true" applyFont="true" applyFill="true" applyBorder="true" applyAlignment="true" applyProtection="true">
      <alignment horizontal="center" vertical="center"/>
    </xf>
    <xf numFmtId="164" fontId="188" fillId="140" borderId="183" xfId="0" applyNumberFormat="true" applyFont="true" applyFill="true" applyBorder="true" applyAlignment="true" applyProtection="true">
      <alignment horizontal="center" vertical="center"/>
    </xf>
    <xf numFmtId="0" fontId="189" fillId="141" borderId="184" xfId="0" applyNumberFormat="true" applyFont="true" applyFill="true" applyBorder="true" applyAlignment="true" applyProtection="true">
      <alignment horizontal="center" vertical="center"/>
    </xf>
    <xf numFmtId="0" fontId="190" fillId="142" borderId="185" xfId="0" applyNumberFormat="true" applyFont="true" applyFill="true" applyBorder="true" applyAlignment="true" applyProtection="true">
      <alignment horizontal="center" vertical="center"/>
    </xf>
    <xf numFmtId="0" fontId="191" fillId="143" borderId="186" xfId="0" applyNumberFormat="true" applyFont="true" applyFill="true" applyBorder="true" applyAlignment="true" applyProtection="true">
      <alignment horizontal="center" vertical="center"/>
    </xf>
    <xf numFmtId="0" fontId="192" fillId="144" borderId="187" xfId="0" applyNumberFormat="true" applyFont="true" applyFill="true" applyBorder="true" applyAlignment="true" applyProtection="true">
      <alignment horizontal="center" vertical="center"/>
    </xf>
    <xf numFmtId="164" fontId="193" fillId="145" borderId="188" xfId="0" applyNumberFormat="true" applyFont="true" applyFill="true" applyBorder="true" applyAlignment="true" applyProtection="true">
      <alignment horizontal="center" vertical="center"/>
    </xf>
    <xf numFmtId="0" fontId="194" fillId="146" borderId="189" xfId="0" applyNumberFormat="true" applyFont="true" applyFill="true" applyBorder="true" applyAlignment="true" applyProtection="true">
      <alignment horizontal="center" vertical="center"/>
    </xf>
    <xf numFmtId="0" fontId="195" fillId="147" borderId="190" xfId="0" applyNumberFormat="true" applyFont="true" applyFill="true" applyBorder="true" applyAlignment="true" applyProtection="true">
      <alignment horizontal="center" vertical="center"/>
    </xf>
    <xf numFmtId="0" fontId="196" fillId="148" borderId="191" xfId="0" applyNumberFormat="true" applyFont="true" applyFill="true" applyBorder="true" applyAlignment="true" applyProtection="true">
      <alignment horizontal="center" vertical="center"/>
    </xf>
    <xf numFmtId="0" fontId="197" fillId="149" borderId="192" xfId="0" applyNumberFormat="true" applyFont="true" applyFill="true" applyBorder="true" applyAlignment="true" applyProtection="true">
      <alignment horizontal="center" vertical="center"/>
    </xf>
    <xf numFmtId="164" fontId="198" fillId="150" borderId="193" xfId="0" applyNumberFormat="true" applyFont="true" applyFill="true" applyBorder="true" applyAlignment="true" applyProtection="true">
      <alignment horizontal="center" vertical="center"/>
    </xf>
    <xf numFmtId="0" fontId="199" fillId="151" borderId="194" xfId="0" applyNumberFormat="true" applyFont="true" applyFill="true" applyBorder="true" applyAlignment="true" applyProtection="true">
      <alignment horizontal="center" vertical="center"/>
    </xf>
    <xf numFmtId="0" fontId="200" fillId="152" borderId="195" xfId="0" applyNumberFormat="true" applyFont="true" applyFill="true" applyBorder="true" applyAlignment="true" applyProtection="true">
      <alignment horizontal="center" vertical="center"/>
    </xf>
    <xf numFmtId="0" fontId="201" fillId="153" borderId="196" xfId="0" applyNumberFormat="true" applyFont="true" applyFill="true" applyBorder="true" applyAlignment="true" applyProtection="true">
      <alignment horizontal="center" vertical="center"/>
    </xf>
    <xf numFmtId="0" fontId="202" fillId="154" borderId="197" xfId="0" applyNumberFormat="true" applyFont="true" applyFill="true" applyBorder="true" applyAlignment="true" applyProtection="true">
      <alignment horizontal="center" vertical="center"/>
    </xf>
    <xf numFmtId="164" fontId="203" fillId="155" borderId="198" xfId="0" applyNumberFormat="true" applyFont="true" applyFill="true" applyBorder="true" applyAlignment="true" applyProtection="true">
      <alignment horizontal="center" vertical="center"/>
    </xf>
    <xf numFmtId="0" fontId="204" fillId="156" borderId="199" xfId="0" applyNumberFormat="true" applyFont="true" applyFill="true" applyBorder="true" applyAlignment="true" applyProtection="true">
      <alignment horizontal="center" vertical="center"/>
    </xf>
    <xf numFmtId="0" fontId="205" fillId="157" borderId="200" xfId="0" applyNumberFormat="true" applyFont="true" applyFill="true" applyBorder="true" applyAlignment="true" applyProtection="true">
      <alignment horizontal="center" vertical="center"/>
    </xf>
    <xf numFmtId="0" fontId="206" fillId="158" borderId="201" xfId="0" applyNumberFormat="true" applyFont="true" applyFill="true" applyBorder="true" applyAlignment="true" applyProtection="true">
      <alignment horizontal="center" vertical="center"/>
    </xf>
    <xf numFmtId="0" fontId="207" fillId="159" borderId="202" xfId="0" applyNumberFormat="true" applyFont="true" applyFill="true" applyBorder="true" applyAlignment="true" applyProtection="true">
      <alignment horizontal="center" vertical="center"/>
    </xf>
    <xf numFmtId="164" fontId="208" fillId="160" borderId="203" xfId="0" applyNumberFormat="true" applyFont="true" applyFill="true" applyBorder="true" applyAlignment="true" applyProtection="true">
      <alignment horizontal="center" vertical="center"/>
    </xf>
    <xf numFmtId="0" fontId="209" fillId="161" borderId="204" xfId="0" applyNumberFormat="true" applyFont="true" applyFill="true" applyBorder="true" applyAlignment="true" applyProtection="true">
      <alignment horizontal="center" vertical="center"/>
    </xf>
    <xf numFmtId="0" fontId="210" fillId="162" borderId="205" xfId="0" applyNumberFormat="true" applyFont="true" applyFill="true" applyBorder="true" applyAlignment="true" applyProtection="true">
      <alignment horizontal="center" vertical="center"/>
    </xf>
    <xf numFmtId="0" fontId="211" fillId="163" borderId="206" xfId="0" applyNumberFormat="true" applyFont="true" applyFill="true" applyBorder="true" applyAlignment="true" applyProtection="true">
      <alignment horizontal="center" vertical="center"/>
    </xf>
    <xf numFmtId="0" fontId="212" fillId="164" borderId="207" xfId="0" applyNumberFormat="true" applyFont="true" applyFill="true" applyBorder="true" applyAlignment="true" applyProtection="true">
      <alignment horizontal="center" vertical="center"/>
    </xf>
    <xf numFmtId="164" fontId="213" fillId="165" borderId="208" xfId="0" applyNumberFormat="true" applyFont="true" applyFill="true" applyBorder="true" applyAlignment="true" applyProtection="true">
      <alignment horizontal="center" vertical="center"/>
    </xf>
    <xf numFmtId="0" fontId="214" fillId="166" borderId="209" xfId="0" applyNumberFormat="true" applyFont="true" applyFill="true" applyBorder="true" applyAlignment="true" applyProtection="true">
      <alignment horizontal="center" vertical="center"/>
    </xf>
    <xf numFmtId="0" fontId="215" fillId="167" borderId="210" xfId="0" applyNumberFormat="true" applyFont="true" applyFill="true" applyBorder="true" applyAlignment="true" applyProtection="true">
      <alignment horizontal="center" vertical="center"/>
    </xf>
    <xf numFmtId="0" fontId="216" fillId="168" borderId="211" xfId="0" applyNumberFormat="true" applyFont="true" applyFill="true" applyBorder="true" applyAlignment="true" applyProtection="true">
      <alignment horizontal="center" vertical="center"/>
    </xf>
    <xf numFmtId="0" fontId="217" fillId="169" borderId="212" xfId="0" applyNumberFormat="true" applyFont="true" applyFill="true" applyBorder="true" applyAlignment="true" applyProtection="true">
      <alignment horizontal="center" vertical="center"/>
    </xf>
    <xf numFmtId="164" fontId="218" fillId="170" borderId="213" xfId="0" applyNumberFormat="true" applyFont="true" applyFill="true" applyBorder="true" applyAlignment="true" applyProtection="true">
      <alignment horizontal="center" vertical="center"/>
    </xf>
    <xf numFmtId="0" fontId="219" fillId="171" borderId="214" xfId="0" applyNumberFormat="true" applyFont="true" applyFill="true" applyBorder="true" applyAlignment="true" applyProtection="true">
      <alignment horizontal="center" vertical="center"/>
    </xf>
    <xf numFmtId="0" fontId="220" fillId="172" borderId="215" xfId="0" applyNumberFormat="true" applyFont="true" applyFill="true" applyBorder="true" applyAlignment="true" applyProtection="true">
      <alignment horizontal="center" vertical="center"/>
    </xf>
    <xf numFmtId="0" fontId="221" fillId="173" borderId="216" xfId="0" applyNumberFormat="true" applyFont="true" applyFill="true" applyBorder="true" applyAlignment="true" applyProtection="true">
      <alignment horizontal="center" vertical="center"/>
    </xf>
    <xf numFmtId="0" fontId="222" fillId="174" borderId="217" xfId="0" applyNumberFormat="true" applyFont="true" applyFill="true" applyBorder="true" applyAlignment="true" applyProtection="true">
      <alignment horizontal="center" vertical="center"/>
    </xf>
    <xf numFmtId="164" fontId="223" fillId="175" borderId="218" xfId="0" applyNumberFormat="true" applyFont="true" applyFill="true" applyBorder="true" applyAlignment="true" applyProtection="true">
      <alignment horizontal="center" vertical="center"/>
    </xf>
    <xf numFmtId="0" fontId="224" fillId="176" borderId="219" xfId="0" applyNumberFormat="true" applyFont="true" applyFill="true" applyBorder="true" applyAlignment="true" applyProtection="true">
      <alignment horizontal="center" vertical="center"/>
    </xf>
    <xf numFmtId="0" fontId="225" fillId="177" borderId="220" xfId="0" applyNumberFormat="true" applyFont="true" applyFill="true" applyBorder="true" applyAlignment="true" applyProtection="true">
      <alignment horizontal="center" vertical="center"/>
    </xf>
    <xf numFmtId="0" fontId="226" fillId="178" borderId="221" xfId="0" applyNumberFormat="true" applyFont="true" applyFill="true" applyBorder="true" applyAlignment="true" applyProtection="true">
      <alignment horizontal="center" vertical="center"/>
    </xf>
    <xf numFmtId="0" fontId="227" fillId="179" borderId="222" xfId="0" applyNumberFormat="true" applyFont="true" applyFill="true" applyBorder="true" applyAlignment="true" applyProtection="true">
      <alignment horizontal="center" vertical="center"/>
    </xf>
    <xf numFmtId="164" fontId="228" fillId="180" borderId="223" xfId="0" applyNumberFormat="true" applyFont="true" applyFill="true" applyBorder="true" applyAlignment="true" applyProtection="true">
      <alignment horizontal="center" vertical="center"/>
    </xf>
    <xf numFmtId="0" fontId="229" fillId="181" borderId="224" xfId="0" applyNumberFormat="true" applyFont="true" applyFill="true" applyBorder="true" applyAlignment="true" applyProtection="true">
      <alignment horizontal="center" vertical="center"/>
    </xf>
    <xf numFmtId="0" fontId="230" fillId="182" borderId="225" xfId="0" applyNumberFormat="true" applyFont="true" applyFill="true" applyBorder="true" applyAlignment="true" applyProtection="true">
      <alignment horizontal="center" vertical="center"/>
    </xf>
    <xf numFmtId="0" fontId="231" fillId="183" borderId="226" xfId="0" applyNumberFormat="true" applyFont="true" applyFill="true" applyBorder="true" applyAlignment="true" applyProtection="true">
      <alignment horizontal="center" vertical="center"/>
    </xf>
    <xf numFmtId="0" fontId="232" fillId="184" borderId="227" xfId="0" applyNumberFormat="true" applyFont="true" applyFill="true" applyBorder="true" applyAlignment="true" applyProtection="true">
      <alignment horizontal="center" vertical="center"/>
    </xf>
    <xf numFmtId="164" fontId="233" fillId="185" borderId="228" xfId="0" applyNumberFormat="true" applyFont="true" applyFill="true" applyBorder="true" applyAlignment="true" applyProtection="true">
      <alignment horizontal="center" vertical="center"/>
    </xf>
    <xf numFmtId="0" fontId="234" fillId="186" borderId="229" xfId="0" applyNumberFormat="true" applyFont="true" applyFill="true" applyBorder="true" applyAlignment="true" applyProtection="true">
      <alignment horizontal="center" vertical="center"/>
    </xf>
    <xf numFmtId="0" fontId="235" fillId="187" borderId="230" xfId="0" applyNumberFormat="true" applyFont="true" applyFill="true" applyBorder="true" applyAlignment="true" applyProtection="true">
      <alignment horizontal="center" vertical="center"/>
    </xf>
    <xf numFmtId="0" fontId="236" fillId="188" borderId="231" xfId="0" applyNumberFormat="true" applyFont="true" applyFill="true" applyBorder="true" applyAlignment="true" applyProtection="true">
      <alignment horizontal="center" vertical="center"/>
    </xf>
    <xf numFmtId="0" fontId="237" fillId="189" borderId="232" xfId="0" applyNumberFormat="true" applyFont="true" applyFill="true" applyBorder="true" applyAlignment="true" applyProtection="true">
      <alignment horizontal="center" vertical="center"/>
    </xf>
    <xf numFmtId="0" fontId="238" fillId="190" borderId="233" xfId="0" applyNumberFormat="true" applyFont="true" applyFill="true" applyBorder="true" applyAlignment="true" applyProtection="true">
      <alignment horizontal="center" vertical="center"/>
    </xf>
    <xf numFmtId="0" fontId="239" fillId="191" borderId="234" xfId="0" applyNumberFormat="true" applyFont="true" applyFill="true" applyBorder="true" applyAlignment="true" applyProtection="true">
      <alignment horizontal="center" vertical="center"/>
    </xf>
    <xf numFmtId="0" fontId="240" fillId="192" borderId="235" xfId="0" applyNumberFormat="true" applyFont="true" applyFill="true" applyBorder="true" applyAlignment="true" applyProtection="true">
      <alignment horizontal="center" vertical="center"/>
    </xf>
    <xf numFmtId="0" fontId="241" fillId="0" borderId="236" xfId="0" applyNumberFormat="true" applyFont="true" applyBorder="true" applyAlignment="true" applyProtection="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0"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0" fillId="2" borderId="0" xfId="0" applyFill="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7" fillId="2" borderId="236" xfId="20" applyFont="true" applyFill="true"/>
    <xf numFmtId="0" fontId="26" fillId="2" borderId="236" xfId="20" applyFont="true" applyFill="true"/>
    <xf numFmtId="0" fontId="78" fillId="2" borderId="236" xfId="20" applyFont="true" applyFill="true"/>
    <xf numFmtId="0" fontId="63"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6"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236"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2" fillId="42" borderId="236"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236" xfId="22" applyFont="true" applyFill="true" applyAlignment="true">
      <alignment horizontal="left" vertical="center" wrapText="true"/>
    </xf>
    <xf numFmtId="0" fontId="242"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center" textRotation="0" wrapText="false" indent="0" shrinkToFit="false"/>
      <protection locked="true" hidden="false"/>
    </xf>
    <xf numFmtId="0" fontId="786" fillId="593" borderId="636" xfId="0" applyNumberFormat="true" applyFont="true" applyFill="true" applyBorder="true" applyAlignment="true" applyProtection="true">
      <alignment horizontal="center" vertical="center" textRotation="0" wrapText="false" indent="0" shrinkToFit="false"/>
      <protection locked="true" hidden="false"/>
    </xf>
    <xf numFmtId="0" fontId="788" fillId="594" borderId="637" xfId="0" applyNumberFormat="true" applyFont="true" applyFill="true" applyBorder="true" applyAlignment="true" applyProtection="true">
      <alignment horizontal="center" vertical="center" textRotation="0" wrapText="false" indent="0" shrinkToFit="false"/>
      <protection locked="true" hidden="false"/>
    </xf>
    <xf numFmtId="0" fontId="790" fillId="595" borderId="638" xfId="0" applyNumberFormat="true" applyFont="true" applyFill="true" applyBorder="true" applyAlignment="true" applyProtection="true">
      <alignment horizontal="center" vertical="center" textRotation="0" wrapText="false" indent="0" shrinkToFit="false"/>
      <protection locked="true" hidden="false"/>
    </xf>
    <xf numFmtId="0" fontId="792" fillId="596" borderId="639" xfId="0" applyNumberFormat="true" applyFont="true" applyFill="true" applyBorder="true" applyAlignment="true" applyProtection="true">
      <alignment horizontal="center" vertical="center" textRotation="0" wrapText="false" indent="0" shrinkToFit="false"/>
      <protection locked="true" hidden="false"/>
    </xf>
    <xf numFmtId="0" fontId="794" fillId="0" borderId="640" xfId="0" applyNumberFormat="true" applyFont="true" applyBorder="true" applyAlignment="true" applyProtection="true">
      <alignment horizontal="general" vertical="bottom" textRotation="0" wrapText="false" indent="0" shrinkToFit="false"/>
      <protection locked="true" hidden="false"/>
    </xf>
    <xf numFmtId="0" fontId="796" fillId="0" borderId="641"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82207708975"/>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66.432055059999996</c:v>
                </c:pt>
                <c:pt idx="1">
                  <c:v>1E-10</c:v>
                </c:pt>
                <c:pt idx="2">
                  <c:v>1E-10</c:v>
                </c:pt>
                <c:pt idx="3">
                  <c:v>1E-10</c:v>
                </c:pt>
                <c:pt idx="4">
                  <c:v>1E-10</c:v>
                </c:pt>
                <c:pt idx="5">
                  <c:v>1E-10</c:v>
                </c:pt>
              </c:numCache>
            </c:numRef>
          </c:val>
          <c:extLst>
            <c:ext xmlns:c16="http://schemas.microsoft.com/office/drawing/2014/chart" uri="{C3380CC4-5D6E-409C-BE32-E72D297353CC}">
              <c16:uniqueId val="{00000000-78FD-474C-BFF2-F42A4AE4303E}"/>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8FD-474C-BFF2-F42A4AE4303E}"/>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8FD-474C-BFF2-F42A4AE4303E}"/>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8FD-474C-BFF2-F42A4AE4303E}"/>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8FD-474C-BFF2-F42A4AE4303E}"/>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8FD-474C-BFF2-F42A4AE4303E}"/>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8FD-474C-BFF2-F42A4AE4303E}"/>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21.836314430000002</c:v>
                </c:pt>
                <c:pt idx="1">
                  <c:v>1E-10</c:v>
                </c:pt>
                <c:pt idx="2">
                  <c:v>1E-10</c:v>
                </c:pt>
                <c:pt idx="3">
                  <c:v>1E-10</c:v>
                </c:pt>
                <c:pt idx="4">
                  <c:v>1E-10</c:v>
                </c:pt>
                <c:pt idx="5">
                  <c:v>1E-10</c:v>
                </c:pt>
              </c:numCache>
            </c:numRef>
          </c:val>
          <c:extLst>
            <c:ext xmlns:c16="http://schemas.microsoft.com/office/drawing/2014/chart" uri="{C3380CC4-5D6E-409C-BE32-E72D297353CC}">
              <c16:uniqueId val="{00000007-78FD-474C-BFF2-F42A4AE4303E}"/>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100</c:v>
                </c:pt>
                <c:pt idx="5">
                  <c:v>100</c:v>
                </c:pt>
              </c:numCache>
            </c:numRef>
          </c:val>
          <c:extLst>
            <c:ext xmlns:c16="http://schemas.microsoft.com/office/drawing/2014/chart" uri="{C3380CC4-5D6E-409C-BE32-E72D297353CC}">
              <c16:uniqueId val="{00000008-78FD-474C-BFF2-F42A4AE4303E}"/>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11.73163051</c:v>
                </c:pt>
                <c:pt idx="1">
                  <c:v>1E-10</c:v>
                </c:pt>
                <c:pt idx="2">
                  <c:v>1E-10</c:v>
                </c:pt>
                <c:pt idx="3">
                  <c:v>1E-10</c:v>
                </c:pt>
                <c:pt idx="4">
                  <c:v>1E-10</c:v>
                </c:pt>
                <c:pt idx="5">
                  <c:v>1E-10</c:v>
                </c:pt>
              </c:numCache>
            </c:numRef>
          </c:val>
          <c:extLst>
            <c:ext xmlns:c16="http://schemas.microsoft.com/office/drawing/2014/chart" uri="{C3380CC4-5D6E-409C-BE32-E72D297353CC}">
              <c16:uniqueId val="{00000009-78FD-474C-BFF2-F42A4AE4303E}"/>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1B1-4E5F-925B-07049ACB88C9}"/>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3A1-41AA-97E4-BA4E6B01B981}"/>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AD-41AE-8D4C-243894844B4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0AD-41AE-8D4C-243894844B4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91.362036284863251</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91.4</c:v>
                </c:pt>
                <c:pt idx="15">
                  <c:v>91.4</c:v>
                </c:pt>
                <c:pt idx="16">
                  <c:v>91.4</c:v>
                </c:pt>
                <c:pt idx="17">
                  <c:v>91.4</c:v>
                </c:pt>
                <c:pt idx="18">
                  <c:v>91.4</c:v>
                </c:pt>
                <c:pt idx="19">
                  <c:v>91.4</c:v>
                </c:pt>
                <c:pt idx="20">
                  <c:v>91.4</c:v>
                </c:pt>
                <c:pt idx="21">
                  <c:v>91.4</c:v>
                </c:pt>
                <c:pt idx="22">
                  <c:v>91.4</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59B-438D-B35C-8CF65C73B89D}"/>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59B-438D-B35C-8CF65C73B89D}"/>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1B1-4E5F-925B-07049ACB88C9}"/>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0AD-41AE-8D4C-243894844B4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0AD-41AE-8D4C-243894844B4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1B1-4E5F-925B-07049ACB88C9}"/>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3A1-41AA-97E4-BA4E6B01B981}"/>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0AD-41AE-8D4C-243894844B4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0AD-41AE-8D4C-243894844B4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4571776"/>
        <c:axId val="74573312"/>
      </c:scatterChart>
      <c:valAx>
        <c:axId val="745717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3312"/>
        <c:crosses val="autoZero"/>
        <c:crossBetween val="midCat"/>
        <c:majorUnit val="5"/>
      </c:valAx>
      <c:valAx>
        <c:axId val="745733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177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5B-4768-B991-45EF7E177A31}"/>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B35-400C-9405-F67D8D78C6D1}"/>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06-401E-9344-2ED967EDE25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506-401E-9344-2ED967EDE2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98.305084745762713</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98.3</c:v>
                </c:pt>
                <c:pt idx="15">
                  <c:v>98.3</c:v>
                </c:pt>
                <c:pt idx="16">
                  <c:v>98.3</c:v>
                </c:pt>
                <c:pt idx="17">
                  <c:v>98.3</c:v>
                </c:pt>
                <c:pt idx="18">
                  <c:v>98.3</c:v>
                </c:pt>
                <c:pt idx="19">
                  <c:v>98.3</c:v>
                </c:pt>
                <c:pt idx="20">
                  <c:v>98.3</c:v>
                </c:pt>
                <c:pt idx="21">
                  <c:v>98.3</c:v>
                </c:pt>
                <c:pt idx="22">
                  <c:v>98.3</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5B-4768-B991-45EF7E177A31}"/>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506-401E-9344-2ED967EDE25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506-401E-9344-2ED967EDE2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5B-4768-B991-45EF7E177A31}"/>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B35-400C-9405-F67D8D78C6D1}"/>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506-401E-9344-2ED967EDE25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506-401E-9344-2ED967EDE2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5148672"/>
        <c:axId val="75150464"/>
      </c:scatterChart>
      <c:valAx>
        <c:axId val="751486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0464"/>
        <c:crosses val="autoZero"/>
        <c:crossBetween val="midCat"/>
        <c:majorUnit val="5"/>
      </c:valAx>
      <c:valAx>
        <c:axId val="75150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86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0C-4D05-8E02-D3BD557F5759}"/>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1ED-4AA5-9A19-02FE65011E8A}"/>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42B-47CE-86FD-C2E29FE831C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42B-47CE-86FD-C2E29FE831C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80.72</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80.7</c:v>
                </c:pt>
                <c:pt idx="15">
                  <c:v>80.7</c:v>
                </c:pt>
                <c:pt idx="16">
                  <c:v>80.7</c:v>
                </c:pt>
                <c:pt idx="17">
                  <c:v>80.7</c:v>
                </c:pt>
                <c:pt idx="18">
                  <c:v>80.7</c:v>
                </c:pt>
                <c:pt idx="19">
                  <c:v>80.7</c:v>
                </c:pt>
                <c:pt idx="20">
                  <c:v>80.7</c:v>
                </c:pt>
                <c:pt idx="21">
                  <c:v>80.7</c:v>
                </c:pt>
                <c:pt idx="22">
                  <c:v>80.7</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C0C-4D05-8E02-D3BD557F5759}"/>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42B-47CE-86FD-C2E29FE831C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42B-47CE-86FD-C2E29FE831C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0C-4D05-8E02-D3BD557F5759}"/>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1ED-4AA5-9A19-02FE65011E8A}"/>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42B-47CE-86FD-C2E29FE831C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42B-47CE-86FD-C2E29FE831C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459520"/>
        <c:axId val="84461056"/>
      </c:scatterChart>
      <c:valAx>
        <c:axId val="84459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1056"/>
        <c:crosses val="autoZero"/>
        <c:crossBetween val="midCat"/>
        <c:majorUnit val="5"/>
      </c:valAx>
      <c:valAx>
        <c:axId val="844610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952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A21-4E51-B8C4-EC6F067F1B22}"/>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AB8-4B9E-AE19-9D0010C4F585}"/>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52B-47A2-AC0E-CEA6EE19EA6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52B-47A2-AC0E-CEA6EE19EA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92.851340373679932</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92.9</c:v>
                </c:pt>
                <c:pt idx="15">
                  <c:v>92.9</c:v>
                </c:pt>
                <c:pt idx="16">
                  <c:v>92.9</c:v>
                </c:pt>
                <c:pt idx="17">
                  <c:v>92.9</c:v>
                </c:pt>
                <c:pt idx="18">
                  <c:v>92.9</c:v>
                </c:pt>
                <c:pt idx="19">
                  <c:v>92.9</c:v>
                </c:pt>
                <c:pt idx="20">
                  <c:v>92.9</c:v>
                </c:pt>
                <c:pt idx="21">
                  <c:v>92.9</c:v>
                </c:pt>
                <c:pt idx="22">
                  <c:v>92.9</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A21-4E51-B8C4-EC6F067F1B22}"/>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2B-47A2-AC0E-CEA6EE19EA6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52B-47A2-AC0E-CEA6EE19EA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98.5</c:v>
                </c:pt>
                <c:pt idx="15">
                  <c:v>98.5</c:v>
                </c:pt>
                <c:pt idx="16">
                  <c:v>98.5</c:v>
                </c:pt>
                <c:pt idx="17">
                  <c:v>98.5</c:v>
                </c:pt>
                <c:pt idx="18">
                  <c:v>98.5</c:v>
                </c:pt>
                <c:pt idx="19">
                  <c:v>98.5</c:v>
                </c:pt>
                <c:pt idx="20">
                  <c:v>98.5</c:v>
                </c:pt>
                <c:pt idx="21">
                  <c:v>98.5</c:v>
                </c:pt>
                <c:pt idx="22">
                  <c:v>98.5</c:v>
                </c:pt>
                <c:pt idx="23">
                  <c:v>#N/A</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A21-4E51-B8C4-EC6F067F1B22}"/>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AB8-4B9E-AE19-9D0010C4F585}"/>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52B-47A2-AC0E-CEA6EE19EA6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52B-47A2-AC0E-CEA6EE19EA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98.483617655023011</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725120"/>
        <c:axId val="84735104"/>
      </c:scatterChart>
      <c:valAx>
        <c:axId val="847251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5104"/>
        <c:crosses val="autoZero"/>
        <c:crossBetween val="midCat"/>
        <c:majorUnit val="5"/>
      </c:valAx>
      <c:valAx>
        <c:axId val="8473510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51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2DB-4C85-9C7A-385A723A008F}"/>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552-47E1-82CC-85F56A9ED3F8}"/>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B9-4F9E-B6BB-50E864CB98C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8B9-4F9E-B6BB-50E864CB98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98.375706214689274</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98.4</c:v>
                </c:pt>
                <c:pt idx="15">
                  <c:v>98.4</c:v>
                </c:pt>
                <c:pt idx="16">
                  <c:v>98.4</c:v>
                </c:pt>
                <c:pt idx="17">
                  <c:v>98.4</c:v>
                </c:pt>
                <c:pt idx="18">
                  <c:v>98.4</c:v>
                </c:pt>
                <c:pt idx="19">
                  <c:v>98.4</c:v>
                </c:pt>
                <c:pt idx="20">
                  <c:v>98.4</c:v>
                </c:pt>
                <c:pt idx="21">
                  <c:v>98.4</c:v>
                </c:pt>
                <c:pt idx="22">
                  <c:v>98.4</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2DB-4C85-9C7A-385A723A008F}"/>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B9-4F9E-B6BB-50E864CB98C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8B9-4F9E-B6BB-50E864CB98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98.7</c:v>
                </c:pt>
                <c:pt idx="15">
                  <c:v>98.7</c:v>
                </c:pt>
                <c:pt idx="16">
                  <c:v>98.7</c:v>
                </c:pt>
                <c:pt idx="17">
                  <c:v>98.7</c:v>
                </c:pt>
                <c:pt idx="18">
                  <c:v>98.7</c:v>
                </c:pt>
                <c:pt idx="19">
                  <c:v>98.7</c:v>
                </c:pt>
                <c:pt idx="20">
                  <c:v>98.7</c:v>
                </c:pt>
                <c:pt idx="21">
                  <c:v>98.7</c:v>
                </c:pt>
                <c:pt idx="22">
                  <c:v>98.7</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2DB-4C85-9C7A-385A723A008F}"/>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552-47E1-82CC-85F56A9ED3F8}"/>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8B9-4F9E-B6BB-50E864CB98C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B9-4F9E-B6BB-50E864CB98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98.728813559322035</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31616"/>
        <c:axId val="84837504"/>
      </c:scatterChart>
      <c:valAx>
        <c:axId val="84831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7504"/>
        <c:crosses val="autoZero"/>
        <c:crossBetween val="midCat"/>
        <c:majorUnit val="5"/>
      </c:valAx>
      <c:valAx>
        <c:axId val="8483750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161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6B7-499E-AA54-4C58D1EA9576}"/>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F44-445E-B165-56F636D345C2}"/>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CA5-42A0-B854-19DA7017BE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82.133333333333326</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82.1</c:v>
                </c:pt>
                <c:pt idx="15">
                  <c:v>82.1</c:v>
                </c:pt>
                <c:pt idx="16">
                  <c:v>82.1</c:v>
                </c:pt>
                <c:pt idx="17">
                  <c:v>82.1</c:v>
                </c:pt>
                <c:pt idx="18">
                  <c:v>82.1</c:v>
                </c:pt>
                <c:pt idx="19">
                  <c:v>82.1</c:v>
                </c:pt>
                <c:pt idx="20">
                  <c:v>82.1</c:v>
                </c:pt>
                <c:pt idx="21">
                  <c:v>82.1</c:v>
                </c:pt>
                <c:pt idx="22">
                  <c:v>82.1</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6B7-499E-AA54-4C58D1EA9576}"/>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CA5-42A0-B854-19DA7017BE9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CA5-42A0-B854-19DA7017BE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95.3</c:v>
                </c:pt>
                <c:pt idx="15">
                  <c:v>95.3</c:v>
                </c:pt>
                <c:pt idx="16">
                  <c:v>95.3</c:v>
                </c:pt>
                <c:pt idx="17">
                  <c:v>95.3</c:v>
                </c:pt>
                <c:pt idx="18">
                  <c:v>95.3</c:v>
                </c:pt>
                <c:pt idx="19">
                  <c:v>95.3</c:v>
                </c:pt>
                <c:pt idx="20">
                  <c:v>95.3</c:v>
                </c:pt>
                <c:pt idx="21">
                  <c:v>95.3</c:v>
                </c:pt>
                <c:pt idx="22">
                  <c:v>95.3</c:v>
                </c:pt>
                <c:pt idx="23">
                  <c:v>#N/A</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6B7-499E-AA54-4C58D1EA9576}"/>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F44-445E-B165-56F636D345C2}"/>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CA5-42A0-B854-19DA7017BE9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CA5-42A0-B854-19DA7017BE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95.28</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24480"/>
        <c:axId val="85526016"/>
      </c:scatterChart>
      <c:valAx>
        <c:axId val="855244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6016"/>
        <c:crosses val="autoZero"/>
        <c:crossBetween val="midCat"/>
        <c:majorUnit val="5"/>
      </c:valAx>
      <c:valAx>
        <c:axId val="855260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44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88.3</c:v>
                </c:pt>
                <c:pt idx="16">
                  <c:v>88.3</c:v>
                </c:pt>
                <c:pt idx="17">
                  <c:v>88.3</c:v>
                </c:pt>
                <c:pt idx="18">
                  <c:v>88.3</c:v>
                </c:pt>
                <c:pt idx="19">
                  <c:v>88.3</c:v>
                </c:pt>
                <c:pt idx="20">
                  <c:v>88.3</c:v>
                </c:pt>
                <c:pt idx="21">
                  <c:v>88.3</c:v>
                </c:pt>
                <c:pt idx="22">
                  <c:v>88.3</c:v>
                </c:pt>
                <c:pt idx="23">
                  <c:v>88.3</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2CE-4389-8245-C8827BAFCC46}"/>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41F-454E-BB3C-270F42A8AC5F}"/>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EA0-40E8-9BA4-2EED67EE844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EA0-40E8-9BA4-2EED67EE84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88.268369489153301</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2CE-4389-8245-C8827BAFCC46}"/>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41F-454E-BB3C-270F42A8AC5F}"/>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EA0-40E8-9BA4-2EED67EE844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EA0-40E8-9BA4-2EED67EE84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66.400000000000006</c:v>
                </c:pt>
                <c:pt idx="16">
                  <c:v>66.400000000000006</c:v>
                </c:pt>
                <c:pt idx="17">
                  <c:v>66.400000000000006</c:v>
                </c:pt>
                <c:pt idx="18">
                  <c:v>66.400000000000006</c:v>
                </c:pt>
                <c:pt idx="19">
                  <c:v>66.400000000000006</c:v>
                </c:pt>
                <c:pt idx="20">
                  <c:v>66.400000000000006</c:v>
                </c:pt>
                <c:pt idx="21">
                  <c:v>66.400000000000006</c:v>
                </c:pt>
                <c:pt idx="22">
                  <c:v>66.400000000000006</c:v>
                </c:pt>
                <c:pt idx="23">
                  <c:v>66.400000000000006</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2CE-4389-8245-C8827BAFCC46}"/>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41F-454E-BB3C-270F42A8AC5F}"/>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EA0-40E8-9BA4-2EED67EE844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EA0-40E8-9BA4-2EED67EE84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66.432055063913495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50048"/>
        <c:axId val="85676416"/>
      </c:scatterChart>
      <c:valAx>
        <c:axId val="856500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6416"/>
        <c:crosses val="autoZero"/>
        <c:crossBetween val="midCat"/>
        <c:majorUnit val="5"/>
      </c:valAx>
      <c:valAx>
        <c:axId val="856764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5004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621-4B1A-944A-D5C0A5207A6F}"/>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006-4C97-BE00-3F4139FFD10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006-4C97-BE00-3F4139FFD10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621-4B1A-944A-D5C0A5207A6F}"/>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3E0-4C90-8C7E-E7E40D000757}"/>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006-4C97-BE00-3F4139FFD10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006-4C97-BE00-3F4139FFD10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621-4B1A-944A-D5C0A5207A6F}"/>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06-4C97-BE00-3F4139FFD10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006-4C97-BE00-3F4139FFD10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864448"/>
        <c:axId val="85865984"/>
      </c:scatterChart>
      <c:valAx>
        <c:axId val="85864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5984"/>
        <c:crosses val="autoZero"/>
        <c:crossBetween val="midCat"/>
        <c:majorUnit val="5"/>
      </c:valAx>
      <c:valAx>
        <c:axId val="858659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444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A95-44BA-880B-D47C5CE81992}"/>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48A-4498-860C-0624B7C03BF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48A-4498-860C-0624B7C03B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95-44BA-880B-D47C5CE81992}"/>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3F-41D6-873C-D03736FDA60A}"/>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48A-4498-860C-0624B7C03BF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48A-4498-860C-0624B7C03B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95-44BA-880B-D47C5CE81992}"/>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8A-4498-860C-0624B7C03BF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48A-4498-860C-0624B7C03B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79616"/>
        <c:axId val="86481152"/>
      </c:scatterChart>
      <c:valAx>
        <c:axId val="86479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1152"/>
        <c:crosses val="autoZero"/>
        <c:crossBetween val="midCat"/>
        <c:majorUnit val="5"/>
      </c:valAx>
      <c:valAx>
        <c:axId val="864811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96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15-41BB-943E-9B38F4303766}"/>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0EA-4C22-BF65-B909C7E91D0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0EA-4C22-BF65-B909C7E91D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15-41BB-943E-9B38F4303766}"/>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ED-499C-B9FC-F36842C1013D}"/>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0EA-4C22-BF65-B909C7E91D0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0EA-4C22-BF65-B909C7E91D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15-41BB-943E-9B38F4303766}"/>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0EA-4C22-BF65-B909C7E91D0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0EA-4C22-BF65-B909C7E91D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24672"/>
        <c:axId val="86526208"/>
      </c:scatterChart>
      <c:valAx>
        <c:axId val="865246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6208"/>
        <c:crosses val="autoZero"/>
        <c:crossBetween val="midCat"/>
        <c:majorUnit val="5"/>
      </c:valAx>
      <c:valAx>
        <c:axId val="865262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467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9DDD-43FB-9381-8305C4C58189}"/>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60.253058510000002</c:v>
                </c:pt>
                <c:pt idx="1">
                  <c:v>1E-10</c:v>
                </c:pt>
                <c:pt idx="2">
                  <c:v>1E-10</c:v>
                </c:pt>
                <c:pt idx="3">
                  <c:v>1E-10</c:v>
                </c:pt>
                <c:pt idx="4">
                  <c:v>1E-10</c:v>
                </c:pt>
                <c:pt idx="5">
                  <c:v>1E-10</c:v>
                </c:pt>
              </c:numCache>
            </c:numRef>
          </c:val>
          <c:extLst>
            <c:ext xmlns:c16="http://schemas.microsoft.com/office/drawing/2014/chart" uri="{C3380CC4-5D6E-409C-BE32-E72D297353CC}">
              <c16:uniqueId val="{00000002-9DDD-43FB-9381-8305C4C58189}"/>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24.317297740000001</c:v>
                </c:pt>
                <c:pt idx="1">
                  <c:v>1E-10</c:v>
                </c:pt>
                <c:pt idx="2">
                  <c:v>1E-10</c:v>
                </c:pt>
                <c:pt idx="3">
                  <c:v>1E-10</c:v>
                </c:pt>
                <c:pt idx="4">
                  <c:v>1E-10</c:v>
                </c:pt>
                <c:pt idx="5">
                  <c:v>1E-10</c:v>
                </c:pt>
              </c:numCache>
            </c:numRef>
          </c:val>
          <c:extLst>
            <c:ext xmlns:c16="http://schemas.microsoft.com/office/drawing/2014/chart" uri="{C3380CC4-5D6E-409C-BE32-E72D297353CC}">
              <c16:uniqueId val="{00000003-9DDD-43FB-9381-8305C4C58189}"/>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100</c:v>
                </c:pt>
                <c:pt idx="5">
                  <c:v>100</c:v>
                </c:pt>
              </c:numCache>
            </c:numRef>
          </c:val>
          <c:extLst>
            <c:ext xmlns:c16="http://schemas.microsoft.com/office/drawing/2014/chart" uri="{C3380CC4-5D6E-409C-BE32-E72D297353CC}">
              <c16:uniqueId val="{00000004-9DDD-43FB-9381-8305C4C58189}"/>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15.42964375</c:v>
                </c:pt>
                <c:pt idx="1">
                  <c:v>1E-10</c:v>
                </c:pt>
                <c:pt idx="2">
                  <c:v>1E-10</c:v>
                </c:pt>
                <c:pt idx="3">
                  <c:v>1E-10</c:v>
                </c:pt>
                <c:pt idx="4">
                  <c:v>1E-10</c:v>
                </c:pt>
                <c:pt idx="5">
                  <c:v>1E-10</c:v>
                </c:pt>
              </c:numCache>
            </c:numRef>
          </c:val>
          <c:extLst>
            <c:ext xmlns:c16="http://schemas.microsoft.com/office/drawing/2014/chart" uri="{C3380CC4-5D6E-409C-BE32-E72D297353CC}">
              <c16:uniqueId val="{00000005-9DDD-43FB-9381-8305C4C58189}"/>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EF7-44C8-B354-817B99A7D44E}"/>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00E-431E-9931-A13D838D5F6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00E-431E-9931-A13D838D5F6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EF7-44C8-B354-817B99A7D44E}"/>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F80-44A9-987C-5E0AAC3CDE95}"/>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00E-431E-9931-A13D838D5F6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00E-431E-9931-A13D838D5F6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EF7-44C8-B354-817B99A7D44E}"/>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0E-431E-9931-A13D838D5F6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00E-431E-9931-A13D838D5F6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47968"/>
        <c:axId val="89349504"/>
      </c:scatterChart>
      <c:valAx>
        <c:axId val="893479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9504"/>
        <c:crosses val="autoZero"/>
        <c:crossBetween val="midCat"/>
        <c:majorUnit val="5"/>
      </c:valAx>
      <c:valAx>
        <c:axId val="89349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79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418-4D44-BB4A-E74D508602DD}"/>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6EE-4119-B87F-3A3036CD317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6EE-4119-B87F-3A3036CD31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418-4D44-BB4A-E74D508602DD}"/>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29D-4F03-B522-FB2E47F0B909}"/>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EE-4119-B87F-3A3036CD317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6EE-4119-B87F-3A3036CD31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418-4D44-BB4A-E74D508602DD}"/>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EE-4119-B87F-3A3036CD317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6EE-4119-B87F-3A3036CD31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71328"/>
        <c:axId val="89973120"/>
      </c:scatterChart>
      <c:valAx>
        <c:axId val="899713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73120"/>
        <c:crosses val="autoZero"/>
        <c:crossBetween val="midCat"/>
        <c:majorUnit val="5"/>
      </c:valAx>
      <c:valAx>
        <c:axId val="89973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7132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56.6330691</c:v>
                </c:pt>
                <c:pt idx="1">
                  <c:v>1E-10</c:v>
                </c:pt>
                <c:pt idx="2">
                  <c:v>1E-10</c:v>
                </c:pt>
                <c:pt idx="3">
                  <c:v>1E-10</c:v>
                </c:pt>
                <c:pt idx="4">
                  <c:v>1E-10</c:v>
                </c:pt>
                <c:pt idx="5">
                  <c:v>1E-10</c:v>
                </c:pt>
              </c:numCache>
            </c:numRef>
          </c:val>
          <c:extLst>
            <c:ext xmlns:c16="http://schemas.microsoft.com/office/drawing/2014/chart" uri="{C3380CC4-5D6E-409C-BE32-E72D297353CC}">
              <c16:uniqueId val="{00000000-DB86-40E8-9247-A19ECCFE5702}"/>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34.131394049999997</c:v>
                </c:pt>
                <c:pt idx="1">
                  <c:v>1E-10</c:v>
                </c:pt>
                <c:pt idx="2">
                  <c:v>1E-10</c:v>
                </c:pt>
                <c:pt idx="3">
                  <c:v>1E-10</c:v>
                </c:pt>
                <c:pt idx="4">
                  <c:v>1E-10</c:v>
                </c:pt>
                <c:pt idx="5">
                  <c:v>1E-10</c:v>
                </c:pt>
              </c:numCache>
            </c:numRef>
          </c:val>
          <c:extLst>
            <c:ext xmlns:c16="http://schemas.microsoft.com/office/drawing/2014/chart" uri="{C3380CC4-5D6E-409C-BE32-E72D297353CC}">
              <c16:uniqueId val="{00000001-DB86-40E8-9247-A19ECCFE5702}"/>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100</c:v>
                </c:pt>
                <c:pt idx="5">
                  <c:v>100</c:v>
                </c:pt>
              </c:numCache>
            </c:numRef>
          </c:val>
          <c:extLst>
            <c:ext xmlns:c16="http://schemas.microsoft.com/office/drawing/2014/chart" uri="{C3380CC4-5D6E-409C-BE32-E72D297353CC}">
              <c16:uniqueId val="{00000002-DB86-40E8-9247-A19ECCFE5702}"/>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9.2355368500000008</c:v>
                </c:pt>
                <c:pt idx="1">
                  <c:v>1E-10</c:v>
                </c:pt>
                <c:pt idx="2">
                  <c:v>1E-10</c:v>
                </c:pt>
                <c:pt idx="3">
                  <c:v>1E-10</c:v>
                </c:pt>
                <c:pt idx="4">
                  <c:v>1E-10</c:v>
                </c:pt>
                <c:pt idx="5">
                  <c:v>1E-10</c:v>
                </c:pt>
              </c:numCache>
            </c:numRef>
          </c:val>
          <c:extLst>
            <c:ext xmlns:c16="http://schemas.microsoft.com/office/drawing/2014/chart" uri="{C3380CC4-5D6E-409C-BE32-E72D297353CC}">
              <c16:uniqueId val="{00000003-DB86-40E8-9247-A19ECCFE5702}"/>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C31-45CE-9130-E0C79E1B7304}"/>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C06-4146-986B-F0F47501BA50}"/>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CA5-4378-BB3F-0504C4CDB35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CA5-4378-BB3F-0504C4CDB3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84.6</c:v>
                </c:pt>
                <c:pt idx="13">
                  <c:v>84.6</c:v>
                </c:pt>
                <c:pt idx="14">
                  <c:v>84.6</c:v>
                </c:pt>
                <c:pt idx="15">
                  <c:v>84.6</c:v>
                </c:pt>
                <c:pt idx="16">
                  <c:v>84.6</c:v>
                </c:pt>
                <c:pt idx="17">
                  <c:v>84.6</c:v>
                </c:pt>
                <c:pt idx="18">
                  <c:v>84.6</c:v>
                </c:pt>
                <c:pt idx="19">
                  <c:v>84.6</c:v>
                </c:pt>
                <c:pt idx="20">
                  <c:v>84.6</c:v>
                </c:pt>
                <c:pt idx="21">
                  <c:v>84.6</c:v>
                </c:pt>
                <c:pt idx="22">
                  <c:v>84.6</c:v>
                </c:pt>
                <c:pt idx="23">
                  <c:v>84.6</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84.196956357690851</c:v>
                </c:pt>
                <c:pt idx="3">
                  <c:v>84.943756145526066</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60.3</c:v>
                </c:pt>
                <c:pt idx="16">
                  <c:v>60.3</c:v>
                </c:pt>
                <c:pt idx="17">
                  <c:v>60.3</c:v>
                </c:pt>
                <c:pt idx="18">
                  <c:v>60.3</c:v>
                </c:pt>
                <c:pt idx="19">
                  <c:v>60.3</c:v>
                </c:pt>
                <c:pt idx="20">
                  <c:v>60.3</c:v>
                </c:pt>
                <c:pt idx="21">
                  <c:v>60.3</c:v>
                </c:pt>
                <c:pt idx="22">
                  <c:v>60.3</c:v>
                </c:pt>
                <c:pt idx="23">
                  <c:v>60.3</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C31-45CE-9130-E0C79E1B7304}"/>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C06-4146-986B-F0F47501BA50}"/>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CA5-4378-BB3F-0504C4CDB35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CA5-4378-BB3F-0504C4CDB3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60.253058507245079</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19744"/>
        <c:axId val="90721664"/>
      </c:scatterChart>
      <c:valAx>
        <c:axId val="907197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1664"/>
        <c:crosses val="autoZero"/>
        <c:crossBetween val="midCat"/>
        <c:majorUnit val="5"/>
      </c:valAx>
      <c:valAx>
        <c:axId val="90721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1974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8AE-4935-B59F-2570BF9C1D48}"/>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CAA-4460-AC9E-426AE935433A}"/>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67F-4CE8-BC39-052D1B4508D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67F-4CE8-BC39-052D1B4508D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8AE-4935-B59F-2570BF9C1D48}"/>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CAA-4460-AC9E-426AE935433A}"/>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67F-4CE8-BC39-052D1B4508D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67F-4CE8-BC39-052D1B4508D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8AE-4935-B59F-2570BF9C1D48}"/>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CAA-4460-AC9E-426AE935433A}"/>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67F-4CE8-BC39-052D1B4508D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67F-4CE8-BC39-052D1B4508D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30782336"/>
        <c:axId val="130784640"/>
      </c:scatterChart>
      <c:valAx>
        <c:axId val="1307823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4640"/>
        <c:crosses val="autoZero"/>
        <c:crossBetween val="midCat"/>
        <c:majorUnit val="5"/>
      </c:valAx>
      <c:valAx>
        <c:axId val="1307846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23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210-45AB-8EA6-EB97608BA8A5}"/>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64B-4EFA-955D-6137798FB744}"/>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8A6-48B7-B551-FE914F078A9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A6-48B7-B551-FE914F078A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210-45AB-8EA6-EB97608BA8A5}"/>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4B-4EFA-955D-6137798FB744}"/>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8A6-48B7-B551-FE914F078A9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A6-48B7-B551-FE914F078A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210-45AB-8EA6-EB97608BA8A5}"/>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64B-4EFA-955D-6137798FB744}"/>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8A6-48B7-B551-FE914F078A9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8A6-48B7-B551-FE914F078A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6132864"/>
        <c:axId val="137924608"/>
      </c:scatterChart>
      <c:valAx>
        <c:axId val="136132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924608"/>
        <c:crosses val="autoZero"/>
        <c:crossBetween val="midCat"/>
        <c:majorUnit val="5"/>
      </c:valAx>
      <c:valAx>
        <c:axId val="1379246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328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96.2</c:v>
                </c:pt>
                <c:pt idx="15">
                  <c:v>96.2</c:v>
                </c:pt>
                <c:pt idx="16">
                  <c:v>96.2</c:v>
                </c:pt>
                <c:pt idx="17">
                  <c:v>96.2</c:v>
                </c:pt>
                <c:pt idx="18">
                  <c:v>96.2</c:v>
                </c:pt>
                <c:pt idx="19">
                  <c:v>96.2</c:v>
                </c:pt>
                <c:pt idx="20">
                  <c:v>96.2</c:v>
                </c:pt>
                <c:pt idx="21">
                  <c:v>96.2</c:v>
                </c:pt>
                <c:pt idx="22">
                  <c:v>96.2</c:v>
                </c:pt>
                <c:pt idx="23">
                  <c:v>#N/A</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9B8-4956-A1F0-4330858305F6}"/>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647-4DC1-926B-B618075F9348}"/>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246-448D-91F2-67AFC50329C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246-448D-91F2-67AFC50329C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96.220601182241225</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90.8</c:v>
                </c:pt>
                <c:pt idx="13">
                  <c:v>90.8</c:v>
                </c:pt>
                <c:pt idx="14">
                  <c:v>90.8</c:v>
                </c:pt>
                <c:pt idx="15">
                  <c:v>90.8</c:v>
                </c:pt>
                <c:pt idx="16">
                  <c:v>90.8</c:v>
                </c:pt>
                <c:pt idx="17">
                  <c:v>90.8</c:v>
                </c:pt>
                <c:pt idx="18">
                  <c:v>90.8</c:v>
                </c:pt>
                <c:pt idx="19">
                  <c:v>90.8</c:v>
                </c:pt>
                <c:pt idx="20">
                  <c:v>90.8</c:v>
                </c:pt>
                <c:pt idx="21">
                  <c:v>90.8</c:v>
                </c:pt>
                <c:pt idx="22">
                  <c:v>90.8</c:v>
                </c:pt>
                <c:pt idx="23">
                  <c:v>90.8</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85.552131807319839</c:v>
                </c:pt>
                <c:pt idx="3">
                  <c:v>95.976794493608679</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56.6</c:v>
                </c:pt>
                <c:pt idx="16">
                  <c:v>56.6</c:v>
                </c:pt>
                <c:pt idx="17">
                  <c:v>56.6</c:v>
                </c:pt>
                <c:pt idx="18">
                  <c:v>56.6</c:v>
                </c:pt>
                <c:pt idx="19">
                  <c:v>56.6</c:v>
                </c:pt>
                <c:pt idx="20">
                  <c:v>56.6</c:v>
                </c:pt>
                <c:pt idx="21">
                  <c:v>56.6</c:v>
                </c:pt>
                <c:pt idx="22">
                  <c:v>56.6</c:v>
                </c:pt>
                <c:pt idx="23">
                  <c:v>56.6</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9B8-4956-A1F0-4330858305F6}"/>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647-4DC1-926B-B618075F9348}"/>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246-448D-91F2-67AFC50329C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246-448D-91F2-67AFC50329C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56.633069100040395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82445568"/>
        <c:axId val="182447104"/>
      </c:scatterChart>
      <c:valAx>
        <c:axId val="1824455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7104"/>
        <c:crosses val="autoZero"/>
        <c:crossBetween val="midCat"/>
        <c:majorUnit val="5"/>
      </c:valAx>
      <c:valAx>
        <c:axId val="1824471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556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00C-4D07-B3B9-A071A87D32B8}"/>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38B-45EB-9218-407B33C437DC}"/>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B44-434B-98E1-2DB08F5788E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B44-434B-98E1-2DB08F5788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B44-434B-98E1-2DB08F5788E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B44-434B-98E1-2DB08F5788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00C-4D07-B3B9-A071A87D32B8}"/>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38B-45EB-9218-407B33C437DC}"/>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B44-434B-98E1-2DB08F5788E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B44-434B-98E1-2DB08F5788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38265088"/>
        <c:axId val="238266624"/>
      </c:scatterChart>
      <c:valAx>
        <c:axId val="2382650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6624"/>
        <c:crosses val="autoZero"/>
        <c:crossBetween val="midCat"/>
        <c:majorUnit val="5"/>
      </c:valAx>
      <c:valAx>
        <c:axId val="2382666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50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9B2-49EB-86C8-1A809CC5B454}"/>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4B-4907-8473-1983060DA89A}"/>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7E9-4EA1-A5DC-0F563BFDCE5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9-4EA1-A5DC-0F563BFDCE5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7E9-4EA1-A5DC-0F563BFDCE5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9-4EA1-A5DC-0F563BFDCE5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9B2-49EB-86C8-1A809CC5B454}"/>
                </c:ext>
              </c:extLst>
            </c:dLbl>
            <c:dLbl>
              <c:idx val="3"/>
              <c:tx>
                <c:rich>
                  <a:bodyPr/>
                  <a:lstStyle/>
                  <a:p>
                    <a:pPr>
                      <a:defRPr sz="600" b="0" i="0">
                        <a:solidFill>
                          <a:srgbClr val="000000"/>
                        </a:solidFill>
                        <a:latin typeface="Arial"/>
                        <a:ea typeface="Arial"/>
                        <a:cs typeface="Arial"/>
                      </a:defRPr>
                    </a:pPr>
                    <a:r>
                      <a:rPr lang="en-US" sz="600"/>
                      <a:t>REACH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14B-4907-8473-1983060DA89A}"/>
                </c:ext>
              </c:extLst>
            </c:dLbl>
            <c:dLbl>
              <c:idx val="4"/>
              <c:tx>
                <c:rich>
                  <a:bodyPr/>
                  <a:lstStyle/>
                  <a:p>
                    <a:pPr>
                      <a:defRPr sz="600" b="0" i="0">
                        <a:solidFill>
                          <a:srgbClr val="000000"/>
                        </a:solidFill>
                        <a:latin typeface="Arial"/>
                        <a:ea typeface="Arial"/>
                        <a:cs typeface="Arial"/>
                      </a:defRPr>
                    </a:pPr>
                    <a:r>
                      <a:rPr lang="en-US" sz="600"/>
                      <a:t>WFP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7E9-4EA1-A5DC-0F563BFDCE5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9-4EA1-A5DC-0F563BFDCE5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2012</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81150720"/>
        <c:axId val="381152256"/>
      </c:scatterChart>
      <c:valAx>
        <c:axId val="3811507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2256"/>
        <c:crosses val="autoZero"/>
        <c:crossBetween val="midCat"/>
        <c:majorUnit val="5"/>
      </c:valAx>
      <c:valAx>
        <c:axId val="3811522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07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8F39BA73-ACB4-48A8-B57D-51C33812CF3D}"/>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455A3C90-7D89-448D-A3D7-E8F7C9023877}"/>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4E8DD206-BE40-4162-A0C1-6FCB94E6451A}"/>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0821EB0A-6768-47CD-997C-BC929BCA7C24}"/>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D86B843B-7348-4CA9-A442-3C28835CE11F}"/>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6787EBC4-EE07-4246-AA36-ACEB260C44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474E4B24-8ACC-408C-B6AE-A0D20DB24A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22DBC061-077E-45C2-8B1B-599F617944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30B50FE6-AFD9-4C93-87F4-40E957A8E6B2}"/>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0FD316E3-648D-428D-99FB-8456257CE6A9}"/>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E61BDEB9-B4CD-4DD2-ADED-F9DAA06D9B44}"/>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0213F199-761D-4133-8A7A-640F0880AEC0}"/>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2784FCEC-8DB5-4241-8A45-A42D11E888CF}"/>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4CB37EEF-9CCD-44B4-95F2-BBEF88E4356D}"/>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B39E3DB0-BE61-4DEB-94D0-205102F49DD1}"/>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10.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4.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4.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5.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08FF1-8B4F-40AF-BE65-1210BA5FAADA}">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1" customWidth="true"/>
    <col min="2" max="2" width="2.375" style="271" customWidth="true"/>
    <col min="3" max="3" width="58" style="271" customWidth="true"/>
    <col min="4" max="4" width="7.75" style="271" customWidth="true"/>
    <col min="5" max="16384" width="7.75" style="271"/>
  </cols>
  <sheetData>
    <row xmlns:x14ac="http://schemas.microsoft.com/office/spreadsheetml/2009/9/ac" r="1" ht="29.25" customHeight="true" x14ac:dyDescent="0.25">
      <c r="A1" s="268"/>
      <c r="B1" s="269"/>
      <c r="C1" s="269"/>
      <c r="D1" s="269"/>
      <c r="E1" s="270"/>
      <c r="F1" s="270"/>
      <c r="G1" s="270"/>
      <c r="H1" s="270"/>
      <c r="I1" s="270"/>
      <c r="J1" s="270"/>
      <c r="K1" s="270"/>
      <c r="L1" s="270"/>
      <c r="M1" s="270"/>
      <c r="N1" s="270"/>
      <c r="O1" s="270"/>
      <c r="P1" s="270"/>
      <c r="Q1" s="270"/>
      <c r="R1" s="270"/>
    </row>
    <row xmlns:x14ac="http://schemas.microsoft.com/office/spreadsheetml/2009/9/ac" r="2" ht="23.25" x14ac:dyDescent="0.35">
      <c r="A2" s="269"/>
      <c r="B2" s="269"/>
      <c r="C2" s="272"/>
      <c r="D2" s="269"/>
      <c r="E2" s="270"/>
      <c r="F2" s="270"/>
      <c r="G2" s="269"/>
      <c r="H2" s="270"/>
      <c r="I2" s="270"/>
      <c r="J2" s="270"/>
      <c r="K2" s="270"/>
      <c r="L2" s="270"/>
      <c r="M2" s="270"/>
      <c r="N2" s="270"/>
      <c r="O2" s="270"/>
      <c r="P2" s="270"/>
      <c r="Q2" s="270"/>
      <c r="R2" s="270"/>
    </row>
    <row xmlns:x14ac="http://schemas.microsoft.com/office/spreadsheetml/2009/9/ac" r="3" ht="15" x14ac:dyDescent="0.2">
      <c r="A3" s="269"/>
      <c r="B3" s="269"/>
      <c r="C3" s="269"/>
      <c r="D3" s="269"/>
      <c r="F3" s="269"/>
      <c r="G3" s="269"/>
      <c r="H3" s="273"/>
      <c r="I3" s="273"/>
      <c r="J3" s="273"/>
      <c r="K3" s="273"/>
      <c r="L3" s="270"/>
      <c r="M3" s="270"/>
      <c r="N3" s="270"/>
      <c r="O3" s="270"/>
      <c r="P3" s="270"/>
      <c r="Q3" s="270"/>
      <c r="R3" s="270"/>
    </row>
    <row xmlns:x14ac="http://schemas.microsoft.com/office/spreadsheetml/2009/9/ac" r="4" ht="40.5" x14ac:dyDescent="0.2">
      <c r="A4" s="269"/>
      <c r="B4" s="269"/>
      <c r="C4" s="274" t="s">
        <v>143</v>
      </c>
      <c r="D4" s="269"/>
      <c r="E4" s="275"/>
      <c r="F4" s="270"/>
      <c r="G4" s="269"/>
      <c r="H4" s="270"/>
      <c r="I4" s="270"/>
      <c r="J4" s="270"/>
      <c r="K4" s="270"/>
      <c r="L4" s="270"/>
      <c r="M4" s="270"/>
      <c r="N4" s="270"/>
      <c r="O4" s="270"/>
      <c r="P4" s="270"/>
      <c r="Q4" s="270"/>
      <c r="R4" s="270"/>
    </row>
    <row xmlns:x14ac="http://schemas.microsoft.com/office/spreadsheetml/2009/9/ac" r="5" ht="20.25" x14ac:dyDescent="0.2">
      <c r="A5" s="269"/>
      <c r="B5" s="269"/>
      <c r="C5" s="276"/>
      <c r="D5" s="269"/>
      <c r="E5" s="275"/>
      <c r="F5" s="270"/>
      <c r="G5" s="269"/>
      <c r="H5" s="270"/>
      <c r="I5" s="270"/>
      <c r="J5" s="270"/>
      <c r="K5" s="270"/>
      <c r="L5" s="270"/>
      <c r="M5" s="270"/>
      <c r="N5" s="270"/>
      <c r="O5" s="270"/>
      <c r="P5" s="270"/>
      <c r="Q5" s="270"/>
      <c r="R5" s="270"/>
    </row>
    <row xmlns:x14ac="http://schemas.microsoft.com/office/spreadsheetml/2009/9/ac" r="6" ht="15" x14ac:dyDescent="0.2">
      <c r="A6" s="269"/>
      <c r="B6" s="269"/>
      <c r="C6" s="277" t="s">
        <v>150</v>
      </c>
      <c r="D6" s="270"/>
      <c r="E6" s="270"/>
      <c r="F6" s="270"/>
      <c r="G6" s="270"/>
      <c r="H6" s="270"/>
      <c r="I6" s="270"/>
      <c r="J6" s="270"/>
      <c r="K6" s="270"/>
      <c r="L6" s="270"/>
      <c r="M6" s="270"/>
      <c r="N6" s="270"/>
      <c r="O6" s="270"/>
      <c r="P6" s="270"/>
      <c r="Q6" s="270"/>
      <c r="R6" s="270"/>
    </row>
    <row xmlns:x14ac="http://schemas.microsoft.com/office/spreadsheetml/2009/9/ac" r="7" ht="26.25" x14ac:dyDescent="0.4">
      <c r="A7" s="269"/>
      <c r="B7" s="269"/>
      <c r="C7" s="278" t="str">
        <f>+'Water Data'!D1</f>
        <v>Iraq</v>
      </c>
      <c r="D7" s="270"/>
      <c r="E7" s="270"/>
      <c r="F7" s="270"/>
      <c r="G7" s="270"/>
      <c r="H7" s="270"/>
      <c r="I7" s="270"/>
      <c r="J7" s="270"/>
      <c r="K7" s="270"/>
      <c r="L7" s="270"/>
      <c r="M7" s="270"/>
      <c r="N7" s="270"/>
      <c r="O7" s="270"/>
      <c r="P7" s="270"/>
      <c r="Q7" s="270"/>
      <c r="R7" s="270"/>
    </row>
    <row xmlns:x14ac="http://schemas.microsoft.com/office/spreadsheetml/2009/9/ac" r="8" ht="15" x14ac:dyDescent="0.2">
      <c r="A8" s="269"/>
      <c r="B8" s="269"/>
      <c r="C8" s="269"/>
      <c r="D8" s="270"/>
      <c r="E8" s="270"/>
      <c r="F8" s="270"/>
      <c r="G8" s="270"/>
      <c r="H8" s="270"/>
      <c r="I8" s="270"/>
      <c r="J8" s="270"/>
      <c r="K8" s="270"/>
      <c r="L8" s="270"/>
      <c r="M8" s="270"/>
      <c r="N8" s="270"/>
      <c r="O8" s="270"/>
      <c r="P8" s="270"/>
      <c r="Q8" s="270"/>
      <c r="R8" s="270"/>
    </row>
    <row xmlns:x14ac="http://schemas.microsoft.com/office/spreadsheetml/2009/9/ac" r="9" ht="15" x14ac:dyDescent="0.2">
      <c r="A9" s="269"/>
      <c r="B9" s="269"/>
      <c r="C9" s="279" t="s">
        <v>269</v>
      </c>
      <c r="D9" s="270"/>
      <c r="E9" s="270"/>
      <c r="F9" s="270"/>
      <c r="G9" s="270"/>
      <c r="H9" s="270"/>
      <c r="I9" s="270"/>
      <c r="J9" s="270"/>
      <c r="K9" s="270"/>
      <c r="L9" s="270"/>
      <c r="M9" s="270"/>
      <c r="N9" s="270"/>
      <c r="O9" s="270"/>
      <c r="P9" s="270"/>
      <c r="Q9" s="270"/>
      <c r="R9" s="270"/>
    </row>
    <row xmlns:x14ac="http://schemas.microsoft.com/office/spreadsheetml/2009/9/ac" r="10" ht="15" x14ac:dyDescent="0.2">
      <c r="A10" s="269"/>
      <c r="B10" s="269"/>
      <c r="C10" s="277"/>
      <c r="D10" s="270"/>
      <c r="E10" s="270"/>
      <c r="F10" s="270"/>
      <c r="G10" s="270"/>
      <c r="H10" s="270"/>
      <c r="I10" s="270"/>
      <c r="J10" s="270"/>
      <c r="K10" s="270"/>
      <c r="L10" s="270"/>
      <c r="M10" s="270"/>
      <c r="N10" s="270"/>
      <c r="O10" s="270"/>
      <c r="P10" s="270"/>
      <c r="Q10" s="270"/>
      <c r="R10" s="270"/>
    </row>
    <row xmlns:x14ac="http://schemas.microsoft.com/office/spreadsheetml/2009/9/ac" r="11" ht="15.95" customHeight="true" x14ac:dyDescent="0.2">
      <c r="A11" s="269"/>
      <c r="C11" s="303" t="s">
        <v>32</v>
      </c>
      <c r="D11" s="280"/>
      <c r="E11" s="281"/>
      <c r="F11" s="280"/>
      <c r="G11" s="280"/>
      <c r="H11" s="270"/>
      <c r="I11" s="270"/>
      <c r="J11" s="270"/>
      <c r="K11" s="270"/>
      <c r="L11" s="270"/>
      <c r="M11" s="270"/>
      <c r="N11" s="270"/>
      <c r="O11" s="270"/>
      <c r="P11" s="270"/>
      <c r="Q11" s="270"/>
      <c r="R11" s="270"/>
    </row>
    <row xmlns:x14ac="http://schemas.microsoft.com/office/spreadsheetml/2009/9/ac" r="12" ht="9" customHeight="true" x14ac:dyDescent="0.2">
      <c r="A12" s="269"/>
      <c r="B12" s="270"/>
      <c r="C12" s="282"/>
      <c r="D12" s="280"/>
      <c r="E12" s="281"/>
      <c r="F12" s="280"/>
      <c r="G12" s="280"/>
      <c r="H12" s="270"/>
      <c r="I12" s="270"/>
      <c r="J12" s="270"/>
      <c r="K12" s="270"/>
      <c r="L12" s="270"/>
      <c r="M12" s="270"/>
      <c r="N12" s="270"/>
      <c r="O12" s="270"/>
      <c r="P12" s="270"/>
      <c r="Q12" s="270"/>
      <c r="R12" s="270"/>
    </row>
    <row xmlns:x14ac="http://schemas.microsoft.com/office/spreadsheetml/2009/9/ac" r="13" ht="24.95" customHeight="true" x14ac:dyDescent="0.25">
      <c r="A13" s="269"/>
      <c r="B13" s="270"/>
      <c r="C13" s="283" t="s">
        <v>144</v>
      </c>
      <c r="D13" s="280"/>
      <c r="E13" s="281"/>
      <c r="F13" s="280"/>
      <c r="G13" s="280"/>
      <c r="H13" s="270"/>
      <c r="I13" s="270"/>
      <c r="J13" s="270"/>
      <c r="K13" s="270"/>
      <c r="L13" s="270"/>
      <c r="M13" s="270"/>
      <c r="N13" s="270"/>
      <c r="O13" s="270"/>
      <c r="P13" s="270"/>
      <c r="Q13" s="270"/>
      <c r="R13" s="270"/>
    </row>
    <row xmlns:x14ac="http://schemas.microsoft.com/office/spreadsheetml/2009/9/ac" r="14" ht="21.95" customHeight="true" x14ac:dyDescent="0.2">
      <c r="A14" s="269"/>
      <c r="B14" s="284"/>
      <c r="C14" s="285" t="s">
        <v>151</v>
      </c>
      <c r="D14" s="280"/>
      <c r="E14" s="281"/>
      <c r="F14" s="280"/>
      <c r="G14" s="280"/>
      <c r="H14" s="270"/>
      <c r="I14" s="270"/>
      <c r="J14" s="270"/>
      <c r="K14" s="270"/>
      <c r="L14" s="270"/>
      <c r="M14" s="270"/>
      <c r="N14" s="270"/>
      <c r="O14" s="270"/>
      <c r="P14" s="270"/>
      <c r="Q14" s="270"/>
      <c r="R14" s="270"/>
    </row>
    <row xmlns:x14ac="http://schemas.microsoft.com/office/spreadsheetml/2009/9/ac" r="15" ht="15" x14ac:dyDescent="0.2">
      <c r="A15" s="269"/>
      <c r="B15" s="284"/>
      <c r="C15" s="286" t="s">
        <v>152</v>
      </c>
      <c r="D15" s="280"/>
      <c r="E15" s="281"/>
      <c r="F15" s="280"/>
      <c r="G15" s="280"/>
      <c r="H15" s="270"/>
      <c r="I15" s="270"/>
      <c r="J15" s="270"/>
      <c r="K15" s="270"/>
      <c r="L15" s="270"/>
      <c r="M15" s="270"/>
      <c r="N15" s="270"/>
      <c r="O15" s="270"/>
      <c r="P15" s="270"/>
      <c r="Q15" s="270"/>
      <c r="R15" s="270"/>
    </row>
    <row xmlns:x14ac="http://schemas.microsoft.com/office/spreadsheetml/2009/9/ac" r="16" ht="15" x14ac:dyDescent="0.2">
      <c r="A16" s="269"/>
      <c r="B16" s="284"/>
      <c r="C16" s="285" t="s">
        <v>264</v>
      </c>
      <c r="D16" s="280"/>
      <c r="E16" s="281"/>
      <c r="F16" s="280"/>
      <c r="G16" s="280"/>
      <c r="H16" s="270"/>
      <c r="I16" s="270"/>
      <c r="J16" s="270"/>
      <c r="K16" s="270"/>
      <c r="L16" s="270"/>
      <c r="M16" s="270"/>
      <c r="N16" s="270"/>
      <c r="O16" s="270"/>
      <c r="P16" s="270"/>
      <c r="Q16" s="270"/>
      <c r="R16" s="270"/>
    </row>
    <row xmlns:x14ac="http://schemas.microsoft.com/office/spreadsheetml/2009/9/ac" r="17" ht="26.1" customHeight="true" x14ac:dyDescent="0.2">
      <c r="A17" s="269"/>
      <c r="B17" s="281"/>
      <c r="C17" s="287"/>
      <c r="D17" s="280"/>
      <c r="E17" s="284"/>
      <c r="F17" s="280"/>
      <c r="G17" s="280"/>
      <c r="H17" s="270"/>
      <c r="I17" s="270"/>
      <c r="J17" s="270"/>
      <c r="K17" s="270"/>
      <c r="L17" s="270"/>
      <c r="M17" s="270"/>
      <c r="N17" s="270"/>
      <c r="O17" s="270"/>
      <c r="P17" s="270"/>
      <c r="Q17" s="270"/>
      <c r="R17" s="270"/>
    </row>
    <row xmlns:x14ac="http://schemas.microsoft.com/office/spreadsheetml/2009/9/ac" r="18" ht="15.75" x14ac:dyDescent="0.25">
      <c r="A18" s="269"/>
      <c r="B18" s="281"/>
      <c r="C18" s="288" t="s">
        <v>33</v>
      </c>
      <c r="D18" s="280"/>
      <c r="E18" s="289"/>
      <c r="F18" s="280"/>
      <c r="G18" s="280"/>
      <c r="H18" s="270"/>
      <c r="I18" s="270"/>
      <c r="J18" s="270"/>
      <c r="K18" s="270"/>
      <c r="L18" s="270"/>
      <c r="M18" s="270"/>
      <c r="N18" s="270"/>
      <c r="O18" s="270"/>
      <c r="P18" s="270"/>
      <c r="Q18" s="270"/>
      <c r="R18" s="270"/>
    </row>
    <row xmlns:x14ac="http://schemas.microsoft.com/office/spreadsheetml/2009/9/ac" r="19" ht="15" x14ac:dyDescent="0.2">
      <c r="A19" s="269"/>
      <c r="B19" s="281"/>
      <c r="C19" s="290" t="s">
        <v>145</v>
      </c>
      <c r="D19" s="280"/>
      <c r="E19" s="291"/>
      <c r="F19" s="280"/>
      <c r="G19" s="280"/>
      <c r="H19" s="270"/>
      <c r="I19" s="270"/>
      <c r="J19" s="270"/>
      <c r="K19" s="270"/>
      <c r="L19" s="270"/>
      <c r="M19" s="270"/>
      <c r="N19" s="270"/>
      <c r="O19" s="270"/>
      <c r="P19" s="270"/>
      <c r="Q19" s="270"/>
      <c r="R19" s="270"/>
    </row>
    <row xmlns:x14ac="http://schemas.microsoft.com/office/spreadsheetml/2009/9/ac" r="20" ht="15" x14ac:dyDescent="0.2">
      <c r="A20" s="269"/>
      <c r="B20" s="281"/>
      <c r="C20" s="359" t="s">
        <v>146</v>
      </c>
      <c r="D20" s="280"/>
      <c r="E20" s="292"/>
      <c r="F20" s="280"/>
      <c r="G20" s="280"/>
      <c r="H20" s="270"/>
      <c r="I20" s="270"/>
      <c r="J20" s="270"/>
      <c r="K20" s="270"/>
      <c r="L20" s="270"/>
      <c r="M20" s="270"/>
      <c r="N20" s="270"/>
      <c r="O20" s="270"/>
      <c r="P20" s="270"/>
      <c r="Q20" s="270"/>
      <c r="R20" s="270"/>
    </row>
    <row xmlns:x14ac="http://schemas.microsoft.com/office/spreadsheetml/2009/9/ac" r="21" ht="15" x14ac:dyDescent="0.2">
      <c r="A21" s="269"/>
      <c r="B21" s="281"/>
      <c r="C21" s="360" t="s">
        <v>147</v>
      </c>
      <c r="D21" s="280"/>
      <c r="E21" s="293"/>
      <c r="F21" s="280"/>
      <c r="G21" s="280"/>
      <c r="H21" s="270"/>
      <c r="I21" s="270"/>
      <c r="J21" s="270"/>
      <c r="K21" s="270"/>
      <c r="L21" s="270"/>
      <c r="M21" s="270"/>
      <c r="N21" s="270"/>
      <c r="O21" s="270"/>
      <c r="P21" s="270"/>
      <c r="Q21" s="270"/>
      <c r="R21" s="270"/>
    </row>
    <row xmlns:x14ac="http://schemas.microsoft.com/office/spreadsheetml/2009/9/ac" r="22" ht="15" x14ac:dyDescent="0.2">
      <c r="A22" s="269"/>
      <c r="B22" s="281"/>
      <c r="C22" s="361" t="s">
        <v>148</v>
      </c>
      <c r="D22" s="280"/>
      <c r="E22" s="280"/>
      <c r="F22" s="280"/>
      <c r="G22" s="280"/>
      <c r="H22" s="270"/>
      <c r="I22" s="270"/>
      <c r="J22" s="270"/>
      <c r="K22" s="270"/>
      <c r="L22" s="270"/>
      <c r="M22" s="270"/>
      <c r="N22" s="270"/>
      <c r="O22" s="270"/>
      <c r="P22" s="270"/>
      <c r="Q22" s="270"/>
      <c r="R22" s="270"/>
    </row>
    <row xmlns:x14ac="http://schemas.microsoft.com/office/spreadsheetml/2009/9/ac" r="23" ht="15" x14ac:dyDescent="0.2">
      <c r="A23" s="269"/>
      <c r="B23" s="281"/>
      <c r="C23" s="290" t="s">
        <v>149</v>
      </c>
      <c r="D23" s="280"/>
      <c r="E23" s="280"/>
      <c r="F23" s="280"/>
      <c r="G23" s="280"/>
      <c r="H23" s="270"/>
      <c r="I23" s="270"/>
      <c r="J23" s="270"/>
      <c r="K23" s="270"/>
      <c r="L23" s="270"/>
      <c r="M23" s="270"/>
      <c r="N23" s="270"/>
      <c r="O23" s="270"/>
      <c r="P23" s="270"/>
      <c r="Q23" s="270"/>
      <c r="R23" s="270"/>
    </row>
    <row xmlns:x14ac="http://schemas.microsoft.com/office/spreadsheetml/2009/9/ac" r="24" ht="15" x14ac:dyDescent="0.2">
      <c r="A24" s="269"/>
      <c r="B24" s="281"/>
      <c r="C24" s="294"/>
      <c r="D24" s="280"/>
      <c r="E24" s="280"/>
      <c r="F24" s="280"/>
      <c r="G24" s="280"/>
      <c r="H24" s="270"/>
      <c r="I24" s="270"/>
      <c r="J24" s="270"/>
      <c r="K24" s="270"/>
      <c r="L24" s="270"/>
      <c r="M24" s="270"/>
      <c r="N24" s="270"/>
      <c r="O24" s="270"/>
      <c r="P24" s="270"/>
      <c r="Q24" s="270"/>
      <c r="R24" s="270"/>
    </row>
    <row xmlns:x14ac="http://schemas.microsoft.com/office/spreadsheetml/2009/9/ac" r="25" ht="15.95" customHeight="true" x14ac:dyDescent="0.2">
      <c r="A25" s="295"/>
      <c r="B25" s="295"/>
      <c r="C25" s="296"/>
      <c r="D25" s="269"/>
      <c r="E25" s="270"/>
      <c r="F25" s="270"/>
      <c r="G25" s="270"/>
      <c r="H25" s="270"/>
      <c r="I25" s="270"/>
      <c r="J25" s="270"/>
      <c r="K25" s="270"/>
      <c r="L25" s="270"/>
      <c r="M25" s="270"/>
      <c r="N25" s="270"/>
      <c r="O25" s="270"/>
      <c r="P25" s="270"/>
      <c r="Q25" s="270"/>
      <c r="R25" s="270"/>
    </row>
    <row xmlns:x14ac="http://schemas.microsoft.com/office/spreadsheetml/2009/9/ac" r="26" ht="23.25" x14ac:dyDescent="0.2">
      <c r="A26" s="295"/>
      <c r="B26" s="295"/>
      <c r="C26" s="295"/>
      <c r="D26" s="269"/>
      <c r="E26" s="270"/>
      <c r="F26" s="270"/>
      <c r="G26" s="270"/>
      <c r="H26" s="270"/>
      <c r="I26" s="270"/>
      <c r="J26" s="270"/>
      <c r="K26" s="270"/>
      <c r="L26" s="270"/>
      <c r="M26" s="270"/>
      <c r="N26" s="270"/>
      <c r="O26" s="270"/>
      <c r="P26" s="270"/>
      <c r="Q26" s="270"/>
      <c r="R26" s="270"/>
    </row>
    <row xmlns:x14ac="http://schemas.microsoft.com/office/spreadsheetml/2009/9/ac" r="27" ht="15" x14ac:dyDescent="0.2">
      <c r="A27" s="297"/>
      <c r="B27" s="298"/>
      <c r="C27" s="299"/>
      <c r="D27" s="269"/>
      <c r="E27" s="270"/>
      <c r="F27" s="270"/>
      <c r="G27" s="270"/>
      <c r="H27" s="270"/>
      <c r="I27" s="270"/>
      <c r="J27" s="270"/>
      <c r="K27" s="270"/>
      <c r="L27" s="270"/>
      <c r="M27" s="270"/>
      <c r="N27" s="270"/>
      <c r="O27" s="270"/>
      <c r="P27" s="270"/>
      <c r="Q27" s="270"/>
      <c r="R27" s="270"/>
    </row>
    <row xmlns:x14ac="http://schemas.microsoft.com/office/spreadsheetml/2009/9/ac" r="28" ht="15" x14ac:dyDescent="0.2">
      <c r="A28" s="297"/>
      <c r="B28" s="298"/>
      <c r="C28" s="300"/>
      <c r="D28" s="269"/>
      <c r="E28" s="270"/>
      <c r="F28" s="270"/>
      <c r="G28" s="270"/>
      <c r="H28" s="270"/>
      <c r="I28" s="270"/>
      <c r="J28" s="270"/>
      <c r="K28" s="270"/>
      <c r="L28" s="270"/>
      <c r="M28" s="270"/>
      <c r="N28" s="270"/>
      <c r="O28" s="270"/>
      <c r="P28" s="270"/>
      <c r="Q28" s="270"/>
      <c r="R28" s="270"/>
    </row>
    <row xmlns:x14ac="http://schemas.microsoft.com/office/spreadsheetml/2009/9/ac" r="29" ht="15" x14ac:dyDescent="0.2">
      <c r="A29" s="297"/>
      <c r="B29" s="298"/>
      <c r="C29" s="301"/>
      <c r="D29" s="269"/>
      <c r="E29" s="270"/>
      <c r="F29" s="270"/>
      <c r="G29" s="270"/>
      <c r="H29" s="270"/>
      <c r="I29" s="270"/>
      <c r="J29" s="270"/>
      <c r="K29" s="270"/>
      <c r="L29" s="270"/>
      <c r="M29" s="270"/>
      <c r="N29" s="270"/>
      <c r="O29" s="270"/>
      <c r="P29" s="270"/>
      <c r="Q29" s="270"/>
      <c r="R29" s="270"/>
    </row>
    <row xmlns:x14ac="http://schemas.microsoft.com/office/spreadsheetml/2009/9/ac" r="30" ht="15" x14ac:dyDescent="0.2">
      <c r="A30" s="297"/>
      <c r="B30" s="298"/>
      <c r="C30" s="301"/>
      <c r="D30" s="269"/>
      <c r="E30" s="270"/>
      <c r="F30" s="270"/>
      <c r="G30" s="270"/>
      <c r="H30" s="270"/>
      <c r="I30" s="270"/>
      <c r="J30" s="270"/>
      <c r="K30" s="270"/>
      <c r="L30" s="270"/>
      <c r="M30" s="270"/>
      <c r="N30" s="270"/>
      <c r="O30" s="270"/>
      <c r="P30" s="270"/>
      <c r="Q30" s="270"/>
      <c r="R30" s="270"/>
    </row>
    <row xmlns:x14ac="http://schemas.microsoft.com/office/spreadsheetml/2009/9/ac" r="31" ht="15" x14ac:dyDescent="0.2">
      <c r="A31" s="297"/>
      <c r="B31" s="298"/>
      <c r="C31" s="301"/>
      <c r="D31" s="269"/>
      <c r="E31" s="270"/>
      <c r="F31" s="270"/>
      <c r="G31" s="270"/>
      <c r="H31" s="270"/>
      <c r="I31" s="270"/>
      <c r="J31" s="270"/>
      <c r="K31" s="270"/>
      <c r="L31" s="270"/>
      <c r="M31" s="270"/>
      <c r="N31" s="270"/>
      <c r="O31" s="270"/>
      <c r="P31" s="270"/>
      <c r="Q31" s="270"/>
      <c r="R31" s="270"/>
    </row>
    <row xmlns:x14ac="http://schemas.microsoft.com/office/spreadsheetml/2009/9/ac" r="32" ht="15" x14ac:dyDescent="0.2">
      <c r="A32" s="297"/>
      <c r="B32" s="298"/>
      <c r="C32" s="301"/>
      <c r="D32" s="269"/>
      <c r="E32" s="270"/>
      <c r="F32" s="270"/>
      <c r="G32" s="270"/>
      <c r="H32" s="270"/>
      <c r="I32" s="270"/>
      <c r="J32" s="270"/>
      <c r="K32" s="270"/>
      <c r="L32" s="270"/>
      <c r="M32" s="270"/>
      <c r="N32" s="270"/>
      <c r="O32" s="270"/>
      <c r="P32" s="270"/>
      <c r="Q32" s="270"/>
      <c r="R32" s="270"/>
    </row>
    <row xmlns:x14ac="http://schemas.microsoft.com/office/spreadsheetml/2009/9/ac" r="33" ht="15" x14ac:dyDescent="0.2">
      <c r="A33" s="297"/>
      <c r="B33" s="298"/>
      <c r="C33" s="301"/>
      <c r="D33" s="269"/>
      <c r="E33" s="270"/>
      <c r="F33" s="270"/>
      <c r="G33" s="270"/>
      <c r="H33" s="270"/>
      <c r="I33" s="270"/>
      <c r="J33" s="270"/>
      <c r="K33" s="270"/>
      <c r="L33" s="270"/>
      <c r="M33" s="270"/>
      <c r="N33" s="270"/>
      <c r="O33" s="270"/>
      <c r="P33" s="270"/>
      <c r="Q33" s="270"/>
      <c r="R33" s="270"/>
    </row>
    <row xmlns:x14ac="http://schemas.microsoft.com/office/spreadsheetml/2009/9/ac" r="34" ht="15" x14ac:dyDescent="0.2">
      <c r="A34" s="297"/>
      <c r="B34" s="298"/>
      <c r="D34" s="269"/>
      <c r="E34" s="270"/>
      <c r="F34" s="270"/>
      <c r="G34" s="270"/>
      <c r="H34" s="270"/>
      <c r="I34" s="270"/>
      <c r="J34" s="270"/>
      <c r="K34" s="270"/>
      <c r="L34" s="270"/>
      <c r="M34" s="270"/>
      <c r="N34" s="270"/>
      <c r="O34" s="270"/>
      <c r="P34" s="270"/>
      <c r="Q34" s="270"/>
      <c r="R34" s="270"/>
    </row>
    <row xmlns:x14ac="http://schemas.microsoft.com/office/spreadsheetml/2009/9/ac" r="35" ht="15" x14ac:dyDescent="0.2">
      <c r="A35" s="269"/>
      <c r="B35" s="269"/>
      <c r="C35" s="269"/>
      <c r="D35" s="269"/>
      <c r="E35" s="270"/>
      <c r="F35" s="270"/>
      <c r="G35" s="270"/>
      <c r="H35" s="270"/>
      <c r="I35" s="270"/>
      <c r="J35" s="270"/>
      <c r="K35" s="270"/>
      <c r="L35" s="270"/>
      <c r="M35" s="270"/>
      <c r="N35" s="270"/>
      <c r="O35" s="270"/>
      <c r="P35" s="270"/>
      <c r="Q35" s="270"/>
      <c r="R35" s="270"/>
    </row>
    <row xmlns:x14ac="http://schemas.microsoft.com/office/spreadsheetml/2009/9/ac" r="36" ht="15" x14ac:dyDescent="0.2">
      <c r="A36" s="269"/>
      <c r="B36" s="269"/>
      <c r="C36" s="269"/>
      <c r="D36" s="269"/>
      <c r="E36" s="270"/>
      <c r="F36" s="270"/>
      <c r="G36" s="270"/>
      <c r="H36" s="270"/>
      <c r="I36" s="270"/>
      <c r="J36" s="270"/>
      <c r="K36" s="270"/>
      <c r="L36" s="270"/>
      <c r="M36" s="270"/>
      <c r="N36" s="270"/>
      <c r="O36" s="270"/>
      <c r="P36" s="270"/>
      <c r="Q36" s="270"/>
      <c r="R36" s="270"/>
    </row>
    <row xmlns:x14ac="http://schemas.microsoft.com/office/spreadsheetml/2009/9/ac" r="37" ht="15" x14ac:dyDescent="0.2">
      <c r="A37" s="269"/>
      <c r="B37" s="269"/>
      <c r="C37" s="269"/>
      <c r="D37" s="269"/>
    </row>
    <row xmlns:x14ac="http://schemas.microsoft.com/office/spreadsheetml/2009/9/ac" r="38" ht="15" x14ac:dyDescent="0.2">
      <c r="A38" s="269"/>
      <c r="B38" s="269"/>
      <c r="C38" s="269"/>
      <c r="D38" s="269"/>
    </row>
    <row xmlns:x14ac="http://schemas.microsoft.com/office/spreadsheetml/2009/9/ac" r="39" ht="15" x14ac:dyDescent="0.2">
      <c r="A39" s="269"/>
      <c r="B39" s="269"/>
      <c r="C39" s="269"/>
      <c r="D39" s="269"/>
    </row>
    <row xmlns:x14ac="http://schemas.microsoft.com/office/spreadsheetml/2009/9/ac" r="40" ht="15" x14ac:dyDescent="0.2">
      <c r="A40" s="269"/>
      <c r="B40" s="269"/>
      <c r="C40" s="269"/>
      <c r="D40" s="269"/>
    </row>
    <row xmlns:x14ac="http://schemas.microsoft.com/office/spreadsheetml/2009/9/ac" r="46" x14ac:dyDescent="0.2">
      <c r="L46" s="302"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6" t="s">
        <v>31</v>
      </c>
      <c r="C1" s="546" t="s">
        <v>225</v>
      </c>
      <c r="D1" s="313" t="s">
        <v>202</v>
      </c>
      <c r="E1" s="313"/>
      <c r="F1" s="313"/>
      <c r="G1" s="313"/>
      <c r="H1" s="313"/>
      <c r="I1" s="324"/>
      <c r="J1" s="305"/>
      <c r="K1" s="305"/>
      <c r="L1" s="326" t="s">
        <v>31</v>
      </c>
      <c r="M1" s="546" t="s">
        <v>226</v>
      </c>
      <c r="N1" s="313" t="s">
        <v>202</v>
      </c>
      <c r="O1" s="313"/>
      <c r="P1" s="313"/>
      <c r="Q1" s="313"/>
      <c r="R1" s="313"/>
      <c r="S1" s="324"/>
      <c r="T1" s="305"/>
      <c r="U1" s="305"/>
      <c r="V1" s="326" t="s">
        <v>31</v>
      </c>
      <c r="W1" s="546" t="s">
        <v>227</v>
      </c>
      <c r="X1" s="313" t="s">
        <v>202</v>
      </c>
      <c r="Y1" s="313"/>
      <c r="Z1" s="313"/>
      <c r="AA1" s="313"/>
      <c r="AB1" s="313"/>
      <c r="AC1" s="324"/>
      <c r="AD1" s="305"/>
      <c r="AE1" s="305"/>
      <c r="AF1" s="326" t="s">
        <v>31</v>
      </c>
      <c r="AG1" s="546">
        <v>2019</v>
      </c>
      <c r="AH1" s="313" t="s">
        <v>202</v>
      </c>
      <c r="AI1" s="313"/>
      <c r="AJ1" s="313"/>
      <c r="AK1" s="313"/>
      <c r="AL1" s="313"/>
      <c r="AM1" s="324"/>
      <c r="AN1" s="305"/>
      <c r="AO1" s="305"/>
      <c r="AP1" s="326" t="s">
        <v>31</v>
      </c>
      <c r="AQ1" s="546">
        <v>2019</v>
      </c>
      <c r="AR1" s="313" t="s">
        <v>202</v>
      </c>
      <c r="AS1" s="313"/>
      <c r="AT1" s="313"/>
      <c r="AU1" s="313"/>
      <c r="AV1" s="313"/>
      <c r="AW1" s="324"/>
      <c r="AX1" s="305"/>
      <c r="AY1" s="305"/>
    </row>
    <row xmlns:x14ac="http://schemas.microsoft.com/office/spreadsheetml/2009/9/ac" r="2" s="307" customFormat="true" ht="30" customHeight="true" x14ac:dyDescent="0.25">
      <c r="A2" s="557" t="s">
        <v>263</v>
      </c>
      <c r="B2" s="314" t="s">
        <v>222</v>
      </c>
      <c r="C2" s="267" t="s">
        <v>204</v>
      </c>
      <c r="D2" s="267" t="s">
        <v>203</v>
      </c>
      <c r="E2" s="315"/>
      <c r="F2" s="315"/>
      <c r="G2" s="315"/>
      <c r="H2" s="315"/>
      <c r="I2" s="325"/>
      <c r="J2" s="308" t="s">
        <v>228</v>
      </c>
      <c r="K2" s="308"/>
      <c r="L2" s="314" t="s">
        <v>223</v>
      </c>
      <c r="M2" s="267" t="s">
        <v>204</v>
      </c>
      <c r="N2" s="267" t="s">
        <v>212</v>
      </c>
      <c r="O2" s="315"/>
      <c r="P2" s="315"/>
      <c r="Q2" s="315"/>
      <c r="R2" s="315"/>
      <c r="S2" s="325"/>
      <c r="T2" s="308" t="s">
        <v>228</v>
      </c>
      <c r="U2" s="308"/>
      <c r="V2" s="314" t="s">
        <v>224</v>
      </c>
      <c r="W2" s="267" t="s">
        <v>204</v>
      </c>
      <c r="X2" s="267" t="s">
        <v>203</v>
      </c>
      <c r="Y2" s="315"/>
      <c r="Z2" s="315"/>
      <c r="AA2" s="315"/>
      <c r="AB2" s="315"/>
      <c r="AC2" s="325"/>
      <c r="AD2" s="308" t="s">
        <v>228</v>
      </c>
      <c r="AE2" s="308"/>
      <c r="AF2" s="314" t="s">
        <v>252</v>
      </c>
      <c r="AG2" s="267" t="s">
        <v>204</v>
      </c>
      <c r="AH2" s="267" t="s">
        <v>244</v>
      </c>
      <c r="AI2" s="315"/>
      <c r="AJ2" s="315"/>
      <c r="AK2" s="315"/>
      <c r="AL2" s="315"/>
      <c r="AM2" s="325"/>
      <c r="AN2" s="308" t="s">
        <v>228</v>
      </c>
      <c r="AO2" s="308"/>
      <c r="AP2" s="314" t="s">
        <v>259</v>
      </c>
      <c r="AQ2" s="267" t="s">
        <v>204</v>
      </c>
      <c r="AR2" s="267" t="s">
        <v>260</v>
      </c>
      <c r="AS2" s="315"/>
      <c r="AT2" s="315"/>
      <c r="AU2" s="315"/>
      <c r="AV2" s="315"/>
      <c r="AW2" s="325"/>
      <c r="AX2" s="308" t="s">
        <v>228</v>
      </c>
      <c r="AY2" s="308"/>
    </row>
    <row xmlns:x14ac="http://schemas.microsoft.com/office/spreadsheetml/2009/9/ac" r="3" s="246" customFormat="true" ht="18" customHeight="true" x14ac:dyDescent="0.25">
      <c r="A3" s="557"/>
      <c r="B3" s="355" t="s">
        <v>166</v>
      </c>
      <c r="C3" s="356" t="s">
        <v>56</v>
      </c>
      <c r="D3" s="357" t="s">
        <v>7</v>
      </c>
      <c r="E3" s="357" t="s">
        <v>1</v>
      </c>
      <c r="F3" s="357" t="s">
        <v>2</v>
      </c>
      <c r="G3" s="357" t="s">
        <v>16</v>
      </c>
      <c r="H3" s="357" t="s">
        <v>17</v>
      </c>
      <c r="I3" s="358" t="s">
        <v>18</v>
      </c>
      <c r="J3" s="244"/>
      <c r="K3" s="244"/>
      <c r="L3" s="355" t="s">
        <v>166</v>
      </c>
      <c r="M3" s="356" t="s">
        <v>56</v>
      </c>
      <c r="N3" s="357" t="s">
        <v>7</v>
      </c>
      <c r="O3" s="357" t="s">
        <v>1</v>
      </c>
      <c r="P3" s="357" t="s">
        <v>2</v>
      </c>
      <c r="Q3" s="357" t="s">
        <v>16</v>
      </c>
      <c r="R3" s="357" t="s">
        <v>17</v>
      </c>
      <c r="S3" s="358" t="s">
        <v>18</v>
      </c>
      <c r="T3" s="244"/>
      <c r="U3" s="244"/>
      <c r="V3" s="355" t="s">
        <v>166</v>
      </c>
      <c r="W3" s="356" t="s">
        <v>56</v>
      </c>
      <c r="X3" s="357" t="s">
        <v>7</v>
      </c>
      <c r="Y3" s="357" t="s">
        <v>1</v>
      </c>
      <c r="Z3" s="357" t="s">
        <v>2</v>
      </c>
      <c r="AA3" s="357" t="s">
        <v>16</v>
      </c>
      <c r="AB3" s="357" t="s">
        <v>17</v>
      </c>
      <c r="AC3" s="358" t="s">
        <v>18</v>
      </c>
      <c r="AD3" s="244"/>
      <c r="AE3" s="244"/>
      <c r="AF3" s="355" t="s">
        <v>166</v>
      </c>
      <c r="AG3" s="356" t="s">
        <v>56</v>
      </c>
      <c r="AH3" s="357" t="s">
        <v>7</v>
      </c>
      <c r="AI3" s="357" t="s">
        <v>1</v>
      </c>
      <c r="AJ3" s="357" t="s">
        <v>2</v>
      </c>
      <c r="AK3" s="357" t="s">
        <v>16</v>
      </c>
      <c r="AL3" s="357" t="s">
        <v>17</v>
      </c>
      <c r="AM3" s="358" t="s">
        <v>18</v>
      </c>
      <c r="AN3" s="244"/>
      <c r="AO3" s="244"/>
      <c r="AP3" s="355" t="s">
        <v>166</v>
      </c>
      <c r="AQ3" s="356" t="s">
        <v>56</v>
      </c>
      <c r="AR3" s="357" t="s">
        <v>7</v>
      </c>
      <c r="AS3" s="357" t="s">
        <v>1</v>
      </c>
      <c r="AT3" s="357" t="s">
        <v>2</v>
      </c>
      <c r="AU3" s="357" t="s">
        <v>16</v>
      </c>
      <c r="AV3" s="357" t="s">
        <v>17</v>
      </c>
      <c r="AW3" s="358" t="s">
        <v>18</v>
      </c>
      <c r="AX3" s="244"/>
      <c r="AY3" s="244"/>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8" t="str">
        <f>IF(ISBLANK('Data Summary'!A6),"",'Data Summary'!A6)</f>
        <v>IRQ_2008_SUR</v>
      </c>
      <c r="B4" s="113"/>
      <c r="C4" s="81" t="s">
        <v>3</v>
      </c>
      <c r="D4" s="135"/>
      <c r="E4" s="135"/>
      <c r="F4" s="135"/>
      <c r="G4" s="135"/>
      <c r="H4" s="135"/>
      <c r="I4" s="21"/>
      <c r="J4" s="19"/>
      <c r="K4" s="19"/>
      <c r="L4" s="113"/>
      <c r="M4" s="81" t="s">
        <v>3</v>
      </c>
      <c r="N4" s="135"/>
      <c r="O4" s="135"/>
      <c r="P4" s="135"/>
      <c r="Q4" s="135"/>
      <c r="R4" s="135"/>
      <c r="S4" s="21"/>
      <c r="T4" s="19"/>
      <c r="U4" s="19"/>
      <c r="V4" s="113"/>
      <c r="W4" s="81" t="s">
        <v>3</v>
      </c>
      <c r="X4" s="135"/>
      <c r="Y4" s="135"/>
      <c r="Z4" s="135"/>
      <c r="AA4" s="135"/>
      <c r="AB4" s="135"/>
      <c r="AC4" s="21"/>
      <c r="AD4" s="19"/>
      <c r="AE4" s="19"/>
      <c r="AF4" s="113"/>
      <c r="AG4" s="81" t="s">
        <v>3</v>
      </c>
      <c r="AH4" s="135"/>
      <c r="AI4" s="135"/>
      <c r="AJ4" s="135"/>
      <c r="AK4" s="135"/>
      <c r="AL4" s="135"/>
      <c r="AM4" s="21"/>
      <c r="AN4" s="19"/>
      <c r="AO4" s="19"/>
      <c r="AP4" s="113"/>
      <c r="AQ4" s="81" t="s">
        <v>3</v>
      </c>
      <c r="AR4" s="135"/>
      <c r="AS4" s="135"/>
      <c r="AT4" s="135"/>
      <c r="AU4" s="135"/>
      <c r="AV4" s="135"/>
      <c r="AW4" s="21"/>
      <c r="AX4" s="19"/>
      <c r="AY4" s="19"/>
      <c r="AZ4" s="109"/>
      <c r="BA4" s="109"/>
      <c r="BB4" s="126"/>
      <c r="BC4" s="126"/>
      <c r="BD4" s="126"/>
      <c r="BE4" s="126"/>
      <c r="BF4" s="126"/>
      <c r="BG4" s="126"/>
      <c r="BJ4" s="10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78" t="str">
        <f ca="true">IF(ISBLANK('Data Summary'!A7),"",'Data Summary'!A7)</f>
        <v>IRQ_2012_SUR</v>
      </c>
      <c r="B5" s="101"/>
      <c r="C5" s="81" t="s">
        <v>25</v>
      </c>
      <c r="D5" s="135"/>
      <c r="E5" s="135"/>
      <c r="F5" s="135"/>
      <c r="G5" s="135"/>
      <c r="H5" s="135"/>
      <c r="I5" s="21"/>
      <c r="J5" s="19"/>
      <c r="K5" s="19"/>
      <c r="L5" s="101"/>
      <c r="M5" s="81" t="s">
        <v>25</v>
      </c>
      <c r="N5" s="135"/>
      <c r="O5" s="135"/>
      <c r="P5" s="135"/>
      <c r="Q5" s="135"/>
      <c r="R5" s="135"/>
      <c r="S5" s="21"/>
      <c r="T5" s="19"/>
      <c r="U5" s="19"/>
      <c r="V5" s="101"/>
      <c r="W5" s="81" t="s">
        <v>25</v>
      </c>
      <c r="X5" s="135"/>
      <c r="Y5" s="135"/>
      <c r="Z5" s="135"/>
      <c r="AA5" s="135"/>
      <c r="AB5" s="135"/>
      <c r="AC5" s="21"/>
      <c r="AD5" s="19"/>
      <c r="AE5" s="19"/>
      <c r="AF5" s="101" t="s">
        <v>251</v>
      </c>
      <c r="AG5" s="81" t="s">
        <v>25</v>
      </c>
      <c r="AH5" s="135">
        <v>88.268369489153301</v>
      </c>
      <c r="AI5" s="135"/>
      <c r="AJ5" s="135"/>
      <c r="AK5" s="135"/>
      <c r="AL5" s="135"/>
      <c r="AM5" s="21"/>
      <c r="AN5" s="19"/>
      <c r="AO5" s="19"/>
      <c r="AP5" s="101" t="s">
        <v>251</v>
      </c>
      <c r="AQ5" s="81" t="s">
        <v>25</v>
      </c>
      <c r="AR5" s="135"/>
      <c r="AS5" s="135"/>
      <c r="AT5" s="135"/>
      <c r="AU5" s="135"/>
      <c r="AV5" s="135">
        <v>85.370839936608562</v>
      </c>
      <c r="AW5" s="21"/>
      <c r="AX5" s="19"/>
      <c r="AY5" s="19"/>
      <c r="AZ5" s="109"/>
      <c r="BA5" s="109"/>
      <c r="BB5" s="126"/>
      <c r="BC5" s="126"/>
      <c r="BD5" s="126"/>
      <c r="BE5" s="126"/>
      <c r="BF5" s="126"/>
      <c r="BG5" s="126"/>
      <c r="BJ5" s="10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ht="15.6" customHeight="true" x14ac:dyDescent="0.25">
      <c r="A6" s="378" t="str">
        <f ca="true">IF(ISBLANK('Data Summary'!A8),"",'Data Summary'!A8)</f>
        <v>IRQ_2018_SUR</v>
      </c>
      <c r="B6" s="113"/>
      <c r="C6" s="82" t="s">
        <v>26</v>
      </c>
      <c r="D6" s="136"/>
      <c r="E6" s="135"/>
      <c r="F6" s="135"/>
      <c r="G6" s="135"/>
      <c r="H6" s="135"/>
      <c r="I6" s="21"/>
      <c r="J6" s="19"/>
      <c r="K6" s="19"/>
      <c r="L6" s="113"/>
      <c r="M6" s="82" t="s">
        <v>26</v>
      </c>
      <c r="N6" s="136"/>
      <c r="O6" s="135"/>
      <c r="P6" s="135"/>
      <c r="Q6" s="135"/>
      <c r="R6" s="135"/>
      <c r="S6" s="21"/>
      <c r="T6" s="19"/>
      <c r="U6" s="19"/>
      <c r="V6" s="113"/>
      <c r="W6" s="82" t="s">
        <v>26</v>
      </c>
      <c r="X6" s="136"/>
      <c r="Y6" s="135"/>
      <c r="Z6" s="135"/>
      <c r="AA6" s="135"/>
      <c r="AB6" s="135"/>
      <c r="AC6" s="21"/>
      <c r="AD6" s="19"/>
      <c r="AE6" s="19"/>
      <c r="AF6" s="113"/>
      <c r="AG6" s="82" t="s">
        <v>26</v>
      </c>
      <c r="AH6" s="136"/>
      <c r="AI6" s="135"/>
      <c r="AJ6" s="135"/>
      <c r="AK6" s="135"/>
      <c r="AL6" s="135"/>
      <c r="AM6" s="21"/>
      <c r="AN6" s="19"/>
      <c r="AO6" s="19"/>
      <c r="AP6" s="113"/>
      <c r="AQ6" s="82" t="s">
        <v>26</v>
      </c>
      <c r="AR6" s="136"/>
      <c r="AS6" s="135"/>
      <c r="AT6" s="135"/>
      <c r="AU6" s="135"/>
      <c r="AV6" s="135"/>
      <c r="AW6" s="21"/>
      <c r="AX6" s="19"/>
      <c r="AY6" s="19"/>
      <c r="AZ6" s="109"/>
      <c r="BA6" s="109"/>
      <c r="BB6" s="126"/>
      <c r="BC6" s="126"/>
      <c r="BD6" s="126"/>
      <c r="BE6" s="126"/>
      <c r="BF6" s="126"/>
      <c r="BG6" s="126"/>
      <c r="BJ6" s="10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78" t="str">
        <f ca="true">IF(ISBLANK('Data Summary'!A9),"",'Data Summary'!A9)</f>
        <v>IRQ_2019_REACH</v>
      </c>
      <c r="B7" s="101"/>
      <c r="C7" s="82" t="s">
        <v>159</v>
      </c>
      <c r="D7" s="135"/>
      <c r="E7" s="135"/>
      <c r="F7" s="135"/>
      <c r="G7" s="135"/>
      <c r="H7" s="135"/>
      <c r="I7" s="21"/>
      <c r="J7" s="19"/>
      <c r="K7" s="19"/>
      <c r="L7" s="101"/>
      <c r="M7" s="82" t="s">
        <v>159</v>
      </c>
      <c r="N7" s="135"/>
      <c r="O7" s="135"/>
      <c r="P7" s="135"/>
      <c r="Q7" s="135"/>
      <c r="R7" s="135"/>
      <c r="S7" s="21"/>
      <c r="T7" s="19"/>
      <c r="U7" s="19"/>
      <c r="V7" s="101"/>
      <c r="W7" s="82" t="s">
        <v>159</v>
      </c>
      <c r="X7" s="135"/>
      <c r="Y7" s="135"/>
      <c r="Z7" s="135"/>
      <c r="AA7" s="135"/>
      <c r="AB7" s="135"/>
      <c r="AC7" s="21"/>
      <c r="AD7" s="19"/>
      <c r="AE7" s="19"/>
      <c r="AF7" s="101"/>
      <c r="AG7" s="82" t="s">
        <v>159</v>
      </c>
      <c r="AH7" s="135"/>
      <c r="AI7" s="135"/>
      <c r="AJ7" s="135"/>
      <c r="AK7" s="135"/>
      <c r="AL7" s="135"/>
      <c r="AM7" s="21"/>
      <c r="AN7" s="19"/>
      <c r="AO7" s="19"/>
      <c r="AP7" s="101"/>
      <c r="AQ7" s="82" t="s">
        <v>159</v>
      </c>
      <c r="AR7" s="135"/>
      <c r="AS7" s="135"/>
      <c r="AT7" s="135"/>
      <c r="AU7" s="135"/>
      <c r="AV7" s="135"/>
      <c r="AW7" s="21"/>
      <c r="AX7" s="19"/>
      <c r="AY7" s="19"/>
      <c r="AZ7" s="109"/>
      <c r="BA7" s="109"/>
      <c r="BB7" s="126"/>
      <c r="BC7" s="126"/>
      <c r="BD7" s="126"/>
      <c r="BE7" s="126"/>
      <c r="BF7" s="126"/>
      <c r="BG7" s="126"/>
      <c r="BJ7" s="10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78" t="str">
        <f ca="true">IF(ISBLANK('Data Summary'!A10),"",'Data Summary'!A10)</f>
        <v>IRQ_2020_WFP</v>
      </c>
      <c r="B8" s="113"/>
      <c r="C8" s="82" t="s">
        <v>160</v>
      </c>
      <c r="D8" s="136"/>
      <c r="E8" s="135"/>
      <c r="F8" s="135"/>
      <c r="G8" s="135"/>
      <c r="H8" s="135"/>
      <c r="I8" s="21"/>
      <c r="J8" s="19"/>
      <c r="K8" s="19"/>
      <c r="L8" s="113"/>
      <c r="M8" s="82" t="s">
        <v>160</v>
      </c>
      <c r="N8" s="136"/>
      <c r="O8" s="135"/>
      <c r="P8" s="135"/>
      <c r="Q8" s="135"/>
      <c r="R8" s="135"/>
      <c r="S8" s="21"/>
      <c r="T8" s="19"/>
      <c r="U8" s="19"/>
      <c r="V8" s="113"/>
      <c r="W8" s="82" t="s">
        <v>160</v>
      </c>
      <c r="X8" s="136"/>
      <c r="Y8" s="135"/>
      <c r="Z8" s="135"/>
      <c r="AA8" s="135"/>
      <c r="AB8" s="135"/>
      <c r="AC8" s="21"/>
      <c r="AD8" s="19"/>
      <c r="AE8" s="19"/>
      <c r="AF8" s="101"/>
      <c r="AG8" s="82" t="s">
        <v>160</v>
      </c>
      <c r="AH8" s="136"/>
      <c r="AI8" s="135"/>
      <c r="AJ8" s="135"/>
      <c r="AK8" s="135"/>
      <c r="AL8" s="135"/>
      <c r="AM8" s="21"/>
      <c r="AN8" s="19"/>
      <c r="AO8" s="19"/>
      <c r="AP8" s="101" t="s">
        <v>261</v>
      </c>
      <c r="AQ8" s="82" t="s">
        <v>160</v>
      </c>
      <c r="AR8" s="136"/>
      <c r="AS8" s="135"/>
      <c r="AT8" s="135"/>
      <c r="AU8" s="135"/>
      <c r="AV8" s="135">
        <v>27.551505546751187</v>
      </c>
      <c r="AW8" s="21"/>
      <c r="AX8" s="19"/>
      <c r="AY8" s="19"/>
      <c r="AZ8" s="109"/>
      <c r="BA8" s="109"/>
      <c r="BB8" s="126"/>
      <c r="BC8" s="126"/>
      <c r="BD8" s="126"/>
      <c r="BE8" s="126"/>
      <c r="BF8" s="126"/>
      <c r="BG8" s="126"/>
      <c r="BJ8" s="10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ht="22.5" x14ac:dyDescent="0.25">
      <c r="A9" s="379" t="str">
        <f ca="true">IF(ISBLANK('Data Summary'!A11),"",'Data Summary'!A11)</f>
        <v/>
      </c>
      <c r="B9" s="101"/>
      <c r="C9" s="82" t="s">
        <v>169</v>
      </c>
      <c r="D9" s="136"/>
      <c r="E9" s="135"/>
      <c r="F9" s="135"/>
      <c r="G9" s="135"/>
      <c r="H9" s="135"/>
      <c r="I9" s="21"/>
      <c r="J9" s="19"/>
      <c r="K9" s="19"/>
      <c r="L9" s="101"/>
      <c r="M9" s="82" t="s">
        <v>169</v>
      </c>
      <c r="N9" s="136"/>
      <c r="O9" s="135"/>
      <c r="P9" s="135"/>
      <c r="Q9" s="135"/>
      <c r="R9" s="135"/>
      <c r="S9" s="21"/>
      <c r="T9" s="19"/>
      <c r="U9" s="19"/>
      <c r="V9" s="101"/>
      <c r="W9" s="82" t="s">
        <v>169</v>
      </c>
      <c r="X9" s="136"/>
      <c r="Y9" s="135"/>
      <c r="Z9" s="135"/>
      <c r="AA9" s="135"/>
      <c r="AB9" s="135"/>
      <c r="AC9" s="21"/>
      <c r="AD9" s="19"/>
      <c r="AE9" s="19"/>
      <c r="AF9" s="372" t="s">
        <v>255</v>
      </c>
      <c r="AG9" s="82" t="s">
        <v>169</v>
      </c>
      <c r="AH9" s="136">
        <v>66.432055063913495</v>
      </c>
      <c r="AI9" s="135"/>
      <c r="AJ9" s="135"/>
      <c r="AK9" s="135"/>
      <c r="AL9" s="135"/>
      <c r="AM9" s="21"/>
      <c r="AN9" s="19"/>
      <c r="AO9" s="19"/>
      <c r="AP9" s="372"/>
      <c r="AQ9" s="82" t="s">
        <v>169</v>
      </c>
      <c r="AR9" s="136"/>
      <c r="AS9" s="135"/>
      <c r="AT9" s="135"/>
      <c r="AU9" s="135"/>
      <c r="AV9" s="135"/>
      <c r="AW9" s="21"/>
      <c r="AX9" s="19"/>
      <c r="AY9" s="19"/>
      <c r="AZ9" s="109"/>
      <c r="BA9" s="109"/>
      <c r="BB9" s="126"/>
      <c r="BC9" s="126"/>
      <c r="BD9" s="126"/>
      <c r="BE9" s="126"/>
      <c r="BF9" s="126"/>
      <c r="BG9" s="126"/>
      <c r="BJ9" s="109"/>
      <c r="BT9" s="109"/>
      <c r="CD9" s="109"/>
      <c r="CN9" s="109"/>
      <c r="CX9" s="109"/>
      <c r="DH9" s="109"/>
      <c r="DR9" s="109"/>
      <c r="EB9" s="109"/>
      <c r="EL9" s="109"/>
      <c r="EV9" s="109"/>
      <c r="FF9" s="109"/>
      <c r="FP9" s="109"/>
      <c r="FZ9" s="109"/>
      <c r="GJ9" s="109"/>
      <c r="GT9" s="109"/>
      <c r="HD9" s="109"/>
      <c r="HN9" s="109"/>
      <c r="HX9" s="109"/>
    </row>
    <row xmlns:x14ac="http://schemas.microsoft.com/office/spreadsheetml/2009/9/ac" r="10" s="2" customFormat="true" ht="86.45" customHeight="true" x14ac:dyDescent="0.25">
      <c r="A10" s="379" t="str">
        <f ca="true">IF(ISBLANK('Data Summary'!A12),"",'Data Summary'!A12)</f>
        <v/>
      </c>
      <c r="B10" s="104" t="s">
        <v>12</v>
      </c>
      <c r="C10" s="558" t="s">
        <v>210</v>
      </c>
      <c r="D10" s="559"/>
      <c r="E10" s="559"/>
      <c r="F10" s="559"/>
      <c r="G10" s="559"/>
      <c r="H10" s="559"/>
      <c r="I10" s="560"/>
      <c r="J10" s="10"/>
      <c r="K10" s="10"/>
      <c r="L10" s="104" t="s">
        <v>12</v>
      </c>
      <c r="M10" s="558" t="s">
        <v>210</v>
      </c>
      <c r="N10" s="559"/>
      <c r="O10" s="559"/>
      <c r="P10" s="559"/>
      <c r="Q10" s="559"/>
      <c r="R10" s="559"/>
      <c r="S10" s="560"/>
      <c r="T10" s="10"/>
      <c r="U10" s="10"/>
      <c r="V10" s="104" t="s">
        <v>12</v>
      </c>
      <c r="W10" s="558" t="s">
        <v>210</v>
      </c>
      <c r="X10" s="559"/>
      <c r="Y10" s="559"/>
      <c r="Z10" s="559"/>
      <c r="AA10" s="559"/>
      <c r="AB10" s="559"/>
      <c r="AC10" s="560"/>
      <c r="AD10" s="10"/>
      <c r="AE10" s="10"/>
      <c r="AF10" s="104" t="s">
        <v>12</v>
      </c>
      <c r="AG10" s="558" t="s">
        <v>258</v>
      </c>
      <c r="AH10" s="559"/>
      <c r="AI10" s="559"/>
      <c r="AJ10" s="559"/>
      <c r="AK10" s="559"/>
      <c r="AL10" s="559"/>
      <c r="AM10" s="560"/>
      <c r="AN10" s="10"/>
      <c r="AO10" s="10"/>
      <c r="AP10" s="104" t="s">
        <v>12</v>
      </c>
      <c r="AQ10" s="558" t="s">
        <v>268</v>
      </c>
      <c r="AR10" s="559"/>
      <c r="AS10" s="559"/>
      <c r="AT10" s="559"/>
      <c r="AU10" s="559"/>
      <c r="AV10" s="559"/>
      <c r="AW10" s="560"/>
      <c r="AX10" s="10"/>
      <c r="AY10" s="10"/>
      <c r="AZ10" s="112"/>
      <c r="BA10" s="561"/>
      <c r="BB10" s="561"/>
      <c r="BC10" s="561"/>
      <c r="BD10" s="561"/>
      <c r="BE10" s="561"/>
      <c r="BF10" s="561"/>
      <c r="BG10" s="561"/>
      <c r="BJ10" s="112"/>
      <c r="BT10" s="112"/>
      <c r="CD10" s="112"/>
      <c r="CN10" s="112"/>
      <c r="CX10" s="112"/>
      <c r="DH10" s="112"/>
      <c r="DR10" s="112"/>
      <c r="EB10" s="112"/>
      <c r="EL10" s="112"/>
      <c r="EV10" s="112"/>
      <c r="FF10" s="112"/>
      <c r="FP10" s="112"/>
      <c r="FZ10" s="112"/>
      <c r="GJ10" s="112"/>
      <c r="GT10" s="112"/>
      <c r="HD10" s="112"/>
      <c r="HN10" s="112"/>
      <c r="HX10" s="112"/>
    </row>
    <row xmlns:x14ac="http://schemas.microsoft.com/office/spreadsheetml/2009/9/ac" r="11" s="2" customFormat="true" ht="15.6" customHeight="true" x14ac:dyDescent="0.25">
      <c r="A11" s="379" t="str">
        <f ca="true">IF(ISBLANK('Data Summary'!A13),"",'Data Summary'!A13)</f>
        <v/>
      </c>
      <c r="B11" s="104"/>
      <c r="C11" s="90" t="s">
        <v>120</v>
      </c>
      <c r="D11" s="141"/>
      <c r="E11" s="141"/>
      <c r="F11" s="141"/>
      <c r="G11" s="141"/>
      <c r="H11" s="141"/>
      <c r="I11" s="89"/>
      <c r="J11" s="10"/>
      <c r="K11" s="10"/>
      <c r="L11" s="104"/>
      <c r="M11" s="90" t="s">
        <v>120</v>
      </c>
      <c r="N11" s="141"/>
      <c r="O11" s="141"/>
      <c r="P11" s="141"/>
      <c r="Q11" s="141"/>
      <c r="R11" s="141"/>
      <c r="S11" s="89"/>
      <c r="T11" s="10"/>
      <c r="U11" s="10"/>
      <c r="V11" s="104"/>
      <c r="W11" s="90" t="s">
        <v>120</v>
      </c>
      <c r="X11" s="141"/>
      <c r="Y11" s="141"/>
      <c r="Z11" s="141"/>
      <c r="AA11" s="141"/>
      <c r="AB11" s="141"/>
      <c r="AC11" s="89"/>
      <c r="AD11" s="10"/>
      <c r="AE11" s="10"/>
      <c r="AF11" s="104"/>
      <c r="AG11" s="90" t="s">
        <v>120</v>
      </c>
      <c r="AH11" s="141" t="s">
        <v>218</v>
      </c>
      <c r="AI11" s="141"/>
      <c r="AJ11" s="141"/>
      <c r="AK11" s="141"/>
      <c r="AL11" s="141"/>
      <c r="AM11" s="89"/>
      <c r="AN11" s="10"/>
      <c r="AO11" s="10"/>
      <c r="AP11" s="104"/>
      <c r="AQ11" s="90" t="s">
        <v>120</v>
      </c>
      <c r="AR11" s="141"/>
      <c r="AS11" s="141"/>
      <c r="AT11" s="141"/>
      <c r="AU11" s="141"/>
      <c r="AV11" s="141" t="s">
        <v>206</v>
      </c>
      <c r="AW11" s="89"/>
      <c r="AX11" s="10"/>
      <c r="AY11" s="10"/>
      <c r="AZ11" s="112"/>
      <c r="BA11" s="112"/>
      <c r="BB11" s="129"/>
      <c r="BC11" s="129"/>
      <c r="BD11" s="129"/>
      <c r="BE11" s="129"/>
      <c r="BF11" s="129"/>
      <c r="BG11" s="129"/>
      <c r="BJ11" s="112"/>
      <c r="BT11" s="112"/>
      <c r="CD11" s="112"/>
      <c r="CN11" s="112"/>
      <c r="CX11" s="112"/>
      <c r="DH11" s="112"/>
      <c r="DR11" s="112"/>
      <c r="EB11" s="112"/>
      <c r="EL11" s="112"/>
      <c r="EV11" s="112"/>
      <c r="FF11" s="112"/>
      <c r="FP11" s="112"/>
      <c r="FZ11" s="112"/>
      <c r="GJ11" s="112"/>
      <c r="GT11" s="112"/>
      <c r="HD11" s="112"/>
      <c r="HN11" s="112"/>
      <c r="HX11" s="112"/>
    </row>
    <row xmlns:x14ac="http://schemas.microsoft.com/office/spreadsheetml/2009/9/ac" r="12" s="2" customFormat="true" ht="15" customHeight="true" x14ac:dyDescent="0.25">
      <c r="A12" s="379" t="str">
        <f ca="true">IF(ISBLANK('Data Summary'!A14),"",'Data Summary'!A14)</f>
        <v/>
      </c>
      <c r="B12" s="104"/>
      <c r="C12" s="90" t="s">
        <v>126</v>
      </c>
      <c r="D12" s="141"/>
      <c r="E12" s="141"/>
      <c r="F12" s="141"/>
      <c r="G12" s="141"/>
      <c r="H12" s="141"/>
      <c r="I12" s="89"/>
      <c r="J12" s="10"/>
      <c r="K12" s="10"/>
      <c r="L12" s="104"/>
      <c r="M12" s="90" t="s">
        <v>126</v>
      </c>
      <c r="N12" s="141"/>
      <c r="O12" s="141"/>
      <c r="P12" s="141"/>
      <c r="Q12" s="141"/>
      <c r="R12" s="141"/>
      <c r="S12" s="89"/>
      <c r="T12" s="10"/>
      <c r="U12" s="10"/>
      <c r="V12" s="104"/>
      <c r="W12" s="90" t="s">
        <v>126</v>
      </c>
      <c r="X12" s="141"/>
      <c r="Y12" s="141"/>
      <c r="Z12" s="141"/>
      <c r="AA12" s="141"/>
      <c r="AB12" s="141"/>
      <c r="AC12" s="89"/>
      <c r="AD12" s="10"/>
      <c r="AE12" s="10"/>
      <c r="AF12" s="104"/>
      <c r="AG12" s="90" t="s">
        <v>126</v>
      </c>
      <c r="AH12" s="141"/>
      <c r="AI12" s="141"/>
      <c r="AJ12" s="141"/>
      <c r="AK12" s="141"/>
      <c r="AL12" s="141"/>
      <c r="AM12" s="89"/>
      <c r="AN12" s="10"/>
      <c r="AO12" s="10"/>
      <c r="AP12" s="104"/>
      <c r="AQ12" s="90" t="s">
        <v>126</v>
      </c>
      <c r="AR12" s="141"/>
      <c r="AS12" s="141"/>
      <c r="AT12" s="141"/>
      <c r="AU12" s="141"/>
      <c r="AV12" s="141"/>
      <c r="AW12" s="89"/>
      <c r="AX12" s="10"/>
      <c r="AY12" s="10"/>
      <c r="AZ12" s="112"/>
      <c r="BA12" s="112"/>
      <c r="BB12" s="129"/>
      <c r="BC12" s="129"/>
      <c r="BD12" s="129"/>
      <c r="BE12" s="129"/>
      <c r="BF12" s="129"/>
      <c r="BG12" s="129"/>
      <c r="BJ12" s="112"/>
      <c r="BT12" s="112"/>
      <c r="CD12" s="112"/>
      <c r="CN12" s="112"/>
      <c r="CX12" s="112"/>
      <c r="DH12" s="112"/>
      <c r="DR12" s="112"/>
      <c r="EB12" s="112"/>
      <c r="EL12" s="112"/>
      <c r="EV12" s="112"/>
      <c r="FF12" s="112"/>
      <c r="FP12" s="112"/>
      <c r="FZ12" s="112"/>
      <c r="GJ12" s="112"/>
      <c r="GT12" s="112"/>
      <c r="HD12" s="112"/>
      <c r="HN12" s="112"/>
      <c r="HX12" s="112"/>
    </row>
    <row xmlns:x14ac="http://schemas.microsoft.com/office/spreadsheetml/2009/9/ac" r="13" s="2" customFormat="true" ht="15" customHeight="true" x14ac:dyDescent="0.25">
      <c r="A13" s="379" t="str">
        <f ca="true">IF(ISBLANK('Data Summary'!A15),"",'Data Summary'!A15)</f>
        <v/>
      </c>
      <c r="B13" s="104"/>
      <c r="C13" s="90" t="s">
        <v>103</v>
      </c>
      <c r="D13" s="141"/>
      <c r="E13" s="141"/>
      <c r="F13" s="141"/>
      <c r="G13" s="141"/>
      <c r="H13" s="141"/>
      <c r="I13" s="89"/>
      <c r="J13" s="10"/>
      <c r="K13" s="10"/>
      <c r="L13" s="104"/>
      <c r="M13" s="90" t="s">
        <v>103</v>
      </c>
      <c r="N13" s="141"/>
      <c r="O13" s="141"/>
      <c r="P13" s="141"/>
      <c r="Q13" s="141"/>
      <c r="R13" s="141"/>
      <c r="S13" s="89"/>
      <c r="T13" s="10"/>
      <c r="U13" s="10"/>
      <c r="V13" s="104"/>
      <c r="W13" s="90" t="s">
        <v>103</v>
      </c>
      <c r="X13" s="141"/>
      <c r="Y13" s="141"/>
      <c r="Z13" s="141"/>
      <c r="AA13" s="141"/>
      <c r="AB13" s="141"/>
      <c r="AC13" s="89"/>
      <c r="AD13" s="10"/>
      <c r="AE13" s="10"/>
      <c r="AF13" s="104"/>
      <c r="AG13" s="90" t="s">
        <v>103</v>
      </c>
      <c r="AH13" s="141" t="s">
        <v>218</v>
      </c>
      <c r="AI13" s="141"/>
      <c r="AJ13" s="141"/>
      <c r="AK13" s="141"/>
      <c r="AL13" s="141"/>
      <c r="AM13" s="89"/>
      <c r="AN13" s="10"/>
      <c r="AO13" s="10"/>
      <c r="AP13" s="104"/>
      <c r="AQ13" s="90" t="s">
        <v>103</v>
      </c>
      <c r="AR13" s="141"/>
      <c r="AS13" s="141"/>
      <c r="AT13" s="141"/>
      <c r="AU13" s="141"/>
      <c r="AV13" s="141"/>
      <c r="AW13" s="89"/>
      <c r="AX13" s="10"/>
      <c r="AY13" s="10"/>
      <c r="AZ13" s="112"/>
      <c r="BA13" s="112"/>
      <c r="BB13" s="129"/>
      <c r="BC13" s="129"/>
      <c r="BD13" s="129"/>
      <c r="BE13" s="129"/>
      <c r="BF13" s="129"/>
      <c r="BG13" s="129"/>
      <c r="BJ13" s="112"/>
      <c r="BT13" s="112"/>
      <c r="CD13" s="112"/>
      <c r="CN13" s="112"/>
      <c r="CX13" s="112"/>
      <c r="DH13" s="112"/>
      <c r="DR13" s="112"/>
      <c r="EB13" s="112"/>
      <c r="EL13" s="112"/>
      <c r="EV13" s="112"/>
      <c r="FF13" s="112"/>
      <c r="FP13" s="112"/>
      <c r="FZ13" s="112"/>
      <c r="GJ13" s="112"/>
      <c r="GT13" s="112"/>
      <c r="HD13" s="112"/>
      <c r="HN13" s="112"/>
      <c r="HX13" s="112"/>
    </row>
    <row xmlns:x14ac="http://schemas.microsoft.com/office/spreadsheetml/2009/9/ac" r="14" ht="15.75" customHeight="true" x14ac:dyDescent="0.25">
      <c r="A14" s="379"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F14" s="105"/>
      <c r="AG14" s="83" t="s">
        <v>23</v>
      </c>
      <c r="AH14" s="9"/>
      <c r="AI14" s="9"/>
      <c r="AJ14" s="9"/>
      <c r="AK14" s="64"/>
      <c r="AL14" s="65"/>
      <c r="AM14" s="66"/>
      <c r="AN14" s="10"/>
      <c r="AO14" s="10"/>
      <c r="AP14" s="105"/>
      <c r="AQ14" s="83" t="s">
        <v>23</v>
      </c>
      <c r="AR14" s="9"/>
      <c r="AS14" s="9"/>
      <c r="AT14" s="9"/>
      <c r="AU14" s="64"/>
      <c r="AV14" s="65"/>
      <c r="AW14" s="66"/>
      <c r="AX14" s="10"/>
      <c r="AY14" s="10"/>
      <c r="BB14" s="128"/>
      <c r="BC14" s="128"/>
      <c r="BD14" s="128"/>
      <c r="BE14" s="128"/>
      <c r="BF14" s="128"/>
      <c r="BG14" s="128"/>
    </row>
    <row xmlns:x14ac="http://schemas.microsoft.com/office/spreadsheetml/2009/9/ac" r="15" ht="15.75" customHeight="true" thickBot="true" x14ac:dyDescent="0.3">
      <c r="A15" s="379"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c r="AP15" s="106"/>
      <c r="AQ15" s="84" t="s">
        <v>20</v>
      </c>
      <c r="AR15" s="68"/>
      <c r="AS15" s="68"/>
      <c r="AT15" s="68"/>
      <c r="AU15" s="68"/>
      <c r="AV15" s="68">
        <v>760</v>
      </c>
      <c r="AW15" s="24"/>
      <c r="AX15" s="20"/>
      <c r="AY15" s="20"/>
      <c r="BB15" s="128"/>
      <c r="BC15" s="128"/>
      <c r="BD15" s="128"/>
      <c r="BE15" s="128"/>
      <c r="BF15" s="128"/>
      <c r="BG15" s="128"/>
    </row>
    <row xmlns:x14ac="http://schemas.microsoft.com/office/spreadsheetml/2009/9/ac" r="16" s="3" customFormat="true" x14ac:dyDescent="0.25">
      <c r="A16" s="379" t="str">
        <f ca="true">IF(ISBLANK('Data Summary'!A18),"",'Data Summary'!A18)</f>
        <v/>
      </c>
      <c r="B16" s="107"/>
      <c r="L16" s="107"/>
      <c r="V16" s="107"/>
      <c r="AF16" s="107"/>
      <c r="AP16" s="107"/>
      <c r="AZ16" s="107"/>
      <c r="BA16" s="107"/>
      <c r="BJ16" s="107"/>
      <c r="BT16" s="107"/>
      <c r="CD16" s="107"/>
      <c r="CN16" s="107"/>
      <c r="CX16" s="107"/>
      <c r="DH16" s="107"/>
      <c r="DR16" s="107"/>
      <c r="EB16" s="107"/>
      <c r="EL16" s="107"/>
      <c r="EV16" s="107"/>
      <c r="FF16" s="107"/>
      <c r="FP16" s="107"/>
      <c r="FZ16" s="107"/>
      <c r="GJ16" s="107"/>
      <c r="GT16" s="107"/>
      <c r="HD16" s="107"/>
      <c r="HN16" s="107"/>
      <c r="HX16" s="107"/>
    </row>
    <row xmlns:x14ac="http://schemas.microsoft.com/office/spreadsheetml/2009/9/ac" r="17" s="3" customFormat="true" x14ac:dyDescent="0.25">
      <c r="A17" s="379" t="str">
        <f ca="true">IF(ISBLANK('Data Summary'!A19),"",'Data Summary'!A19)</f>
        <v/>
      </c>
      <c r="B17" s="107"/>
      <c r="L17" s="107"/>
      <c r="V17" s="107"/>
      <c r="AF17" s="107"/>
      <c r="AP17" s="107"/>
      <c r="AZ17" s="107"/>
      <c r="BA17" s="107"/>
      <c r="BJ17" s="107"/>
      <c r="BT17" s="107"/>
      <c r="CD17" s="107"/>
      <c r="CN17" s="107"/>
      <c r="CX17" s="107"/>
      <c r="DH17" s="107"/>
      <c r="DR17" s="107"/>
      <c r="EB17" s="107"/>
      <c r="EL17" s="107"/>
      <c r="EV17" s="107"/>
      <c r="FF17" s="107"/>
      <c r="FP17" s="107"/>
      <c r="FZ17" s="107"/>
      <c r="GJ17" s="107"/>
      <c r="GT17" s="107"/>
      <c r="HD17" s="107"/>
      <c r="HN17" s="107"/>
      <c r="HX17" s="107"/>
    </row>
    <row xmlns:x14ac="http://schemas.microsoft.com/office/spreadsheetml/2009/9/ac" r="18" s="3" customFormat="true" x14ac:dyDescent="0.25">
      <c r="A18" s="379" t="str">
        <f ca="true">IF(ISBLANK('Data Summary'!A20),"",'Data Summary'!A20)</f>
        <v/>
      </c>
      <c r="B18" s="107"/>
      <c r="L18" s="107"/>
      <c r="V18" s="107"/>
      <c r="AF18" s="107"/>
      <c r="AP18" s="107"/>
      <c r="AZ18" s="107"/>
      <c r="BA18" s="107"/>
      <c r="BJ18" s="107"/>
      <c r="BT18" s="107"/>
      <c r="CD18" s="107"/>
      <c r="CN18" s="107"/>
      <c r="CX18" s="107"/>
      <c r="DH18" s="107"/>
      <c r="DR18" s="107"/>
      <c r="EB18" s="107"/>
      <c r="EL18" s="107"/>
      <c r="EV18" s="107"/>
      <c r="FF18" s="107"/>
      <c r="FP18" s="107"/>
      <c r="FZ18" s="107"/>
      <c r="GJ18" s="107"/>
      <c r="GT18" s="107"/>
      <c r="HD18" s="107"/>
      <c r="HN18" s="107"/>
      <c r="HX18" s="107"/>
    </row>
    <row xmlns:x14ac="http://schemas.microsoft.com/office/spreadsheetml/2009/9/ac" r="19" s="3" customFormat="true" x14ac:dyDescent="0.25">
      <c r="A19" s="379" t="str">
        <f ca="true">IF(ISBLANK('Data Summary'!A21),"",'Data Summary'!A21)</f>
        <v/>
      </c>
      <c r="B19" s="107"/>
      <c r="L19" s="107"/>
      <c r="V19" s="107"/>
      <c r="AF19" s="107"/>
      <c r="AP19" s="107"/>
      <c r="AZ19" s="107"/>
      <c r="BA19" s="107"/>
      <c r="BJ19" s="107"/>
      <c r="BT19" s="107"/>
      <c r="CD19" s="107"/>
      <c r="CN19" s="107"/>
      <c r="CX19" s="107"/>
      <c r="DH19" s="107"/>
      <c r="DR19" s="107"/>
      <c r="EB19" s="107"/>
      <c r="EL19" s="107"/>
      <c r="EV19" s="107"/>
      <c r="FF19" s="107"/>
      <c r="FP19" s="107"/>
      <c r="FZ19" s="107"/>
      <c r="GJ19" s="107"/>
      <c r="GT19" s="107"/>
      <c r="HD19" s="107"/>
      <c r="HN19" s="107"/>
      <c r="HX19" s="107"/>
    </row>
    <row xmlns:x14ac="http://schemas.microsoft.com/office/spreadsheetml/2009/9/ac" r="20" s="3" customFormat="true" x14ac:dyDescent="0.25">
      <c r="A20" s="379" t="str">
        <f ca="true">IF(ISBLANK('Data Summary'!A22),"",'Data Summary'!A22)</f>
        <v/>
      </c>
      <c r="B20" s="107"/>
      <c r="L20" s="107"/>
      <c r="V20" s="107"/>
      <c r="AF20" s="107"/>
      <c r="AP20" s="107"/>
      <c r="AZ20" s="107"/>
      <c r="BA20" s="107"/>
      <c r="BJ20" s="107"/>
      <c r="BT20" s="107"/>
      <c r="CD20" s="107"/>
      <c r="CN20" s="107"/>
      <c r="CX20" s="107"/>
      <c r="DH20" s="107"/>
      <c r="DR20" s="107"/>
      <c r="EB20" s="107"/>
      <c r="EL20" s="107"/>
      <c r="EV20" s="107"/>
      <c r="FF20" s="107"/>
      <c r="FP20" s="107"/>
      <c r="FZ20" s="107"/>
      <c r="GJ20" s="107"/>
      <c r="GT20" s="107"/>
      <c r="HD20" s="107"/>
      <c r="HN20" s="107"/>
      <c r="HX20" s="107"/>
    </row>
    <row xmlns:x14ac="http://schemas.microsoft.com/office/spreadsheetml/2009/9/ac" r="21" s="3" customFormat="true" x14ac:dyDescent="0.25">
      <c r="A21" s="379" t="str">
        <f ca="true">IF(ISBLANK('Data Summary'!A23),"",'Data Summary'!A23)</f>
        <v/>
      </c>
      <c r="B21" s="107"/>
      <c r="L21" s="107"/>
      <c r="V21" s="107"/>
      <c r="AF21" s="107"/>
      <c r="AP21" s="107"/>
      <c r="AZ21" s="107"/>
      <c r="BA21" s="107"/>
      <c r="BJ21" s="107"/>
      <c r="BT21" s="107"/>
      <c r="CD21" s="107"/>
      <c r="CN21" s="107"/>
      <c r="CX21" s="107"/>
      <c r="DH21" s="107"/>
      <c r="DR21" s="107"/>
      <c r="EB21" s="107"/>
      <c r="EL21" s="107"/>
      <c r="EV21" s="107"/>
      <c r="FF21" s="107"/>
      <c r="FP21" s="107"/>
      <c r="FZ21" s="107"/>
      <c r="GJ21" s="107"/>
      <c r="GT21" s="107"/>
      <c r="HD21" s="107"/>
      <c r="HN21" s="107"/>
      <c r="HX21" s="107"/>
    </row>
    <row xmlns:x14ac="http://schemas.microsoft.com/office/spreadsheetml/2009/9/ac" r="22" s="3" customFormat="true" x14ac:dyDescent="0.25">
      <c r="A22" s="379" t="str">
        <f ca="true">IF(ISBLANK('Data Summary'!A24),"",'Data Summary'!A24)</f>
        <v/>
      </c>
      <c r="B22" s="107"/>
      <c r="L22" s="107"/>
      <c r="V22" s="107"/>
      <c r="AF22" s="107"/>
      <c r="AP22" s="107"/>
      <c r="AZ22" s="107"/>
      <c r="BA22" s="107"/>
      <c r="BJ22" s="107"/>
      <c r="BT22" s="107"/>
      <c r="CD22" s="107"/>
      <c r="CN22" s="107"/>
      <c r="CX22" s="107"/>
      <c r="DH22" s="107"/>
      <c r="DR22" s="107"/>
      <c r="EB22" s="107"/>
      <c r="EL22" s="107"/>
      <c r="EV22" s="107"/>
      <c r="FF22" s="107"/>
      <c r="FP22" s="107"/>
      <c r="FZ22" s="107"/>
      <c r="GJ22" s="107"/>
      <c r="GT22" s="107"/>
      <c r="HD22" s="107"/>
      <c r="HN22" s="107"/>
      <c r="HX22" s="107"/>
    </row>
    <row xmlns:x14ac="http://schemas.microsoft.com/office/spreadsheetml/2009/9/ac" r="23" s="3" customFormat="true" x14ac:dyDescent="0.25">
      <c r="A23" s="379" t="str">
        <f ca="true">IF(ISBLANK('Data Summary'!A25),"",'Data Summary'!A25)</f>
        <v/>
      </c>
      <c r="B23" s="107"/>
      <c r="L23" s="107"/>
      <c r="V23" s="107"/>
      <c r="AF23" s="107"/>
      <c r="AP23" s="107"/>
      <c r="AZ23" s="107"/>
      <c r="BA23" s="107"/>
      <c r="BJ23" s="107"/>
      <c r="BT23" s="107"/>
      <c r="CD23" s="107"/>
      <c r="CN23" s="107"/>
      <c r="CX23" s="107"/>
      <c r="DH23" s="107"/>
      <c r="DR23" s="107"/>
      <c r="EB23" s="107"/>
      <c r="EL23" s="107"/>
      <c r="EV23" s="107"/>
      <c r="FF23" s="107"/>
      <c r="FP23" s="107"/>
      <c r="FZ23" s="107"/>
      <c r="GJ23" s="107"/>
      <c r="GT23" s="107"/>
      <c r="HD23" s="107"/>
      <c r="HN23" s="107"/>
      <c r="HX23" s="107"/>
    </row>
    <row xmlns:x14ac="http://schemas.microsoft.com/office/spreadsheetml/2009/9/ac" r="24" s="3" customFormat="true" x14ac:dyDescent="0.25">
      <c r="A24" s="379" t="str">
        <f ca="true">IF(ISBLANK('Data Summary'!A26),"",'Data Summary'!A26)</f>
        <v/>
      </c>
      <c r="B24" s="107"/>
      <c r="L24" s="107"/>
      <c r="V24" s="107"/>
      <c r="AF24" s="107"/>
      <c r="AP24" s="107"/>
      <c r="AZ24" s="107"/>
      <c r="BA24" s="107"/>
      <c r="BJ24" s="107"/>
      <c r="BT24" s="107"/>
      <c r="CD24" s="107"/>
      <c r="CN24" s="107"/>
      <c r="CX24" s="107"/>
      <c r="DH24" s="107"/>
      <c r="DR24" s="107"/>
      <c r="EB24" s="107"/>
      <c r="EL24" s="107"/>
      <c r="EV24" s="107"/>
      <c r="FF24" s="107"/>
      <c r="FP24" s="107"/>
      <c r="FZ24" s="107"/>
      <c r="GJ24" s="107"/>
      <c r="GT24" s="107"/>
      <c r="HD24" s="107"/>
      <c r="HN24" s="107"/>
      <c r="HX24" s="107"/>
    </row>
    <row xmlns:x14ac="http://schemas.microsoft.com/office/spreadsheetml/2009/9/ac" r="25" s="3" customFormat="true" x14ac:dyDescent="0.25">
      <c r="A25" s="379" t="str">
        <f ca="true">IF(ISBLANK('Data Summary'!A27),"",'Data Summary'!A27)</f>
        <v/>
      </c>
      <c r="B25" s="107"/>
      <c r="L25" s="107"/>
      <c r="V25" s="107"/>
      <c r="AF25" s="107"/>
      <c r="AP25" s="107"/>
      <c r="AZ25" s="107"/>
      <c r="BA25" s="107"/>
      <c r="BJ25" s="107"/>
      <c r="BT25" s="107"/>
      <c r="CD25" s="107"/>
      <c r="CN25" s="107"/>
      <c r="CX25" s="107"/>
      <c r="DH25" s="107"/>
      <c r="DR25" s="107"/>
      <c r="EB25" s="107"/>
      <c r="EL25" s="107"/>
      <c r="EV25" s="107"/>
      <c r="FF25" s="107"/>
      <c r="FP25" s="107"/>
      <c r="FZ25" s="107"/>
      <c r="GJ25" s="107"/>
      <c r="GT25" s="107"/>
      <c r="HD25" s="107"/>
      <c r="HN25" s="107"/>
      <c r="HX25" s="107"/>
    </row>
    <row xmlns:x14ac="http://schemas.microsoft.com/office/spreadsheetml/2009/9/ac" r="26" s="3" customFormat="true" x14ac:dyDescent="0.25">
      <c r="A26" s="379" t="str">
        <f ca="true">IF(ISBLANK('Data Summary'!A28),"",'Data Summary'!A28)</f>
        <v/>
      </c>
      <c r="B26" s="107"/>
      <c r="L26" s="107"/>
      <c r="V26" s="107"/>
      <c r="AF26" s="107"/>
      <c r="AP26" s="107"/>
      <c r="AZ26" s="107"/>
      <c r="BA26" s="107"/>
      <c r="BJ26" s="107"/>
      <c r="BT26" s="107"/>
      <c r="CD26" s="107"/>
      <c r="CN26" s="107"/>
      <c r="CX26" s="107"/>
      <c r="DH26" s="107"/>
      <c r="DR26" s="107"/>
      <c r="EB26" s="107"/>
      <c r="EL26" s="107"/>
      <c r="EV26" s="107"/>
      <c r="FF26" s="107"/>
      <c r="FP26" s="107"/>
      <c r="FZ26" s="107"/>
      <c r="GJ26" s="107"/>
      <c r="GT26" s="107"/>
      <c r="HD26" s="107"/>
      <c r="HN26" s="107"/>
      <c r="HX26" s="107"/>
    </row>
    <row xmlns:x14ac="http://schemas.microsoft.com/office/spreadsheetml/2009/9/ac" r="27" s="3" customFormat="true" x14ac:dyDescent="0.25">
      <c r="A27" s="379" t="str">
        <f ca="true">IF(ISBLANK('Data Summary'!A29),"",'Data Summary'!A29)</f>
        <v/>
      </c>
      <c r="B27" s="107"/>
      <c r="L27" s="107"/>
      <c r="V27" s="107"/>
      <c r="AF27" s="107"/>
      <c r="AP27" s="107"/>
      <c r="AZ27" s="107"/>
      <c r="BA27" s="107"/>
      <c r="BJ27" s="107"/>
      <c r="BT27" s="107"/>
      <c r="CD27" s="107"/>
      <c r="CN27" s="107"/>
      <c r="CX27" s="107"/>
      <c r="DH27" s="107"/>
      <c r="DR27" s="107"/>
      <c r="EB27" s="107"/>
      <c r="EL27" s="107"/>
      <c r="EV27" s="107"/>
      <c r="FF27" s="107"/>
      <c r="FP27" s="107"/>
      <c r="FZ27" s="107"/>
      <c r="GJ27" s="107"/>
      <c r="GT27" s="107"/>
      <c r="HD27" s="107"/>
      <c r="HN27" s="107"/>
      <c r="HX27" s="107"/>
    </row>
    <row xmlns:x14ac="http://schemas.microsoft.com/office/spreadsheetml/2009/9/ac" r="28" s="3" customFormat="true" x14ac:dyDescent="0.25">
      <c r="A28" s="379" t="str">
        <f ca="true">IF(ISBLANK('Data Summary'!A30),"",'Data Summary'!A30)</f>
        <v/>
      </c>
      <c r="B28" s="107"/>
      <c r="L28" s="107"/>
      <c r="V28" s="107"/>
      <c r="AF28" s="107"/>
      <c r="AP28" s="107"/>
      <c r="AZ28" s="107"/>
      <c r="BA28" s="107"/>
      <c r="BJ28" s="107"/>
      <c r="BT28" s="107"/>
      <c r="CD28" s="107"/>
      <c r="CN28" s="107"/>
      <c r="CX28" s="107"/>
      <c r="DH28" s="107"/>
      <c r="DR28" s="107"/>
      <c r="EB28" s="107"/>
      <c r="EL28" s="107"/>
      <c r="EV28" s="107"/>
      <c r="FF28" s="107"/>
      <c r="FP28" s="107"/>
      <c r="FZ28" s="107"/>
      <c r="GJ28" s="107"/>
      <c r="GT28" s="107"/>
      <c r="HD28" s="107"/>
      <c r="HN28" s="107"/>
      <c r="HX28" s="107"/>
    </row>
    <row xmlns:x14ac="http://schemas.microsoft.com/office/spreadsheetml/2009/9/ac" r="29" s="3" customFormat="true" x14ac:dyDescent="0.25">
      <c r="A29" s="379" t="str">
        <f ca="true">IF(ISBLANK('Data Summary'!A31),"",'Data Summary'!A31)</f>
        <v/>
      </c>
      <c r="B29" s="107"/>
      <c r="L29" s="107"/>
      <c r="V29" s="107"/>
      <c r="AF29" s="107"/>
      <c r="AP29" s="107"/>
      <c r="AZ29" s="107"/>
      <c r="BA29" s="107"/>
      <c r="BJ29" s="107"/>
      <c r="BT29" s="107"/>
      <c r="CD29" s="107"/>
      <c r="CN29" s="107"/>
      <c r="CX29" s="107"/>
      <c r="DH29" s="107"/>
      <c r="DR29" s="107"/>
      <c r="EB29" s="107"/>
      <c r="EL29" s="107"/>
      <c r="EV29" s="107"/>
      <c r="FF29" s="107"/>
      <c r="FP29" s="107"/>
      <c r="FZ29" s="107"/>
      <c r="GJ29" s="107"/>
      <c r="GT29" s="107"/>
      <c r="HD29" s="107"/>
      <c r="HN29" s="107"/>
      <c r="HX29" s="107"/>
    </row>
    <row xmlns:x14ac="http://schemas.microsoft.com/office/spreadsheetml/2009/9/ac" r="30" s="3" customFormat="true" x14ac:dyDescent="0.25">
      <c r="A30" s="379" t="str">
        <f ca="true">IF(ISBLANK('Data Summary'!A32),"",'Data Summary'!A32)</f>
        <v/>
      </c>
      <c r="B30" s="107"/>
      <c r="L30" s="107"/>
      <c r="V30" s="107"/>
      <c r="AF30" s="107"/>
      <c r="AP30" s="107"/>
      <c r="AZ30" s="107"/>
      <c r="BA30" s="107"/>
      <c r="BJ30" s="107"/>
      <c r="BT30" s="107"/>
      <c r="CD30" s="107"/>
      <c r="CN30" s="107"/>
      <c r="CX30" s="107"/>
      <c r="DH30" s="107"/>
      <c r="DR30" s="107"/>
      <c r="EB30" s="107"/>
      <c r="EL30" s="107"/>
      <c r="EV30" s="107"/>
      <c r="FF30" s="107"/>
      <c r="FP30" s="107"/>
      <c r="FZ30" s="107"/>
      <c r="GJ30" s="107"/>
      <c r="GT30" s="107"/>
      <c r="HD30" s="107"/>
      <c r="HN30" s="107"/>
      <c r="HX30" s="107"/>
    </row>
    <row xmlns:x14ac="http://schemas.microsoft.com/office/spreadsheetml/2009/9/ac" r="31" s="3" customFormat="true" x14ac:dyDescent="0.25">
      <c r="A31" s="379" t="str">
        <f ca="true">IF(ISBLANK('Data Summary'!A33),"",'Data Summary'!A33)</f>
        <v/>
      </c>
      <c r="B31" s="107"/>
      <c r="L31" s="107"/>
      <c r="V31" s="107"/>
      <c r="AF31" s="107"/>
      <c r="AP31" s="107"/>
      <c r="AZ31" s="107"/>
      <c r="BA31" s="107"/>
      <c r="BJ31" s="107"/>
      <c r="BT31" s="107"/>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79" t="str">
        <f ca="true">IF(ISBLANK('Data Summary'!A34),"",'Data Summary'!A34)</f>
        <v/>
      </c>
      <c r="B32" s="107"/>
      <c r="L32" s="107"/>
      <c r="V32" s="107"/>
      <c r="AF32" s="107"/>
      <c r="AP32" s="107"/>
      <c r="AZ32" s="107"/>
      <c r="BA32" s="107"/>
      <c r="BJ32" s="107"/>
      <c r="BT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79" t="str">
        <f ca="true">IF(ISBLANK('Data Summary'!A35),"",'Data Summary'!A35)</f>
        <v/>
      </c>
      <c r="B33" s="107"/>
      <c r="L33" s="107"/>
      <c r="V33" s="107"/>
      <c r="AF33" s="107"/>
      <c r="AP33" s="107"/>
      <c r="AZ33" s="107"/>
      <c r="BA33" s="107"/>
      <c r="BJ33" s="107"/>
      <c r="BT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79" t="str">
        <f ca="true">IF(ISBLANK('Data Summary'!A36),"",'Data Summary'!A36)</f>
        <v/>
      </c>
      <c r="B34" s="107"/>
      <c r="L34" s="107"/>
      <c r="V34" s="107"/>
      <c r="AF34" s="107"/>
      <c r="AP34" s="107"/>
      <c r="AZ34" s="107"/>
      <c r="BA34" s="107"/>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79"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79"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79"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79"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79"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79"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79"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79"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79"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79"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79"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79"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79"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79"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79"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79"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79"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79"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79"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79"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79"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79"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79"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79"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79"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79"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79"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79"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79"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79"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79"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79"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79"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79"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79"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79"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79"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79"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79"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79"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79"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79"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79"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79"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79"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79"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79"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79"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79"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79"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79"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79"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79"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79"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79"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79"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79"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79"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79"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79"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79"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79"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79"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79"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79"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79"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79"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79"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79"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79"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79"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79"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79"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79"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79"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79"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79"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79"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79"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79"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79"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79"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79"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79"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79"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79"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79"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79"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79"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79"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79"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79"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79"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79"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79"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79"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79"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79"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79"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79"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79"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79"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79"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79"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79"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79"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79"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79"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79"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79"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79"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79"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79"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79"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79"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79"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79"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73"/>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73"/>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73"/>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73"/>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73"/>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73"/>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73"/>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73"/>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73"/>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73"/>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73"/>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73"/>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73"/>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73"/>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73"/>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73"/>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73"/>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73"/>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73"/>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73"/>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73"/>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73"/>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73"/>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73"/>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73"/>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73"/>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73"/>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73"/>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73"/>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73"/>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73"/>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73"/>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73"/>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73"/>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73"/>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73"/>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73"/>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73"/>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73"/>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73"/>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73"/>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73"/>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73"/>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73"/>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73"/>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73"/>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73"/>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73"/>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73"/>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73"/>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73"/>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73"/>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73"/>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73"/>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73"/>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73"/>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73"/>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73"/>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73"/>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73"/>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73"/>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73"/>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73"/>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73"/>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73"/>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73"/>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73"/>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73"/>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73"/>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73"/>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73"/>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73"/>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73"/>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73"/>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73"/>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73"/>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73"/>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73"/>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73"/>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73"/>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73"/>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73"/>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73"/>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73"/>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73"/>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73"/>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73"/>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73"/>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73"/>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73"/>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73"/>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73"/>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73"/>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73"/>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73"/>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73"/>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73"/>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73"/>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73"/>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73"/>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73"/>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73"/>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73"/>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73"/>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73"/>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73"/>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73"/>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73"/>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73"/>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73"/>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73"/>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73"/>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73"/>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73"/>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73"/>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73"/>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73"/>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73"/>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73"/>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73"/>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73"/>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73"/>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73"/>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73"/>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73"/>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73"/>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73"/>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73"/>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73"/>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73"/>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73"/>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73"/>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73"/>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73"/>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73"/>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73"/>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73"/>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73"/>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73"/>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73"/>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73"/>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73"/>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73"/>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73"/>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73"/>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73"/>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73"/>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73"/>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73"/>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73"/>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73"/>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73"/>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73"/>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73"/>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73"/>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73"/>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73"/>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73"/>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73"/>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73"/>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73"/>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73"/>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73"/>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73"/>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73"/>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73"/>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73"/>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73"/>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73"/>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73"/>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73"/>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73"/>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73"/>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73"/>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73"/>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73"/>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73"/>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73"/>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73"/>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73"/>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73"/>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73"/>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73"/>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73"/>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73"/>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73"/>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73"/>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73"/>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73"/>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73"/>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73"/>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73"/>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73"/>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73"/>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73"/>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73"/>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73"/>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73"/>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73"/>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73"/>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73"/>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73"/>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73"/>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73"/>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73"/>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73"/>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73"/>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73"/>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73"/>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73"/>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73"/>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73"/>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73"/>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73"/>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73"/>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73"/>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73"/>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73"/>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73"/>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73"/>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73"/>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73"/>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73"/>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73"/>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73"/>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73"/>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73"/>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73"/>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73"/>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73"/>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73"/>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73"/>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73"/>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73"/>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73"/>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73"/>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73"/>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73"/>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73"/>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73"/>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73"/>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73"/>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73"/>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73"/>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73"/>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73"/>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73"/>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73"/>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73"/>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73"/>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73"/>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73"/>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73"/>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73"/>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73"/>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73"/>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73"/>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73"/>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73"/>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73"/>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73"/>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73"/>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73"/>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73"/>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73"/>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73"/>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73"/>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73"/>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73"/>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73"/>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73"/>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73"/>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73"/>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73"/>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73"/>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73"/>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73"/>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73"/>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73"/>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73"/>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73"/>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73"/>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73"/>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73"/>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73"/>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73"/>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73"/>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73"/>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73"/>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73"/>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73"/>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73"/>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73"/>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73"/>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73"/>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73"/>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73"/>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73"/>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73"/>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73"/>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73"/>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73"/>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73"/>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73"/>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73"/>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73"/>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73"/>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73"/>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73"/>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73"/>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73"/>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73"/>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73"/>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73"/>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73"/>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73"/>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73"/>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73"/>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73"/>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73"/>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73"/>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73"/>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73"/>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73"/>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73"/>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73"/>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73"/>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73"/>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73"/>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73"/>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73"/>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73"/>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73"/>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73"/>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73"/>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73"/>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73"/>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73"/>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73"/>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73"/>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73"/>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73"/>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73"/>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73"/>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73"/>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73"/>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73"/>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73"/>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73"/>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73"/>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73"/>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73"/>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73"/>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73"/>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73"/>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73"/>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73"/>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73"/>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73"/>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73"/>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73"/>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73"/>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73"/>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73"/>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73"/>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73"/>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73"/>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73"/>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73"/>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73"/>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73"/>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73"/>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73"/>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73"/>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73"/>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73"/>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73"/>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73"/>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73"/>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73"/>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73"/>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73"/>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73"/>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73"/>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73"/>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73"/>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73"/>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73"/>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73"/>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73"/>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73"/>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73"/>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73"/>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73"/>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73"/>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73"/>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73"/>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73"/>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73"/>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73"/>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73"/>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73"/>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73"/>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73"/>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73"/>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73"/>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73"/>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73"/>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73"/>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73"/>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73"/>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73"/>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73"/>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73"/>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73"/>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73"/>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73"/>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73"/>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73"/>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73"/>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73"/>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73"/>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73"/>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73"/>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73"/>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73"/>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73"/>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73"/>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73"/>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73"/>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73"/>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73"/>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73"/>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73"/>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73"/>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73"/>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73"/>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73"/>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73"/>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73"/>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73"/>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73"/>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73"/>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73"/>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73"/>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73"/>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73"/>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73"/>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73"/>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73"/>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73"/>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73"/>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73"/>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73"/>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73"/>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73"/>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73"/>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73"/>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73"/>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73"/>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73"/>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73"/>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73"/>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73"/>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73"/>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73"/>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73"/>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73"/>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73"/>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73"/>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73"/>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row>
  </sheetData>
  <mergeCells count="7">
    <mergeCell ref="A2:A3"/>
    <mergeCell ref="C10:I10"/>
    <mergeCell ref="BA10:BG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Iraq</v>
      </c>
      <c r="C2" s="92"/>
      <c r="D2" s="93"/>
      <c r="E2" s="93"/>
      <c r="F2" s="93"/>
      <c r="G2" s="94"/>
    </row>
    <row xmlns:x14ac="http://schemas.microsoft.com/office/spreadsheetml/2009/9/ac" r="3" x14ac:dyDescent="0.2">
      <c r="B3" s="562" t="s">
        <v>174</v>
      </c>
      <c r="C3" s="562"/>
      <c r="D3" s="562"/>
      <c r="E3" s="562"/>
      <c r="F3" s="562"/>
      <c r="G3" s="563"/>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69">
        <v>2000</v>
      </c>
      <c r="C5" s="913">
        <v>8880390</v>
      </c>
      <c r="D5" s="914">
        <v>68.496002197265625</v>
      </c>
      <c r="E5" s="915">
        <v>1515131</v>
      </c>
      <c r="F5" s="916">
        <v>4039295</v>
      </c>
      <c r="G5" s="917">
        <v>3325964</v>
      </c>
    </row>
    <row xmlns:x14ac="http://schemas.microsoft.com/office/spreadsheetml/2009/9/ac" r="6" x14ac:dyDescent="0.2">
      <c r="B6" s="775">
        <v>2001</v>
      </c>
      <c r="C6" s="918">
        <v>9163557</v>
      </c>
      <c r="D6" s="919">
        <v>68.550003051757813</v>
      </c>
      <c r="E6" s="920">
        <v>1545973</v>
      </c>
      <c r="F6" s="921">
        <v>4191963</v>
      </c>
      <c r="G6" s="922">
        <v>3425621</v>
      </c>
    </row>
    <row xmlns:x14ac="http://schemas.microsoft.com/office/spreadsheetml/2009/9/ac" r="7" x14ac:dyDescent="0.2">
      <c r="B7" s="781">
        <v>2002</v>
      </c>
      <c r="C7" s="923">
        <v>9430462</v>
      </c>
      <c r="D7" s="924">
        <v>68.603996276855469</v>
      </c>
      <c r="E7" s="925">
        <v>1583791</v>
      </c>
      <c r="F7" s="926">
        <v>4320847</v>
      </c>
      <c r="G7" s="927">
        <v>3525824</v>
      </c>
    </row>
    <row xmlns:x14ac="http://schemas.microsoft.com/office/spreadsheetml/2009/9/ac" r="8" x14ac:dyDescent="0.2">
      <c r="B8" s="787">
        <v>2003</v>
      </c>
      <c r="C8" s="928">
        <v>9740643</v>
      </c>
      <c r="D8" s="929">
        <v>68.657997131347656</v>
      </c>
      <c r="E8" s="930">
        <v>1633877</v>
      </c>
      <c r="F8" s="931">
        <v>4455077</v>
      </c>
      <c r="G8" s="932">
        <v>3651689</v>
      </c>
    </row>
    <row xmlns:x14ac="http://schemas.microsoft.com/office/spreadsheetml/2009/9/ac" r="9" x14ac:dyDescent="0.2">
      <c r="B9" s="793">
        <v>2004</v>
      </c>
      <c r="C9" s="933">
        <v>10000015</v>
      </c>
      <c r="D9" s="934">
        <v>68.712005615234375</v>
      </c>
      <c r="E9" s="935">
        <v>1668916</v>
      </c>
      <c r="F9" s="936">
        <v>4559126</v>
      </c>
      <c r="G9" s="937">
        <v>3771973</v>
      </c>
    </row>
    <row xmlns:x14ac="http://schemas.microsoft.com/office/spreadsheetml/2009/9/ac" r="10" x14ac:dyDescent="0.2">
      <c r="B10" s="799">
        <v>2005</v>
      </c>
      <c r="C10" s="938">
        <v>10297837</v>
      </c>
      <c r="D10" s="939">
        <v>68.765998840332031</v>
      </c>
      <c r="E10" s="940">
        <v>1707355</v>
      </c>
      <c r="F10" s="941">
        <v>4675701</v>
      </c>
      <c r="G10" s="942">
        <v>3914781</v>
      </c>
    </row>
    <row xmlns:x14ac="http://schemas.microsoft.com/office/spreadsheetml/2009/9/ac" r="11" x14ac:dyDescent="0.2">
      <c r="B11" s="805">
        <v>2006</v>
      </c>
      <c r="C11" s="943">
        <v>10588181</v>
      </c>
      <c r="D11" s="944">
        <v>68.819000244140625</v>
      </c>
      <c r="E11" s="945">
        <v>1737699</v>
      </c>
      <c r="F11" s="946">
        <v>4785580</v>
      </c>
      <c r="G11" s="947">
        <v>4064902</v>
      </c>
    </row>
    <row xmlns:x14ac="http://schemas.microsoft.com/office/spreadsheetml/2009/9/ac" r="12" x14ac:dyDescent="0.2">
      <c r="B12" s="811">
        <v>2007</v>
      </c>
      <c r="C12" s="948">
        <v>10411179</v>
      </c>
      <c r="D12" s="949">
        <v>68.873001098632813</v>
      </c>
      <c r="E12" s="950">
        <v>1687315</v>
      </c>
      <c r="F12" s="951">
        <v>4689041</v>
      </c>
      <c r="G12" s="952">
        <v>4034823</v>
      </c>
    </row>
    <row xmlns:x14ac="http://schemas.microsoft.com/office/spreadsheetml/2009/9/ac" r="13" x14ac:dyDescent="0.2">
      <c r="B13" s="817">
        <v>2008</v>
      </c>
      <c r="C13" s="953">
        <v>10349369</v>
      </c>
      <c r="D13" s="954">
        <v>68.927001953125</v>
      </c>
      <c r="E13" s="955">
        <v>1663678</v>
      </c>
      <c r="F13" s="956">
        <v>4648310</v>
      </c>
      <c r="G13" s="957">
        <v>4037381</v>
      </c>
    </row>
    <row xmlns:x14ac="http://schemas.microsoft.com/office/spreadsheetml/2009/9/ac" r="14" x14ac:dyDescent="0.2">
      <c r="B14" s="823">
        <v>2009</v>
      </c>
      <c r="C14" s="958">
        <v>10729866</v>
      </c>
      <c r="D14" s="959">
        <v>68.980003356933594</v>
      </c>
      <c r="E14" s="960">
        <v>1728455</v>
      </c>
      <c r="F14" s="961">
        <v>4803767</v>
      </c>
      <c r="G14" s="962">
        <v>4197644</v>
      </c>
    </row>
    <row xmlns:x14ac="http://schemas.microsoft.com/office/spreadsheetml/2009/9/ac" r="15" x14ac:dyDescent="0.2">
      <c r="B15" s="829">
        <v>2010</v>
      </c>
      <c r="C15" s="963">
        <v>10994644</v>
      </c>
      <c r="D15" s="964">
        <v>69.103004455566406</v>
      </c>
      <c r="E15" s="965">
        <v>1770601</v>
      </c>
      <c r="F15" s="966">
        <v>4907315</v>
      </c>
      <c r="G15" s="967">
        <v>4316728</v>
      </c>
    </row>
    <row xmlns:x14ac="http://schemas.microsoft.com/office/spreadsheetml/2009/9/ac" r="16" x14ac:dyDescent="0.2">
      <c r="B16" s="835">
        <v>2011</v>
      </c>
      <c r="C16" s="968">
        <v>11256375</v>
      </c>
      <c r="D16" s="969">
        <v>69.267997741699219</v>
      </c>
      <c r="E16" s="970">
        <v>1806842</v>
      </c>
      <c r="F16" s="971">
        <v>5018376</v>
      </c>
      <c r="G16" s="972">
        <v>4431157</v>
      </c>
    </row>
    <row xmlns:x14ac="http://schemas.microsoft.com/office/spreadsheetml/2009/9/ac" r="17" x14ac:dyDescent="0.2">
      <c r="B17" s="841">
        <v>2012</v>
      </c>
      <c r="C17" s="973">
        <v>11579259</v>
      </c>
      <c r="D17" s="974">
        <v>69.431999206542969</v>
      </c>
      <c r="E17" s="975">
        <v>1862425</v>
      </c>
      <c r="F17" s="976">
        <v>5149913</v>
      </c>
      <c r="G17" s="977">
        <v>4566921</v>
      </c>
    </row>
    <row xmlns:x14ac="http://schemas.microsoft.com/office/spreadsheetml/2009/9/ac" r="18" x14ac:dyDescent="0.2">
      <c r="B18" s="847">
        <v>2013</v>
      </c>
      <c r="C18" s="978">
        <v>12082894</v>
      </c>
      <c r="D18" s="979">
        <v>69.594993591308594</v>
      </c>
      <c r="E18" s="980">
        <v>1948828</v>
      </c>
      <c r="F18" s="981">
        <v>5363413</v>
      </c>
      <c r="G18" s="982">
        <v>4770653</v>
      </c>
    </row>
    <row xmlns:x14ac="http://schemas.microsoft.com/office/spreadsheetml/2009/9/ac" r="19" x14ac:dyDescent="0.2">
      <c r="B19" s="853">
        <v>2014</v>
      </c>
      <c r="C19" s="983">
        <v>12516710</v>
      </c>
      <c r="D19" s="984">
        <v>69.75799560546875</v>
      </c>
      <c r="E19" s="985">
        <v>2035778</v>
      </c>
      <c r="F19" s="986">
        <v>5543740</v>
      </c>
      <c r="G19" s="987">
        <v>4937192</v>
      </c>
    </row>
    <row xmlns:x14ac="http://schemas.microsoft.com/office/spreadsheetml/2009/9/ac" r="20" x14ac:dyDescent="0.2">
      <c r="B20" s="859">
        <v>2015</v>
      </c>
      <c r="C20" s="988">
        <v>12822645</v>
      </c>
      <c r="D20" s="989">
        <v>69.920997619628906</v>
      </c>
      <c r="E20" s="990">
        <v>2120424</v>
      </c>
      <c r="F20" s="991">
        <v>5665930</v>
      </c>
      <c r="G20" s="992">
        <v>5036291</v>
      </c>
    </row>
    <row xmlns:x14ac="http://schemas.microsoft.com/office/spreadsheetml/2009/9/ac" r="21" x14ac:dyDescent="0.2">
      <c r="B21" s="865">
        <v>2016</v>
      </c>
      <c r="C21" s="993">
        <v>13154417</v>
      </c>
      <c r="D21" s="994">
        <v>70.094001770019531</v>
      </c>
      <c r="E21" s="995">
        <v>2226906</v>
      </c>
      <c r="F21" s="996">
        <v>5802785</v>
      </c>
      <c r="G21" s="997">
        <v>5124726</v>
      </c>
    </row>
    <row xmlns:x14ac="http://schemas.microsoft.com/office/spreadsheetml/2009/9/ac" r="22" x14ac:dyDescent="0.2">
      <c r="B22" s="871">
        <v>2017</v>
      </c>
      <c r="C22" s="998">
        <v>13469946</v>
      </c>
      <c r="D22" s="999">
        <v>70.277999877929688</v>
      </c>
      <c r="E22" s="1000">
        <v>2301868</v>
      </c>
      <c r="F22" s="1001">
        <v>5953773</v>
      </c>
      <c r="G22" s="1002">
        <v>5214305</v>
      </c>
    </row>
    <row xmlns:x14ac="http://schemas.microsoft.com/office/spreadsheetml/2009/9/ac" r="23" x14ac:dyDescent="0.2">
      <c r="B23" s="877">
        <v>2018</v>
      </c>
      <c r="C23" s="1003">
        <v>13797977</v>
      </c>
      <c r="D23" s="1004">
        <v>70.472999572753906</v>
      </c>
      <c r="E23" s="1005">
        <v>2329317</v>
      </c>
      <c r="F23" s="1006">
        <v>6162419</v>
      </c>
      <c r="G23" s="1007">
        <v>5306241</v>
      </c>
    </row>
    <row xmlns:x14ac="http://schemas.microsoft.com/office/spreadsheetml/2009/9/ac" r="24" x14ac:dyDescent="0.2">
      <c r="B24" s="883">
        <v>2019</v>
      </c>
      <c r="C24" s="1008">
        <v>14123392</v>
      </c>
      <c r="D24" s="1009">
        <v>70.678001403808594</v>
      </c>
      <c r="E24" s="1010">
        <v>2345387</v>
      </c>
      <c r="F24" s="1011">
        <v>6371972</v>
      </c>
      <c r="G24" s="1012">
        <v>5406033</v>
      </c>
    </row>
    <row xmlns:x14ac="http://schemas.microsoft.com/office/spreadsheetml/2009/9/ac" r="25" x14ac:dyDescent="0.2">
      <c r="B25" s="889">
        <v>2020</v>
      </c>
      <c r="C25" s="1013">
        <v>14402893</v>
      </c>
      <c r="D25" s="1014">
        <v>70.89300537109375</v>
      </c>
      <c r="E25" s="1015">
        <v>2330038</v>
      </c>
      <c r="F25" s="1016">
        <v>6563427</v>
      </c>
      <c r="G25" s="1017">
        <v>5509428</v>
      </c>
    </row>
    <row xmlns:x14ac="http://schemas.microsoft.com/office/spreadsheetml/2009/9/ac" r="26" x14ac:dyDescent="0.2">
      <c r="B26" s="895">
        <v>2021</v>
      </c>
      <c r="C26" s="1018">
        <v>14684446</v>
      </c>
      <c r="D26" s="1019">
        <v>71.118995666503906</v>
      </c>
      <c r="E26" s="1020">
        <v>2290470</v>
      </c>
      <c r="F26" s="1021">
        <v>6753637</v>
      </c>
      <c r="G26" s="1022">
        <v>5640339</v>
      </c>
    </row>
    <row xmlns:x14ac="http://schemas.microsoft.com/office/spreadsheetml/2009/9/ac" r="27" x14ac:dyDescent="0.2">
      <c r="B27" s="901">
        <v>2022</v>
      </c>
      <c r="C27" s="902">
        <v>14886266</v>
      </c>
      <c r="D27" s="903">
        <v>71.35400390625</v>
      </c>
      <c r="E27" s="904">
        <v>2246467</v>
      </c>
      <c r="F27" s="905">
        <v>6866568</v>
      </c>
      <c r="G27" s="906">
        <v>5773231</v>
      </c>
    </row>
    <row xmlns:x14ac="http://schemas.microsoft.com/office/spreadsheetml/2009/9/ac" r="28" x14ac:dyDescent="0.2">
      <c r="B28" s="907">
        <v>2023</v>
      </c>
      <c r="C28" s="1023">
        <v>15019461</v>
      </c>
      <c r="D28" s="909">
        <v>71.5989990234375</v>
      </c>
      <c r="E28" s="1024">
        <v>2413868</v>
      </c>
      <c r="F28" s="1025">
        <v>6745917</v>
      </c>
      <c r="G28" s="1026">
        <v>5859677</v>
      </c>
    </row>
    <row xmlns:x14ac="http://schemas.microsoft.com/office/spreadsheetml/2009/9/ac" r="29" x14ac:dyDescent="0.2">
      <c r="B29" s="184">
        <v>2024</v>
      </c>
      <c r="C29" s="348"/>
      <c r="D29" s="349"/>
      <c r="E29" s="350"/>
      <c r="F29" s="351"/>
      <c r="G29" s="352"/>
    </row>
    <row xmlns:x14ac="http://schemas.microsoft.com/office/spreadsheetml/2009/9/ac" r="30" x14ac:dyDescent="0.2">
      <c r="B30" s="183">
        <v>2025</v>
      </c>
      <c r="C30" s="348"/>
      <c r="D30" s="349"/>
      <c r="E30" s="350"/>
      <c r="F30" s="351"/>
      <c r="G30" s="352"/>
    </row>
    <row xmlns:x14ac="http://schemas.microsoft.com/office/spreadsheetml/2009/9/ac" r="31" x14ac:dyDescent="0.2">
      <c r="B31" s="184">
        <v>2026</v>
      </c>
      <c r="C31" s="348"/>
      <c r="D31" s="349"/>
      <c r="E31" s="350"/>
      <c r="F31" s="351"/>
      <c r="G31" s="352"/>
    </row>
    <row xmlns:x14ac="http://schemas.microsoft.com/office/spreadsheetml/2009/9/ac" r="32" x14ac:dyDescent="0.2">
      <c r="B32" s="183">
        <v>2027</v>
      </c>
      <c r="C32" s="348"/>
      <c r="D32" s="349"/>
      <c r="E32" s="350"/>
      <c r="F32" s="351"/>
      <c r="G32" s="352"/>
    </row>
    <row xmlns:x14ac="http://schemas.microsoft.com/office/spreadsheetml/2009/9/ac" r="33" x14ac:dyDescent="0.2">
      <c r="B33" s="184">
        <v>2028</v>
      </c>
      <c r="C33" s="348"/>
      <c r="D33" s="349"/>
      <c r="E33" s="350"/>
      <c r="F33" s="351"/>
      <c r="G33" s="352"/>
    </row>
    <row xmlns:x14ac="http://schemas.microsoft.com/office/spreadsheetml/2009/9/ac" r="34" x14ac:dyDescent="0.2">
      <c r="B34" s="183">
        <v>2029</v>
      </c>
      <c r="C34" s="348"/>
      <c r="D34" s="349"/>
      <c r="E34" s="350"/>
      <c r="F34" s="351"/>
      <c r="G34" s="352"/>
    </row>
    <row xmlns:x14ac="http://schemas.microsoft.com/office/spreadsheetml/2009/9/ac" r="35" x14ac:dyDescent="0.2">
      <c r="B35" s="184">
        <v>2030</v>
      </c>
      <c r="C35" s="188"/>
      <c r="D35" s="185"/>
      <c r="E35" s="189"/>
      <c r="F35" s="186"/>
      <c r="G35" s="187"/>
    </row>
    <row xmlns:x14ac="http://schemas.microsoft.com/office/spreadsheetml/2009/9/ac" r="36" ht="14.25" x14ac:dyDescent="0.2">
      <c r="B36" s="99" t="s">
        <v>176</v>
      </c>
      <c r="G36" s="97"/>
    </row>
    <row xmlns:x14ac="http://schemas.microsoft.com/office/spreadsheetml/2009/9/ac" r="37" ht="14.25" x14ac:dyDescent="0.2">
      <c r="B37" s="99" t="s">
        <v>201</v>
      </c>
    </row>
    <row xmlns:x14ac="http://schemas.microsoft.com/office/spreadsheetml/2009/9/ac" r="38" ht="14.25" x14ac:dyDescent="0.2">
      <c r="B38" s="99" t="s">
        <v>267</v>
      </c>
    </row>
    <row xmlns:x14ac="http://schemas.microsoft.com/office/spreadsheetml/2009/9/ac" r="39" x14ac:dyDescent="0.2">
      <c r="B39" s="1028" t="s">
        <v>211</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C86EC-587D-426E-8184-3795B7708284}">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3" customWidth="true"/>
  </cols>
  <sheetData>
    <row xmlns:x14ac="http://schemas.microsoft.com/office/spreadsheetml/2009/9/ac" r="2" ht="33" customHeight="true" x14ac:dyDescent="0.25">
      <c r="B2" s="564" t="s">
        <v>229</v>
      </c>
      <c r="C2" s="564"/>
    </row>
    <row xmlns:x14ac="http://schemas.microsoft.com/office/spreadsheetml/2009/9/ac" r="3" ht="6" customHeight="true" x14ac:dyDescent="0.25">
      <c r="B3" s="362"/>
    </row>
    <row xmlns:x14ac="http://schemas.microsoft.com/office/spreadsheetml/2009/9/ac" r="4" ht="30" customHeight="true" x14ac:dyDescent="0.25">
      <c r="B4" s="364" t="s">
        <v>230</v>
      </c>
      <c r="C4" s="365" t="s">
        <v>231</v>
      </c>
    </row>
    <row xmlns:x14ac="http://schemas.microsoft.com/office/spreadsheetml/2009/9/ac" r="5" ht="30" customHeight="true" x14ac:dyDescent="0.25">
      <c r="B5" s="364" t="s">
        <v>48</v>
      </c>
      <c r="C5" s="365" t="s">
        <v>232</v>
      </c>
    </row>
    <row xmlns:x14ac="http://schemas.microsoft.com/office/spreadsheetml/2009/9/ac" r="6" ht="30" customHeight="true" x14ac:dyDescent="0.25">
      <c r="B6" s="364" t="s">
        <v>233</v>
      </c>
      <c r="C6" s="365" t="s">
        <v>234</v>
      </c>
    </row>
    <row xmlns:x14ac="http://schemas.microsoft.com/office/spreadsheetml/2009/9/ac" r="7" ht="30" customHeight="true" x14ac:dyDescent="0.25">
      <c r="B7" s="364" t="s">
        <v>235</v>
      </c>
      <c r="C7" s="365" t="s">
        <v>236</v>
      </c>
    </row>
    <row xmlns:x14ac="http://schemas.microsoft.com/office/spreadsheetml/2009/9/ac" r="8" ht="30" customHeight="true" x14ac:dyDescent="0.25">
      <c r="B8" s="364" t="s">
        <v>145</v>
      </c>
      <c r="C8" s="365" t="s">
        <v>237</v>
      </c>
    </row>
    <row xmlns:x14ac="http://schemas.microsoft.com/office/spreadsheetml/2009/9/ac" r="9" ht="30" customHeight="true" x14ac:dyDescent="0.25">
      <c r="B9" s="364" t="s">
        <v>238</v>
      </c>
      <c r="C9" s="365" t="s">
        <v>239</v>
      </c>
    </row>
    <row xmlns:x14ac="http://schemas.microsoft.com/office/spreadsheetml/2009/9/ac" r="10" ht="30" customHeight="true" x14ac:dyDescent="0.25">
      <c r="B10" s="364" t="s">
        <v>149</v>
      </c>
      <c r="C10" s="365" t="s">
        <v>240</v>
      </c>
    </row>
    <row xmlns:x14ac="http://schemas.microsoft.com/office/spreadsheetml/2009/9/ac" r="11" s="368" customFormat="true" ht="6.75" customHeight="true" x14ac:dyDescent="0.25">
      <c r="B11" s="366"/>
      <c r="C11" s="367"/>
    </row>
    <row xmlns:x14ac="http://schemas.microsoft.com/office/spreadsheetml/2009/9/ac" r="12" s="370" customFormat="true" ht="11.25" x14ac:dyDescent="0.2">
      <c r="B12" s="369" t="s">
        <v>241</v>
      </c>
    </row>
    <row xmlns:x14ac="http://schemas.microsoft.com/office/spreadsheetml/2009/9/ac" r="13" x14ac:dyDescent="0.25">
      <c r="B13" s="369" t="s">
        <v>262</v>
      </c>
    </row>
    <row xmlns:x14ac="http://schemas.microsoft.com/office/spreadsheetml/2009/9/ac" r="14" x14ac:dyDescent="0.25">
      <c r="B14" s="371" t="s">
        <v>242</v>
      </c>
    </row>
    <row xmlns:x14ac="http://schemas.microsoft.com/office/spreadsheetml/2009/9/ac" r="15" ht="76.5" customHeight="true" x14ac:dyDescent="0.25">
      <c r="B15" s="565" t="s">
        <v>243</v>
      </c>
      <c r="C15" s="565"/>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F2315-8AC9-4942-AACF-CB1D420336A5}">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7" customWidth="true"/>
    <col min="2" max="2" width="12.375" style="567" customWidth="true"/>
    <col min="3" max="8" width="9" style="567" customWidth="true"/>
    <col min="9" max="9" width="12.375" style="567" customWidth="true"/>
    <col min="10" max="15" width="9" style="567" customWidth="true"/>
    <col min="16" max="16" width="12.375" style="567" customWidth="true"/>
    <col min="17" max="22" width="9" style="567" customWidth="true"/>
    <col min="23" max="38" width="9" style="567"/>
    <col min="39" max="16384" width="9" style="575"/>
  </cols>
  <sheetData>
    <row xmlns:x14ac="http://schemas.microsoft.com/office/spreadsheetml/2009/9/ac" r="1" s="567" customFormat="true" x14ac:dyDescent="0.2">
      <c r="A1" s="566" t="s">
        <v>151</v>
      </c>
      <c r="B1" s="566"/>
      <c r="C1" s="566"/>
      <c r="D1" s="566"/>
      <c r="E1" s="566"/>
      <c r="F1" s="566"/>
      <c r="G1" s="566"/>
      <c r="H1" s="566"/>
      <c r="I1" s="566"/>
      <c r="J1" s="566"/>
      <c r="K1" s="566"/>
      <c r="L1" s="566"/>
      <c r="M1" s="566"/>
      <c r="N1" s="566"/>
      <c r="O1" s="566"/>
      <c r="P1" s="566"/>
      <c r="Q1" s="566"/>
      <c r="R1" s="566"/>
      <c r="S1" s="566"/>
      <c r="T1" s="566"/>
      <c r="U1" s="566"/>
      <c r="V1" s="566"/>
    </row>
    <row xmlns:x14ac="http://schemas.microsoft.com/office/spreadsheetml/2009/9/ac" r="2" s="567" customFormat="true" x14ac:dyDescent="0.2">
      <c r="A2" s="566"/>
      <c r="B2" s="566"/>
      <c r="C2" s="566"/>
      <c r="D2" s="566"/>
      <c r="E2" s="566"/>
      <c r="F2" s="566"/>
      <c r="G2" s="566"/>
      <c r="H2" s="566"/>
      <c r="I2" s="566"/>
      <c r="J2" s="566"/>
      <c r="K2" s="566"/>
      <c r="L2" s="566"/>
      <c r="M2" s="566"/>
      <c r="N2" s="566"/>
      <c r="O2" s="566"/>
      <c r="P2" s="566"/>
      <c r="Q2" s="566"/>
      <c r="R2" s="566"/>
      <c r="S2" s="566"/>
      <c r="T2" s="566"/>
      <c r="U2" s="566"/>
      <c r="V2" s="566"/>
    </row>
    <row xmlns:x14ac="http://schemas.microsoft.com/office/spreadsheetml/2009/9/ac" r="3" s="567" customFormat="true" ht="18" x14ac:dyDescent="0.2">
      <c r="A3" s="568"/>
      <c r="B3" s="568"/>
      <c r="C3" s="568"/>
      <c r="D3" s="568"/>
      <c r="E3" s="568"/>
      <c r="F3" s="568"/>
      <c r="G3" s="568"/>
      <c r="H3" s="568"/>
      <c r="I3" s="568"/>
      <c r="J3" s="568"/>
      <c r="K3" s="568"/>
      <c r="L3" s="568"/>
      <c r="M3" s="568"/>
      <c r="N3" s="568"/>
      <c r="O3" s="568"/>
      <c r="P3" s="568"/>
      <c r="Q3" s="568"/>
      <c r="R3" s="568"/>
      <c r="S3" s="568"/>
      <c r="T3" s="568"/>
      <c r="U3" s="568"/>
      <c r="V3" s="568"/>
    </row>
    <row xmlns:x14ac="http://schemas.microsoft.com/office/spreadsheetml/2009/9/ac" r="4" ht="15.75" x14ac:dyDescent="0.25">
      <c r="B4" s="569" t="s">
        <v>13</v>
      </c>
      <c r="E4" s="570"/>
      <c r="I4" s="571" t="s">
        <v>14</v>
      </c>
      <c r="P4" s="572" t="s">
        <v>15</v>
      </c>
    </row>
    <row xmlns:x14ac="http://schemas.microsoft.com/office/spreadsheetml/2009/9/ac" r="6" x14ac:dyDescent="0.2">
      <c r="G6" s="573"/>
      <c r="H6" s="573"/>
      <c r="I6" s="573"/>
      <c r="K6" s="573"/>
      <c r="L6" s="573"/>
    </row>
    <row xmlns:x14ac="http://schemas.microsoft.com/office/spreadsheetml/2009/9/ac" r="7" ht="15.75" x14ac:dyDescent="0.2">
      <c r="G7" s="573"/>
      <c r="H7" s="573"/>
      <c r="I7" s="573"/>
      <c r="K7" s="574"/>
      <c r="L7" s="573"/>
    </row>
    <row xmlns:x14ac="http://schemas.microsoft.com/office/spreadsheetml/2009/9/ac" r="8" x14ac:dyDescent="0.2">
      <c r="G8" s="573"/>
      <c r="H8" s="573"/>
      <c r="I8" s="573"/>
      <c r="K8" s="573"/>
      <c r="L8" s="573"/>
    </row>
    <row xmlns:x14ac="http://schemas.microsoft.com/office/spreadsheetml/2009/9/ac" r="9" x14ac:dyDescent="0.2">
      <c r="G9" s="573"/>
      <c r="H9" s="573"/>
      <c r="I9" s="573"/>
      <c r="K9" s="573"/>
      <c r="L9" s="573"/>
    </row>
    <row xmlns:x14ac="http://schemas.microsoft.com/office/spreadsheetml/2009/9/ac" r="10" x14ac:dyDescent="0.2">
      <c r="G10" s="573"/>
      <c r="H10" s="573"/>
      <c r="I10" s="573"/>
      <c r="K10" s="573"/>
      <c r="L10" s="573"/>
    </row>
    <row xmlns:x14ac="http://schemas.microsoft.com/office/spreadsheetml/2009/9/ac" r="11" x14ac:dyDescent="0.2">
      <c r="G11" s="573"/>
      <c r="H11" s="573"/>
      <c r="I11" s="573"/>
      <c r="K11" s="573"/>
      <c r="L11" s="573"/>
    </row>
    <row xmlns:x14ac="http://schemas.microsoft.com/office/spreadsheetml/2009/9/ac" r="12" x14ac:dyDescent="0.2">
      <c r="G12" s="573"/>
      <c r="H12" s="573"/>
      <c r="I12" s="573"/>
      <c r="K12" s="573"/>
      <c r="L12" s="573"/>
    </row>
    <row xmlns:x14ac="http://schemas.microsoft.com/office/spreadsheetml/2009/9/ac" r="13" x14ac:dyDescent="0.2">
      <c r="G13" s="573"/>
      <c r="H13" s="573"/>
      <c r="I13" s="573"/>
      <c r="K13" s="573"/>
      <c r="L13" s="573"/>
    </row>
    <row xmlns:x14ac="http://schemas.microsoft.com/office/spreadsheetml/2009/9/ac" r="14" x14ac:dyDescent="0.2">
      <c r="G14" s="573"/>
      <c r="H14" s="573"/>
      <c r="I14" s="573"/>
      <c r="K14" s="573"/>
      <c r="L14" s="573"/>
    </row>
    <row xmlns:x14ac="http://schemas.microsoft.com/office/spreadsheetml/2009/9/ac" r="15" x14ac:dyDescent="0.2">
      <c r="G15" s="573"/>
      <c r="H15" s="573"/>
      <c r="I15" s="573"/>
      <c r="K15" s="573"/>
      <c r="L15" s="573"/>
    </row>
    <row xmlns:x14ac="http://schemas.microsoft.com/office/spreadsheetml/2009/9/ac" r="16" x14ac:dyDescent="0.2">
      <c r="G16" s="573"/>
      <c r="H16" s="573"/>
      <c r="I16" s="573"/>
      <c r="K16" s="573"/>
      <c r="L16" s="573"/>
    </row>
    <row xmlns:x14ac="http://schemas.microsoft.com/office/spreadsheetml/2009/9/ac" r="17" x14ac:dyDescent="0.2">
      <c r="G17" s="573"/>
      <c r="H17" s="573"/>
      <c r="I17" s="573"/>
      <c r="K17" s="573"/>
      <c r="L17" s="573"/>
    </row>
    <row xmlns:x14ac="http://schemas.microsoft.com/office/spreadsheetml/2009/9/ac" r="18" x14ac:dyDescent="0.2">
      <c r="G18" s="573"/>
      <c r="H18" s="573"/>
      <c r="I18" s="573"/>
      <c r="K18" s="573"/>
      <c r="L18" s="573"/>
    </row>
    <row xmlns:x14ac="http://schemas.microsoft.com/office/spreadsheetml/2009/9/ac" r="19" x14ac:dyDescent="0.2">
      <c r="G19" s="573"/>
      <c r="H19" s="573"/>
      <c r="I19" s="573"/>
      <c r="K19" s="573"/>
      <c r="L19" s="573"/>
    </row>
    <row xmlns:x14ac="http://schemas.microsoft.com/office/spreadsheetml/2009/9/ac" r="20" x14ac:dyDescent="0.2">
      <c r="G20" s="573"/>
      <c r="H20" s="573"/>
      <c r="I20" s="573"/>
      <c r="K20" s="573"/>
      <c r="L20" s="573"/>
    </row>
    <row xmlns:x14ac="http://schemas.microsoft.com/office/spreadsheetml/2009/9/ac" r="21" x14ac:dyDescent="0.2">
      <c r="G21" s="573"/>
      <c r="H21" s="573"/>
      <c r="I21" s="573"/>
      <c r="K21" s="573"/>
      <c r="L21" s="573"/>
    </row>
    <row xmlns:x14ac="http://schemas.microsoft.com/office/spreadsheetml/2009/9/ac" r="23" x14ac:dyDescent="0.2">
      <c r="B23" s="576"/>
    </row>
    <row xmlns:x14ac="http://schemas.microsoft.com/office/spreadsheetml/2009/9/ac" r="25" x14ac:dyDescent="0.2">
      <c r="B25" s="577"/>
      <c r="C25" s="577" t="str">
        <f>+IF(OR((C28="National*"),(D28="Urban*"),(E28="Rural*"),(F28="Pre-primary*"),(G28="Primary*"),(H28="Secondary^"),(C28="National*^"),(D28="Urban*^"),(E28="Rural*^"),(F28="Pre-primary*^"),(G28="Primary*^"),(H28="Secondary*^")),"*No basic service estimate available","")</f>
        <v>*No basic service estimate available</v>
      </c>
      <c r="J25" s="577" t="str">
        <f>+IF(OR((J28="National*"),(K28="Urban*"),(L28="Rural*"),(M28="Pre-primary*"),(N28="Primary*"),(O28="Secondary^"),(J28="National*^"),(K28="Urban*^"),(L28="Rural*^"),(M28="Pre-primary*^"),(N28="Primary*^"),(O28="Secondary*^")),"*No basic service estimate available","")</f>
        <v>*No basic service estimate available</v>
      </c>
      <c r="Q25" s="577"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6"/>
      <c r="C26" s="577" t="str">
        <f>+IF(OR((C28="National*^"),(D28="Urban*^"),(E28="Rural*^"),(F28="Pre-primary*^"),(G28="Primary*^"),(H28="Secondary*^")),"^Facilities that cannot be classified as improved or unimproved are treated as limited","")</f>
        <v/>
      </c>
      <c r="J26" s="577" t="str">
        <f>+IF(OR((J28="National*^"),(K28="Urban*^"),(L28="Rural*^"),(M28="Pre-primary*^"),(N28="Primary*^"),(O28="Secondary*^")),"^Facilities that cannot be classified as improved or unimproved are treated as limited","")</f>
        <v/>
      </c>
      <c r="Q26" s="577" t="str">
        <f>+IF(OR((Q28="National*^"),(R28="Urban*^"),(S28="Rural*^"),(T28="Pre-primary*^"),(U28="Primary*^"),(V28="Secondary*^")),"^Facilities that cannot be classified as having water or not are treated as limited","")</f>
        <v/>
      </c>
    </row>
    <row xmlns:x14ac="http://schemas.microsoft.com/office/spreadsheetml/2009/9/ac" r="27" x14ac:dyDescent="0.2">
      <c r="B27" s="578" t="str">
        <f>+Introduction!C7</f>
        <v>Iraq</v>
      </c>
      <c r="C27" s="579" t="s">
        <v>195</v>
      </c>
      <c r="D27" s="579"/>
      <c r="E27" s="579"/>
      <c r="F27" s="579"/>
      <c r="G27" s="579"/>
      <c r="H27" s="579"/>
      <c r="I27" s="580" t="str">
        <f>+B27</f>
        <v>Iraq</v>
      </c>
      <c r="J27" s="581" t="s">
        <v>14</v>
      </c>
      <c r="K27" s="582"/>
      <c r="L27" s="582"/>
      <c r="M27" s="582"/>
      <c r="N27" s="582"/>
      <c r="O27" s="582"/>
      <c r="P27" s="583" t="str">
        <f>+B27</f>
        <v>Iraq</v>
      </c>
      <c r="Q27" s="584" t="s">
        <v>15</v>
      </c>
      <c r="R27" s="584"/>
      <c r="S27" s="584"/>
      <c r="T27" s="584"/>
      <c r="U27" s="584"/>
      <c r="V27" s="585"/>
      <c r="AM27" s="567"/>
      <c r="AN27" s="567"/>
      <c r="AO27" s="567"/>
      <c r="AP27" s="567"/>
      <c r="AQ27" s="567"/>
      <c r="AR27" s="567"/>
      <c r="AS27" s="567"/>
      <c r="AT27" s="567"/>
      <c r="AU27" s="567"/>
    </row>
    <row xmlns:x14ac="http://schemas.microsoft.com/office/spreadsheetml/2009/9/ac" r="28" x14ac:dyDescent="0.2">
      <c r="B28" s="586"/>
      <c r="C28" s="587" t="str">
        <f>IF(AND(C30=0.0000000001,C31=0.0000000001,C32=0.0000000001), "National*",IF(AND(C30=0.0000000001,ISNUMBER(C32)),"National*", "National"))</f>
        <v>National</v>
      </c>
      <c r="D28" s="588" t="str">
        <f>IF(AND(D30=0.0000000001,D31=0.0000000001,D32=0.0000000001), "Urban*",IF(AND(D30=0.0000000001,ISNUMBER(D32)),"Urban*", "Urban"))</f>
        <v>Urban*</v>
      </c>
      <c r="E28" s="588" t="str">
        <f>IF(AND(E30=0.0000000001,E31=0.0000000001,E32=0.0000000001), "Rural*",IF(AND(E30=0.0000000001,ISNUMBER(E32)),"Rural*", "Rural"))</f>
        <v>Rural*</v>
      </c>
      <c r="F28" s="588" t="str">
        <f>IF(AND(F30=0.0000000001,F31=0.0000000001,F32=0.0000000001), "Pre-primary*",IF(AND(F30=0.0000000001,ISNUMBER(F32)),"Pre-primary*", "Pre-primary"))</f>
        <v>Pre-primary*</v>
      </c>
      <c r="G28" s="588" t="str">
        <f>IF(AND(G30=0.0000000001,G31=0.0000000001,G32=0.0000000001), "Primary*",IF(AND(G30=0.0000000001,ISNUMBER(G32)),"Primary*", "Primary"))</f>
        <v>Primary*</v>
      </c>
      <c r="H28" s="588" t="str">
        <f>IF(AND(H30=0.0000000001,H31=0.0000000001,H32=0.0000000001), "Secondary*",IF(AND(H30=0.0000000001,ISNUMBER(H32)),"Secondary*", "Secondary"))</f>
        <v>Secondary*</v>
      </c>
      <c r="I28" s="586"/>
      <c r="J28" s="589" t="str">
        <f>IF(AND(J30=0.0000000001,J31=0.0000000001,J32=0.0000000001), "National*",IF(AND(J30=0.0000000001,ISNUMBER(J32)),"National*", "National"))</f>
        <v>National</v>
      </c>
      <c r="K28" s="588" t="str">
        <f>IF(AND(K30=0.0000000001,K31=0.0000000001,K32=0.0000000001), "Urban*",IF(AND(K30=0.0000000001,ISNUMBER(K32)),"Urban*", "Urban"))</f>
        <v>Urban*</v>
      </c>
      <c r="L28" s="588" t="str">
        <f>IF(AND(L30=0.0000000001,L31=0.0000000001,L32=0.0000000001), "Rural*",IF(AND(L30=0.0000000001,ISNUMBER(L32)),"Rural*", "Rural"))</f>
        <v>Rural*</v>
      </c>
      <c r="M28" s="588" t="str">
        <f>IF(AND(M30=0.0000000001,M31=0.0000000001,M32=0.0000000001), "Pre-primary*",IF(AND(M30=0.0000000001,ISNUMBER(M32)),"Pre-primary*", "Pre-primary"))</f>
        <v>Pre-primary*</v>
      </c>
      <c r="N28" s="588" t="str">
        <f>IF(AND(N30=0.0000000001,N31=0.0000000001,N32=0.0000000001), "Primary*",IF(AND(N30=0.0000000001,ISNUMBER(N32)),"Primary*", "Primary"))</f>
        <v>Primary*</v>
      </c>
      <c r="O28" s="588" t="str">
        <f>IF(AND(O30=0.0000000001,O31=0.0000000001,O32=0.0000000001), "Secondary*",IF(AND(O30=0.0000000001,ISNUMBER(O32)),"Secondary*", "Secondary"))</f>
        <v>Secondary*</v>
      </c>
      <c r="P28" s="590"/>
      <c r="Q28" s="591" t="str">
        <f>IF(AND(Q30=0.0000000001,Q31=0.0000000001,Q32=0.0000000001), "National*",IF(AND(Q30=0.0000000001,ISNUMBER(Q32)),"National*", "National"))</f>
        <v>National</v>
      </c>
      <c r="R28" s="588" t="str">
        <f>IF(AND(R30=0.0000000001,R31=0.0000000001,R32=0.0000000001), "Urban*",IF(AND(R30=0.0000000001,ISNUMBER(R32)),"Urban*", "Urban"))</f>
        <v>Urban*</v>
      </c>
      <c r="S28" s="588" t="str">
        <f>IF(AND(S30=0.0000000001,S31=0.0000000001,S32=0.0000000001), "Rural*",IF(AND(S30=0.0000000001,ISNUMBER(S32)),"Rural*", "Rural"))</f>
        <v>Rural*</v>
      </c>
      <c r="T28" s="588" t="str">
        <f>IF(AND(T30=0.0000000001,T31=0.0000000001,T32=0.0000000001), "Pre-primary*",IF(AND(T30=0.0000000001,ISNUMBER(T32)),"Pre-primary*", "Pre-primary"))</f>
        <v>Pre-primary*</v>
      </c>
      <c r="U28" s="588" t="str">
        <f>IF(AND(U30=0.0000000001,U31=0.0000000001,U32=0.0000000001), "Primary*",IF(AND(U30=0.0000000001,ISNUMBER(U32)),"Primary*", "Primary"))</f>
        <v>Primary*</v>
      </c>
      <c r="V28" s="592" t="str">
        <f>IF(AND(V30=0.0000000001,V31=0.0000000001,V32=0.0000000001), "Secondary*",IF(AND(V30=0.0000000001,ISNUMBER(V32)),"Secondary*", "Secondary"))</f>
        <v>Secondary*</v>
      </c>
      <c r="AM28" s="567"/>
      <c r="AN28" s="567"/>
      <c r="AO28" s="567"/>
      <c r="AP28" s="567"/>
      <c r="AQ28" s="567"/>
      <c r="AR28" s="567"/>
      <c r="AS28" s="567"/>
      <c r="AT28" s="567"/>
      <c r="AU28" s="567"/>
    </row>
    <row xmlns:x14ac="http://schemas.microsoft.com/office/spreadsheetml/2009/9/ac" r="29" ht="15.75" thickBot="true" x14ac:dyDescent="0.25">
      <c r="B29" s="586"/>
      <c r="C29" s="593">
        <f>IF(ISNUMBER(Regressions!B4), Regressions!B4, "-")</f>
        <v>2023</v>
      </c>
      <c r="D29" s="594">
        <f>C29</f>
        <v>2023</v>
      </c>
      <c r="E29" s="594">
        <f>D29</f>
        <v>2023</v>
      </c>
      <c r="F29" s="594">
        <f>E29</f>
        <v>2023</v>
      </c>
      <c r="G29" s="594">
        <f>F29</f>
        <v>2023</v>
      </c>
      <c r="H29" s="594">
        <f>F29</f>
        <v>2023</v>
      </c>
      <c r="I29" s="586"/>
      <c r="J29" s="595">
        <f>IF(ISNUMBER(Regressions!K4), Regressions!K4, "-")</f>
        <v>2023</v>
      </c>
      <c r="K29" s="596">
        <f>J29</f>
        <v>2023</v>
      </c>
      <c r="L29" s="596">
        <f>K29</f>
        <v>2023</v>
      </c>
      <c r="M29" s="596">
        <f>L29</f>
        <v>2023</v>
      </c>
      <c r="N29" s="596">
        <f>M29</f>
        <v>2023</v>
      </c>
      <c r="O29" s="596">
        <f>M29</f>
        <v>2023</v>
      </c>
      <c r="P29" s="590"/>
      <c r="Q29" s="597">
        <f>IF(ISNUMBER(Regressions!T4), Regressions!T4, "-")</f>
        <v>2023</v>
      </c>
      <c r="R29" s="598">
        <f>Q29</f>
        <v>2023</v>
      </c>
      <c r="S29" s="598">
        <f>R29</f>
        <v>2023</v>
      </c>
      <c r="T29" s="598">
        <f>S29</f>
        <v>2023</v>
      </c>
      <c r="U29" s="598">
        <f>T29</f>
        <v>2023</v>
      </c>
      <c r="V29" s="599">
        <f>T29</f>
        <v>2023</v>
      </c>
      <c r="AM29" s="567"/>
      <c r="AN29" s="567"/>
      <c r="AO29" s="567"/>
      <c r="AP29" s="567"/>
      <c r="AQ29" s="567"/>
      <c r="AR29" s="567"/>
      <c r="AS29" s="567"/>
      <c r="AT29" s="567"/>
      <c r="AU29" s="567"/>
    </row>
    <row xmlns:x14ac="http://schemas.microsoft.com/office/spreadsheetml/2009/9/ac" r="30" x14ac:dyDescent="0.2">
      <c r="B30" s="600" t="s">
        <v>154</v>
      </c>
      <c r="C30" s="601">
        <f>IF(ISNUMBER(Regressions!C4), Regressions!C4, 0.0000000001)</f>
        <v>60.253058510000002</v>
      </c>
      <c r="D30" s="601">
        <f>IF(ISNUMBER(Regressions!D4), Regressions!D4, 0.0000000001)</f>
        <v>1E-10</v>
      </c>
      <c r="E30" s="601">
        <f>IF(ISNUMBER(Regressions!E4), Regressions!E4, 0.0000000001)</f>
        <v>1E-10</v>
      </c>
      <c r="F30" s="601">
        <f>IF(ISNUMBER(Regressions!F4), Regressions!F4, 0.0000000001)</f>
        <v>1E-10</v>
      </c>
      <c r="G30" s="601">
        <f>IF(ISNUMBER(Regressions!G4), Regressions!G4, 0.0000000001)</f>
        <v>1E-10</v>
      </c>
      <c r="H30" s="601">
        <f>IF(ISNUMBER(Regressions!H4), Regressions!H4, 0.0000000001)</f>
        <v>1E-10</v>
      </c>
      <c r="I30" s="602" t="s">
        <v>154</v>
      </c>
      <c r="J30" s="601">
        <f>IF(ISNUMBER(Regressions!L4), Regressions!L4,0.0000000001)</f>
        <v>56.6330691</v>
      </c>
      <c r="K30" s="601">
        <f>IF(ISNUMBER(Regressions!M4), Regressions!M4,0.0000000001)</f>
        <v>1E-10</v>
      </c>
      <c r="L30" s="601">
        <f>IF(ISNUMBER(Regressions!N4), Regressions!N4,0.0000000001)</f>
        <v>1E-10</v>
      </c>
      <c r="M30" s="601">
        <f>IF(ISNUMBER(Regressions!O4), Regressions!O4,0.0000000001)</f>
        <v>1E-10</v>
      </c>
      <c r="N30" s="601">
        <f>IF(ISNUMBER(Regressions!P4), Regressions!P4,0.0000000001)</f>
        <v>1E-10</v>
      </c>
      <c r="O30" s="601">
        <f>IF(ISNUMBER(Regressions!Q4), Regressions!Q4,0.0000000001)</f>
        <v>1E-10</v>
      </c>
      <c r="P30" s="603" t="s">
        <v>154</v>
      </c>
      <c r="Q30" s="601">
        <f>IF(ISNUMBER(Regressions!U4), Regressions!U4,0.0000000001)</f>
        <v>66.432055059999996</v>
      </c>
      <c r="R30" s="601">
        <f>IF(ISNUMBER(Regressions!V4), Regressions!V4,0.0000000001)</f>
        <v>1E-10</v>
      </c>
      <c r="S30" s="601">
        <f>IF(ISNUMBER(Regressions!W4), Regressions!W4,0.0000000001)</f>
        <v>1E-10</v>
      </c>
      <c r="T30" s="601">
        <f>IF(ISNUMBER(Regressions!X4), Regressions!X4,0.0000000001)</f>
        <v>1E-10</v>
      </c>
      <c r="U30" s="601">
        <f>IF(ISNUMBER(Regressions!Y4), Regressions!Y4,0.0000000001)</f>
        <v>1E-10</v>
      </c>
      <c r="V30" s="604">
        <f>IF(ISNUMBER(Regressions!Z4), Regressions!Z4,0.0000000001)</f>
        <v>1E-10</v>
      </c>
      <c r="AM30" s="567"/>
      <c r="AN30" s="567"/>
      <c r="AO30" s="567"/>
      <c r="AP30" s="567"/>
      <c r="AQ30" s="567"/>
      <c r="AR30" s="567"/>
      <c r="AS30" s="567"/>
      <c r="AT30" s="567"/>
      <c r="AU30" s="567"/>
    </row>
    <row xmlns:x14ac="http://schemas.microsoft.com/office/spreadsheetml/2009/9/ac" r="31" x14ac:dyDescent="0.2">
      <c r="B31" s="605" t="s">
        <v>155</v>
      </c>
      <c r="C31" s="601">
        <f>IF(ISNUMBER(Regressions!C5), Regressions!C5, 0.0000000001)</f>
        <v>24.317297740000001</v>
      </c>
      <c r="D31" s="601">
        <f>IF(ISNUMBER(Regressions!D5), Regressions!D5, 0.0000000001)</f>
        <v>1E-10</v>
      </c>
      <c r="E31" s="601">
        <f>IF(ISNUMBER(Regressions!E5), Regressions!E5, 0.0000000001)</f>
        <v>1E-10</v>
      </c>
      <c r="F31" s="601">
        <f>IF(ISNUMBER(Regressions!F5), Regressions!F5, 0.0000000001)</f>
        <v>1E-10</v>
      </c>
      <c r="G31" s="601">
        <f>IF(ISNUMBER(Regressions!G5), Regressions!G5, 0.0000000001)</f>
        <v>1E-10</v>
      </c>
      <c r="H31" s="601">
        <f>IF(ISNUMBER(Regressions!H5), Regressions!H5, 0.0000000001)</f>
        <v>1E-10</v>
      </c>
      <c r="I31" s="606" t="s">
        <v>155</v>
      </c>
      <c r="J31" s="601">
        <f>IF(ISNUMBER(Regressions!L5), Regressions!L5,0.0000000001)</f>
        <v>34.131394049999997</v>
      </c>
      <c r="K31" s="601">
        <f>IF(ISNUMBER(Regressions!M5), Regressions!M5,0.0000000001)</f>
        <v>1E-10</v>
      </c>
      <c r="L31" s="601">
        <f>IF(ISNUMBER(Regressions!N5), Regressions!N5,0.0000000001)</f>
        <v>1E-10</v>
      </c>
      <c r="M31" s="601">
        <f>IF(ISNUMBER(Regressions!O5), Regressions!O5,0.0000000001)</f>
        <v>1E-10</v>
      </c>
      <c r="N31" s="601">
        <f>IF(ISNUMBER(Regressions!P5), Regressions!P5,0.0000000001)</f>
        <v>1E-10</v>
      </c>
      <c r="O31" s="601">
        <f>IF(ISNUMBER(Regressions!Q5), Regressions!Q5,0.0000000001)</f>
        <v>1E-10</v>
      </c>
      <c r="P31" s="607" t="s">
        <v>155</v>
      </c>
      <c r="Q31" s="601">
        <f>IF(ISNUMBER(Regressions!U5), Regressions!U5,0.0000000001)</f>
        <v>21.836314430000002</v>
      </c>
      <c r="R31" s="601">
        <f>IF(ISNUMBER(Regressions!V5), Regressions!V5,0.0000000001)</f>
        <v>1E-10</v>
      </c>
      <c r="S31" s="601">
        <f>IF(ISNUMBER(Regressions!W5), Regressions!W5,0.0000000001)</f>
        <v>1E-10</v>
      </c>
      <c r="T31" s="601">
        <f>IF(ISNUMBER(Regressions!X5), Regressions!X5,0.0000000001)</f>
        <v>1E-10</v>
      </c>
      <c r="U31" s="601">
        <f>IF(ISNUMBER(Regressions!Y5), Regressions!Y5,0.0000000001)</f>
        <v>1E-10</v>
      </c>
      <c r="V31" s="604">
        <f>IF(ISNUMBER(Regressions!Z5), Regressions!Z5,0.0000000001)</f>
        <v>1E-10</v>
      </c>
      <c r="AM31" s="567"/>
      <c r="AN31" s="567"/>
      <c r="AO31" s="567"/>
      <c r="AP31" s="567"/>
      <c r="AQ31" s="567"/>
      <c r="AR31" s="567"/>
      <c r="AS31" s="567"/>
      <c r="AT31" s="567"/>
      <c r="AU31" s="567"/>
    </row>
    <row xmlns:x14ac="http://schemas.microsoft.com/office/spreadsheetml/2009/9/ac" r="32" x14ac:dyDescent="0.2">
      <c r="B32" s="605" t="s">
        <v>153</v>
      </c>
      <c r="C32" s="601">
        <f>IF(ISNUMBER(Regressions!C6), Regressions!C6, 0.0000000001)</f>
        <v>15.42964375</v>
      </c>
      <c r="D32" s="601">
        <f>IF(ISNUMBER(Regressions!D6), Regressions!D6, 0.0000000001)</f>
        <v>1E-10</v>
      </c>
      <c r="E32" s="601">
        <f>IF(ISNUMBER(Regressions!E6), Regressions!E6, 0.0000000001)</f>
        <v>1E-10</v>
      </c>
      <c r="F32" s="601">
        <f>IF(ISNUMBER(Regressions!F6), Regressions!F6, 0.0000000001)</f>
        <v>1E-10</v>
      </c>
      <c r="G32" s="601">
        <f>IF(ISNUMBER(Regressions!G6), Regressions!G6, 0.0000000001)</f>
        <v>1E-10</v>
      </c>
      <c r="H32" s="601">
        <f>IF(ISNUMBER(Regressions!H6), Regressions!H6, 0.0000000001)</f>
        <v>1E-10</v>
      </c>
      <c r="I32" s="608" t="s">
        <v>153</v>
      </c>
      <c r="J32" s="601">
        <f>IF(ISNUMBER(Regressions!L6), Regressions!L6,0.0000000001)</f>
        <v>9.2355368500000008</v>
      </c>
      <c r="K32" s="601">
        <f>IF(ISNUMBER(Regressions!M6), Regressions!M6,0.0000000001)</f>
        <v>1E-10</v>
      </c>
      <c r="L32" s="601">
        <f>IF(ISNUMBER(Regressions!N6), Regressions!N6,0.0000000001)</f>
        <v>1E-10</v>
      </c>
      <c r="M32" s="601">
        <f>IF(ISNUMBER(Regressions!O6), Regressions!O6,0.0000000001)</f>
        <v>1E-10</v>
      </c>
      <c r="N32" s="601">
        <f>IF(ISNUMBER(Regressions!P6), Regressions!P6,0.0000000001)</f>
        <v>1E-10</v>
      </c>
      <c r="O32" s="601">
        <f>IF(ISNUMBER(Regressions!Q6), Regressions!Q6,0.0000000001)</f>
        <v>1E-10</v>
      </c>
      <c r="P32" s="609" t="s">
        <v>153</v>
      </c>
      <c r="Q32" s="601">
        <f>IF(ISNUMBER(Regressions!U6), Regressions!U6,0.0000000001)</f>
        <v>11.73163051</v>
      </c>
      <c r="R32" s="601">
        <f>IF(ISNUMBER(Regressions!V6), Regressions!V6,0.0000000001)</f>
        <v>1E-10</v>
      </c>
      <c r="S32" s="601">
        <f>IF(ISNUMBER(Regressions!W6), Regressions!W6,0.0000000001)</f>
        <v>1E-10</v>
      </c>
      <c r="T32" s="601">
        <f>IF(ISNUMBER(Regressions!X6), Regressions!X6,0.0000000001)</f>
        <v>1E-10</v>
      </c>
      <c r="U32" s="601">
        <f>IF(ISNUMBER(Regressions!Y6), Regressions!Y6,0.0000000001)</f>
        <v>1E-10</v>
      </c>
      <c r="V32" s="604">
        <f>IF(ISNUMBER(Regressions!Z6), Regressions!Z6,0.0000000001)</f>
        <v>1E-10</v>
      </c>
      <c r="AM32" s="567"/>
      <c r="AN32" s="567"/>
      <c r="AO32" s="567"/>
      <c r="AP32" s="567"/>
      <c r="AQ32" s="567"/>
      <c r="AR32" s="567"/>
      <c r="AS32" s="567"/>
      <c r="AT32" s="567"/>
      <c r="AU32" s="567"/>
    </row>
    <row xmlns:x14ac="http://schemas.microsoft.com/office/spreadsheetml/2009/9/ac" r="33" ht="15.75" thickBot="true" x14ac:dyDescent="0.25">
      <c r="B33" s="610" t="s">
        <v>196</v>
      </c>
      <c r="C33" s="611">
        <f>IF(ISNUMBER(Regressions!C7), Regressions!C7, 0.0000000001)</f>
        <v>0</v>
      </c>
      <c r="D33" s="611">
        <f>IF(ISNUMBER(Regressions!D7), Regressions!D7, 0.0000000001)</f>
        <v>100</v>
      </c>
      <c r="E33" s="611">
        <f>IF(ISNUMBER(Regressions!E7), Regressions!E7, 0.0000000001)</f>
        <v>100</v>
      </c>
      <c r="F33" s="611">
        <f>IF(ISNUMBER(Regressions!F7), Regressions!F7, 0.0000000001)</f>
        <v>100</v>
      </c>
      <c r="G33" s="611">
        <f>IF(ISNUMBER(Regressions!G7), Regressions!G7, 0.0000000001)</f>
        <v>100</v>
      </c>
      <c r="H33" s="611">
        <f>IF(ISNUMBER(Regressions!H7), Regressions!H7, 0.0000000001)</f>
        <v>100</v>
      </c>
      <c r="I33" s="612" t="s">
        <v>196</v>
      </c>
      <c r="J33" s="613">
        <f>IF(ISNUMBER(Regressions!L7), Regressions!L7,0.0000000001)</f>
        <v>0</v>
      </c>
      <c r="K33" s="611">
        <f>IF(ISNUMBER(Regressions!M7), Regressions!M7,0.0000000001)</f>
        <v>100</v>
      </c>
      <c r="L33" s="611">
        <f>IF(ISNUMBER(Regressions!N7), Regressions!N7,0.0000000001)</f>
        <v>100</v>
      </c>
      <c r="M33" s="611">
        <f>IF(ISNUMBER(Regressions!O7), Regressions!O7,0.0000000001)</f>
        <v>100</v>
      </c>
      <c r="N33" s="611">
        <f>IF(ISNUMBER(Regressions!P7), Regressions!P7,0.0000000001)</f>
        <v>100</v>
      </c>
      <c r="O33" s="611">
        <f>IF(ISNUMBER(Regressions!Q7), Regressions!Q7,0.0000000001)</f>
        <v>100</v>
      </c>
      <c r="P33" s="614" t="s">
        <v>196</v>
      </c>
      <c r="Q33" s="613">
        <f>IF(ISNUMBER(Regressions!U7), Regressions!U7,0.0000000001)</f>
        <v>0</v>
      </c>
      <c r="R33" s="613">
        <f>IF(ISNUMBER(Regressions!V7), Regressions!V7,0.0000000001)</f>
        <v>100</v>
      </c>
      <c r="S33" s="611">
        <f>IF(ISNUMBER(Regressions!W7), Regressions!W7,0.0000000001)</f>
        <v>100</v>
      </c>
      <c r="T33" s="611">
        <f>IF(ISNUMBER(Regressions!X7), Regressions!X7,0.0000000001)</f>
        <v>100</v>
      </c>
      <c r="U33" s="611">
        <f>IF(ISNUMBER(Regressions!Y7), Regressions!Y7,0.0000000001)</f>
        <v>100</v>
      </c>
      <c r="V33" s="615">
        <f>IF(ISNUMBER(Regressions!Z7), Regressions!Z7,0.0000000001)</f>
        <v>100</v>
      </c>
    </row>
    <row xmlns:x14ac="http://schemas.microsoft.com/office/spreadsheetml/2009/9/ac" r="34" x14ac:dyDescent="0.2">
      <c r="B34" s="616" t="s">
        <v>265</v>
      </c>
    </row>
    <row xmlns:x14ac="http://schemas.microsoft.com/office/spreadsheetml/2009/9/ac" r="35" ht="6" customHeight="true" x14ac:dyDescent="0.2"/>
    <row xmlns:x14ac="http://schemas.microsoft.com/office/spreadsheetml/2009/9/ac" r="36" s="567" customFormat="true" ht="50.1" customHeight="true" x14ac:dyDescent="0.2">
      <c r="B36" s="617" t="s">
        <v>34</v>
      </c>
      <c r="C36" s="618" t="s">
        <v>270</v>
      </c>
      <c r="D36" s="618"/>
      <c r="E36" s="618"/>
      <c r="F36" s="618"/>
      <c r="G36" s="618"/>
      <c r="H36" s="618"/>
      <c r="I36" s="617" t="s">
        <v>34</v>
      </c>
      <c r="J36" s="619" t="s">
        <v>271</v>
      </c>
      <c r="K36" s="620"/>
      <c r="L36" s="620"/>
      <c r="M36" s="620"/>
      <c r="N36" s="620"/>
      <c r="O36" s="620"/>
      <c r="P36" s="617" t="s">
        <v>34</v>
      </c>
      <c r="Q36" s="621" t="s">
        <v>272</v>
      </c>
      <c r="R36" s="621"/>
      <c r="S36" s="621"/>
      <c r="T36" s="621"/>
      <c r="U36" s="621"/>
      <c r="V36" s="621"/>
    </row>
    <row xmlns:x14ac="http://schemas.microsoft.com/office/spreadsheetml/2009/9/ac" r="37" ht="50.1" customHeight="true" x14ac:dyDescent="0.2">
      <c r="B37" s="617" t="s">
        <v>35</v>
      </c>
      <c r="C37" s="622" t="s">
        <v>273</v>
      </c>
      <c r="D37" s="622"/>
      <c r="E37" s="622"/>
      <c r="F37" s="622"/>
      <c r="G37" s="622"/>
      <c r="H37" s="622"/>
      <c r="I37" s="617" t="s">
        <v>35</v>
      </c>
      <c r="J37" s="622" t="s">
        <v>274</v>
      </c>
      <c r="K37" s="622"/>
      <c r="L37" s="622"/>
      <c r="M37" s="622"/>
      <c r="N37" s="622"/>
      <c r="O37" s="622"/>
      <c r="P37" s="617" t="s">
        <v>35</v>
      </c>
      <c r="Q37" s="622" t="s">
        <v>275</v>
      </c>
      <c r="R37" s="622"/>
      <c r="S37" s="622"/>
      <c r="T37" s="622"/>
      <c r="U37" s="622"/>
      <c r="V37" s="622"/>
    </row>
    <row xmlns:x14ac="http://schemas.microsoft.com/office/spreadsheetml/2009/9/ac" r="38" ht="50.1" customHeight="true" x14ac:dyDescent="0.2">
      <c r="B38" s="617" t="s">
        <v>36</v>
      </c>
      <c r="C38" s="623" t="s">
        <v>276</v>
      </c>
      <c r="D38" s="623"/>
      <c r="E38" s="623"/>
      <c r="F38" s="623"/>
      <c r="G38" s="623"/>
      <c r="H38" s="623"/>
      <c r="I38" s="617" t="s">
        <v>36</v>
      </c>
      <c r="J38" s="623" t="s">
        <v>277</v>
      </c>
      <c r="K38" s="623"/>
      <c r="L38" s="623"/>
      <c r="M38" s="623"/>
      <c r="N38" s="623"/>
      <c r="O38" s="623"/>
      <c r="P38" s="617" t="s">
        <v>36</v>
      </c>
      <c r="Q38" s="623" t="s">
        <v>278</v>
      </c>
      <c r="R38" s="623"/>
      <c r="S38" s="623"/>
      <c r="T38" s="623"/>
      <c r="U38" s="623"/>
      <c r="V38" s="623"/>
    </row>
    <row xmlns:x14ac="http://schemas.microsoft.com/office/spreadsheetml/2009/9/ac" r="39" ht="50.1" customHeight="true" x14ac:dyDescent="0.2">
      <c r="B39" s="617" t="s">
        <v>196</v>
      </c>
      <c r="C39" s="624" t="s">
        <v>279</v>
      </c>
      <c r="D39" s="624"/>
      <c r="E39" s="624"/>
      <c r="F39" s="624"/>
      <c r="G39" s="624"/>
      <c r="H39" s="624"/>
      <c r="I39" s="617" t="s">
        <v>196</v>
      </c>
      <c r="J39" s="624" t="s">
        <v>279</v>
      </c>
      <c r="K39" s="624"/>
      <c r="L39" s="624"/>
      <c r="M39" s="624"/>
      <c r="N39" s="624"/>
      <c r="O39" s="624"/>
      <c r="P39" s="617" t="s">
        <v>196</v>
      </c>
      <c r="Q39" s="624" t="s">
        <v>279</v>
      </c>
      <c r="R39" s="624"/>
      <c r="S39" s="624"/>
      <c r="T39" s="624"/>
      <c r="U39" s="624"/>
      <c r="V39" s="624"/>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265</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265</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265</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177</v>
      </c>
      <c r="G5" s="114" t="s">
        <v>136</v>
      </c>
      <c r="H5" s="115" t="s">
        <v>43</v>
      </c>
      <c r="I5" s="116" t="s">
        <v>178</v>
      </c>
      <c r="J5" s="114" t="s">
        <v>137</v>
      </c>
      <c r="K5" s="115" t="s">
        <v>44</v>
      </c>
      <c r="L5" s="116" t="s">
        <v>179</v>
      </c>
      <c r="M5" s="114" t="s">
        <v>138</v>
      </c>
      <c r="N5" s="115" t="s">
        <v>86</v>
      </c>
      <c r="O5" s="116" t="s">
        <v>180</v>
      </c>
      <c r="P5" s="114" t="s">
        <v>139</v>
      </c>
      <c r="Q5" s="115" t="s">
        <v>87</v>
      </c>
      <c r="R5" s="116" t="s">
        <v>181</v>
      </c>
      <c r="S5" s="114" t="s">
        <v>140</v>
      </c>
      <c r="T5" s="115" t="s">
        <v>88</v>
      </c>
      <c r="U5" s="117" t="s">
        <v>182</v>
      </c>
      <c r="V5" s="118" t="s">
        <v>129</v>
      </c>
      <c r="W5" s="119" t="s">
        <v>45</v>
      </c>
      <c r="X5" s="120" t="s">
        <v>65</v>
      </c>
      <c r="Y5" s="120" t="s">
        <v>66</v>
      </c>
      <c r="Z5" s="121" t="s">
        <v>183</v>
      </c>
      <c r="AA5" s="118" t="s">
        <v>130</v>
      </c>
      <c r="AB5" s="119" t="s">
        <v>46</v>
      </c>
      <c r="AC5" s="120" t="s">
        <v>67</v>
      </c>
      <c r="AD5" s="120" t="s">
        <v>68</v>
      </c>
      <c r="AE5" s="121" t="s">
        <v>184</v>
      </c>
      <c r="AF5" s="118" t="s">
        <v>131</v>
      </c>
      <c r="AG5" s="119" t="s">
        <v>47</v>
      </c>
      <c r="AH5" s="120" t="s">
        <v>69</v>
      </c>
      <c r="AI5" s="120" t="s">
        <v>70</v>
      </c>
      <c r="AJ5" s="121" t="s">
        <v>185</v>
      </c>
      <c r="AK5" s="118" t="s">
        <v>132</v>
      </c>
      <c r="AL5" s="119" t="s">
        <v>71</v>
      </c>
      <c r="AM5" s="120" t="s">
        <v>72</v>
      </c>
      <c r="AN5" s="120" t="s">
        <v>73</v>
      </c>
      <c r="AO5" s="121" t="s">
        <v>186</v>
      </c>
      <c r="AP5" s="118" t="s">
        <v>133</v>
      </c>
      <c r="AQ5" s="119" t="s">
        <v>74</v>
      </c>
      <c r="AR5" s="120" t="s">
        <v>75</v>
      </c>
      <c r="AS5" s="120" t="s">
        <v>76</v>
      </c>
      <c r="AT5" s="121" t="s">
        <v>187</v>
      </c>
      <c r="AU5" s="118" t="s">
        <v>134</v>
      </c>
      <c r="AV5" s="119" t="s">
        <v>77</v>
      </c>
      <c r="AW5" s="120" t="s">
        <v>78</v>
      </c>
      <c r="AX5" s="120" t="s">
        <v>79</v>
      </c>
      <c r="AY5" s="122" t="s">
        <v>188</v>
      </c>
      <c r="AZ5" s="123" t="s">
        <v>80</v>
      </c>
      <c r="BA5" s="124" t="s">
        <v>114</v>
      </c>
      <c r="BB5" s="125" t="s">
        <v>189</v>
      </c>
      <c r="BC5" s="123" t="s">
        <v>85</v>
      </c>
      <c r="BD5" s="124" t="s">
        <v>115</v>
      </c>
      <c r="BE5" s="125" t="s">
        <v>190</v>
      </c>
      <c r="BF5" s="123" t="s">
        <v>84</v>
      </c>
      <c r="BG5" s="124" t="s">
        <v>116</v>
      </c>
      <c r="BH5" s="125" t="s">
        <v>191</v>
      </c>
      <c r="BI5" s="123" t="s">
        <v>83</v>
      </c>
      <c r="BJ5" s="124" t="s">
        <v>117</v>
      </c>
      <c r="BK5" s="125" t="s">
        <v>192</v>
      </c>
      <c r="BL5" s="123" t="s">
        <v>82</v>
      </c>
      <c r="BM5" s="124" t="s">
        <v>118</v>
      </c>
      <c r="BN5" s="125" t="s">
        <v>193</v>
      </c>
      <c r="BO5" s="123" t="s">
        <v>81</v>
      </c>
      <c r="BP5" s="124" t="s">
        <v>119</v>
      </c>
      <c r="BQ5" s="125" t="s">
        <v>194</v>
      </c>
    </row>
    <row xmlns:x14ac="http://schemas.microsoft.com/office/spreadsheetml/2009/9/ac" r="6" x14ac:dyDescent="0.2">
      <c r="A6" s="328" t="str">
        <f>+RIGHT('Data Summary'!A6,LEN('Data Summary'!A6)-9)</f>
        <v>SUR</v>
      </c>
      <c r="B6" s="32" t="str">
        <f>+IF(ISTEXT('Data Summary'!B6),'Data Summary'!B6,"")</f>
        <v>Survey</v>
      </c>
      <c r="C6" s="327">
        <f>+VALUE('Data Summary'!C6)</f>
        <v>2008</v>
      </c>
      <c r="D6" s="85" t="e">
        <f>+IF(AND(ISNUMBER('Water Data'!D4),'Data Summary'!BS6="Yes"),100-'Water Data'!D4,NA())</f>
        <v>#N/A</v>
      </c>
      <c r="E6" s="85" t="e">
        <f>+IF(AND(ISNUMBER('Water Data'!D6),'Data Summary'!BT6="Yes"),'Water Data'!D6,NA())</f>
        <v>#N/A</v>
      </c>
      <c r="F6" s="85" t="e">
        <f>+IF(AND(ISNUMBER('Water Data'!D9),'Data Summary'!BU6="Yes"),'Water Data'!D9,NA())</f>
        <v>#N/A</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t="e">
        <f>+IF(AND(ISNUMBER('Water Data'!H4),'Data Summary'!CE6="Yes"),100-'Water Data'!H4,NA())</f>
        <v>#N/A</v>
      </c>
      <c r="Q6" s="85" t="e">
        <f>+IF(AND(ISNUMBER('Water Data'!H6),'Data Summary'!CF6="Yes"),'Water Data'!H6,NA())</f>
        <v>#N/A</v>
      </c>
      <c r="R6" s="85" t="e">
        <f>+IF(AND(ISNUMBER('Water Data'!H9),'Data Summary'!CG6="Yes"),'Water Data'!H9,NA())</f>
        <v>#N/A</v>
      </c>
      <c r="S6" s="85" t="e">
        <f>+IF(AND(ISNUMBER('Water Data'!I4),'Data Summary'!CH6="Yes"),100-'Water Data'!I4,NA())</f>
        <v>#N/A</v>
      </c>
      <c r="T6" s="85" t="e">
        <f>+IF(AND(ISNUMBER('Water Data'!I6),'Data Summary'!CI6="Yes"),'Water Data'!I6,NA())</f>
        <v>#N/A</v>
      </c>
      <c r="U6" s="85" t="e">
        <f>+IF(AND(ISNUMBER('Water Data'!I9),'Data Summary'!CJ6="Yes"),'Water Data'!I9,NA())</f>
        <v>#N/A</v>
      </c>
      <c r="V6" s="86" t="e">
        <f>+IF(AND(ISNUMBER('Sanitation Data'!D4),'Data Summary'!CK6="Yes"),100-'Sanitation Data'!D4,NA())</f>
        <v>#N/A</v>
      </c>
      <c r="W6" s="86" t="e">
        <f>+IF(AND(ISNUMBER('Sanitation Data'!D6),'Data Summary'!CL6="Yes"),'Sanitation Data'!D6,NA())</f>
        <v>#N/A</v>
      </c>
      <c r="X6" s="86" t="e">
        <f>+IF(AND(ISNUMBER('Sanitation Data'!D10),'Data Summary'!CM6="Yes"),'Sanitation Data'!D10,NA())</f>
        <v>#N/A</v>
      </c>
      <c r="Y6" s="86" t="e">
        <f>+IF(AND(ISNUMBER('Sanitation Data'!D11),'Data Summary'!CN6="Yes"),'Sanitation Data'!D11,NA())</f>
        <v>#N/A</v>
      </c>
      <c r="Z6" s="86" t="e">
        <f>+IF(AND(ISNUMBER('Sanitation Data'!D12),'Data Summary'!CO6="Yes"),'Sanitation Data'!D12,NA())</f>
        <v>#N/A</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t="e">
        <f>+IF(AND(ISNUMBER('Sanitation Data'!H4),'Data Summary'!DE6="Yes"),100-'Sanitation Data'!H4,NA())</f>
        <v>#N/A</v>
      </c>
      <c r="AQ6" s="86" t="e">
        <f>+IF(AND(ISNUMBER('Sanitation Data'!H6),'Data Summary'!DF6="Yes"),'Sanitation Data'!H6,NA())</f>
        <v>#N/A</v>
      </c>
      <c r="AR6" s="86" t="e">
        <f>+IF(AND(ISNUMBER('Sanitation Data'!H10),'Data Summary'!DG6="Yes"),'Sanitation Data'!H10,NA())</f>
        <v>#N/A</v>
      </c>
      <c r="AS6" s="86" t="e">
        <f>+IF(AND(ISNUMBER('Sanitation Data'!H11),'Data Summary'!DH6="Yes"),'Sanitation Data'!H11,NA())</f>
        <v>#N/A</v>
      </c>
      <c r="AT6" s="86" t="e">
        <f>+IF(AND(ISNUMBER('Sanitation Data'!H12),'Data Summary'!DI6="Yes"),'Sanitation Data'!H12,NA())</f>
        <v>#N/A</v>
      </c>
      <c r="AU6" s="86" t="e">
        <f>+IF(AND(ISNUMBER('Sanitation Data'!I4),'Data Summary'!DJ6="Yes"),100-'Sanitation Data'!I4,NA())</f>
        <v>#N/A</v>
      </c>
      <c r="AV6" s="86" t="e">
        <f>+IF(AND(ISNUMBER('Sanitation Data'!I6),'Data Summary'!DK6="Yes"),'Sanitation Data'!I6,NA())</f>
        <v>#N/A</v>
      </c>
      <c r="AW6" s="86" t="e">
        <f>+IF(AND(ISNUMBER('Sanitation Data'!I10),'Data Summary'!DL6="Yes"),'Sanitation Data'!I10,NA())</f>
        <v>#N/A</v>
      </c>
      <c r="AX6" s="86" t="e">
        <f>+IF(AND(ISNUMBER('Sanitation Data'!I11),'Data Summary'!DM6="Yes"),'Sanitation Data'!I11,NA())</f>
        <v>#N/A</v>
      </c>
      <c r="AY6" s="86" t="e">
        <f>+IF(AND(ISNUMBER('Sanitation Data'!I12),'Data Summary'!DN6="Yes"),'Sanitation Data'!I12,NA())</f>
        <v>#N/A</v>
      </c>
      <c r="AZ6" s="87" t="e">
        <f>+IF(AND(ISNUMBER('Hygiene Data'!D5),'Data Summary'!DO6="Yes"),'Hygiene Data'!D5,NA())</f>
        <v>#N/A</v>
      </c>
      <c r="BA6" s="87" t="e">
        <f>+IF(AND(ISNUMBER('Hygiene Data'!D7),'Data Summary'!DP6="Yes"),'Hygiene Data'!D7,NA())</f>
        <v>#N/A</v>
      </c>
      <c r="BB6" s="87" t="e">
        <f>+IF(AND(ISNUMBER('Hygiene Data'!D9),'Data Summary'!DQ6="Yes"),'Hygiene Data'!D9,NA())</f>
        <v>#N/A</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t="e">
        <f>+IF(AND(ISNUMBER('Hygiene Data'!H5),'Data Summary'!EA6="Yes"),'Hygiene Data'!H5,NA())</f>
        <v>#N/A</v>
      </c>
      <c r="BM6" s="87" t="e">
        <f>+IF(AND(ISNUMBER('Hygiene Data'!H7),'Data Summary'!EB6="Yes"),'Hygiene Data'!H7,NA())</f>
        <v>#N/A</v>
      </c>
      <c r="BN6" s="87" t="e">
        <f>+IF(AND(ISNUMBER('Hygiene Data'!H9),'Data Summary'!EC6="Yes"),'Hygiene Data'!H9,NA())</f>
        <v>#N/A</v>
      </c>
      <c r="BO6" s="87" t="e">
        <f>+IF(AND(ISNUMBER('Hygiene Data'!I5),'Data Summary'!ED6="Yes"),'Hygiene Data'!I5,NA())</f>
        <v>#N/A</v>
      </c>
      <c r="BP6" s="87" t="e">
        <f>+IF(AND(ISNUMBER('Hygiene Data'!I7),'Data Summary'!EE6="Yes"),'Hygiene Data'!I7,NA())</f>
        <v>#N/A</v>
      </c>
      <c r="BQ6" s="87" t="e">
        <f>+IF(AND(ISNUMBER('Hygiene Data'!I9),'Data Summary'!EF6="Yes"),'Hygiene Data'!I9,NA())</f>
        <v>#N/A</v>
      </c>
    </row>
    <row xmlns:x14ac="http://schemas.microsoft.com/office/spreadsheetml/2009/9/ac" r="7" x14ac:dyDescent="0.2">
      <c r="A7" s="328" t="str">
        <f ca="true">+RIGHT('Data Summary'!A7,LEN('Data Summary'!A7)-9)</f>
        <v>SUR</v>
      </c>
      <c r="B7" s="32" t="str">
        <f ca="true">+IF(ISTEXT('Data Summary'!B7),'Data Summary'!B7,"")</f>
        <v>Survey</v>
      </c>
      <c r="C7" s="327">
        <f ca="true">+VALUE('Data Summary'!C7)</f>
        <v>2012</v>
      </c>
      <c r="D7" s="85" t="e">
        <f ca="true">+IF(AND(ISNUMBER(OFFSET('Water Data'!$D$4,0,10*ROW('Water Data'!D1))),'Data Summary'!BS7="Yes"),100-OFFSET('Water Data'!$D$4,0,10*ROW('Water Data'!D1)),NA())</f>
        <v>#N/A</v>
      </c>
      <c r="E7" s="85" t="e">
        <f ca="true">+IF(AND(ISNUMBER(OFFSET('Water Data'!$D$6,0,10*ROW('Water Data'!D1))),'Data Summary'!BT7="Yes"),OFFSET('Water Data'!$D$6,0,10*ROW('Water Data'!D1)),NA())</f>
        <v>#N/A</v>
      </c>
      <c r="F7" s="85" t="e">
        <f ca="true">+IF(AND(ISNUMBER(OFFSET('Water Data'!$D$9,0,10*ROW('Water Data'!D1))),'Data Summary'!BU7="Yes"),OFFSET('Water Data'!$D$9,0,10*ROW('Water Data'!D1)),NA())</f>
        <v>#N/A</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t="e">
        <f ca="true">+IF(AND(ISNUMBER(OFFSET('Water Data'!$H$4,0,10*ROW('Water Data'!H1))),'Data Summary'!CE7="Yes"),100-OFFSET('Water Data'!$H$4,0,10*ROW('Water Data'!H1)),NA())</f>
        <v>#N/A</v>
      </c>
      <c r="Q7" s="85" t="e">
        <f ca="true">+IF(AND(ISNUMBER(OFFSET('Water Data'!$H$6,0,10*ROW('Water Data'!H1))),'Data Summary'!CF7="Yes"),OFFSET('Water Data'!$H$6,0,10*ROW('Water Data'!H1)),NA())</f>
        <v>#N/A</v>
      </c>
      <c r="R7" s="85" t="e">
        <f ca="true">+IF(AND(ISNUMBER(OFFSET('Water Data'!$H$9,0,10*ROW('Water Data'!H1))),'Data Summary'!CG7="Yes"),OFFSET('Water Data'!$H$9,0,10*ROW('Water Data'!H1)),NA())</f>
        <v>#N/A</v>
      </c>
      <c r="S7" s="85" t="e">
        <f ca="true">+IF(AND(ISNUMBER(OFFSET('Water Data'!$I$4,0,10*ROW('Water Data'!I1))),'Data Summary'!CH7="Yes"),100-OFFSET('Water Data'!$I$4,0,10*ROW('Water Data'!I1)),NA())</f>
        <v>#N/A</v>
      </c>
      <c r="T7" s="85" t="e">
        <f ca="true">+IF(AND(ISNUMBER(OFFSET('Water Data'!$I$6,0,10*ROW('Water Data'!I1))),'Data Summary'!CI7="Yes"),OFFSET('Water Data'!$I$6,0,10*ROW('Water Data'!I1)),NA())</f>
        <v>#N/A</v>
      </c>
      <c r="U7" s="85" t="e">
        <f ca="true">+IF(AND(ISNUMBER(OFFSET('Water Data'!$I$9,0,10*ROW('Water Data'!I1))),'Data Summary'!CJ7="Yes"),OFFSET('Water Data'!$I$9,0,10*ROW('Water Data'!I1)),NA())</f>
        <v>#N/A</v>
      </c>
      <c r="V7" s="86" t="e">
        <f ca="true">+IF(AND(ISNUMBER(OFFSET('Sanitation Data'!$D$4,0,10*ROW('Sanitation Data'!D1))),'Data Summary'!CK7="Yes"),100-OFFSET('Sanitation Data'!$D$4,0,10*ROW('Sanitation Data'!D1)),NA())</f>
        <v>#N/A</v>
      </c>
      <c r="W7" s="86" t="e">
        <f ca="true">+IF(AND(ISNUMBER(OFFSET('Sanitation Data'!$D$6,0,10*ROW('Sanitation Data'!D1))),'Data Summary'!CL7="Yes"),OFFSET('Sanitation Data'!$D$6,0,10*ROW('Sanitation Data'!D1)),NA())</f>
        <v>#N/A</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t="e">
        <f ca="true">+IF(AND(ISNUMBER(OFFSET('Sanitation Data'!$D$12,0,10*ROW('Sanitation Data'!D1))),'Data Summary'!CO7="Yes"),OFFSET('Sanitation Data'!$D$12,0,10*ROW('Sanitation Data'!D1)),NA())</f>
        <v>#N/A</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t="e">
        <f ca="true">+IF(AND(ISNUMBER(OFFSET('Sanitation Data'!$H$4,0,10*ROW('Sanitation Data'!H1))),'Data Summary'!DE7="Yes"),100-OFFSET('Sanitation Data'!$H$4,0,10*ROW('Sanitation Data'!H1)),NA())</f>
        <v>#N/A</v>
      </c>
      <c r="AQ7" s="86" t="e">
        <f ca="true">+IF(AND(ISNUMBER(OFFSET('Sanitation Data'!$H$6,0,10*ROW('Sanitation Data'!H1))),'Data Summary'!DF7="Yes"),OFFSET('Sanitation Data'!$H$6,0,10*ROW('Sanitation Data'!H1)),NA())</f>
        <v>#N/A</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t="e">
        <f ca="true">+IF(AND(ISNUMBER(OFFSET('Sanitation Data'!$H$12,0,10*ROW('Sanitation Data'!H1))),'Data Summary'!DI7="Yes"),OFFSET('Sanitation Data'!$H$12,0,10*ROW('Sanitation Data'!H1)),NA())</f>
        <v>#N/A</v>
      </c>
      <c r="AU7" s="86" t="e">
        <f ca="true">+IF(AND(ISNUMBER(OFFSET('Sanitation Data'!$I$4,0,10*ROW('Sanitation Data'!I1))),'Data Summary'!DJ7="Yes"),100-OFFSET('Sanitation Data'!$I$4,0,10*ROW('Sanitation Data'!I1)),NA())</f>
        <v>#N/A</v>
      </c>
      <c r="AV7" s="86" t="e">
        <f ca="true">+IF(AND(ISNUMBER(OFFSET('Sanitation Data'!$I$6,0,10*ROW('Sanitation Data'!I1))),'Data Summary'!DK7="Yes"),OFFSET('Sanitation Data'!$I$6,0,10*ROW('Sanitation Data'!I1)),NA())</f>
        <v>#N/A</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t="e">
        <f ca="true">+IF(AND(ISNUMBER(OFFSET('Sanitation Data'!$I$12,0,10*ROW('Sanitation Data'!I1))),'Data Summary'!DN7="Yes"),OFFSET('Sanitation Data'!$I$12,0,10*ROW('Sanitation Data'!I1)),NA())</f>
        <v>#N/A</v>
      </c>
      <c r="AZ7" s="87" t="e">
        <f ca="true">+IF(AND(ISNUMBER(OFFSET('Hygiene Data'!$D$5,0,10*ROW('Hygiene Data'!D1))),'Data Summary'!DO7="Yes"),OFFSET('Hygiene Data'!$D$5,0,10*ROW('Hygiene Data'!D1)),NA())</f>
        <v>#N/A</v>
      </c>
      <c r="BA7" s="87" t="e">
        <f ca="true">+IF(AND(ISNUMBER(OFFSET('Hygiene Data'!$D$7,0,10*ROW('Hygiene Data'!D1))),'Data Summary'!DP7="Yes"),OFFSET('Hygiene Data'!$D$7,0,10*ROW('Hygiene Data'!D1)),NA())</f>
        <v>#N/A</v>
      </c>
      <c r="BB7" s="87" t="e">
        <f ca="true">+IF(AND(ISNUMBER(OFFSET('Hygiene Data'!$D$9,0,10*ROW('Hygiene Data'!D1))),'Data Summary'!DQ7="Yes"),OFFSET('Hygiene Data'!$D$9,0,10*ROW('Hygiene Data'!D1)),NA())</f>
        <v>#N/A</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t="e">
        <f ca="true">+IF(AND(ISNUMBER(OFFSET('Hygiene Data'!$H$5,0,10*ROW('Hygiene Data'!H1))),'Data Summary'!EA7="Yes"),OFFSET('Hygiene Data'!$H$5,0,10*ROW('Hygiene Data'!H1)),NA())</f>
        <v>#N/A</v>
      </c>
      <c r="BM7" s="87" t="e">
        <f ca="true">+IF(AND(ISNUMBER(OFFSET('Hygiene Data'!$H$7,0,10*ROW('Hygiene Data'!H1))),'Data Summary'!EB7="Yes"),OFFSET('Hygiene Data'!$H$7,0,10*ROW('Hygiene Data'!H1)),NA())</f>
        <v>#N/A</v>
      </c>
      <c r="BN7" s="87" t="e">
        <f ca="true">+IF(AND(ISNUMBER(OFFSET('Hygiene Data'!$H$9,0,10*ROW('Hygiene Data'!H1))),'Data Summary'!EC7="Yes"),OFFSET('Hygiene Data'!$H$9,0,10*ROW('Hygiene Data'!H1)),NA())</f>
        <v>#N/A</v>
      </c>
      <c r="BO7" s="87" t="e">
        <f ca="true">+IF(AND(ISNUMBER(OFFSET('Hygiene Data'!$I$5,0,10*ROW('Hygiene Data'!I1))),'Data Summary'!ED7="Yes"),OFFSET('Hygiene Data'!$I$5,0,10*ROW('Hygiene Data'!I1)),NA())</f>
        <v>#N/A</v>
      </c>
      <c r="BP7" s="87" t="e">
        <f ca="true">+IF(AND(ISNUMBER(OFFSET('Hygiene Data'!$I$7,0,10*ROW('Hygiene Data'!I1))),'Data Summary'!EE7="Yes"),OFFSET('Hygiene Data'!$I$7,0,10*ROW('Hygiene Data'!I1)),NA())</f>
        <v>#N/A</v>
      </c>
      <c r="BQ7" s="87" t="e">
        <f ca="true">+IF(AND(ISNUMBER(OFFSET('Hygiene Data'!$I$9,0,10*ROW('Hygiene Data'!I1))),'Data Summary'!EF7="Yes"),OFFSET('Hygiene Data'!$I$9,0,10*ROW('Hygiene Data'!I1)),NA())</f>
        <v>#N/A</v>
      </c>
    </row>
    <row xmlns:x14ac="http://schemas.microsoft.com/office/spreadsheetml/2009/9/ac" r="8" x14ac:dyDescent="0.2">
      <c r="A8" s="328" t="str">
        <f ca="true">+RIGHT('Data Summary'!A8,LEN('Data Summary'!A8)-9)</f>
        <v>SUR</v>
      </c>
      <c r="B8" s="32" t="str">
        <f ca="true">+IF(ISTEXT('Data Summary'!B8),'Data Summary'!B8,"")</f>
        <v>Survey</v>
      </c>
      <c r="C8" s="327">
        <f ca="true">+VALUE('Data Summary'!C8)</f>
        <v>2018</v>
      </c>
      <c r="D8" s="85" t="e">
        <f ca="true">+IF(AND(ISNUMBER(OFFSET('Water Data'!$D$4,0,10*ROW('Water Data'!D2))),'Data Summary'!BS8="Yes"),100-OFFSET('Water Data'!$D$4,0,10*ROW('Water Data'!D2)),NA())</f>
        <v>#N/A</v>
      </c>
      <c r="E8" s="85">
        <f ca="true">+IF(AND(ISNUMBER(OFFSET('Water Data'!$D$6,0,10*ROW('Water Data'!D2))),'Data Summary'!BT8="Yes"),OFFSET('Water Data'!$D$6,0,10*ROW('Water Data'!D2)),NA())</f>
        <v>84.196956357690851</v>
      </c>
      <c r="F8" s="85" t="e">
        <f ca="true">+IF(AND(ISNUMBER(OFFSET('Water Data'!$D$9,0,10*ROW('Water Data'!D2))),'Data Summary'!BU8="Yes"),OFFSET('Water Data'!$D$9,0,10*ROW('Water Data'!D2)),NA())</f>
        <v>#N/A</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f ca="true">+IF(AND(ISNUMBER(OFFSET('Water Data'!$G$6,0,10*ROW('Water Data'!G2))),'Data Summary'!CC8="Yes"),OFFSET('Water Data'!$G$6,0,10*ROW('Water Data'!G2)),NA())</f>
        <v>98.305084745762713</v>
      </c>
      <c r="O8" s="85" t="e">
        <f ca="true">+IF(AND(ISNUMBER(OFFSET('Water Data'!$G$9,0,10*ROW('Water Data'!G2))),'Data Summary'!CD8="Yes"),OFFSET('Water Data'!$G$9,0,10*ROW('Water Data'!G2)),NA())</f>
        <v>#N/A</v>
      </c>
      <c r="P8" s="85" t="e">
        <f ca="true">+IF(AND(ISNUMBER(OFFSET('Water Data'!$H$4,0,10*ROW('Water Data'!H2))),'Data Summary'!CE8="Yes"),100-OFFSET('Water Data'!$H$4,0,10*ROW('Water Data'!H2)),NA())</f>
        <v>#N/A</v>
      </c>
      <c r="Q8" s="85">
        <f ca="true">+IF(AND(ISNUMBER(OFFSET('Water Data'!$H$6,0,10*ROW('Water Data'!H2))),'Data Summary'!CF8="Yes"),OFFSET('Water Data'!$H$6,0,10*ROW('Water Data'!H2)),NA())</f>
        <v>80.72</v>
      </c>
      <c r="R8" s="85" t="e">
        <f ca="true">+IF(AND(ISNUMBER(OFFSET('Water Data'!$H$9,0,10*ROW('Water Data'!H2))),'Data Summary'!CG8="Yes"),OFFSET('Water Data'!$H$9,0,10*ROW('Water Data'!H2)),NA())</f>
        <v>#N/A</v>
      </c>
      <c r="S8" s="85" t="e">
        <f ca="true">+IF(AND(ISNUMBER(OFFSET('Water Data'!$I$4,0,10*ROW('Water Data'!I2))),'Data Summary'!CH8="Yes"),100-OFFSET('Water Data'!$I$4,0,10*ROW('Water Data'!I2)),NA())</f>
        <v>#N/A</v>
      </c>
      <c r="T8" s="85">
        <f ca="true">+IF(AND(ISNUMBER(OFFSET('Water Data'!$I$6,0,10*ROW('Water Data'!I2))),'Data Summary'!CI8="Yes"),OFFSET('Water Data'!$I$6,0,10*ROW('Water Data'!I2)),NA())</f>
        <v>91.362036284863251</v>
      </c>
      <c r="U8" s="85" t="e">
        <f ca="true">+IF(AND(ISNUMBER(OFFSET('Water Data'!$I$9,0,10*ROW('Water Data'!I2))),'Data Summary'!CJ8="Yes"),OFFSET('Water Data'!$I$9,0,10*ROW('Water Data'!I2)),NA())</f>
        <v>#N/A</v>
      </c>
      <c r="V8" s="86">
        <f ca="true">+IF(AND(ISNUMBER(OFFSET('Sanitation Data'!$D$4,0,10*ROW('Sanitation Data'!D2))),'Data Summary'!CK8="Yes"),100-OFFSET('Sanitation Data'!$D$4,0,10*ROW('Sanitation Data'!D2)),NA())</f>
        <v>96.220601182241225</v>
      </c>
      <c r="W8" s="86">
        <f ca="true">+IF(AND(ISNUMBER(OFFSET('Sanitation Data'!$D$6,0,10*ROW('Sanitation Data'!D2))),'Data Summary'!CL8="Yes"),OFFSET('Sanitation Data'!$D$6,0,10*ROW('Sanitation Data'!D2)),NA())</f>
        <v>85.552131807319839</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t="e">
        <f ca="true">+IF(AND(ISNUMBER(OFFSET('Sanitation Data'!$D$12,0,10*ROW('Sanitation Data'!D2))),'Data Summary'!CO8="Yes"),OFFSET('Sanitation Data'!$D$12,0,10*ROW('Sanitation Data'!D2)),NA())</f>
        <v>#N/A</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f ca="true">+IF(AND(ISNUMBER(OFFSET('Sanitation Data'!$G$4,0,10*ROW('Sanitation Data'!G2))),'Data Summary'!CZ8="Yes"),100-OFFSET('Sanitation Data'!$G$4,0,10*ROW('Sanitation Data'!G2)),NA())</f>
        <v>98.728813559322035</v>
      </c>
      <c r="AL8" s="86">
        <f ca="true">+IF(AND(ISNUMBER(OFFSET('Sanitation Data'!$G$6,0,10*ROW('Sanitation Data'!G2))),'Data Summary'!DA8="Yes"),OFFSET('Sanitation Data'!$G$6,0,10*ROW('Sanitation Data'!G2)),NA())</f>
        <v>98.375706214689274</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f ca="true">+IF(AND(ISNUMBER(OFFSET('Sanitation Data'!$H$4,0,10*ROW('Sanitation Data'!H2))),'Data Summary'!DE8="Yes"),100-OFFSET('Sanitation Data'!$H$4,0,10*ROW('Sanitation Data'!H2)),NA())</f>
        <v>95.28</v>
      </c>
      <c r="AQ8" s="86">
        <f ca="true">+IF(AND(ISNUMBER(OFFSET('Sanitation Data'!$H$6,0,10*ROW('Sanitation Data'!H2))),'Data Summary'!DF8="Yes"),OFFSET('Sanitation Data'!$H$6,0,10*ROW('Sanitation Data'!H2)),NA())</f>
        <v>82.133333333333326</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t="e">
        <f ca="true">+IF(AND(ISNUMBER(OFFSET('Sanitation Data'!$H$12,0,10*ROW('Sanitation Data'!H2))),'Data Summary'!DI8="Yes"),OFFSET('Sanitation Data'!$H$12,0,10*ROW('Sanitation Data'!H2)),NA())</f>
        <v>#N/A</v>
      </c>
      <c r="AU8" s="86">
        <f ca="true">+IF(AND(ISNUMBER(OFFSET('Sanitation Data'!$I$4,0,10*ROW('Sanitation Data'!I2))),'Data Summary'!DJ8="Yes"),100-OFFSET('Sanitation Data'!$I$4,0,10*ROW('Sanitation Data'!I2)),NA())</f>
        <v>98.483617655023011</v>
      </c>
      <c r="AV8" s="86">
        <f ca="true">+IF(AND(ISNUMBER(OFFSET('Sanitation Data'!$I$6,0,10*ROW('Sanitation Data'!I2))),'Data Summary'!DK8="Yes"),OFFSET('Sanitation Data'!$I$6,0,10*ROW('Sanitation Data'!I2)),NA())</f>
        <v>92.851340373679932</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t="e">
        <f ca="true">+IF(AND(ISNUMBER(OFFSET('Sanitation Data'!$I$12,0,10*ROW('Sanitation Data'!I2))),'Data Summary'!DN8="Yes"),OFFSET('Sanitation Data'!$I$12,0,10*ROW('Sanitation Data'!I2)),NA())</f>
        <v>#N/A</v>
      </c>
      <c r="AZ8" s="87" t="e">
        <f ca="true">+IF(AND(ISNUMBER(OFFSET('Hygiene Data'!$D$5,0,10*ROW('Hygiene Data'!D2))),'Data Summary'!DO8="Yes"),OFFSET('Hygiene Data'!$D$5,0,10*ROW('Hygiene Data'!D2)),NA())</f>
        <v>#N/A</v>
      </c>
      <c r="BA8" s="87" t="e">
        <f ca="true">+IF(AND(ISNUMBER(OFFSET('Hygiene Data'!$D$7,0,10*ROW('Hygiene Data'!D2))),'Data Summary'!DP8="Yes"),OFFSET('Hygiene Data'!$D$7,0,10*ROW('Hygiene Data'!D2)),NA())</f>
        <v>#N/A</v>
      </c>
      <c r="BB8" s="87" t="e">
        <f ca="true">+IF(AND(ISNUMBER(OFFSET('Hygiene Data'!$D$9,0,10*ROW('Hygiene Data'!D2))),'Data Summary'!DQ8="Yes"),OFFSET('Hygiene Data'!$D$9,0,10*ROW('Hygiene Data'!D2)),NA())</f>
        <v>#N/A</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t="e">
        <f ca="true">+IF(AND(ISNUMBER(OFFSET('Hygiene Data'!$H$5,0,10*ROW('Hygiene Data'!H2))),'Data Summary'!EA8="Yes"),OFFSET('Hygiene Data'!$H$5,0,10*ROW('Hygiene Data'!H2)),NA())</f>
        <v>#N/A</v>
      </c>
      <c r="BM8" s="87" t="e">
        <f ca="true">+IF(AND(ISNUMBER(OFFSET('Hygiene Data'!$H$7,0,10*ROW('Hygiene Data'!H2))),'Data Summary'!EB8="Yes"),OFFSET('Hygiene Data'!$H$7,0,10*ROW('Hygiene Data'!H2)),NA())</f>
        <v>#N/A</v>
      </c>
      <c r="BN8" s="87" t="e">
        <f ca="true">+IF(AND(ISNUMBER(OFFSET('Hygiene Data'!$H$9,0,10*ROW('Hygiene Data'!H2))),'Data Summary'!EC8="Yes"),OFFSET('Hygiene Data'!$H$9,0,10*ROW('Hygiene Data'!H2)),NA())</f>
        <v>#N/A</v>
      </c>
      <c r="BO8" s="87" t="e">
        <f ca="true">+IF(AND(ISNUMBER(OFFSET('Hygiene Data'!$I$5,0,10*ROW('Hygiene Data'!I2))),'Data Summary'!ED8="Yes"),OFFSET('Hygiene Data'!$I$5,0,10*ROW('Hygiene Data'!I2)),NA())</f>
        <v>#N/A</v>
      </c>
      <c r="BP8" s="87" t="e">
        <f ca="true">+IF(AND(ISNUMBER(OFFSET('Hygiene Data'!$I$7,0,10*ROW('Hygiene Data'!I2))),'Data Summary'!EE8="Yes"),OFFSET('Hygiene Data'!$I$7,0,10*ROW('Hygiene Data'!I2)),NA())</f>
        <v>#N/A</v>
      </c>
      <c r="BQ8" s="87" t="e">
        <f ca="true">+IF(AND(ISNUMBER(OFFSET('Hygiene Data'!$I$9,0,10*ROW('Hygiene Data'!I2))),'Data Summary'!EF8="Yes"),OFFSET('Hygiene Data'!$I$9,0,10*ROW('Hygiene Data'!I2)),NA())</f>
        <v>#N/A</v>
      </c>
    </row>
    <row xmlns:x14ac="http://schemas.microsoft.com/office/spreadsheetml/2009/9/ac" r="9" x14ac:dyDescent="0.2">
      <c r="A9" s="328" t="str">
        <f ca="true">+RIGHT('Data Summary'!A9,LEN('Data Summary'!A9)-9)</f>
        <v>REACH</v>
      </c>
      <c r="B9" s="32" t="str">
        <f ca="true">+IF(ISTEXT('Data Summary'!B9),'Data Summary'!B9,"")</f>
        <v>Survey</v>
      </c>
      <c r="C9" s="327">
        <f ca="true">+VALUE('Data Summary'!C9)</f>
        <v>2019</v>
      </c>
      <c r="D9" s="85" t="e">
        <f ca="true">+IF(AND(ISNUMBER(OFFSET('Water Data'!$D$4,0,10*ROW('Water Data'!D3))),'Data Summary'!BS9="Yes"),100-OFFSET('Water Data'!$D$4,0,10*ROW('Water Data'!D3)),NA())</f>
        <v>#N/A</v>
      </c>
      <c r="E9" s="85">
        <f ca="true">+IF(AND(ISNUMBER(OFFSET('Water Data'!$D$6,0,10*ROW('Water Data'!D3))),'Data Summary'!BT9="Yes"),OFFSET('Water Data'!$D$6,0,10*ROW('Water Data'!D3)),NA())</f>
        <v>84.943756145526066</v>
      </c>
      <c r="F9" s="85">
        <f ca="true">+IF(AND(ISNUMBER(OFFSET('Water Data'!$D$9,0,10*ROW('Water Data'!D3))),'Data Summary'!BU9="Yes"),OFFSET('Water Data'!$D$9,0,10*ROW('Water Data'!D3)),NA())</f>
        <v>60.253058507245079</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t="e">
        <f ca="true">+IF(AND(ISNUMBER(OFFSET('Water Data'!$H$4,0,10*ROW('Water Data'!H3))),'Data Summary'!CE9="Yes"),100-OFFSET('Water Data'!$H$4,0,10*ROW('Water Data'!H3)),NA())</f>
        <v>#N/A</v>
      </c>
      <c r="Q9" s="85" t="e">
        <f ca="true">+IF(AND(ISNUMBER(OFFSET('Water Data'!$H$6,0,10*ROW('Water Data'!H3))),'Data Summary'!CF9="Yes"),OFFSET('Water Data'!$H$6,0,10*ROW('Water Data'!H3)),NA())</f>
        <v>#N/A</v>
      </c>
      <c r="R9" s="85" t="e">
        <f ca="true">+IF(AND(ISNUMBER(OFFSET('Water Data'!$H$9,0,10*ROW('Water Data'!H3))),'Data Summary'!CG9="Yes"),OFFSET('Water Data'!$H$9,0,10*ROW('Water Data'!H3)),NA())</f>
        <v>#N/A</v>
      </c>
      <c r="S9" s="85" t="e">
        <f ca="true">+IF(AND(ISNUMBER(OFFSET('Water Data'!$I$4,0,10*ROW('Water Data'!I3))),'Data Summary'!CH9="Yes"),100-OFFSET('Water Data'!$I$4,0,10*ROW('Water Data'!I3)),NA())</f>
        <v>#N/A</v>
      </c>
      <c r="T9" s="85" t="e">
        <f ca="true">+IF(AND(ISNUMBER(OFFSET('Water Data'!$I$6,0,10*ROW('Water Data'!I3))),'Data Summary'!CI9="Yes"),OFFSET('Water Data'!$I$6,0,10*ROW('Water Data'!I3)),NA())</f>
        <v>#N/A</v>
      </c>
      <c r="U9" s="85" t="e">
        <f ca="true">+IF(AND(ISNUMBER(OFFSET('Water Data'!$I$9,0,10*ROW('Water Data'!I3))),'Data Summary'!CJ9="Yes"),OFFSET('Water Data'!$I$9,0,10*ROW('Water Data'!I3)),NA())</f>
        <v>#N/A</v>
      </c>
      <c r="V9" s="86" t="e">
        <f ca="true">+IF(AND(ISNUMBER(OFFSET('Sanitation Data'!$D$4,0,10*ROW('Sanitation Data'!D3))),'Data Summary'!CK9="Yes"),100-OFFSET('Sanitation Data'!$D$4,0,10*ROW('Sanitation Data'!D3)),NA())</f>
        <v>#N/A</v>
      </c>
      <c r="W9" s="86">
        <f ca="true">+IF(AND(ISNUMBER(OFFSET('Sanitation Data'!$D$6,0,10*ROW('Sanitation Data'!D3))),'Data Summary'!CL9="Yes"),OFFSET('Sanitation Data'!$D$6,0,10*ROW('Sanitation Data'!D3)),NA())</f>
        <v>95.976794493608679</v>
      </c>
      <c r="X9" s="86">
        <f ca="true">+IF(AND(ISNUMBER(OFFSET('Sanitation Data'!$D$10,0,10*ROW('Sanitation Data'!D3))),'Data Summary'!CM9="Yes"),OFFSET('Sanitation Data'!$D$10,0,10*ROW('Sanitation Data'!D3)),NA())</f>
        <v>83.619098002202506</v>
      </c>
      <c r="Y9" s="86">
        <f ca="true">+IF(AND(ISNUMBER(OFFSET('Sanitation Data'!$D$11,0,10*ROW('Sanitation Data'!D3))),'Data Summary'!CN9="Yes"),OFFSET('Sanitation Data'!$D$11,0,10*ROW('Sanitation Data'!D3)),NA())</f>
        <v>65.002619789246566</v>
      </c>
      <c r="Z9" s="86">
        <f ca="true">+IF(AND(ISNUMBER(OFFSET('Sanitation Data'!$D$12,0,10*ROW('Sanitation Data'!D3))),'Data Summary'!CO9="Yes"),OFFSET('Sanitation Data'!$D$12,0,10*ROW('Sanitation Data'!D3)),NA())</f>
        <v>56.633069100040395</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t="e">
        <f ca="true">+IF(AND(ISNUMBER(OFFSET('Sanitation Data'!$H$4,0,10*ROW('Sanitation Data'!H3))),'Data Summary'!DE9="Yes"),100-OFFSET('Sanitation Data'!$H$4,0,10*ROW('Sanitation Data'!H3)),NA())</f>
        <v>#N/A</v>
      </c>
      <c r="AQ9" s="86" t="e">
        <f ca="true">+IF(AND(ISNUMBER(OFFSET('Sanitation Data'!$H$6,0,10*ROW('Sanitation Data'!H3))),'Data Summary'!DF9="Yes"),OFFSET('Sanitation Data'!$H$6,0,10*ROW('Sanitation Data'!H3)),NA())</f>
        <v>#N/A</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t="e">
        <f ca="true">+IF(AND(ISNUMBER(OFFSET('Sanitation Data'!$H$12,0,10*ROW('Sanitation Data'!H3))),'Data Summary'!DI9="Yes"),OFFSET('Sanitation Data'!$H$12,0,10*ROW('Sanitation Data'!H3)),NA())</f>
        <v>#N/A</v>
      </c>
      <c r="AU9" s="86" t="e">
        <f ca="true">+IF(AND(ISNUMBER(OFFSET('Sanitation Data'!$I$4,0,10*ROW('Sanitation Data'!I3))),'Data Summary'!DJ9="Yes"),100-OFFSET('Sanitation Data'!$I$4,0,10*ROW('Sanitation Data'!I3)),NA())</f>
        <v>#N/A</v>
      </c>
      <c r="AV9" s="86" t="e">
        <f ca="true">+IF(AND(ISNUMBER(OFFSET('Sanitation Data'!$I$6,0,10*ROW('Sanitation Data'!I3))),'Data Summary'!DK9="Yes"),OFFSET('Sanitation Data'!$I$6,0,10*ROW('Sanitation Data'!I3)),NA())</f>
        <v>#N/A</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t="e">
        <f ca="true">+IF(AND(ISNUMBER(OFFSET('Sanitation Data'!$I$12,0,10*ROW('Sanitation Data'!I3))),'Data Summary'!DN9="Yes"),OFFSET('Sanitation Data'!$I$12,0,10*ROW('Sanitation Data'!I3)),NA())</f>
        <v>#N/A</v>
      </c>
      <c r="AZ9" s="87">
        <f ca="true">+IF(AND(ISNUMBER(OFFSET('Hygiene Data'!$D$5,0,10*ROW('Hygiene Data'!D3))),'Data Summary'!DO9="Yes"),OFFSET('Hygiene Data'!$D$5,0,10*ROW('Hygiene Data'!D3)),NA())</f>
        <v>88.268369489153301</v>
      </c>
      <c r="BA9" s="87" t="e">
        <f ca="true">+IF(AND(ISNUMBER(OFFSET('Hygiene Data'!$D$7,0,10*ROW('Hygiene Data'!D3))),'Data Summary'!DP9="Yes"),OFFSET('Hygiene Data'!$D$7,0,10*ROW('Hygiene Data'!D3)),NA())</f>
        <v>#N/A</v>
      </c>
      <c r="BB9" s="87">
        <f ca="true">+IF(AND(ISNUMBER(OFFSET('Hygiene Data'!$D$9,0,10*ROW('Hygiene Data'!D3))),'Data Summary'!DQ9="Yes"),OFFSET('Hygiene Data'!$D$9,0,10*ROW('Hygiene Data'!D3)),NA())</f>
        <v>66.432055063913495</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t="e">
        <f ca="true">+IF(AND(ISNUMBER(OFFSET('Hygiene Data'!$H$5,0,10*ROW('Hygiene Data'!H3))),'Data Summary'!EA9="Yes"),OFFSET('Hygiene Data'!$H$5,0,10*ROW('Hygiene Data'!H3)),NA())</f>
        <v>#N/A</v>
      </c>
      <c r="BM9" s="87" t="e">
        <f ca="true">+IF(AND(ISNUMBER(OFFSET('Hygiene Data'!$H$7,0,10*ROW('Hygiene Data'!H3))),'Data Summary'!EB9="Yes"),OFFSET('Hygiene Data'!$H$7,0,10*ROW('Hygiene Data'!H3)),NA())</f>
        <v>#N/A</v>
      </c>
      <c r="BN9" s="87" t="e">
        <f ca="true">+IF(AND(ISNUMBER(OFFSET('Hygiene Data'!$H$9,0,10*ROW('Hygiene Data'!H3))),'Data Summary'!EC9="Yes"),OFFSET('Hygiene Data'!$H$9,0,10*ROW('Hygiene Data'!H3)),NA())</f>
        <v>#N/A</v>
      </c>
      <c r="BO9" s="87" t="e">
        <f ca="true">+IF(AND(ISNUMBER(OFFSET('Hygiene Data'!$I$5,0,10*ROW('Hygiene Data'!I3))),'Data Summary'!ED9="Yes"),OFFSET('Hygiene Data'!$I$5,0,10*ROW('Hygiene Data'!I3)),NA())</f>
        <v>#N/A</v>
      </c>
      <c r="BP9" s="87" t="e">
        <f ca="true">+IF(AND(ISNUMBER(OFFSET('Hygiene Data'!$I$7,0,10*ROW('Hygiene Data'!I3))),'Data Summary'!EE9="Yes"),OFFSET('Hygiene Data'!$I$7,0,10*ROW('Hygiene Data'!I3)),NA())</f>
        <v>#N/A</v>
      </c>
      <c r="BQ9" s="87" t="e">
        <f ca="true">+IF(AND(ISNUMBER(OFFSET('Hygiene Data'!$I$9,0,10*ROW('Hygiene Data'!I3))),'Data Summary'!EF9="Yes"),OFFSET('Hygiene Data'!$I$9,0,10*ROW('Hygiene Data'!I3)),NA())</f>
        <v>#N/A</v>
      </c>
    </row>
    <row xmlns:x14ac="http://schemas.microsoft.com/office/spreadsheetml/2009/9/ac" r="10" x14ac:dyDescent="0.2">
      <c r="A10" s="328" t="str">
        <f ca="true">+RIGHT('Data Summary'!A10,LEN('Data Summary'!A10)-9)</f>
        <v>WFP</v>
      </c>
      <c r="B10" s="32" t="str">
        <f ca="true">+IF(ISTEXT('Data Summary'!B10),'Data Summary'!B10,"")</f>
        <v>Survey</v>
      </c>
      <c r="C10" s="327">
        <f ca="true">+VALUE('Data Summary'!C10)</f>
        <v>2020</v>
      </c>
      <c r="D10" s="85" t="e">
        <f ca="true">+IF(AND(ISNUMBER(OFFSET('Water Data'!$D$4,0,10*ROW('Water Data'!D4))),'Data Summary'!BS10="Yes"),100-OFFSET('Water Data'!$D$4,0,10*ROW('Water Data'!D4)),NA())</f>
        <v>#N/A</v>
      </c>
      <c r="E10" s="85" t="e">
        <f ca="true">+IF(AND(ISNUMBER(OFFSET('Water Data'!$D$6,0,10*ROW('Water Data'!D4))),'Data Summary'!BT10="Yes"),OFFSET('Water Data'!$D$6,0,10*ROW('Water Data'!D4)),NA())</f>
        <v>#N/A</v>
      </c>
      <c r="F10" s="85" t="e">
        <f ca="true">+IF(AND(ISNUMBER(OFFSET('Water Data'!$D$9,0,10*ROW('Water Data'!D4))),'Data Summary'!BU10="Yes"),OFFSET('Water Data'!$D$9,0,10*ROW('Water Data'!D4)),NA())</f>
        <v>#N/A</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t="e">
        <f ca="true">+IF(AND(ISNUMBER(OFFSET('Water Data'!$H$4,0,10*ROW('Water Data'!H4))),'Data Summary'!CE10="Yes"),100-OFFSET('Water Data'!$H$4,0,10*ROW('Water Data'!H4)),NA())</f>
        <v>#N/A</v>
      </c>
      <c r="Q10" s="85" t="e">
        <f ca="true">+IF(AND(ISNUMBER(OFFSET('Water Data'!$H$6,0,10*ROW('Water Data'!H4))),'Data Summary'!CF10="Yes"),OFFSET('Water Data'!$H$6,0,10*ROW('Water Data'!H4)),NA())</f>
        <v>#N/A</v>
      </c>
      <c r="R10" s="85" t="e">
        <f ca="true">+IF(AND(ISNUMBER(OFFSET('Water Data'!$H$9,0,10*ROW('Water Data'!H4))),'Data Summary'!CG10="Yes"),OFFSET('Water Data'!$H$9,0,10*ROW('Water Data'!H4)),NA())</f>
        <v>#N/A</v>
      </c>
      <c r="S10" s="85" t="e">
        <f ca="true">+IF(AND(ISNUMBER(OFFSET('Water Data'!$I$4,0,10*ROW('Water Data'!I4))),'Data Summary'!CH10="Yes"),100-OFFSET('Water Data'!$I$4,0,10*ROW('Water Data'!I4)),NA())</f>
        <v>#N/A</v>
      </c>
      <c r="T10" s="85" t="e">
        <f ca="true">+IF(AND(ISNUMBER(OFFSET('Water Data'!$I$6,0,10*ROW('Water Data'!I4))),'Data Summary'!CI10="Yes"),OFFSET('Water Data'!$I$6,0,10*ROW('Water Data'!I4)),NA())</f>
        <v>#N/A</v>
      </c>
      <c r="U10" s="85" t="e">
        <f ca="true">+IF(AND(ISNUMBER(OFFSET('Water Data'!$I$9,0,10*ROW('Water Data'!I4))),'Data Summary'!CJ10="Yes"),OFFSET('Water Data'!$I$9,0,10*ROW('Water Data'!I4)),NA())</f>
        <v>#N/A</v>
      </c>
      <c r="V10" s="86" t="e">
        <f ca="true">+IF(AND(ISNUMBER(OFFSET('Sanitation Data'!$D$4,0,10*ROW('Sanitation Data'!D4))),'Data Summary'!CK10="Yes"),100-OFFSET('Sanitation Data'!$D$4,0,10*ROW('Sanitation Data'!D4)),NA())</f>
        <v>#N/A</v>
      </c>
      <c r="W10" s="86" t="e">
        <f ca="true">+IF(AND(ISNUMBER(OFFSET('Sanitation Data'!$D$6,0,10*ROW('Sanitation Data'!D4))),'Data Summary'!CL10="Yes"),OFFSET('Sanitation Data'!$D$6,0,10*ROW('Sanitation Data'!D4)),NA())</f>
        <v>#N/A</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t="e">
        <f ca="true">+IF(AND(ISNUMBER(OFFSET('Sanitation Data'!$D$12,0,10*ROW('Sanitation Data'!D4))),'Data Summary'!CO10="Yes"),OFFSET('Sanitation Data'!$D$12,0,10*ROW('Sanitation Data'!D4)),NA())</f>
        <v>#N/A</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t="e">
        <f ca="true">+IF(AND(ISNUMBER(OFFSET('Sanitation Data'!$H$4,0,10*ROW('Sanitation Data'!H4))),'Data Summary'!DE10="Yes"),100-OFFSET('Sanitation Data'!$H$4,0,10*ROW('Sanitation Data'!H4)),NA())</f>
        <v>#N/A</v>
      </c>
      <c r="AQ10" s="86" t="e">
        <f ca="true">+IF(AND(ISNUMBER(OFFSET('Sanitation Data'!$H$6,0,10*ROW('Sanitation Data'!H4))),'Data Summary'!DF10="Yes"),OFFSET('Sanitation Data'!$H$6,0,10*ROW('Sanitation Data'!H4)),NA())</f>
        <v>#N/A</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t="e">
        <f ca="true">+IF(AND(ISNUMBER(OFFSET('Sanitation Data'!$H$12,0,10*ROW('Sanitation Data'!H4))),'Data Summary'!DI10="Yes"),OFFSET('Sanitation Data'!$H$12,0,10*ROW('Sanitation Data'!H4)),NA())</f>
        <v>#N/A</v>
      </c>
      <c r="AU10" s="86" t="e">
        <f ca="true">+IF(AND(ISNUMBER(OFFSET('Sanitation Data'!$I$4,0,10*ROW('Sanitation Data'!I4))),'Data Summary'!DJ10="Yes"),100-OFFSET('Sanitation Data'!$I$4,0,10*ROW('Sanitation Data'!I4)),NA())</f>
        <v>#N/A</v>
      </c>
      <c r="AV10" s="86" t="e">
        <f ca="true">+IF(AND(ISNUMBER(OFFSET('Sanitation Data'!$I$6,0,10*ROW('Sanitation Data'!I4))),'Data Summary'!DK10="Yes"),OFFSET('Sanitation Data'!$I$6,0,10*ROW('Sanitation Data'!I4)),NA())</f>
        <v>#N/A</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t="e">
        <f ca="true">+IF(AND(ISNUMBER(OFFSET('Sanitation Data'!$I$12,0,10*ROW('Sanitation Data'!I4))),'Data Summary'!DN10="Yes"),OFFSET('Sanitation Data'!$I$12,0,10*ROW('Sanitation Data'!I4)),NA())</f>
        <v>#N/A</v>
      </c>
      <c r="AZ10" s="87" t="e">
        <f ca="true">+IF(AND(ISNUMBER(OFFSET('Hygiene Data'!$D$5,0,10*ROW('Hygiene Data'!D4))),'Data Summary'!DO10="Yes"),OFFSET('Hygiene Data'!$D$5,0,10*ROW('Hygiene Data'!D4)),NA())</f>
        <v>#N/A</v>
      </c>
      <c r="BA10" s="87" t="e">
        <f ca="true">+IF(AND(ISNUMBER(OFFSET('Hygiene Data'!$D$7,0,10*ROW('Hygiene Data'!D4))),'Data Summary'!DP10="Yes"),OFFSET('Hygiene Data'!$D$7,0,10*ROW('Hygiene Data'!D4)),NA())</f>
        <v>#N/A</v>
      </c>
      <c r="BB10" s="87" t="e">
        <f ca="true">+IF(AND(ISNUMBER(OFFSET('Hygiene Data'!$D$9,0,10*ROW('Hygiene Data'!D4))),'Data Summary'!DQ10="Yes"),OFFSET('Hygiene Data'!$D$9,0,10*ROW('Hygiene Data'!D4)),NA())</f>
        <v>#N/A</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t="e">
        <f ca="true">+IF(AND(ISNUMBER(OFFSET('Hygiene Data'!$H$5,0,10*ROW('Hygiene Data'!H4))),'Data Summary'!EA10="Yes"),OFFSET('Hygiene Data'!$H$5,0,10*ROW('Hygiene Data'!H4)),NA())</f>
        <v>#N/A</v>
      </c>
      <c r="BM10" s="87" t="e">
        <f ca="true">+IF(AND(ISNUMBER(OFFSET('Hygiene Data'!$H$7,0,10*ROW('Hygiene Data'!H4))),'Data Summary'!EB10="Yes"),OFFSET('Hygiene Data'!$H$7,0,10*ROW('Hygiene Data'!H4)),NA())</f>
        <v>#N/A</v>
      </c>
      <c r="BN10" s="87" t="e">
        <f ca="true">+IF(AND(ISNUMBER(OFFSET('Hygiene Data'!$H$9,0,10*ROW('Hygiene Data'!H4))),'Data Summary'!EC10="Yes"),OFFSET('Hygiene Data'!$H$9,0,10*ROW('Hygiene Data'!H4)),NA())</f>
        <v>#N/A</v>
      </c>
      <c r="BO10" s="87" t="e">
        <f ca="true">+IF(AND(ISNUMBER(OFFSET('Hygiene Data'!$I$5,0,10*ROW('Hygiene Data'!I4))),'Data Summary'!ED10="Yes"),OFFSET('Hygiene Data'!$I$5,0,10*ROW('Hygiene Data'!I4)),NA())</f>
        <v>#N/A</v>
      </c>
      <c r="BP10" s="87" t="e">
        <f ca="true">+IF(AND(ISNUMBER(OFFSET('Hygiene Data'!$I$7,0,10*ROW('Hygiene Data'!I4))),'Data Summary'!EE10="Yes"),OFFSET('Hygiene Data'!$I$7,0,10*ROW('Hygiene Data'!I4)),NA())</f>
        <v>#N/A</v>
      </c>
      <c r="BQ10" s="87" t="e">
        <f ca="true">+IF(AND(ISNUMBER(OFFSET('Hygiene Data'!$I$9,0,10*ROW('Hygiene Data'!I4))),'Data Summary'!EF10="Yes"),OFFSET('Hygiene Data'!$I$9,0,10*ROW('Hygiene Data'!I4)),NA())</f>
        <v>#N/A</v>
      </c>
    </row>
    <row xmlns:x14ac="http://schemas.microsoft.com/office/spreadsheetml/2009/9/ac" r="11" x14ac:dyDescent="0.2">
      <c r="A11" s="328" t="e">
        <f ca="true">+RIGHT('Data Summary'!A11,LEN('Data Summary'!A11)-9)</f>
        <v>#VALUE!</v>
      </c>
      <c r="B11" s="32" t="str">
        <f ca="true">+IF(ISTEXT('Data Summary'!B11),'Data Summary'!B11,"")</f>
        <v/>
      </c>
      <c r="C11" s="327" t="e">
        <f ca="true">+VALUE('Data Summary'!C11)</f>
        <v>#VALUE!</v>
      </c>
      <c r="D11" s="85" t="e">
        <f ca="true">+IF(AND(ISNUMBER(OFFSET('Water Data'!$D$4,0,10*ROW('Water Data'!D5))),'Data Summary'!BS11="Yes"),100-OFFSET('Water Data'!$D$4,0,10*ROW('Water Data'!D5)),NA())</f>
        <v>#N/A</v>
      </c>
      <c r="E11" s="85" t="e">
        <f ca="true">+IF(AND(ISNUMBER(OFFSET('Water Data'!$D$6,0,10*ROW('Water Data'!D5))),'Data Summary'!BT11="Yes"),OFFSET('Water Data'!$D$6,0,10*ROW('Water Data'!D5)),NA())</f>
        <v>#N/A</v>
      </c>
      <c r="F11" s="85" t="e">
        <f ca="true">+IF(AND(ISNUMBER(OFFSET('Water Data'!$D$9,0,10*ROW('Water Data'!D5))),'Data Summary'!BU11="Yes"),OFFSET('Water Data'!$D$9,0,10*ROW('Water Data'!D5)),NA())</f>
        <v>#N/A</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t="e">
        <f ca="true">+IF(AND(ISNUMBER(OFFSET('Water Data'!$H$4,0,10*ROW('Water Data'!H5))),'Data Summary'!CE11="Yes"),100-OFFSET('Water Data'!$H$4,0,10*ROW('Water Data'!H5)),NA())</f>
        <v>#N/A</v>
      </c>
      <c r="Q11" s="85" t="e">
        <f ca="true">+IF(AND(ISNUMBER(OFFSET('Water Data'!$H$6,0,10*ROW('Water Data'!H5))),'Data Summary'!CF11="Yes"),OFFSET('Water Data'!$H$6,0,10*ROW('Water Data'!H5)),NA())</f>
        <v>#N/A</v>
      </c>
      <c r="R11" s="85" t="e">
        <f ca="true">+IF(AND(ISNUMBER(OFFSET('Water Data'!$H$9,0,10*ROW('Water Data'!H5))),'Data Summary'!CG11="Yes"),OFFSET('Water Data'!$H$9,0,10*ROW('Water Data'!H5)),NA())</f>
        <v>#N/A</v>
      </c>
      <c r="S11" s="85" t="e">
        <f ca="true">+IF(AND(ISNUMBER(OFFSET('Water Data'!$I$4,0,10*ROW('Water Data'!I5))),'Data Summary'!CH11="Yes"),100-OFFSET('Water Data'!$I$4,0,10*ROW('Water Data'!I5)),NA())</f>
        <v>#N/A</v>
      </c>
      <c r="T11" s="85" t="e">
        <f ca="true">+IF(AND(ISNUMBER(OFFSET('Water Data'!$I$6,0,10*ROW('Water Data'!I5))),'Data Summary'!CI11="Yes"),OFFSET('Water Data'!$I$6,0,10*ROW('Water Data'!I5)),NA())</f>
        <v>#N/A</v>
      </c>
      <c r="U11" s="85" t="e">
        <f ca="true">+IF(AND(ISNUMBER(OFFSET('Water Data'!$I$9,0,10*ROW('Water Data'!I5))),'Data Summary'!CJ11="Yes"),OFFSET('Water Data'!$I$9,0,10*ROW('Water Data'!I5)),NA())</f>
        <v>#N/A</v>
      </c>
      <c r="V11" s="86" t="e">
        <f ca="true">+IF(AND(ISNUMBER(OFFSET('Sanitation Data'!$D$4,0,10*ROW('Sanitation Data'!D5))),'Data Summary'!CK11="Yes"),100-OFFSET('Sanitation Data'!$D$4,0,10*ROW('Sanitation Data'!D5)),NA())</f>
        <v>#N/A</v>
      </c>
      <c r="W11" s="86" t="e">
        <f ca="true">+IF(AND(ISNUMBER(OFFSET('Sanitation Data'!$D$6,0,10*ROW('Sanitation Data'!D5))),'Data Summary'!CL11="Yes"),OFFSET('Sanitation Data'!$D$6,0,10*ROW('Sanitation Data'!D5)),NA())</f>
        <v>#N/A</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t="e">
        <f ca="true">+IF(AND(ISNUMBER(OFFSET('Sanitation Data'!$D$12,0,10*ROW('Sanitation Data'!D5))),'Data Summary'!CO11="Yes"),OFFSET('Sanitation Data'!$D$12,0,10*ROW('Sanitation Data'!D5)),NA())</f>
        <v>#N/A</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t="e">
        <f ca="true">+IF(AND(ISNUMBER(OFFSET('Sanitation Data'!$H$4,0,10*ROW('Sanitation Data'!H5))),'Data Summary'!DE11="Yes"),100-OFFSET('Sanitation Data'!$H$4,0,10*ROW('Sanitation Data'!H5)),NA())</f>
        <v>#N/A</v>
      </c>
      <c r="AQ11" s="86" t="e">
        <f ca="true">+IF(AND(ISNUMBER(OFFSET('Sanitation Data'!$H$6,0,10*ROW('Sanitation Data'!H5))),'Data Summary'!DF11="Yes"),OFFSET('Sanitation Data'!$H$6,0,10*ROW('Sanitation Data'!H5)),NA())</f>
        <v>#N/A</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t="e">
        <f ca="true">+IF(AND(ISNUMBER(OFFSET('Sanitation Data'!$H$12,0,10*ROW('Sanitation Data'!H5))),'Data Summary'!DI11="Yes"),OFFSET('Sanitation Data'!$H$12,0,10*ROW('Sanitation Data'!H5)),NA())</f>
        <v>#N/A</v>
      </c>
      <c r="AU11" s="86" t="e">
        <f ca="true">+IF(AND(ISNUMBER(OFFSET('Sanitation Data'!$I$4,0,10*ROW('Sanitation Data'!I5))),'Data Summary'!DJ11="Yes"),100-OFFSET('Sanitation Data'!$I$4,0,10*ROW('Sanitation Data'!I5)),NA())</f>
        <v>#N/A</v>
      </c>
      <c r="AV11" s="86" t="e">
        <f ca="true">+IF(AND(ISNUMBER(OFFSET('Sanitation Data'!$I$6,0,10*ROW('Sanitation Data'!I5))),'Data Summary'!DK11="Yes"),OFFSET('Sanitation Data'!$I$6,0,10*ROW('Sanitation Data'!I5)),NA())</f>
        <v>#N/A</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t="e">
        <f ca="true">+IF(AND(ISNUMBER(OFFSET('Sanitation Data'!$I$12,0,10*ROW('Sanitation Data'!I5))),'Data Summary'!DN11="Yes"),OFFSET('Sanitation Data'!$I$12,0,10*ROW('Sanitation Data'!I5)),NA())</f>
        <v>#N/A</v>
      </c>
      <c r="AZ11" s="87" t="e">
        <f ca="true">+IF(AND(ISNUMBER(OFFSET('Hygiene Data'!$D$5,0,10*ROW('Hygiene Data'!D5))),'Data Summary'!DO11="Yes"),OFFSET('Hygiene Data'!$D$5,0,10*ROW('Hygiene Data'!D5)),NA())</f>
        <v>#N/A</v>
      </c>
      <c r="BA11" s="87" t="e">
        <f ca="true">+IF(AND(ISNUMBER(OFFSET('Hygiene Data'!$D$7,0,10*ROW('Hygiene Data'!D5))),'Data Summary'!DP11="Yes"),OFFSET('Hygiene Data'!$D$7,0,10*ROW('Hygiene Data'!D5)),NA())</f>
        <v>#N/A</v>
      </c>
      <c r="BB11" s="87" t="e">
        <f ca="true">+IF(AND(ISNUMBER(OFFSET('Hygiene Data'!$D$9,0,10*ROW('Hygiene Data'!D5))),'Data Summary'!DQ11="Yes"),OFFSET('Hygiene Data'!$D$9,0,10*ROW('Hygiene Data'!D5)),NA())</f>
        <v>#N/A</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t="e">
        <f ca="true">+IF(AND(ISNUMBER(OFFSET('Hygiene Data'!$H$5,0,10*ROW('Hygiene Data'!H5))),'Data Summary'!EA11="Yes"),OFFSET('Hygiene Data'!$H$5,0,10*ROW('Hygiene Data'!H5)),NA())</f>
        <v>#N/A</v>
      </c>
      <c r="BM11" s="87" t="e">
        <f ca="true">+IF(AND(ISNUMBER(OFFSET('Hygiene Data'!$H$7,0,10*ROW('Hygiene Data'!H5))),'Data Summary'!EB11="Yes"),OFFSET('Hygiene Data'!$H$7,0,10*ROW('Hygiene Data'!H5)),NA())</f>
        <v>#N/A</v>
      </c>
      <c r="BN11" s="87" t="e">
        <f ca="true">+IF(AND(ISNUMBER(OFFSET('Hygiene Data'!$H$9,0,10*ROW('Hygiene Data'!H5))),'Data Summary'!EC11="Yes"),OFFSET('Hygiene Data'!$H$9,0,10*ROW('Hygiene Data'!H5)),NA())</f>
        <v>#N/A</v>
      </c>
      <c r="BO11" s="87" t="e">
        <f ca="true">+IF(AND(ISNUMBER(OFFSET('Hygiene Data'!$I$5,0,10*ROW('Hygiene Data'!I5))),'Data Summary'!ED11="Yes"),OFFSET('Hygiene Data'!$I$5,0,10*ROW('Hygiene Data'!I5)),NA())</f>
        <v>#N/A</v>
      </c>
      <c r="BP11" s="87" t="e">
        <f ca="true">+IF(AND(ISNUMBER(OFFSET('Hygiene Data'!$I$7,0,10*ROW('Hygiene Data'!I5))),'Data Summary'!EE11="Yes"),OFFSET('Hygiene Data'!$I$7,0,10*ROW('Hygiene Data'!I5)),NA())</f>
        <v>#N/A</v>
      </c>
      <c r="BQ11" s="87" t="e">
        <f ca="true">+IF(AND(ISNUMBER(OFFSET('Hygiene Data'!$I$9,0,10*ROW('Hygiene Data'!I5))),'Data Summary'!EF11="Yes"),OFFSET('Hygiene Data'!$I$9,0,10*ROW('Hygiene Data'!I5)),NA())</f>
        <v>#N/A</v>
      </c>
    </row>
    <row xmlns:x14ac="http://schemas.microsoft.com/office/spreadsheetml/2009/9/ac" r="12" x14ac:dyDescent="0.2">
      <c r="A12" s="328" t="e">
        <f ca="true">+RIGHT('Data Summary'!A12,LEN('Data Summary'!A12)-9)</f>
        <v>#VALUE!</v>
      </c>
      <c r="B12" s="32" t="str">
        <f ca="true">+IF(ISTEXT('Data Summary'!B12),'Data Summary'!B12,"")</f>
        <v/>
      </c>
      <c r="C12" s="327" t="e">
        <f ca="true">+VALUE('Data Summary'!C12)</f>
        <v>#VALUE!</v>
      </c>
      <c r="D12" s="85" t="e">
        <f ca="true">+IF(AND(ISNUMBER(OFFSET('Water Data'!$D$4,0,10*ROW('Water Data'!D6))),'Data Summary'!BS12="Yes"),100-OFFSET('Water Data'!$D$4,0,10*ROW('Water Data'!D6)),NA())</f>
        <v>#N/A</v>
      </c>
      <c r="E12" s="85" t="e">
        <f ca="true">+IF(AND(ISNUMBER(OFFSET('Water Data'!$D$6,0,10*ROW('Water Data'!D6))),'Data Summary'!BT12="Yes"),OFFSET('Water Data'!$D$6,0,10*ROW('Water Data'!D6)),NA())</f>
        <v>#N/A</v>
      </c>
      <c r="F12" s="85" t="e">
        <f ca="true">+IF(AND(ISNUMBER(OFFSET('Water Data'!$D$9,0,10*ROW('Water Data'!D6))),'Data Summary'!BU12="Yes"),OFFSET('Water Data'!$D$9,0,10*ROW('Water Data'!D6)),NA())</f>
        <v>#N/A</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t="e">
        <f ca="true">+IF(AND(ISNUMBER(OFFSET('Sanitation Data'!$D$4,0,10*ROW('Sanitation Data'!D6))),'Data Summary'!CK12="Yes"),100-OFFSET('Sanitation Data'!$D$4,0,10*ROW('Sanitation Data'!D6)),NA())</f>
        <v>#N/A</v>
      </c>
      <c r="W12" s="86" t="e">
        <f ca="true">+IF(AND(ISNUMBER(OFFSET('Sanitation Data'!$D$6,0,10*ROW('Sanitation Data'!D6))),'Data Summary'!CL12="Yes"),OFFSET('Sanitation Data'!$D$6,0,10*ROW('Sanitation Data'!D6)),NA())</f>
        <v>#N/A</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t="e">
        <f ca="true">+IF(AND(ISNUMBER(OFFSET('Sanitation Data'!$D$12,0,10*ROW('Sanitation Data'!D6))),'Data Summary'!CO12="Yes"),OFFSET('Sanitation Data'!$D$12,0,10*ROW('Sanitation Data'!D6)),NA())</f>
        <v>#N/A</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t="e">
        <f ca="true">+IF(AND(ISNUMBER(OFFSET('Sanitation Data'!$H$12,0,10*ROW('Sanitation Data'!H6))),'Data Summary'!DI12="Yes"),OFFSET('Sanitation Data'!$H$12,0,10*ROW('Sanitation Data'!H6)),NA())</f>
        <v>#N/A</v>
      </c>
      <c r="AU12" s="86" t="e">
        <f ca="true">+IF(AND(ISNUMBER(OFFSET('Sanitation Data'!$I$4,0,10*ROW('Sanitation Data'!I6))),'Data Summary'!DJ12="Yes"),100-OFFSET('Sanitation Data'!$I$4,0,10*ROW('Sanitation Data'!I6)),NA())</f>
        <v>#N/A</v>
      </c>
      <c r="AV12" s="86" t="e">
        <f ca="true">+IF(AND(ISNUMBER(OFFSET('Sanitation Data'!$I$6,0,10*ROW('Sanitation Data'!I6))),'Data Summary'!DK12="Yes"),OFFSET('Sanitation Data'!$I$6,0,10*ROW('Sanitation Data'!I6)),NA())</f>
        <v>#N/A</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t="e">
        <f ca="true">+IF(AND(ISNUMBER(OFFSET('Sanitation Data'!$I$12,0,10*ROW('Sanitation Data'!I6))),'Data Summary'!DN12="Yes"),OFFSET('Sanitation Data'!$I$12,0,10*ROW('Sanitation Data'!I6)),NA())</f>
        <v>#N/A</v>
      </c>
      <c r="AZ12" s="87" t="e">
        <f ca="true">+IF(AND(ISNUMBER(OFFSET('Hygiene Data'!$D$5,0,10*ROW('Hygiene Data'!D6))),'Data Summary'!DO12="Yes"),OFFSET('Hygiene Data'!$D$5,0,10*ROW('Hygiene Data'!D6)),NA())</f>
        <v>#N/A</v>
      </c>
      <c r="BA12" s="87" t="e">
        <f ca="true">+IF(AND(ISNUMBER(OFFSET('Hygiene Data'!$D$7,0,10*ROW('Hygiene Data'!D6))),'Data Summary'!DP12="Yes"),OFFSET('Hygiene Data'!$D$7,0,10*ROW('Hygiene Data'!D6)),NA())</f>
        <v>#N/A</v>
      </c>
      <c r="BB12" s="87" t="e">
        <f ca="true">+IF(AND(ISNUMBER(OFFSET('Hygiene Data'!$D$9,0,10*ROW('Hygiene Data'!D6))),'Data Summary'!DQ12="Yes"),OFFSET('Hygiene Data'!$D$9,0,10*ROW('Hygiene Data'!D6)),NA())</f>
        <v>#N/A</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t="e">
        <f ca="true">+IF(AND(ISNUMBER(OFFSET('Hygiene Data'!$I$5,0,10*ROW('Hygiene Data'!I6))),'Data Summary'!ED12="Yes"),OFFSET('Hygiene Data'!$I$5,0,10*ROW('Hygiene Data'!I6)),NA())</f>
        <v>#N/A</v>
      </c>
      <c r="BP12" s="87" t="e">
        <f ca="true">+IF(AND(ISNUMBER(OFFSET('Hygiene Data'!$I$7,0,10*ROW('Hygiene Data'!I6))),'Data Summary'!EE12="Yes"),OFFSET('Hygiene Data'!$I$7,0,10*ROW('Hygiene Data'!I6)),NA())</f>
        <v>#N/A</v>
      </c>
      <c r="BQ12" s="87" t="e">
        <f ca="true">+IF(AND(ISNUMBER(OFFSET('Hygiene Data'!$I$9,0,10*ROW('Hygiene Data'!I6))),'Data Summary'!EF12="Yes"),OFFSET('Hygiene Data'!$I$9,0,10*ROW('Hygiene Data'!I6)),NA())</f>
        <v>#N/A</v>
      </c>
    </row>
    <row xmlns:x14ac="http://schemas.microsoft.com/office/spreadsheetml/2009/9/ac" r="13" x14ac:dyDescent="0.2">
      <c r="A13" s="328" t="e">
        <f ca="true">+RIGHT('Data Summary'!A13,LEN('Data Summary'!A13)-9)</f>
        <v>#VALUE!</v>
      </c>
      <c r="B13" s="32" t="str">
        <f ca="true">+IF(ISTEXT('Data Summary'!B13),'Data Summary'!B13,"")</f>
        <v/>
      </c>
      <c r="C13" s="327"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28" t="e">
        <f ca="true">+RIGHT('Data Summary'!A14,LEN('Data Summary'!A14)-9)</f>
        <v>#VALUE!</v>
      </c>
      <c r="B14" s="32" t="str">
        <f ca="true">+IF(ISTEXT('Data Summary'!B14),'Data Summary'!B14,"")</f>
        <v/>
      </c>
      <c r="C14" s="327"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28" t="e">
        <f ca="true">+RIGHT('Data Summary'!A15,LEN('Data Summary'!A15)-9)</f>
        <v>#VALUE!</v>
      </c>
      <c r="B15" s="32" t="str">
        <f ca="true">+IF(ISTEXT('Data Summary'!B15),'Data Summary'!B15,"")</f>
        <v/>
      </c>
      <c r="C15" s="327"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28" t="e">
        <f ca="true">+RIGHT('Data Summary'!A16,LEN('Data Summary'!A16)-9)</f>
        <v>#VALUE!</v>
      </c>
      <c r="B16" s="32" t="str">
        <f ca="true">+IF(ISTEXT('Data Summary'!B16),'Data Summary'!B16,"")</f>
        <v/>
      </c>
      <c r="C16" s="327"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28" t="e">
        <f ca="true">+RIGHT('Data Summary'!A17,LEN('Data Summary'!A17)-9)</f>
        <v>#VALUE!</v>
      </c>
      <c r="B17" s="32" t="str">
        <f ca="true">+IF(ISTEXT('Data Summary'!B17),'Data Summary'!B17,"")</f>
        <v/>
      </c>
      <c r="C17" s="327"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28" t="e">
        <f ca="true">+RIGHT('Data Summary'!A18,LEN('Data Summary'!A18)-9)</f>
        <v>#VALUE!</v>
      </c>
      <c r="B18" s="32" t="str">
        <f ca="true">+IF(ISTEXT('Data Summary'!B18),'Data Summary'!B18,"")</f>
        <v/>
      </c>
      <c r="C18" s="327"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28" t="e">
        <f ca="true">+RIGHT('Data Summary'!A19,LEN('Data Summary'!A19)-9)</f>
        <v>#VALUE!</v>
      </c>
      <c r="B19" s="32" t="str">
        <f ca="true">+IF(ISTEXT('Data Summary'!B19),'Data Summary'!B19,"")</f>
        <v/>
      </c>
      <c r="C19" s="327"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28" t="e">
        <f ca="true">+RIGHT('Data Summary'!A20,LEN('Data Summary'!A20)-9)</f>
        <v>#VALUE!</v>
      </c>
      <c r="B20" s="32" t="str">
        <f ca="true">+IF(ISTEXT('Data Summary'!B20),'Data Summary'!B20,"")</f>
        <v/>
      </c>
      <c r="C20" s="327"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28" t="e">
        <f ca="true">+RIGHT('Data Summary'!A21,LEN('Data Summary'!A21)-9)</f>
        <v>#VALUE!</v>
      </c>
      <c r="B21" s="32" t="str">
        <f ca="true">+IF(ISTEXT('Data Summary'!B21),'Data Summary'!B21,"")</f>
        <v/>
      </c>
      <c r="C21" s="327"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28" t="e">
        <f ca="true">+RIGHT('Data Summary'!A22,LEN('Data Summary'!A22)-9)</f>
        <v>#VALUE!</v>
      </c>
      <c r="B22" s="32" t="str">
        <f ca="true">+IF(ISTEXT('Data Summary'!B22),'Data Summary'!B22,"")</f>
        <v/>
      </c>
      <c r="C22" s="327"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28" t="e">
        <f ca="true">+RIGHT('Data Summary'!A23,LEN('Data Summary'!A23)-9)</f>
        <v>#VALUE!</v>
      </c>
      <c r="B23" s="32" t="str">
        <f ca="true">+IF(ISTEXT('Data Summary'!B23),'Data Summary'!B23,"")</f>
        <v/>
      </c>
      <c r="C23" s="327"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28" t="e">
        <f ca="true">+RIGHT('Data Summary'!A24,LEN('Data Summary'!A24)-9)</f>
        <v>#VALUE!</v>
      </c>
      <c r="B24" s="32" t="str">
        <f ca="true">+IF(ISTEXT('Data Summary'!B24),'Data Summary'!B24,"")</f>
        <v/>
      </c>
      <c r="C24" s="327"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28" t="e">
        <f ca="true">+RIGHT('Data Summary'!A25,LEN('Data Summary'!A25)-9)</f>
        <v>#VALUE!</v>
      </c>
      <c r="B25" s="32" t="str">
        <f ca="true">+IF(ISTEXT('Data Summary'!B25),'Data Summary'!B25,"")</f>
        <v/>
      </c>
      <c r="C25" s="327"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28" t="e">
        <f ca="true">+RIGHT('Data Summary'!A26,LEN('Data Summary'!A26)-9)</f>
        <v>#VALUE!</v>
      </c>
      <c r="B26" s="32" t="str">
        <f ca="true">+IF(ISTEXT('Data Summary'!B26),'Data Summary'!B26,"")</f>
        <v/>
      </c>
      <c r="C26" s="327"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28" t="e">
        <f ca="true">+RIGHT('Data Summary'!A27,LEN('Data Summary'!A27)-9)</f>
        <v>#VALUE!</v>
      </c>
      <c r="B27" s="32" t="str">
        <f ca="true">+IF(ISTEXT('Data Summary'!B27),'Data Summary'!B27,"")</f>
        <v/>
      </c>
      <c r="C27" s="327"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28" t="e">
        <f ca="true">+RIGHT('Data Summary'!A28,LEN('Data Summary'!A28)-9)</f>
        <v>#VALUE!</v>
      </c>
      <c r="B28" s="32" t="str">
        <f ca="true">+IF(ISTEXT('Data Summary'!B28),'Data Summary'!B28,"")</f>
        <v/>
      </c>
      <c r="C28" s="327"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28" t="e">
        <f ca="true">+RIGHT('Data Summary'!A29,LEN('Data Summary'!A29)-9)</f>
        <v>#VALUE!</v>
      </c>
      <c r="B29" s="32" t="str">
        <f ca="true">+IF(ISTEXT('Data Summary'!B29),'Data Summary'!B29,"")</f>
        <v/>
      </c>
      <c r="C29" s="327"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28" t="e">
        <f ca="true">+RIGHT('Data Summary'!A30,LEN('Data Summary'!A30)-9)</f>
        <v>#VALUE!</v>
      </c>
      <c r="B30" s="32" t="str">
        <f ca="true">+IF(ISTEXT('Data Summary'!B30),'Data Summary'!B30,"")</f>
        <v/>
      </c>
      <c r="C30" s="327"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28" t="e">
        <f ca="true">+RIGHT('Data Summary'!A31,LEN('Data Summary'!A31)-9)</f>
        <v>#VALUE!</v>
      </c>
      <c r="B31" s="32" t="str">
        <f ca="true">+IF(ISTEXT('Data Summary'!B31),'Data Summary'!B31,"")</f>
        <v/>
      </c>
      <c r="C31" s="327"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28" t="e">
        <f ca="true">+RIGHT('Data Summary'!A32,LEN('Data Summary'!A32)-9)</f>
        <v>#VALUE!</v>
      </c>
      <c r="B32" s="32" t="str">
        <f ca="true">+IF(ISTEXT('Data Summary'!B32),'Data Summary'!B32,"")</f>
        <v/>
      </c>
      <c r="C32" s="327"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28" t="e">
        <f ca="true">+RIGHT('Data Summary'!A33,LEN('Data Summary'!A33)-9)</f>
        <v>#VALUE!</v>
      </c>
      <c r="B33" s="32" t="str">
        <f ca="true">+IF(ISTEXT('Data Summary'!B33),'Data Summary'!B33,"")</f>
        <v/>
      </c>
      <c r="C33" s="327"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28" t="e">
        <f ca="true">+RIGHT('Data Summary'!A34,LEN('Data Summary'!A34)-9)</f>
        <v>#VALUE!</v>
      </c>
      <c r="B34" s="32" t="str">
        <f ca="true">+IF(ISTEXT('Data Summary'!B34),'Data Summary'!B34,"")</f>
        <v/>
      </c>
      <c r="C34" s="327"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28" t="e">
        <f ca="true">+RIGHT('Data Summary'!A35,LEN('Data Summary'!A35)-9)</f>
        <v>#VALUE!</v>
      </c>
      <c r="B35" s="32" t="str">
        <f ca="true">+IF(ISTEXT('Data Summary'!B35),'Data Summary'!B35,"")</f>
        <v/>
      </c>
      <c r="C35" s="327"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28" t="e">
        <f ca="true">+RIGHT('Data Summary'!A36,LEN('Data Summary'!A36)-9)</f>
        <v>#VALUE!</v>
      </c>
      <c r="B36" s="32" t="str">
        <f ca="true">+IF(ISTEXT('Data Summary'!B36),'Data Summary'!B36,"")</f>
        <v/>
      </c>
      <c r="C36" s="327"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28" t="e">
        <f ca="true">+RIGHT('Data Summary'!A37,LEN('Data Summary'!A37)-9)</f>
        <v>#VALUE!</v>
      </c>
      <c r="B37" s="32" t="str">
        <f ca="true">+IF(ISTEXT('Data Summary'!B37),'Data Summary'!B37,"")</f>
        <v/>
      </c>
      <c r="C37" s="327"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28" t="e">
        <f ca="true">+RIGHT('Data Summary'!A38,LEN('Data Summary'!A38)-9)</f>
        <v>#VALUE!</v>
      </c>
      <c r="B38" s="32" t="str">
        <f ca="true">+IF(ISTEXT('Data Summary'!B38),'Data Summary'!B38,"")</f>
        <v/>
      </c>
      <c r="C38" s="327"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28" t="e">
        <f ca="true">+RIGHT('Data Summary'!A39,LEN('Data Summary'!A39)-9)</f>
        <v>#VALUE!</v>
      </c>
      <c r="B39" s="32" t="str">
        <f ca="true">+IF(ISTEXT('Data Summary'!B39),'Data Summary'!B39,"")</f>
        <v/>
      </c>
      <c r="C39" s="327"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28" t="e">
        <f ca="true">+RIGHT('Data Summary'!A40,LEN('Data Summary'!A40)-9)</f>
        <v>#VALUE!</v>
      </c>
      <c r="B40" s="32" t="str">
        <f ca="true">+IF(ISTEXT('Data Summary'!B40),'Data Summary'!B40,"")</f>
        <v/>
      </c>
      <c r="C40" s="327"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28" t="e">
        <f ca="true">+RIGHT('Data Summary'!A41,LEN('Data Summary'!A41)-9)</f>
        <v>#VALUE!</v>
      </c>
      <c r="B41" s="32" t="str">
        <f ca="true">+IF(ISTEXT('Data Summary'!B41),'Data Summary'!B41,"")</f>
        <v/>
      </c>
      <c r="C41" s="327"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28" t="e">
        <f ca="true">+RIGHT('Data Summary'!A42,LEN('Data Summary'!A42)-9)</f>
        <v>#VALUE!</v>
      </c>
      <c r="B42" s="32" t="str">
        <f ca="true">+IF(ISTEXT('Data Summary'!B42),'Data Summary'!B42,"")</f>
        <v/>
      </c>
      <c r="C42" s="327"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28" t="e">
        <f ca="true">+RIGHT('Data Summary'!A43,LEN('Data Summary'!A43)-9)</f>
        <v>#VALUE!</v>
      </c>
      <c r="B43" s="32" t="str">
        <f ca="true">+IF(ISTEXT('Data Summary'!B43),'Data Summary'!B43,"")</f>
        <v/>
      </c>
      <c r="C43" s="327"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28" t="e">
        <f ca="true">+RIGHT('Data Summary'!A44,LEN('Data Summary'!A44)-9)</f>
        <v>#VALUE!</v>
      </c>
      <c r="B44" s="32" t="str">
        <f ca="true">+IF(ISTEXT('Data Summary'!B44),'Data Summary'!B44,"")</f>
        <v/>
      </c>
      <c r="C44" s="327"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28" t="e">
        <f ca="true">+RIGHT('Data Summary'!A45,LEN('Data Summary'!A45)-9)</f>
        <v>#VALUE!</v>
      </c>
      <c r="B45" s="32" t="str">
        <f ca="true">+IF(ISTEXT('Data Summary'!B45),'Data Summary'!B45,"")</f>
        <v/>
      </c>
      <c r="C45" s="327"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28" t="e">
        <f ca="true">+RIGHT('Data Summary'!A46,LEN('Data Summary'!A46)-9)</f>
        <v>#VALUE!</v>
      </c>
      <c r="B46" s="32" t="str">
        <f ca="true">+IF(ISTEXT('Data Summary'!B46),'Data Summary'!B46,"")</f>
        <v/>
      </c>
      <c r="C46" s="327"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28" t="e">
        <f ca="true">+RIGHT('Data Summary'!A47,LEN('Data Summary'!A47)-9)</f>
        <v>#VALUE!</v>
      </c>
      <c r="B47" s="32" t="str">
        <f ca="true">+IF(ISTEXT('Data Summary'!B47),'Data Summary'!B47,"")</f>
        <v/>
      </c>
      <c r="C47" s="327"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28" t="e">
        <f ca="true">+RIGHT('Data Summary'!A48,LEN('Data Summary'!A48)-9)</f>
        <v>#VALUE!</v>
      </c>
      <c r="B48" s="32" t="str">
        <f ca="true">+IF(ISTEXT('Data Summary'!B48),'Data Summary'!B48,"")</f>
        <v/>
      </c>
      <c r="C48" s="327"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28" t="e">
        <f ca="true">+RIGHT('Data Summary'!A49,LEN('Data Summary'!A49)-9)</f>
        <v>#VALUE!</v>
      </c>
      <c r="B49" s="32" t="str">
        <f ca="true">+IF(ISTEXT('Data Summary'!B49),'Data Summary'!B49,"")</f>
        <v/>
      </c>
      <c r="C49" s="327"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28" t="e">
        <f ca="true">+RIGHT('Data Summary'!A50,LEN('Data Summary'!A50)-9)</f>
        <v>#VALUE!</v>
      </c>
      <c r="B50" s="32" t="str">
        <f ca="true">+IF(ISTEXT('Data Summary'!B50),'Data Summary'!B50,"")</f>
        <v/>
      </c>
      <c r="C50" s="327"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28" t="e">
        <f ca="true">+RIGHT('Data Summary'!A51,LEN('Data Summary'!A51)-9)</f>
        <v>#VALUE!</v>
      </c>
      <c r="B51" s="32" t="str">
        <f ca="true">+IF(ISTEXT('Data Summary'!B51),'Data Summary'!B51,"")</f>
        <v/>
      </c>
      <c r="C51" s="327"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28" t="e">
        <f ca="true">+RIGHT('Data Summary'!A52,LEN('Data Summary'!A52)-9)</f>
        <v>#VALUE!</v>
      </c>
      <c r="B52" s="32" t="str">
        <f ca="true">+IF(ISTEXT('Data Summary'!B52),'Data Summary'!B52,"")</f>
        <v/>
      </c>
      <c r="C52" s="327"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28" t="e">
        <f ca="true">+RIGHT('Data Summary'!A53,LEN('Data Summary'!A53)-9)</f>
        <v>#VALUE!</v>
      </c>
      <c r="B53" s="32" t="str">
        <f ca="true">+IF(ISTEXT('Data Summary'!B53),'Data Summary'!B53,"")</f>
        <v/>
      </c>
      <c r="C53" s="327"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28" t="e">
        <f ca="true">+RIGHT('Data Summary'!A54,LEN('Data Summary'!A54)-9)</f>
        <v>#VALUE!</v>
      </c>
      <c r="B54" s="32" t="str">
        <f ca="true">+IF(ISTEXT('Data Summary'!B54),'Data Summary'!B54,"")</f>
        <v/>
      </c>
      <c r="C54" s="327"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28" t="e">
        <f ca="true">+RIGHT('Data Summary'!A55,LEN('Data Summary'!A55)-9)</f>
        <v>#VALUE!</v>
      </c>
      <c r="B55" s="32" t="str">
        <f ca="true">+IF(ISTEXT('Data Summary'!B55),'Data Summary'!B55,"")</f>
        <v/>
      </c>
      <c r="C55" s="327"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28" t="e">
        <f ca="true">+RIGHT('Data Summary'!A56,LEN('Data Summary'!A56)-9)</f>
        <v>#VALUE!</v>
      </c>
      <c r="B56" s="32" t="str">
        <f ca="true">+IF(ISTEXT('Data Summary'!B56),'Data Summary'!B56,"")</f>
        <v/>
      </c>
      <c r="C56" s="327"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28" t="e">
        <f ca="true">+RIGHT('Data Summary'!A57,LEN('Data Summary'!A57)-9)</f>
        <v>#VALUE!</v>
      </c>
      <c r="B57" s="32" t="str">
        <f ca="true">+IF(ISTEXT('Data Summary'!B57),'Data Summary'!B57,"")</f>
        <v/>
      </c>
      <c r="C57" s="327"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28" t="e">
        <f ca="true">+RIGHT('Data Summary'!A58,LEN('Data Summary'!A58)-9)</f>
        <v>#VALUE!</v>
      </c>
      <c r="B58" s="32" t="str">
        <f ca="true">+IF(ISTEXT('Data Summary'!B58),'Data Summary'!B58,"")</f>
        <v/>
      </c>
      <c r="C58" s="327"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28" t="e">
        <f ca="true">+RIGHT('Data Summary'!A59,LEN('Data Summary'!A59)-9)</f>
        <v>#VALUE!</v>
      </c>
      <c r="B59" s="32" t="str">
        <f ca="true">+IF(ISTEXT('Data Summary'!B59),'Data Summary'!B59,"")</f>
        <v/>
      </c>
      <c r="C59" s="327"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28" t="e">
        <f ca="true">+RIGHT('Data Summary'!A60,LEN('Data Summary'!A60)-9)</f>
        <v>#VALUE!</v>
      </c>
      <c r="B60" s="32" t="str">
        <f ca="true">+IF(ISTEXT('Data Summary'!B60),'Data Summary'!B60,"")</f>
        <v/>
      </c>
      <c r="C60" s="327"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28" t="e">
        <f ca="true">+RIGHT('Data Summary'!A61,LEN('Data Summary'!A61)-9)</f>
        <v>#VALUE!</v>
      </c>
      <c r="B61" s="32" t="str">
        <f ca="true">+IF(ISTEXT('Data Summary'!B61),'Data Summary'!B61,"")</f>
        <v/>
      </c>
      <c r="C61" s="327"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28" t="e">
        <f ca="true">+RIGHT('Data Summary'!A62,LEN('Data Summary'!A62)-9)</f>
        <v>#VALUE!</v>
      </c>
      <c r="B62" s="32" t="str">
        <f ca="true">+IF(ISTEXT('Data Summary'!B62),'Data Summary'!B62,"")</f>
        <v/>
      </c>
      <c r="C62" s="327"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28" t="e">
        <f ca="true">+RIGHT('Data Summary'!A63,LEN('Data Summary'!A63)-9)</f>
        <v>#VALUE!</v>
      </c>
      <c r="B63" s="32" t="str">
        <f ca="true">+IF(ISTEXT('Data Summary'!B63),'Data Summary'!B63,"")</f>
        <v/>
      </c>
      <c r="C63" s="327"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28" t="e">
        <f ca="true">+RIGHT('Data Summary'!A64,LEN('Data Summary'!A64)-9)</f>
        <v>#VALUE!</v>
      </c>
      <c r="B64" s="32" t="str">
        <f ca="true">+IF(ISTEXT('Data Summary'!B64),'Data Summary'!B64,"")</f>
        <v/>
      </c>
      <c r="C64" s="327"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28" t="e">
        <f ca="true">+RIGHT('Data Summary'!A65,LEN('Data Summary'!A65)-9)</f>
        <v>#VALUE!</v>
      </c>
      <c r="B65" s="32" t="str">
        <f ca="true">+IF(ISTEXT('Data Summary'!B65),'Data Summary'!B65,"")</f>
        <v/>
      </c>
      <c r="C65" s="327"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28" t="e">
        <f ca="true">+RIGHT('Data Summary'!A66,LEN('Data Summary'!A66)-9)</f>
        <v>#VALUE!</v>
      </c>
      <c r="B66" s="32" t="str">
        <f ca="true">+IF(ISTEXT('Data Summary'!B66),'Data Summary'!B66,"")</f>
        <v/>
      </c>
      <c r="C66" s="327"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28" t="e">
        <f ca="true">+RIGHT('Data Summary'!A67,LEN('Data Summary'!A67)-9)</f>
        <v>#VALUE!</v>
      </c>
      <c r="B67" s="32" t="str">
        <f ca="true">+IF(ISTEXT('Data Summary'!B67),'Data Summary'!B67,"")</f>
        <v/>
      </c>
      <c r="C67" s="327"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28" t="e">
        <f ca="true">+RIGHT('Data Summary'!A68,LEN('Data Summary'!A68)-9)</f>
        <v>#VALUE!</v>
      </c>
      <c r="B68" s="32" t="str">
        <f ca="true">+IF(ISTEXT('Data Summary'!B68),'Data Summary'!B68,"")</f>
        <v/>
      </c>
      <c r="C68" s="327"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28" t="e">
        <f ca="true">+RIGHT('Data Summary'!A69,LEN('Data Summary'!A69)-9)</f>
        <v>#VALUE!</v>
      </c>
      <c r="B69" s="32" t="str">
        <f ca="true">+IF(ISTEXT('Data Summary'!B69),'Data Summary'!B69,"")</f>
        <v/>
      </c>
      <c r="C69" s="327"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28" t="e">
        <f ca="true">+RIGHT('Data Summary'!A70,LEN('Data Summary'!A70)-9)</f>
        <v>#VALUE!</v>
      </c>
      <c r="B70" s="32" t="str">
        <f ca="true">+IF(ISTEXT('Data Summary'!B70),'Data Summary'!B70,"")</f>
        <v/>
      </c>
      <c r="C70" s="327"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28" t="e">
        <f ca="true">+RIGHT('Data Summary'!A71,LEN('Data Summary'!A71)-9)</f>
        <v>#VALUE!</v>
      </c>
      <c r="B71" s="32" t="str">
        <f ca="true">+IF(ISTEXT('Data Summary'!B71),'Data Summary'!B71,"")</f>
        <v/>
      </c>
      <c r="C71" s="327"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28" t="e">
        <f ca="true">+RIGHT('Data Summary'!A72,LEN('Data Summary'!A72)-9)</f>
        <v>#VALUE!</v>
      </c>
      <c r="B72" s="32" t="str">
        <f ca="true">+IF(ISTEXT('Data Summary'!B72),'Data Summary'!B72,"")</f>
        <v/>
      </c>
      <c r="C72" s="327"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28" t="e">
        <f ca="true">+RIGHT('Data Summary'!A73,LEN('Data Summary'!A73)-9)</f>
        <v>#VALUE!</v>
      </c>
      <c r="B73" s="32" t="str">
        <f ca="true">+IF(ISTEXT('Data Summary'!B73),'Data Summary'!B73,"")</f>
        <v/>
      </c>
      <c r="C73" s="327"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28" t="e">
        <f ca="true">+RIGHT('Data Summary'!A74,LEN('Data Summary'!A74)-9)</f>
        <v>#VALUE!</v>
      </c>
      <c r="B74" s="32" t="str">
        <f ca="true">+IF(ISTEXT('Data Summary'!B74),'Data Summary'!B74,"")</f>
        <v/>
      </c>
      <c r="C74" s="327"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28" t="e">
        <f ca="true">+RIGHT('Data Summary'!A75,LEN('Data Summary'!A75)-9)</f>
        <v>#VALUE!</v>
      </c>
      <c r="B75" s="32" t="str">
        <f ca="true">+IF(ISTEXT('Data Summary'!B75),'Data Summary'!B75,"")</f>
        <v/>
      </c>
      <c r="C75" s="327"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28" t="e">
        <f ca="true">+RIGHT('Data Summary'!A76,LEN('Data Summary'!A76)-9)</f>
        <v>#VALUE!</v>
      </c>
      <c r="B76" s="32" t="str">
        <f ca="true">+IF(ISTEXT('Data Summary'!B76),'Data Summary'!B76,"")</f>
        <v/>
      </c>
      <c r="C76" s="327"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28" t="e">
        <f ca="true">+RIGHT('Data Summary'!A77,LEN('Data Summary'!A77)-9)</f>
        <v>#VALUE!</v>
      </c>
      <c r="B77" s="32" t="str">
        <f ca="true">+IF(ISTEXT('Data Summary'!B77),'Data Summary'!B77,"")</f>
        <v/>
      </c>
      <c r="C77" s="327"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28" t="e">
        <f ca="true">+RIGHT('Data Summary'!A78,LEN('Data Summary'!A78)-9)</f>
        <v>#VALUE!</v>
      </c>
      <c r="B78" s="32" t="str">
        <f ca="true">+IF(ISTEXT('Data Summary'!B78),'Data Summary'!B78,"")</f>
        <v/>
      </c>
      <c r="C78" s="327"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28" t="e">
        <f ca="true">+RIGHT('Data Summary'!A79,LEN('Data Summary'!A79)-9)</f>
        <v>#VALUE!</v>
      </c>
      <c r="B79" s="32" t="str">
        <f ca="true">+IF(ISTEXT('Data Summary'!B79),'Data Summary'!B79,"")</f>
        <v/>
      </c>
      <c r="C79" s="327"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28" t="e">
        <f ca="true">+RIGHT('Data Summary'!A80,LEN('Data Summary'!A80)-9)</f>
        <v>#VALUE!</v>
      </c>
      <c r="B80" s="32" t="str">
        <f ca="true">+IF(ISTEXT('Data Summary'!B80),'Data Summary'!B80,"")</f>
        <v/>
      </c>
      <c r="C80" s="327"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28" t="e">
        <f ca="true">+RIGHT('Data Summary'!A81,LEN('Data Summary'!A81)-9)</f>
        <v>#VALUE!</v>
      </c>
      <c r="B81" s="32" t="str">
        <f ca="true">+IF(ISTEXT('Data Summary'!B81),'Data Summary'!B81,"")</f>
        <v/>
      </c>
      <c r="C81" s="327"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28" t="e">
        <f ca="true">+RIGHT('Data Summary'!A82,LEN('Data Summary'!A82)-9)</f>
        <v>#VALUE!</v>
      </c>
      <c r="B82" s="32" t="str">
        <f ca="true">+IF(ISTEXT('Data Summary'!B82),'Data Summary'!B82,"")</f>
        <v/>
      </c>
      <c r="C82" s="327"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28" t="e">
        <f ca="true">+RIGHT('Data Summary'!A83,LEN('Data Summary'!A83)-9)</f>
        <v>#VALUE!</v>
      </c>
      <c r="B83" s="32" t="str">
        <f ca="true">+IF(ISTEXT('Data Summary'!B83),'Data Summary'!B83,"")</f>
        <v/>
      </c>
      <c r="C83" s="327"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28" t="e">
        <f ca="true">+RIGHT('Data Summary'!A84,LEN('Data Summary'!A84)-9)</f>
        <v>#VALUE!</v>
      </c>
      <c r="B84" s="32" t="str">
        <f ca="true">+IF(ISTEXT('Data Summary'!B84),'Data Summary'!B84,"")</f>
        <v/>
      </c>
      <c r="C84" s="327"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28" t="e">
        <f ca="true">+RIGHT('Data Summary'!A85,LEN('Data Summary'!A85)-9)</f>
        <v>#VALUE!</v>
      </c>
      <c r="B85" s="32" t="str">
        <f ca="true">+IF(ISTEXT('Data Summary'!B85),'Data Summary'!B85,"")</f>
        <v/>
      </c>
      <c r="C85" s="327"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28" t="e">
        <f ca="true">+RIGHT('Data Summary'!A86,LEN('Data Summary'!A86)-9)</f>
        <v>#VALUE!</v>
      </c>
      <c r="B86" s="32" t="str">
        <f ca="true">+IF(ISTEXT('Data Summary'!B86),'Data Summary'!B86,"")</f>
        <v/>
      </c>
      <c r="C86" s="327"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28" t="e">
        <f ca="true">+RIGHT('Data Summary'!A87,LEN('Data Summary'!A87)-9)</f>
        <v>#VALUE!</v>
      </c>
      <c r="B87" s="32" t="str">
        <f ca="true">+IF(ISTEXT('Data Summary'!B87),'Data Summary'!B87,"")</f>
        <v/>
      </c>
      <c r="C87" s="327"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28" t="e">
        <f ca="true">+RIGHT('Data Summary'!A88,LEN('Data Summary'!A88)-9)</f>
        <v>#VALUE!</v>
      </c>
      <c r="B88" s="32" t="str">
        <f ca="true">+IF(ISTEXT('Data Summary'!B88),'Data Summary'!B88,"")</f>
        <v/>
      </c>
      <c r="C88" s="327"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28" t="e">
        <f ca="true">+RIGHT('Data Summary'!A89,LEN('Data Summary'!A89)-9)</f>
        <v>#VALUE!</v>
      </c>
      <c r="B89" s="32" t="str">
        <f ca="true">+IF(ISTEXT('Data Summary'!B89),'Data Summary'!B89,"")</f>
        <v/>
      </c>
      <c r="C89" s="327"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28" t="e">
        <f ca="true">+RIGHT('Data Summary'!A90,LEN('Data Summary'!A90)-9)</f>
        <v>#VALUE!</v>
      </c>
      <c r="B90" s="32" t="str">
        <f ca="true">+IF(ISTEXT('Data Summary'!B90),'Data Summary'!B90,"")</f>
        <v/>
      </c>
      <c r="C90" s="327"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28" t="e">
        <f ca="true">+RIGHT('Data Summary'!A91,LEN('Data Summary'!A91)-9)</f>
        <v>#VALUE!</v>
      </c>
      <c r="B91" s="32" t="str">
        <f ca="true">+IF(ISTEXT('Data Summary'!B91),'Data Summary'!B91,"")</f>
        <v/>
      </c>
      <c r="C91" s="327"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28" t="e">
        <f ca="true">+RIGHT('Data Summary'!A92,LEN('Data Summary'!A92)-9)</f>
        <v>#VALUE!</v>
      </c>
      <c r="B92" s="32" t="str">
        <f ca="true">+IF(ISTEXT('Data Summary'!B92),'Data Summary'!B92,"")</f>
        <v/>
      </c>
      <c r="C92" s="327"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28" t="e">
        <f ca="true">+RIGHT('Data Summary'!A93,LEN('Data Summary'!A93)-9)</f>
        <v>#VALUE!</v>
      </c>
      <c r="B93" s="32" t="str">
        <f ca="true">+IF(ISTEXT('Data Summary'!B93),'Data Summary'!B93,"")</f>
        <v/>
      </c>
      <c r="C93" s="327"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28" t="e">
        <f ca="true">+RIGHT('Data Summary'!A94,LEN('Data Summary'!A94)-9)</f>
        <v>#VALUE!</v>
      </c>
      <c r="B94" s="32" t="str">
        <f ca="true">+IF(ISTEXT('Data Summary'!B94),'Data Summary'!B94,"")</f>
        <v/>
      </c>
      <c r="C94" s="327"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28" t="e">
        <f ca="true">+RIGHT('Data Summary'!A95,LEN('Data Summary'!A95)-9)</f>
        <v>#VALUE!</v>
      </c>
      <c r="B95" s="32" t="str">
        <f ca="true">+IF(ISTEXT('Data Summary'!B95),'Data Summary'!B95,"")</f>
        <v/>
      </c>
      <c r="C95" s="327"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28" t="e">
        <f ca="true">+RIGHT('Data Summary'!A96,LEN('Data Summary'!A96)-9)</f>
        <v>#VALUE!</v>
      </c>
      <c r="B96" s="32" t="str">
        <f ca="true">+IF(ISTEXT('Data Summary'!B96),'Data Summary'!B96,"")</f>
        <v/>
      </c>
      <c r="C96" s="327"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28" t="e">
        <f ca="true">+RIGHT('Data Summary'!A97,LEN('Data Summary'!A97)-9)</f>
        <v>#VALUE!</v>
      </c>
      <c r="B97" s="32" t="str">
        <f ca="true">+IF(ISTEXT('Data Summary'!B97),'Data Summary'!B97,"")</f>
        <v/>
      </c>
      <c r="C97" s="327"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28" t="e">
        <f ca="true">+RIGHT('Data Summary'!A98,LEN('Data Summary'!A98)-9)</f>
        <v>#VALUE!</v>
      </c>
      <c r="B98" s="32" t="str">
        <f ca="true">+IF(ISTEXT('Data Summary'!B98),'Data Summary'!B98,"")</f>
        <v/>
      </c>
      <c r="C98" s="327"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28" t="e">
        <f ca="true">+RIGHT('Data Summary'!A99,LEN('Data Summary'!A99)-9)</f>
        <v>#VALUE!</v>
      </c>
      <c r="B99" s="32" t="str">
        <f ca="true">+IF(ISTEXT('Data Summary'!B99),'Data Summary'!B99,"")</f>
        <v/>
      </c>
      <c r="C99" s="327"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28" t="e">
        <f ca="true">+RIGHT('Data Summary'!A100,LEN('Data Summary'!A100)-9)</f>
        <v>#VALUE!</v>
      </c>
      <c r="B100" s="32" t="str">
        <f ca="true">+IF(ISTEXT('Data Summary'!B100),'Data Summary'!B100,"")</f>
        <v/>
      </c>
      <c r="C100" s="327"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28" t="e">
        <f ca="true">+RIGHT('Data Summary'!A101,LEN('Data Summary'!A101)-9)</f>
        <v>#VALUE!</v>
      </c>
      <c r="B101" s="32" t="str">
        <f ca="true">+IF(ISTEXT('Data Summary'!B101),'Data Summary'!B101,"")</f>
        <v/>
      </c>
      <c r="C101" s="327"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28" t="e">
        <f ca="true">+RIGHT('Data Summary'!A102,LEN('Data Summary'!A102)-9)</f>
        <v>#VALUE!</v>
      </c>
      <c r="B102" s="32" t="str">
        <f ca="true">+IF(ISTEXT('Data Summary'!B102),'Data Summary'!B102,"")</f>
        <v/>
      </c>
      <c r="C102" s="327"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28" t="e">
        <f ca="true">+RIGHT('Data Summary'!A103,LEN('Data Summary'!A103)-9)</f>
        <v>#VALUE!</v>
      </c>
      <c r="B103" s="32" t="str">
        <f ca="true">+IF(ISTEXT('Data Summary'!B103),'Data Summary'!B103,"")</f>
        <v/>
      </c>
      <c r="C103" s="327"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28" t="e">
        <f ca="true">+RIGHT('Data Summary'!A104,LEN('Data Summary'!A104)-9)</f>
        <v>#VALUE!</v>
      </c>
      <c r="B104" s="32" t="str">
        <f ca="true">+IF(ISTEXT('Data Summary'!B104),'Data Summary'!B104,"")</f>
        <v/>
      </c>
      <c r="C104" s="327"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28" t="e">
        <f ca="true">+RIGHT('Data Summary'!A105,LEN('Data Summary'!A105)-9)</f>
        <v>#VALUE!</v>
      </c>
      <c r="B105" s="32" t="str">
        <f ca="true">+IF(ISTEXT('Data Summary'!B105),'Data Summary'!B105,"")</f>
        <v/>
      </c>
      <c r="C105" s="327"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28" t="e">
        <f ca="true">+RIGHT('Data Summary'!A106,LEN('Data Summary'!A106)-9)</f>
        <v>#VALUE!</v>
      </c>
      <c r="B106" s="32" t="str">
        <f ca="true">+IF(ISTEXT('Data Summary'!B106),'Data Summary'!B106,"")</f>
        <v/>
      </c>
      <c r="C106" s="327"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28" t="e">
        <f ca="true">+RIGHT('Data Summary'!A107,LEN('Data Summary'!A107)-9)</f>
        <v>#VALUE!</v>
      </c>
      <c r="B107" s="32" t="str">
        <f ca="true">+IF(ISTEXT('Data Summary'!B107),'Data Summary'!B107,"")</f>
        <v/>
      </c>
      <c r="C107" s="327"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28" t="e">
        <f ca="true">+RIGHT('Data Summary'!A108,LEN('Data Summary'!A108)-9)</f>
        <v>#VALUE!</v>
      </c>
      <c r="B108" s="32" t="str">
        <f ca="true">+IF(ISTEXT('Data Summary'!B108),'Data Summary'!B108,"")</f>
        <v/>
      </c>
      <c r="C108" s="327"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28" t="e">
        <f ca="true">+RIGHT('Data Summary'!A109,LEN('Data Summary'!A109)-9)</f>
        <v>#VALUE!</v>
      </c>
      <c r="B109" s="32" t="str">
        <f ca="true">+IF(ISTEXT('Data Summary'!B109),'Data Summary'!B109,"")</f>
        <v/>
      </c>
      <c r="C109" s="327"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28" t="e">
        <f ca="true">+RIGHT('Data Summary'!A110,LEN('Data Summary'!A110)-9)</f>
        <v>#VALUE!</v>
      </c>
      <c r="B110" s="32" t="str">
        <f ca="true">+IF(ISTEXT('Data Summary'!B110),'Data Summary'!B110,"")</f>
        <v/>
      </c>
      <c r="C110" s="327"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28" t="e">
        <f ca="true">+RIGHT('Data Summary'!A111,LEN('Data Summary'!A111)-9)</f>
        <v>#VALUE!</v>
      </c>
      <c r="B111" s="32" t="str">
        <f ca="true">+IF(ISTEXT('Data Summary'!B111),'Data Summary'!B111,"")</f>
        <v/>
      </c>
      <c r="C111" s="327"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28" t="e">
        <f ca="true">+RIGHT('Data Summary'!A112,LEN('Data Summary'!A112)-9)</f>
        <v>#VALUE!</v>
      </c>
      <c r="B112" s="32" t="str">
        <f ca="true">+IF(ISTEXT('Data Summary'!B112),'Data Summary'!B112,"")</f>
        <v/>
      </c>
      <c r="C112" s="327"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28" t="e">
        <f ca="true">+RIGHT('Data Summary'!A113,LEN('Data Summary'!A113)-9)</f>
        <v>#VALUE!</v>
      </c>
      <c r="B113" s="32" t="str">
        <f ca="true">+IF(ISTEXT('Data Summary'!B113),'Data Summary'!B113,"")</f>
        <v/>
      </c>
      <c r="C113" s="327"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28" t="e">
        <f ca="true">+RIGHT('Data Summary'!A114,LEN('Data Summary'!A114)-9)</f>
        <v>#VALUE!</v>
      </c>
      <c r="B114" s="32" t="str">
        <f ca="true">+IF(ISTEXT('Data Summary'!B114),'Data Summary'!B114,"")</f>
        <v/>
      </c>
      <c r="C114" s="327"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28" t="e">
        <f ca="true">+RIGHT('Data Summary'!A115,LEN('Data Summary'!A115)-9)</f>
        <v>#VALUE!</v>
      </c>
      <c r="B115" s="32" t="str">
        <f ca="true">+IF(ISTEXT('Data Summary'!B115),'Data Summary'!B115,"")</f>
        <v/>
      </c>
      <c r="C115" s="327"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28" t="e">
        <f ca="true">+RIGHT('Data Summary'!A116,LEN('Data Summary'!A116)-9)</f>
        <v>#VALUE!</v>
      </c>
      <c r="B116" s="32" t="str">
        <f ca="true">+IF(ISTEXT('Data Summary'!B116),'Data Summary'!B116,"")</f>
        <v/>
      </c>
      <c r="C116" s="327"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28" t="e">
        <f ca="true">+RIGHT('Data Summary'!A117,LEN('Data Summary'!A117)-9)</f>
        <v>#VALUE!</v>
      </c>
      <c r="B117" s="32" t="str">
        <f ca="true">+IF(ISTEXT('Data Summary'!B117),'Data Summary'!B117,"")</f>
        <v/>
      </c>
      <c r="C117" s="327"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28" t="e">
        <f ca="true">+RIGHT('Data Summary'!A118,LEN('Data Summary'!A118)-9)</f>
        <v>#VALUE!</v>
      </c>
      <c r="B118" s="32" t="str">
        <f ca="true">+IF(ISTEXT('Data Summary'!B118),'Data Summary'!B118,"")</f>
        <v/>
      </c>
      <c r="C118" s="327"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28" t="e">
        <f ca="true">+RIGHT('Data Summary'!A119,LEN('Data Summary'!A119)-9)</f>
        <v>#VALUE!</v>
      </c>
      <c r="B119" s="32" t="str">
        <f ca="true">+IF(ISTEXT('Data Summary'!B119),'Data Summary'!B119,"")</f>
        <v/>
      </c>
      <c r="C119" s="327"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28" t="e">
        <f ca="true">+RIGHT('Data Summary'!A120,LEN('Data Summary'!A120)-9)</f>
        <v>#VALUE!</v>
      </c>
      <c r="B120" s="32" t="str">
        <f ca="true">+IF(ISTEXT('Data Summary'!B120),'Data Summary'!B120,"")</f>
        <v/>
      </c>
      <c r="C120" s="327"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28" t="e">
        <f ca="true">+RIGHT('Data Summary'!A121,LEN('Data Summary'!A121)-9)</f>
        <v>#VALUE!</v>
      </c>
      <c r="B121" s="32" t="str">
        <f ca="true">+IF(ISTEXT('Data Summary'!B121),'Data Summary'!B121,"")</f>
        <v/>
      </c>
      <c r="C121" s="327"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28" t="e">
        <f ca="true">+RIGHT('Data Summary'!A122,LEN('Data Summary'!A122)-9)</f>
        <v>#VALUE!</v>
      </c>
      <c r="B122" s="32" t="str">
        <f ca="true">+IF(ISTEXT('Data Summary'!B122),'Data Summary'!B122,"")</f>
        <v/>
      </c>
      <c r="C122" s="327"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28" t="e">
        <f ca="true">+RIGHT('Data Summary'!A123,LEN('Data Summary'!A123)-9)</f>
        <v>#VALUE!</v>
      </c>
      <c r="B123" s="32" t="str">
        <f ca="true">+IF(ISTEXT('Data Summary'!B123),'Data Summary'!B123,"")</f>
        <v/>
      </c>
      <c r="C123" s="327"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28" t="e">
        <f ca="true">+RIGHT('Data Summary'!A124,LEN('Data Summary'!A124)-9)</f>
        <v>#VALUE!</v>
      </c>
      <c r="B124" s="32" t="str">
        <f ca="true">+IF(ISTEXT('Data Summary'!B124),'Data Summary'!B124,"")</f>
        <v/>
      </c>
      <c r="C124" s="327"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28" t="e">
        <f ca="true">+RIGHT('Data Summary'!A125,LEN('Data Summary'!A125)-9)</f>
        <v>#VALUE!</v>
      </c>
      <c r="B125" s="32" t="str">
        <f ca="true">+IF(ISTEXT('Data Summary'!B125),'Data Summary'!B125,"")</f>
        <v/>
      </c>
      <c r="C125" s="327"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28" t="e">
        <f ca="true">+RIGHT('Data Summary'!A126,LEN('Data Summary'!A126)-9)</f>
        <v>#VALUE!</v>
      </c>
      <c r="B126" s="32" t="str">
        <f ca="true">+IF(ISTEXT('Data Summary'!B126),'Data Summary'!B126,"")</f>
        <v/>
      </c>
      <c r="C126" s="327"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28" t="e">
        <f ca="true">+RIGHT('Data Summary'!A127,LEN('Data Summary'!A127)-9)</f>
        <v>#VALUE!</v>
      </c>
      <c r="B127" s="32" t="str">
        <f ca="true">+IF(ISTEXT('Data Summary'!B127),'Data Summary'!B127,"")</f>
        <v/>
      </c>
      <c r="C127" s="327"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28" t="e">
        <f ca="true">+RIGHT('Data Summary'!A128,LEN('Data Summary'!A128)-9)</f>
        <v>#VALUE!</v>
      </c>
      <c r="B128" s="32" t="str">
        <f ca="true">+IF(ISTEXT('Data Summary'!B128),'Data Summary'!B128,"")</f>
        <v/>
      </c>
      <c r="C128" s="327"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28" t="e">
        <f ca="true">+RIGHT('Data Summary'!A129,LEN('Data Summary'!A129)-9)</f>
        <v>#VALUE!</v>
      </c>
      <c r="B129" s="32" t="str">
        <f ca="true">+IF(ISTEXT('Data Summary'!B129),'Data Summary'!B129,"")</f>
        <v/>
      </c>
      <c r="C129" s="327"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28" t="e">
        <f ca="true">+RIGHT('Data Summary'!A130,LEN('Data Summary'!A130)-9)</f>
        <v>#VALUE!</v>
      </c>
      <c r="B130" s="32" t="str">
        <f ca="true">+IF(ISTEXT('Data Summary'!B130),'Data Summary'!B130,"")</f>
        <v/>
      </c>
      <c r="C130" s="327"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28" t="e">
        <f ca="true">+RIGHT('Data Summary'!A131,LEN('Data Summary'!A131)-9)</f>
        <v>#VALUE!</v>
      </c>
      <c r="B131" s="32" t="str">
        <f ca="true">+IF(ISTEXT('Data Summary'!B131),'Data Summary'!B131,"")</f>
        <v/>
      </c>
      <c r="C131" s="327"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28" t="e">
        <f ca="true">+RIGHT('Data Summary'!A132,LEN('Data Summary'!A132)-9)</f>
        <v>#VALUE!</v>
      </c>
      <c r="B132" s="32" t="str">
        <f ca="true">+IF(ISTEXT('Data Summary'!B132),'Data Summary'!B132,"")</f>
        <v/>
      </c>
      <c r="C132" s="327"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28" t="e">
        <f ca="true">+RIGHT('Data Summary'!A133,LEN('Data Summary'!A133)-9)</f>
        <v>#VALUE!</v>
      </c>
      <c r="B133" s="32" t="str">
        <f ca="true">+IF(ISTEXT('Data Summary'!B133),'Data Summary'!B133,"")</f>
        <v/>
      </c>
      <c r="C133" s="327"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28" t="e">
        <f ca="true">+RIGHT('Data Summary'!A134,LEN('Data Summary'!A134)-9)</f>
        <v>#VALUE!</v>
      </c>
      <c r="B134" s="32" t="str">
        <f ca="true">+IF(ISTEXT('Data Summary'!B134),'Data Summary'!B134,"")</f>
        <v/>
      </c>
      <c r="C134" s="327"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28" t="e">
        <f ca="true">+RIGHT('Data Summary'!A135,LEN('Data Summary'!A135)-9)</f>
        <v>#VALUE!</v>
      </c>
      <c r="B135" s="32" t="str">
        <f ca="true">+IF(ISTEXT('Data Summary'!B135),'Data Summary'!B135,"")</f>
        <v/>
      </c>
      <c r="C135" s="327"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28" t="e">
        <f ca="true">+RIGHT('Data Summary'!A136,LEN('Data Summary'!A136)-9)</f>
        <v>#VALUE!</v>
      </c>
      <c r="B136" s="32" t="str">
        <f ca="true">+IF(ISTEXT('Data Summary'!B136),'Data Summary'!B136,"")</f>
        <v/>
      </c>
      <c r="C136" s="327"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28" t="e">
        <f ca="true">+RIGHT('Data Summary'!A137,LEN('Data Summary'!A137)-9)</f>
        <v>#VALUE!</v>
      </c>
      <c r="B137" s="32" t="str">
        <f ca="true">+IF(ISTEXT('Data Summary'!B137),'Data Summary'!B137,"")</f>
        <v/>
      </c>
      <c r="C137" s="327"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28" t="e">
        <f ca="true">+RIGHT('Data Summary'!A138,LEN('Data Summary'!A138)-9)</f>
        <v>#VALUE!</v>
      </c>
      <c r="B138" s="32" t="str">
        <f ca="true">+IF(ISTEXT('Data Summary'!B138),'Data Summary'!B138,"")</f>
        <v/>
      </c>
      <c r="C138" s="327"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28" t="e">
        <f ca="true">+RIGHT('Data Summary'!A139,LEN('Data Summary'!A139)-9)</f>
        <v>#VALUE!</v>
      </c>
      <c r="B139" s="32" t="str">
        <f ca="true">+IF(ISTEXT('Data Summary'!B139),'Data Summary'!B139,"")</f>
        <v/>
      </c>
      <c r="C139" s="327"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28" t="e">
        <f ca="true">+RIGHT('Data Summary'!A140,LEN('Data Summary'!A140)-9)</f>
        <v>#VALUE!</v>
      </c>
      <c r="B140" s="32" t="str">
        <f ca="true">+IF(ISTEXT('Data Summary'!B140),'Data Summary'!B140,"")</f>
        <v/>
      </c>
      <c r="C140" s="327"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28" t="e">
        <f ca="true">+RIGHT('Data Summary'!A141,LEN('Data Summary'!A141)-9)</f>
        <v>#VALUE!</v>
      </c>
      <c r="B141" s="32" t="str">
        <f ca="true">+IF(ISTEXT('Data Summary'!B141),'Data Summary'!B141,"")</f>
        <v/>
      </c>
      <c r="C141" s="327"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28" t="e">
        <f ca="true">+RIGHT('Data Summary'!A142,LEN('Data Summary'!A142)-9)</f>
        <v>#VALUE!</v>
      </c>
      <c r="B142" s="32" t="str">
        <f ca="true">+IF(ISTEXT('Data Summary'!B142),'Data Summary'!B142,"")</f>
        <v/>
      </c>
      <c r="C142" s="327"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28" t="e">
        <f ca="true">+RIGHT('Data Summary'!A143,LEN('Data Summary'!A143)-9)</f>
        <v>#VALUE!</v>
      </c>
      <c r="B143" s="32" t="str">
        <f ca="true">+IF(ISTEXT('Data Summary'!B143),'Data Summary'!B143,"")</f>
        <v/>
      </c>
      <c r="C143" s="327"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28" t="e">
        <f ca="true">+RIGHT('Data Summary'!A144,LEN('Data Summary'!A144)-9)</f>
        <v>#VALUE!</v>
      </c>
      <c r="B144" s="32" t="str">
        <f ca="true">+IF(ISTEXT('Data Summary'!B144),'Data Summary'!B144,"")</f>
        <v/>
      </c>
      <c r="C144" s="327"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28" t="e">
        <f ca="true">+RIGHT('Data Summary'!A145,LEN('Data Summary'!A145)-9)</f>
        <v>#VALUE!</v>
      </c>
      <c r="B145" s="32" t="str">
        <f ca="true">+IF(ISTEXT('Data Summary'!B145),'Data Summary'!B145,"")</f>
        <v/>
      </c>
      <c r="C145" s="327"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28" t="e">
        <f ca="true">+RIGHT('Data Summary'!A146,LEN('Data Summary'!A146)-9)</f>
        <v>#VALUE!</v>
      </c>
      <c r="B146" s="32" t="str">
        <f ca="true">+IF(ISTEXT('Data Summary'!B146),'Data Summary'!B146,"")</f>
        <v/>
      </c>
      <c r="C146" s="327"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28" t="e">
        <f ca="true">+RIGHT('Data Summary'!A147,LEN('Data Summary'!A147)-9)</f>
        <v>#VALUE!</v>
      </c>
      <c r="B147" s="32" t="str">
        <f ca="true">+IF(ISTEXT('Data Summary'!B147),'Data Summary'!B147,"")</f>
        <v/>
      </c>
      <c r="C147" s="327"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28" t="e">
        <f ca="true">+RIGHT('Data Summary'!A148,LEN('Data Summary'!A148)-9)</f>
        <v>#VALUE!</v>
      </c>
      <c r="B148" s="32" t="str">
        <f ca="true">+IF(ISTEXT('Data Summary'!B148),'Data Summary'!B148,"")</f>
        <v/>
      </c>
      <c r="C148" s="327"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28" t="e">
        <f ca="true">+RIGHT('Data Summary'!A149,LEN('Data Summary'!A149)-9)</f>
        <v>#VALUE!</v>
      </c>
      <c r="B149" s="32" t="str">
        <f ca="true">+IF(ISTEXT('Data Summary'!B149),'Data Summary'!B149,"")</f>
        <v/>
      </c>
      <c r="C149" s="327"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28" t="e">
        <f ca="true">+RIGHT('Data Summary'!A150,LEN('Data Summary'!A150)-9)</f>
        <v>#VALUE!</v>
      </c>
      <c r="B150" s="32" t="str">
        <f ca="true">+IF(ISTEXT('Data Summary'!B150),'Data Summary'!B150,"")</f>
        <v/>
      </c>
      <c r="C150" s="327"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28" t="e">
        <f ca="true">+RIGHT('Data Summary'!A151,LEN('Data Summary'!A151)-9)</f>
        <v>#VALUE!</v>
      </c>
      <c r="B151" s="32" t="str">
        <f ca="true">+IF(ISTEXT('Data Summary'!B151),'Data Summary'!B151,"")</f>
        <v/>
      </c>
      <c r="C151" s="327"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28" t="e">
        <f ca="true">+RIGHT('Data Summary'!A152,LEN('Data Summary'!A152)-9)</f>
        <v>#VALUE!</v>
      </c>
      <c r="B152" s="32" t="str">
        <f ca="true">+IF(ISTEXT('Data Summary'!B152),'Data Summary'!B152,"")</f>
        <v/>
      </c>
      <c r="C152" s="327"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28" t="e">
        <f ca="true">+RIGHT('Data Summary'!A153,LEN('Data Summary'!A153)-9)</f>
        <v>#VALUE!</v>
      </c>
      <c r="B153" s="32" t="str">
        <f ca="true">+IF(ISTEXT('Data Summary'!B153),'Data Summary'!B153,"")</f>
        <v/>
      </c>
      <c r="C153" s="327"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28" t="e">
        <f ca="true">+RIGHT('Data Summary'!A154,LEN('Data Summary'!A154)-9)</f>
        <v>#VALUE!</v>
      </c>
      <c r="B154" s="32" t="str">
        <f ca="true">+IF(ISTEXT('Data Summary'!B154),'Data Summary'!B154,"")</f>
        <v/>
      </c>
      <c r="C154" s="327"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28" t="e">
        <f ca="true">+RIGHT('Data Summary'!A155,LEN('Data Summary'!A155)-9)</f>
        <v>#VALUE!</v>
      </c>
      <c r="B155" s="32" t="str">
        <f ca="true">+IF(ISTEXT('Data Summary'!B155),'Data Summary'!B155,"")</f>
        <v/>
      </c>
      <c r="C155" s="327"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28" t="e">
        <f ca="true">+RIGHT('Data Summary'!A156,LEN('Data Summary'!A156)-9)</f>
        <v>#VALUE!</v>
      </c>
      <c r="B156" s="32" t="str">
        <f ca="true">+IF(ISTEXT('Data Summary'!B156),'Data Summary'!B156,"")</f>
        <v/>
      </c>
      <c r="C156" s="327"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28" t="e">
        <f ca="true">+RIGHT('Data Summary'!A157,LEN('Data Summary'!A157)-9)</f>
        <v>#VALUE!</v>
      </c>
      <c r="B157" s="32" t="str">
        <f ca="true">+IF(ISTEXT('Data Summary'!B157),'Data Summary'!B157,"")</f>
        <v/>
      </c>
      <c r="C157" s="327"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28" t="e">
        <f ca="true">+RIGHT('Data Summary'!A158,LEN('Data Summary'!A158)-9)</f>
        <v>#VALUE!</v>
      </c>
      <c r="B158" s="32" t="str">
        <f ca="true">+IF(ISTEXT('Data Summary'!B158),'Data Summary'!B158,"")</f>
        <v/>
      </c>
      <c r="C158" s="327"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28" t="e">
        <f ca="true">+RIGHT('Data Summary'!A159,LEN('Data Summary'!A159)-9)</f>
        <v>#VALUE!</v>
      </c>
      <c r="B159" s="32" t="str">
        <f ca="true">+IF(ISTEXT('Data Summary'!B159),'Data Summary'!B159,"")</f>
        <v/>
      </c>
      <c r="C159" s="327"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28" t="e">
        <f ca="true">+RIGHT('Data Summary'!A160,LEN('Data Summary'!A160)-9)</f>
        <v>#VALUE!</v>
      </c>
      <c r="B160" s="32" t="str">
        <f ca="true">+IF(ISTEXT('Data Summary'!B160),'Data Summary'!B160,"")</f>
        <v/>
      </c>
      <c r="C160" s="327"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28" t="e">
        <f ca="true">+RIGHT('Data Summary'!A161,LEN('Data Summary'!A161)-9)</f>
        <v>#VALUE!</v>
      </c>
      <c r="B161" s="32" t="str">
        <f ca="true">+IF(ISTEXT('Data Summary'!B161),'Data Summary'!B161,"")</f>
        <v/>
      </c>
      <c r="C161" s="327"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28" t="e">
        <f ca="true">+RIGHT('Data Summary'!A162,LEN('Data Summary'!A162)-9)</f>
        <v>#VALUE!</v>
      </c>
      <c r="B162" s="32" t="str">
        <f ca="true">+IF(ISTEXT('Data Summary'!B162),'Data Summary'!B162,"")</f>
        <v/>
      </c>
      <c r="C162" s="327"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28" t="e">
        <f ca="true">+RIGHT('Data Summary'!A163,LEN('Data Summary'!A163)-9)</f>
        <v>#VALUE!</v>
      </c>
      <c r="B163" s="32" t="str">
        <f ca="true">+IF(ISTEXT('Data Summary'!B163),'Data Summary'!B163,"")</f>
        <v/>
      </c>
      <c r="C163" s="327"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28" t="e">
        <f ca="true">+RIGHT('Data Summary'!A164,LEN('Data Summary'!A164)-9)</f>
        <v>#VALUE!</v>
      </c>
      <c r="B164" s="32" t="str">
        <f ca="true">+IF(ISTEXT('Data Summary'!B164),'Data Summary'!B164,"")</f>
        <v/>
      </c>
      <c r="C164" s="327"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28" t="e">
        <f ca="true">+RIGHT('Data Summary'!A165,LEN('Data Summary'!A165)-9)</f>
        <v>#VALUE!</v>
      </c>
      <c r="B165" s="32" t="str">
        <f ca="true">+IF(ISTEXT('Data Summary'!B165),'Data Summary'!B165,"")</f>
        <v/>
      </c>
      <c r="C165" s="327"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28" t="e">
        <f ca="true">+RIGHT('Data Summary'!A166,LEN('Data Summary'!A166)-9)</f>
        <v>#VALUE!</v>
      </c>
      <c r="B166" s="32" t="str">
        <f ca="true">+IF(ISTEXT('Data Summary'!B166),'Data Summary'!B166,"")</f>
        <v/>
      </c>
      <c r="C166" s="327"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28" t="e">
        <f ca="true">+RIGHT('Data Summary'!A167,LEN('Data Summary'!A167)-9)</f>
        <v>#VALUE!</v>
      </c>
      <c r="B167" s="32" t="str">
        <f ca="true">+IF(ISTEXT('Data Summary'!B167),'Data Summary'!B167,"")</f>
        <v/>
      </c>
      <c r="C167" s="327"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28" t="e">
        <f ca="true">+RIGHT('Data Summary'!A168,LEN('Data Summary'!A168)-9)</f>
        <v>#VALUE!</v>
      </c>
      <c r="B168" s="32" t="str">
        <f ca="true">+IF(ISTEXT('Data Summary'!B168),'Data Summary'!B168,"")</f>
        <v/>
      </c>
      <c r="C168" s="327"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28" t="e">
        <f ca="true">+RIGHT('Data Summary'!A169,LEN('Data Summary'!A169)-9)</f>
        <v>#VALUE!</v>
      </c>
      <c r="B169" s="32" t="str">
        <f ca="true">+IF(ISTEXT('Data Summary'!B169),'Data Summary'!B169,"")</f>
        <v/>
      </c>
      <c r="C169" s="327"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28" t="e">
        <f ca="true">+RIGHT('Data Summary'!A170,LEN('Data Summary'!A170)-9)</f>
        <v>#VALUE!</v>
      </c>
      <c r="B170" s="32" t="str">
        <f ca="true">+IF(ISTEXT('Data Summary'!B170),'Data Summary'!B170,"")</f>
        <v/>
      </c>
      <c r="C170" s="327"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28" t="e">
        <f ca="true">+RIGHT('Data Summary'!A171,LEN('Data Summary'!A171)-9)</f>
        <v>#VALUE!</v>
      </c>
      <c r="B171" s="32" t="str">
        <f ca="true">+IF(ISTEXT('Data Summary'!B171),'Data Summary'!B171,"")</f>
        <v/>
      </c>
      <c r="C171" s="327"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28" t="e">
        <f ca="true">+RIGHT('Data Summary'!A172,LEN('Data Summary'!A172)-9)</f>
        <v>#VALUE!</v>
      </c>
      <c r="B172" s="32" t="str">
        <f ca="true">+IF(ISTEXT('Data Summary'!B172),'Data Summary'!B172,"")</f>
        <v/>
      </c>
      <c r="C172" s="327"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28" t="e">
        <f ca="true">+RIGHT('Data Summary'!A173,LEN('Data Summary'!A173)-9)</f>
        <v>#VALUE!</v>
      </c>
      <c r="B173" s="32" t="str">
        <f ca="true">+IF(ISTEXT('Data Summary'!B173),'Data Summary'!B173,"")</f>
        <v/>
      </c>
      <c r="C173" s="327"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28" t="e">
        <f ca="true">+RIGHT('Data Summary'!A174,LEN('Data Summary'!A174)-9)</f>
        <v>#VALUE!</v>
      </c>
      <c r="B174" s="32" t="str">
        <f ca="true">+IF(ISTEXT('Data Summary'!B174),'Data Summary'!B174,"")</f>
        <v/>
      </c>
      <c r="C174" s="327"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28" t="e">
        <f ca="true">+RIGHT('Data Summary'!A175,LEN('Data Summary'!A175)-9)</f>
        <v>#VALUE!</v>
      </c>
      <c r="B175" s="32" t="str">
        <f ca="true">+IF(ISTEXT('Data Summary'!B175),'Data Summary'!B175,"")</f>
        <v/>
      </c>
      <c r="C175" s="327"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28" t="e">
        <f ca="true">+RIGHT('Data Summary'!A176,LEN('Data Summary'!A176)-9)</f>
        <v>#VALUE!</v>
      </c>
      <c r="B176" s="32" t="str">
        <f ca="true">+IF(ISTEXT('Data Summary'!B176),'Data Summary'!B176,"")</f>
        <v/>
      </c>
      <c r="C176" s="327"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28" t="e">
        <f ca="true">+RIGHT('Data Summary'!A177,LEN('Data Summary'!A177)-9)</f>
        <v>#VALUE!</v>
      </c>
      <c r="B177" s="32" t="str">
        <f ca="true">+IF(ISTEXT('Data Summary'!B177),'Data Summary'!B177,"")</f>
        <v/>
      </c>
      <c r="C177" s="327"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28" t="e">
        <f ca="true">+RIGHT('Data Summary'!A178,LEN('Data Summary'!A178)-9)</f>
        <v>#VALUE!</v>
      </c>
      <c r="B178" s="32" t="str">
        <f ca="true">+IF(ISTEXT('Data Summary'!B178),'Data Summary'!B178,"")</f>
        <v/>
      </c>
      <c r="C178" s="327"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28" t="e">
        <f ca="true">+RIGHT('Data Summary'!A179,LEN('Data Summary'!A179)-9)</f>
        <v>#VALUE!</v>
      </c>
      <c r="B179" s="32" t="str">
        <f ca="true">+IF(ISTEXT('Data Summary'!B179),'Data Summary'!B179,"")</f>
        <v/>
      </c>
      <c r="C179" s="327"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28" t="e">
        <f ca="true">+RIGHT('Data Summary'!A180,LEN('Data Summary'!A180)-9)</f>
        <v>#VALUE!</v>
      </c>
      <c r="B180" s="32" t="str">
        <f ca="true">+IF(ISTEXT('Data Summary'!B180),'Data Summary'!B180,"")</f>
        <v/>
      </c>
      <c r="C180" s="327"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28" t="e">
        <f ca="true">+RIGHT('Data Summary'!A181,LEN('Data Summary'!A181)-9)</f>
        <v>#VALUE!</v>
      </c>
      <c r="B181" s="32" t="str">
        <f ca="true">+IF(ISTEXT('Data Summary'!B181),'Data Summary'!B181,"")</f>
        <v/>
      </c>
      <c r="C181" s="327"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28" t="e">
        <f ca="true">+RIGHT('Data Summary'!A182,LEN('Data Summary'!A182)-9)</f>
        <v>#VALUE!</v>
      </c>
      <c r="B182" s="32" t="str">
        <f ca="true">+IF(ISTEXT('Data Summary'!B182),'Data Summary'!B182,"")</f>
        <v/>
      </c>
      <c r="C182" s="327"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28" t="e">
        <f ca="true">+RIGHT('Data Summary'!A183,LEN('Data Summary'!A183)-9)</f>
        <v>#VALUE!</v>
      </c>
      <c r="B183" s="32" t="str">
        <f ca="true">+IF(ISTEXT('Data Summary'!B183),'Data Summary'!B183,"")</f>
        <v/>
      </c>
      <c r="C183" s="327"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28" t="e">
        <f ca="true">+RIGHT('Data Summary'!A184,LEN('Data Summary'!A184)-9)</f>
        <v>#VALUE!</v>
      </c>
      <c r="B184" s="32" t="str">
        <f ca="true">+IF(ISTEXT('Data Summary'!B184),'Data Summary'!B184,"")</f>
        <v/>
      </c>
      <c r="C184" s="327"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28" t="e">
        <f ca="true">+RIGHT('Data Summary'!A185,LEN('Data Summary'!A185)-9)</f>
        <v>#VALUE!</v>
      </c>
      <c r="B185" s="32" t="str">
        <f ca="true">+IF(ISTEXT('Data Summary'!B185),'Data Summary'!B185,"")</f>
        <v/>
      </c>
      <c r="C185" s="327"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28" t="e">
        <f ca="true">+RIGHT('Data Summary'!A186,LEN('Data Summary'!A186)-9)</f>
        <v>#VALUE!</v>
      </c>
      <c r="B186" s="32" t="str">
        <f ca="true">+IF(ISTEXT('Data Summary'!B186),'Data Summary'!B186,"")</f>
        <v/>
      </c>
      <c r="C186" s="327"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28" t="e">
        <f ca="true">+RIGHT('Data Summary'!A187,LEN('Data Summary'!A187)-9)</f>
        <v>#VALUE!</v>
      </c>
      <c r="B187" s="32" t="str">
        <f ca="true">+IF(ISTEXT('Data Summary'!B187),'Data Summary'!B187,"")</f>
        <v/>
      </c>
      <c r="C187" s="327"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28" t="e">
        <f ca="true">+RIGHT('Data Summary'!A188,LEN('Data Summary'!A188)-9)</f>
        <v>#VALUE!</v>
      </c>
      <c r="B188" s="32" t="str">
        <f ca="true">+IF(ISTEXT('Data Summary'!B188),'Data Summary'!B188,"")</f>
        <v/>
      </c>
      <c r="C188" s="327"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28" t="e">
        <f ca="true">+RIGHT('Data Summary'!A189,LEN('Data Summary'!A189)-9)</f>
        <v>#VALUE!</v>
      </c>
      <c r="B189" s="32" t="str">
        <f ca="true">+IF(ISTEXT('Data Summary'!B189),'Data Summary'!B189,"")</f>
        <v/>
      </c>
      <c r="C189" s="327"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28" t="e">
        <f ca="true">+RIGHT('Data Summary'!A190,LEN('Data Summary'!A190)-9)</f>
        <v>#VALUE!</v>
      </c>
      <c r="B190" s="32" t="str">
        <f ca="true">+IF(ISTEXT('Data Summary'!B190),'Data Summary'!B190,"")</f>
        <v/>
      </c>
      <c r="C190" s="327"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28" t="e">
        <f ca="true">+RIGHT('Data Summary'!A191,LEN('Data Summary'!A191)-9)</f>
        <v>#VALUE!</v>
      </c>
      <c r="B191" s="32" t="str">
        <f ca="true">+IF(ISTEXT('Data Summary'!B191),'Data Summary'!B191,"")</f>
        <v/>
      </c>
      <c r="C191" s="327"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28" t="e">
        <f ca="true">+RIGHT('Data Summary'!A192,LEN('Data Summary'!A192)-9)</f>
        <v>#VALUE!</v>
      </c>
      <c r="B192" s="32" t="str">
        <f ca="true">+IF(ISTEXT('Data Summary'!B192),'Data Summary'!B192,"")</f>
        <v/>
      </c>
      <c r="C192" s="327"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28" t="e">
        <f ca="true">+RIGHT('Data Summary'!A193,LEN('Data Summary'!A193)-9)</f>
        <v>#VALUE!</v>
      </c>
      <c r="B193" s="32" t="str">
        <f ca="true">+IF(ISTEXT('Data Summary'!B193),'Data Summary'!B193,"")</f>
        <v/>
      </c>
      <c r="C193" s="327"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28" t="e">
        <f ca="true">+RIGHT('Data Summary'!A194,LEN('Data Summary'!A194)-9)</f>
        <v>#VALUE!</v>
      </c>
      <c r="B194" s="32" t="str">
        <f ca="true">+IF(ISTEXT('Data Summary'!B194),'Data Summary'!B194,"")</f>
        <v/>
      </c>
      <c r="C194" s="327"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28" t="e">
        <f ca="true">+RIGHT('Data Summary'!A195,LEN('Data Summary'!A195)-9)</f>
        <v>#VALUE!</v>
      </c>
      <c r="B195" s="32" t="str">
        <f ca="true">+IF(ISTEXT('Data Summary'!B195),'Data Summary'!B195,"")</f>
        <v/>
      </c>
      <c r="C195" s="327"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28" t="e">
        <f ca="true">+RIGHT('Data Summary'!A196,LEN('Data Summary'!A196)-9)</f>
        <v>#VALUE!</v>
      </c>
      <c r="B196" s="32" t="str">
        <f ca="true">+IF(ISTEXT('Data Summary'!B196),'Data Summary'!B196,"")</f>
        <v/>
      </c>
      <c r="C196" s="327"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28" t="e">
        <f ca="true">+RIGHT('Data Summary'!A197,LEN('Data Summary'!A197)-9)</f>
        <v>#VALUE!</v>
      </c>
      <c r="B197" s="32" t="str">
        <f ca="true">+IF(ISTEXT('Data Summary'!B197),'Data Summary'!B197,"")</f>
        <v/>
      </c>
      <c r="C197" s="327"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28" t="e">
        <f ca="true">+RIGHT('Data Summary'!A198,LEN('Data Summary'!A198)-9)</f>
        <v>#VALUE!</v>
      </c>
      <c r="B198" s="32" t="str">
        <f ca="true">+IF(ISTEXT('Data Summary'!B198),'Data Summary'!B198,"")</f>
        <v/>
      </c>
      <c r="C198" s="327"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28" t="e">
        <f ca="true">+RIGHT('Data Summary'!A199,LEN('Data Summary'!A199)-9)</f>
        <v>#VALUE!</v>
      </c>
      <c r="B199" s="32" t="str">
        <f ca="true">+IF(ISTEXT('Data Summary'!B199),'Data Summary'!B199,"")</f>
        <v/>
      </c>
      <c r="C199" s="327"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28" t="e">
        <f ca="true">+RIGHT('Data Summary'!A200,LEN('Data Summary'!A200)-9)</f>
        <v>#VALUE!</v>
      </c>
      <c r="B200" s="32" t="str">
        <f ca="true">+IF(ISTEXT('Data Summary'!B200),'Data Summary'!B200,"")</f>
        <v/>
      </c>
      <c r="C200" s="327"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28" t="e">
        <f ca="true">+RIGHT('Data Summary'!A201,LEN('Data Summary'!A201)-9)</f>
        <v>#VALUE!</v>
      </c>
      <c r="B201" s="32" t="str">
        <f ca="true">+IF(ISTEXT('Data Summary'!B201),'Data Summary'!B201,"")</f>
        <v/>
      </c>
      <c r="C201" s="327"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28" t="e">
        <f ca="true">+RIGHT('Data Summary'!A202,LEN('Data Summary'!A202)-9)</f>
        <v>#VALUE!</v>
      </c>
      <c r="B202" s="32" t="str">
        <f ca="true">+IF(ISTEXT('Data Summary'!B202),'Data Summary'!B202,"")</f>
        <v/>
      </c>
      <c r="C202" s="327"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28" t="e">
        <f ca="true">+RIGHT('Data Summary'!A203,LEN('Data Summary'!A203)-9)</f>
        <v>#VALUE!</v>
      </c>
      <c r="B203" s="32" t="str">
        <f ca="true">+IF(ISTEXT('Data Summary'!B203),'Data Summary'!B203,"")</f>
        <v/>
      </c>
      <c r="C203" s="327"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28" t="e">
        <f ca="true">+RIGHT('Data Summary'!A204,LEN('Data Summary'!A204)-9)</f>
        <v>#VALUE!</v>
      </c>
      <c r="B204" s="32" t="str">
        <f ca="true">+IF(ISTEXT('Data Summary'!B204),'Data Summary'!B204,"")</f>
        <v/>
      </c>
      <c r="C204" s="327"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28" t="e">
        <f ca="true">+RIGHT('Data Summary'!A205,LEN('Data Summary'!A205)-9)</f>
        <v>#VALUE!</v>
      </c>
      <c r="B205" s="32" t="str">
        <f ca="true">+IF(ISTEXT('Data Summary'!B205),'Data Summary'!B205,"")</f>
        <v/>
      </c>
      <c r="C205" s="327"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28" t="e">
        <f ca="true">+RIGHT('Data Summary'!A206,LEN('Data Summary'!A206)-9)</f>
        <v>#VALUE!</v>
      </c>
      <c r="B206" s="32" t="str">
        <f ca="true">+IF(ISTEXT('Data Summary'!B206),'Data Summary'!B206,"")</f>
        <v/>
      </c>
      <c r="C206" s="327"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28" t="e">
        <f ca="true">+RIGHT('Data Summary'!A207,LEN('Data Summary'!A207)-9)</f>
        <v>#VALUE!</v>
      </c>
      <c r="B207" s="32" t="str">
        <f ca="true">+IF(ISTEXT('Data Summary'!B207),'Data Summary'!B207,"")</f>
        <v/>
      </c>
      <c r="C207" s="327"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407ED-E030-4E47-A6A0-73D1A4E18954}">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6" customWidth="true"/>
    <col min="2" max="2" width="7.5" style="182" customWidth="true"/>
    <col min="3" max="8" width="8.75" style="146" customWidth="true"/>
    <col min="9" max="9" width="9.375" style="146" customWidth="true"/>
    <col min="10" max="10" width="13.375" style="146" customWidth="true"/>
    <col min="11" max="11" width="7.5" style="146" customWidth="true"/>
    <col min="12" max="17" width="8.625" style="146" customWidth="true"/>
    <col min="18" max="18" width="6.5" style="146" customWidth="true"/>
    <col min="19" max="19" width="13.375" style="146" customWidth="true"/>
    <col min="20" max="20" width="7.5" style="146" customWidth="true"/>
    <col min="21" max="26" width="9.125" style="146" customWidth="true"/>
    <col min="27" max="16384" width="9" style="146"/>
  </cols>
  <sheetData>
    <row xmlns:x14ac="http://schemas.microsoft.com/office/spreadsheetml/2009/9/ac" r="1" ht="15.75" x14ac:dyDescent="0.25">
      <c r="A1" s="142" t="s">
        <v>48</v>
      </c>
      <c r="B1" s="143"/>
      <c r="C1" s="144"/>
      <c r="D1" s="144"/>
      <c r="E1" s="144"/>
      <c r="F1" s="144"/>
      <c r="G1" s="144"/>
      <c r="H1" s="547"/>
      <c r="I1" s="547"/>
      <c r="J1" s="547"/>
      <c r="K1" s="547"/>
      <c r="L1" s="547"/>
      <c r="M1" s="547"/>
      <c r="N1" s="547"/>
      <c r="O1" s="547"/>
      <c r="P1" s="547"/>
      <c r="Q1" s="144"/>
      <c r="R1" s="144"/>
      <c r="S1" s="144"/>
      <c r="T1" s="145"/>
      <c r="U1" s="145"/>
      <c r="V1" s="145"/>
      <c r="W1" s="145"/>
      <c r="X1" s="145"/>
      <c r="Y1" s="145"/>
      <c r="Z1" s="145"/>
      <c r="AA1" s="145"/>
    </row>
    <row xmlns:x14ac="http://schemas.microsoft.com/office/spreadsheetml/2009/9/ac" r="2" s="149" customFormat="true" ht="26.25" customHeight="true" x14ac:dyDescent="0.25">
      <c r="A2" s="147" t="s">
        <v>13</v>
      </c>
      <c r="B2" s="148"/>
      <c r="J2" s="147" t="s">
        <v>14</v>
      </c>
      <c r="R2" s="150"/>
      <c r="S2" s="151" t="s">
        <v>15</v>
      </c>
      <c r="W2" s="150"/>
      <c r="X2" s="150"/>
      <c r="Y2" s="152"/>
      <c r="Z2" s="152"/>
      <c r="AD2" s="153"/>
      <c r="AE2" s="153"/>
      <c r="AF2" s="153"/>
      <c r="AG2" s="153"/>
      <c r="AH2" s="153"/>
      <c r="AI2" s="153"/>
    </row>
    <row xmlns:x14ac="http://schemas.microsoft.com/office/spreadsheetml/2009/9/ac" r="3" ht="15.75" x14ac:dyDescent="0.25">
      <c r="A3" s="154"/>
      <c r="B3" s="155" t="s">
        <v>4</v>
      </c>
      <c r="C3" s="150" t="s">
        <v>7</v>
      </c>
      <c r="D3" s="150" t="s">
        <v>2</v>
      </c>
      <c r="E3" s="150" t="s">
        <v>1</v>
      </c>
      <c r="F3" s="150" t="s">
        <v>54</v>
      </c>
      <c r="G3" s="150" t="s">
        <v>17</v>
      </c>
      <c r="H3" s="150" t="s">
        <v>18</v>
      </c>
      <c r="I3" s="156"/>
      <c r="J3" s="154"/>
      <c r="K3" s="155" t="s">
        <v>4</v>
      </c>
      <c r="L3" s="150" t="s">
        <v>7</v>
      </c>
      <c r="M3" s="150" t="s">
        <v>2</v>
      </c>
      <c r="N3" s="150" t="s">
        <v>1</v>
      </c>
      <c r="O3" s="150" t="s">
        <v>54</v>
      </c>
      <c r="P3" s="150" t="s">
        <v>17</v>
      </c>
      <c r="Q3" s="150" t="s">
        <v>18</v>
      </c>
      <c r="R3" s="152"/>
      <c r="S3" s="157"/>
      <c r="T3" s="155" t="s">
        <v>4</v>
      </c>
      <c r="U3" s="150" t="s">
        <v>7</v>
      </c>
      <c r="V3" s="150" t="s">
        <v>2</v>
      </c>
      <c r="W3" s="150" t="s">
        <v>1</v>
      </c>
      <c r="X3" s="150" t="s">
        <v>54</v>
      </c>
      <c r="Y3" s="150" t="s">
        <v>17</v>
      </c>
      <c r="Z3" s="150" t="s">
        <v>18</v>
      </c>
      <c r="AB3" s="153"/>
      <c r="AC3" s="153"/>
      <c r="AD3" s="153"/>
      <c r="AE3" s="153"/>
      <c r="AF3" s="153"/>
      <c r="AG3" s="153"/>
    </row>
    <row xmlns:x14ac="http://schemas.microsoft.com/office/spreadsheetml/2009/9/ac" r="4" ht="15.75" x14ac:dyDescent="0.25">
      <c r="A4" s="154" t="s">
        <v>34</v>
      </c>
      <c r="B4" s="9">
        <v>2023</v>
      </c>
      <c r="C4" s="9">
        <v>60.253058510000002</v>
      </c>
      <c r="D4" s="9"/>
      <c r="E4" s="9"/>
      <c r="F4" s="9"/>
      <c r="G4" s="9"/>
      <c r="H4" s="9"/>
      <c r="I4" s="156"/>
      <c r="J4" s="154" t="s">
        <v>34</v>
      </c>
      <c r="K4" s="9">
        <v>2023</v>
      </c>
      <c r="L4" s="9">
        <v>56.6330691</v>
      </c>
      <c r="M4" s="9"/>
      <c r="N4" s="9"/>
      <c r="O4" s="9"/>
      <c r="P4" s="9"/>
      <c r="Q4" s="9"/>
      <c r="R4" s="153"/>
      <c r="S4" s="154" t="s">
        <v>34</v>
      </c>
      <c r="T4" s="9">
        <v>2023</v>
      </c>
      <c r="U4" s="9">
        <v>66.432055059999996</v>
      </c>
      <c r="V4" s="9"/>
      <c r="W4" s="9"/>
      <c r="X4" s="9"/>
      <c r="Y4" s="9"/>
      <c r="Z4" s="9"/>
      <c r="AA4" s="153"/>
      <c r="AB4" s="153"/>
      <c r="AC4" s="153"/>
      <c r="AD4" s="153"/>
      <c r="AE4" s="153"/>
      <c r="AF4" s="153"/>
      <c r="AG4" s="153"/>
    </row>
    <row xmlns:x14ac="http://schemas.microsoft.com/office/spreadsheetml/2009/9/ac" r="5" ht="15.75" x14ac:dyDescent="0.25">
      <c r="A5" s="154" t="s">
        <v>35</v>
      </c>
      <c r="B5" s="9">
        <v>2023</v>
      </c>
      <c r="C5" s="9">
        <v>24.317297740000001</v>
      </c>
      <c r="D5" s="9"/>
      <c r="E5" s="9"/>
      <c r="F5" s="9"/>
      <c r="G5" s="9"/>
      <c r="H5" s="9"/>
      <c r="I5" s="156"/>
      <c r="J5" s="154" t="s">
        <v>35</v>
      </c>
      <c r="K5" s="9">
        <v>2023</v>
      </c>
      <c r="L5" s="9">
        <v>34.131394049999997</v>
      </c>
      <c r="M5" s="9"/>
      <c r="N5" s="9"/>
      <c r="O5" s="9"/>
      <c r="P5" s="9"/>
      <c r="Q5" s="9"/>
      <c r="R5" s="153"/>
      <c r="S5" s="154" t="s">
        <v>35</v>
      </c>
      <c r="T5" s="9">
        <v>2023</v>
      </c>
      <c r="U5" s="9">
        <v>21.836314430000002</v>
      </c>
      <c r="V5" s="9"/>
      <c r="W5" s="9"/>
      <c r="X5" s="9"/>
      <c r="Y5" s="9"/>
      <c r="Z5" s="9"/>
      <c r="AA5" s="153"/>
      <c r="AB5" s="153"/>
      <c r="AC5" s="153"/>
      <c r="AD5" s="153"/>
      <c r="AE5" s="153"/>
      <c r="AF5" s="153"/>
      <c r="AG5" s="153"/>
    </row>
    <row xmlns:x14ac="http://schemas.microsoft.com/office/spreadsheetml/2009/9/ac" r="6" s="149" customFormat="true" ht="15.75" x14ac:dyDescent="0.25">
      <c r="A6" s="154" t="s">
        <v>36</v>
      </c>
      <c r="B6" s="9">
        <v>2023</v>
      </c>
      <c r="C6" s="9">
        <v>15.42964375</v>
      </c>
      <c r="D6" s="9"/>
      <c r="E6" s="9"/>
      <c r="F6" s="9"/>
      <c r="G6" s="9"/>
      <c r="H6" s="9"/>
      <c r="I6" s="156"/>
      <c r="J6" s="154" t="s">
        <v>36</v>
      </c>
      <c r="K6" s="9">
        <v>2023</v>
      </c>
      <c r="L6" s="9">
        <v>9.2355368500000008</v>
      </c>
      <c r="M6" s="9"/>
      <c r="N6" s="9"/>
      <c r="O6" s="9"/>
      <c r="P6" s="9"/>
      <c r="Q6" s="9"/>
      <c r="R6" s="152"/>
      <c r="S6" s="154" t="s">
        <v>36</v>
      </c>
      <c r="T6" s="9">
        <v>2023</v>
      </c>
      <c r="U6" s="9">
        <v>11.73163051</v>
      </c>
      <c r="V6" s="9"/>
      <c r="W6" s="9"/>
      <c r="X6" s="9"/>
      <c r="Y6" s="9"/>
      <c r="Z6" s="9"/>
      <c r="AA6" s="153"/>
      <c r="AB6" s="153"/>
      <c r="AC6" s="153"/>
      <c r="AD6" s="153"/>
      <c r="AE6" s="153"/>
      <c r="AF6" s="153"/>
      <c r="AG6" s="153"/>
    </row>
    <row xmlns:x14ac="http://schemas.microsoft.com/office/spreadsheetml/2009/9/ac" r="7" s="149" customFormat="true" ht="15.75" x14ac:dyDescent="0.25">
      <c r="A7" s="158" t="s">
        <v>200</v>
      </c>
      <c r="B7" s="9">
        <v>2023</v>
      </c>
      <c r="C7" s="9">
        <v>0</v>
      </c>
      <c r="D7" s="9">
        <v>100</v>
      </c>
      <c r="E7" s="9">
        <v>100</v>
      </c>
      <c r="F7" s="9">
        <v>100</v>
      </c>
      <c r="G7" s="9">
        <v>100</v>
      </c>
      <c r="H7" s="9">
        <v>100</v>
      </c>
      <c r="I7" s="153"/>
      <c r="J7" s="158" t="s">
        <v>200</v>
      </c>
      <c r="K7" s="9">
        <v>2023</v>
      </c>
      <c r="L7" s="9">
        <v>0</v>
      </c>
      <c r="M7" s="9">
        <v>100</v>
      </c>
      <c r="N7" s="9">
        <v>100</v>
      </c>
      <c r="O7" s="9">
        <v>100</v>
      </c>
      <c r="P7" s="9">
        <v>100</v>
      </c>
      <c r="Q7" s="9">
        <v>100</v>
      </c>
      <c r="R7" s="153"/>
      <c r="S7" s="158" t="s">
        <v>200</v>
      </c>
      <c r="T7" s="9">
        <v>2023</v>
      </c>
      <c r="U7" s="9">
        <v>0</v>
      </c>
      <c r="V7" s="9">
        <v>100</v>
      </c>
      <c r="W7" s="9">
        <v>100</v>
      </c>
      <c r="X7" s="9">
        <v>100</v>
      </c>
      <c r="Y7" s="9">
        <v>100</v>
      </c>
      <c r="Z7" s="9">
        <v>100</v>
      </c>
      <c r="AA7" s="159"/>
    </row>
    <row xmlns:x14ac="http://schemas.microsoft.com/office/spreadsheetml/2009/9/ac" r="8" s="149" customFormat="true" ht="15.75" x14ac:dyDescent="0.25">
      <c r="A8" s="160"/>
      <c r="B8" s="161"/>
      <c r="H8" s="159"/>
      <c r="I8" s="159"/>
      <c r="J8" s="159"/>
      <c r="K8" s="159"/>
      <c r="L8" s="159"/>
      <c r="M8" s="159"/>
      <c r="N8" s="159"/>
      <c r="O8" s="159"/>
      <c r="P8" s="159"/>
      <c r="Q8" s="159"/>
      <c r="R8" s="159"/>
      <c r="S8" s="159"/>
      <c r="T8" s="159"/>
      <c r="U8" s="159"/>
      <c r="V8" s="159"/>
      <c r="W8" s="159"/>
      <c r="X8" s="159"/>
      <c r="Y8" s="159"/>
      <c r="Z8" s="159"/>
      <c r="AA8" s="159"/>
    </row>
    <row xmlns:x14ac="http://schemas.microsoft.com/office/spreadsheetml/2009/9/ac" r="9" s="149" customFormat="true" ht="15.75" x14ac:dyDescent="0.25">
      <c r="A9" s="160"/>
      <c r="B9" s="161"/>
      <c r="H9" s="159"/>
      <c r="I9" s="159"/>
      <c r="J9" s="159"/>
      <c r="K9" s="159"/>
      <c r="L9" s="159"/>
      <c r="M9" s="159"/>
      <c r="N9" s="159"/>
      <c r="O9" s="159"/>
      <c r="P9" s="159"/>
      <c r="Q9" s="159"/>
      <c r="R9" s="159"/>
      <c r="S9" s="159"/>
      <c r="T9" s="159"/>
      <c r="U9" s="159"/>
      <c r="V9" s="159"/>
      <c r="W9" s="159"/>
      <c r="X9" s="159"/>
      <c r="Y9" s="159"/>
      <c r="Z9" s="159"/>
      <c r="AA9" s="159"/>
    </row>
    <row xmlns:x14ac="http://schemas.microsoft.com/office/spreadsheetml/2009/9/ac" r="10" s="149" customFormat="true" ht="15.75" x14ac:dyDescent="0.25">
      <c r="A10" s="162"/>
      <c r="B10" s="161"/>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row>
    <row xmlns:x14ac="http://schemas.microsoft.com/office/spreadsheetml/2009/9/ac" r="11" ht="15.75" x14ac:dyDescent="0.25">
      <c r="A11" s="163"/>
      <c r="B11" s="164"/>
      <c r="C11" s="159"/>
      <c r="D11" s="159"/>
      <c r="E11" s="159"/>
      <c r="F11" s="159"/>
      <c r="G11" s="159"/>
      <c r="H11" s="159"/>
      <c r="I11" s="159"/>
      <c r="J11" s="159"/>
      <c r="K11" s="159"/>
      <c r="L11" s="159"/>
      <c r="M11" s="159"/>
      <c r="N11" s="159"/>
      <c r="O11" s="159"/>
      <c r="P11" s="159"/>
      <c r="Q11" s="159"/>
    </row>
    <row xmlns:x14ac="http://schemas.microsoft.com/office/spreadsheetml/2009/9/ac" r="12" ht="15.75" x14ac:dyDescent="0.25">
      <c r="A12" s="165" t="s">
        <v>49</v>
      </c>
      <c r="B12" s="166"/>
      <c r="C12" s="167"/>
      <c r="D12" s="167"/>
      <c r="E12" s="167"/>
      <c r="F12" s="167"/>
      <c r="G12" s="167"/>
      <c r="H12" s="167"/>
      <c r="I12" s="167"/>
      <c r="J12" s="167"/>
      <c r="K12" s="167"/>
      <c r="L12" s="167"/>
      <c r="M12" s="167"/>
      <c r="N12" s="167"/>
      <c r="O12" s="167"/>
      <c r="P12" s="167"/>
      <c r="Q12" s="167"/>
      <c r="R12" s="168"/>
      <c r="S12" s="168"/>
      <c r="T12" s="168"/>
      <c r="U12" s="168"/>
      <c r="V12" s="168"/>
    </row>
    <row xmlns:x14ac="http://schemas.microsoft.com/office/spreadsheetml/2009/9/ac" r="13" s="171" customFormat="true" x14ac:dyDescent="0.2">
      <c r="A13" s="169" t="s">
        <v>50</v>
      </c>
      <c r="B13" s="170" t="s">
        <v>41</v>
      </c>
      <c r="C13" s="169" t="s">
        <v>89</v>
      </c>
      <c r="D13" s="169" t="s">
        <v>51</v>
      </c>
      <c r="E13" s="169" t="s">
        <v>164</v>
      </c>
      <c r="F13" s="169" t="s">
        <v>90</v>
      </c>
      <c r="G13" s="169" t="s">
        <v>91</v>
      </c>
      <c r="H13" s="169" t="s">
        <v>92</v>
      </c>
      <c r="I13" s="169" t="s">
        <v>93</v>
      </c>
      <c r="J13" s="169" t="s">
        <v>197</v>
      </c>
      <c r="K13" s="169" t="s">
        <v>165</v>
      </c>
      <c r="L13" s="169" t="s">
        <v>94</v>
      </c>
      <c r="M13" s="169" t="s">
        <v>95</v>
      </c>
      <c r="N13" s="169" t="s">
        <v>96</v>
      </c>
      <c r="O13" s="171" t="s">
        <v>97</v>
      </c>
      <c r="P13" s="171" t="s">
        <v>198</v>
      </c>
      <c r="Q13" s="169" t="s">
        <v>123</v>
      </c>
      <c r="R13" s="169" t="s">
        <v>157</v>
      </c>
      <c r="S13" s="172" t="s">
        <v>98</v>
      </c>
      <c r="T13" s="173" t="s">
        <v>99</v>
      </c>
      <c r="U13" s="173" t="s">
        <v>100</v>
      </c>
      <c r="V13" s="173" t="s">
        <v>199</v>
      </c>
    </row>
    <row xmlns:x14ac="http://schemas.microsoft.com/office/spreadsheetml/2009/9/ac" r="14" s="176" customFormat="true" ht="12" x14ac:dyDescent="0.2">
      <c r="A14" s="174" t="s">
        <v>202</v>
      </c>
      <c r="B14" s="9">
        <v>2000</v>
      </c>
      <c r="C14" s="175" t="s">
        <v>7</v>
      </c>
      <c r="D14" s="9">
        <v>8880390</v>
      </c>
      <c r="E14" s="9"/>
      <c r="F14" s="9"/>
      <c r="G14" s="9"/>
      <c r="H14" s="9"/>
      <c r="I14" s="9"/>
      <c r="J14" s="9">
        <v>100</v>
      </c>
      <c r="K14" s="9"/>
      <c r="L14" s="9"/>
      <c r="M14" s="9"/>
      <c r="N14" s="9"/>
      <c r="O14" s="9"/>
      <c r="P14" s="9">
        <v>100</v>
      </c>
      <c r="Q14" s="9"/>
      <c r="R14" s="9"/>
      <c r="S14" s="9"/>
      <c r="T14" s="9"/>
      <c r="U14" s="9"/>
      <c r="V14" s="9">
        <v>100</v>
      </c>
    </row>
    <row xmlns:x14ac="http://schemas.microsoft.com/office/spreadsheetml/2009/9/ac" r="15" s="176" customFormat="true" ht="12" x14ac:dyDescent="0.2">
      <c r="A15" s="174" t="s">
        <v>202</v>
      </c>
      <c r="B15" s="9">
        <v>2001</v>
      </c>
      <c r="C15" s="175" t="s">
        <v>7</v>
      </c>
      <c r="D15" s="9">
        <v>9163557</v>
      </c>
      <c r="E15" s="9"/>
      <c r="F15" s="9"/>
      <c r="G15" s="9"/>
      <c r="H15" s="9"/>
      <c r="I15" s="9"/>
      <c r="J15" s="9">
        <v>100</v>
      </c>
      <c r="K15" s="9"/>
      <c r="L15" s="9"/>
      <c r="M15" s="9"/>
      <c r="N15" s="9"/>
      <c r="O15" s="9"/>
      <c r="P15" s="9">
        <v>100</v>
      </c>
      <c r="Q15" s="9"/>
      <c r="R15" s="9"/>
      <c r="S15" s="9"/>
      <c r="T15" s="9"/>
      <c r="U15" s="9"/>
      <c r="V15" s="9">
        <v>100</v>
      </c>
    </row>
    <row xmlns:x14ac="http://schemas.microsoft.com/office/spreadsheetml/2009/9/ac" r="16" s="176" customFormat="true" ht="12" x14ac:dyDescent="0.2">
      <c r="A16" s="174" t="s">
        <v>202</v>
      </c>
      <c r="B16" s="9">
        <v>2002</v>
      </c>
      <c r="C16" s="175" t="s">
        <v>7</v>
      </c>
      <c r="D16" s="9">
        <v>9430462</v>
      </c>
      <c r="E16" s="9"/>
      <c r="F16" s="9"/>
      <c r="G16" s="9"/>
      <c r="H16" s="9"/>
      <c r="I16" s="9"/>
      <c r="J16" s="9">
        <v>100</v>
      </c>
      <c r="K16" s="9"/>
      <c r="L16" s="9"/>
      <c r="M16" s="9"/>
      <c r="N16" s="9"/>
      <c r="O16" s="9"/>
      <c r="P16" s="9">
        <v>100</v>
      </c>
      <c r="Q16" s="9"/>
      <c r="R16" s="9"/>
      <c r="S16" s="9"/>
      <c r="T16" s="9"/>
      <c r="U16" s="9"/>
      <c r="V16" s="9">
        <v>100</v>
      </c>
    </row>
    <row xmlns:x14ac="http://schemas.microsoft.com/office/spreadsheetml/2009/9/ac" r="17" s="176" customFormat="true" ht="12" x14ac:dyDescent="0.2">
      <c r="A17" s="174" t="s">
        <v>202</v>
      </c>
      <c r="B17" s="9">
        <v>2003</v>
      </c>
      <c r="C17" s="175" t="s">
        <v>7</v>
      </c>
      <c r="D17" s="9">
        <v>9740643</v>
      </c>
      <c r="E17" s="9"/>
      <c r="F17" s="9"/>
      <c r="G17" s="9"/>
      <c r="H17" s="9"/>
      <c r="I17" s="9"/>
      <c r="J17" s="9">
        <v>100</v>
      </c>
      <c r="K17" s="9"/>
      <c r="L17" s="9"/>
      <c r="M17" s="9"/>
      <c r="N17" s="9"/>
      <c r="O17" s="9"/>
      <c r="P17" s="9">
        <v>100</v>
      </c>
      <c r="Q17" s="9"/>
      <c r="R17" s="9"/>
      <c r="S17" s="9"/>
      <c r="T17" s="9"/>
      <c r="U17" s="9"/>
      <c r="V17" s="9">
        <v>100</v>
      </c>
    </row>
    <row xmlns:x14ac="http://schemas.microsoft.com/office/spreadsheetml/2009/9/ac" r="18" s="176" customFormat="true" ht="12" x14ac:dyDescent="0.2">
      <c r="A18" s="174" t="s">
        <v>202</v>
      </c>
      <c r="B18" s="9">
        <v>2004</v>
      </c>
      <c r="C18" s="175" t="s">
        <v>7</v>
      </c>
      <c r="D18" s="9">
        <v>10000015</v>
      </c>
      <c r="E18" s="9"/>
      <c r="F18" s="9"/>
      <c r="G18" s="9"/>
      <c r="H18" s="9"/>
      <c r="I18" s="9"/>
      <c r="J18" s="9">
        <v>100</v>
      </c>
      <c r="K18" s="9"/>
      <c r="L18" s="9"/>
      <c r="M18" s="9"/>
      <c r="N18" s="9"/>
      <c r="O18" s="9"/>
      <c r="P18" s="9">
        <v>100</v>
      </c>
      <c r="Q18" s="9"/>
      <c r="R18" s="9"/>
      <c r="S18" s="9"/>
      <c r="T18" s="9"/>
      <c r="U18" s="9"/>
      <c r="V18" s="9">
        <v>100</v>
      </c>
    </row>
    <row xmlns:x14ac="http://schemas.microsoft.com/office/spreadsheetml/2009/9/ac" r="19" s="176" customFormat="true" ht="12" x14ac:dyDescent="0.2">
      <c r="A19" s="174" t="s">
        <v>202</v>
      </c>
      <c r="B19" s="9">
        <v>2005</v>
      </c>
      <c r="C19" s="175" t="s">
        <v>7</v>
      </c>
      <c r="D19" s="9">
        <v>10297837</v>
      </c>
      <c r="E19" s="9"/>
      <c r="F19" s="9"/>
      <c r="G19" s="9"/>
      <c r="H19" s="9"/>
      <c r="I19" s="9"/>
      <c r="J19" s="9">
        <v>100</v>
      </c>
      <c r="K19" s="9"/>
      <c r="L19" s="9"/>
      <c r="M19" s="9"/>
      <c r="N19" s="9"/>
      <c r="O19" s="9"/>
      <c r="P19" s="9">
        <v>100</v>
      </c>
      <c r="Q19" s="9"/>
      <c r="R19" s="9"/>
      <c r="S19" s="9"/>
      <c r="T19" s="9"/>
      <c r="U19" s="9"/>
      <c r="V19" s="9">
        <v>100</v>
      </c>
    </row>
    <row xmlns:x14ac="http://schemas.microsoft.com/office/spreadsheetml/2009/9/ac" r="20" s="176" customFormat="true" ht="12" x14ac:dyDescent="0.2">
      <c r="A20" s="174" t="s">
        <v>202</v>
      </c>
      <c r="B20" s="9">
        <v>2006</v>
      </c>
      <c r="C20" s="175" t="s">
        <v>7</v>
      </c>
      <c r="D20" s="9">
        <v>10588181</v>
      </c>
      <c r="E20" s="9"/>
      <c r="F20" s="9"/>
      <c r="G20" s="9"/>
      <c r="H20" s="9"/>
      <c r="I20" s="9"/>
      <c r="J20" s="9">
        <v>100</v>
      </c>
      <c r="K20" s="9"/>
      <c r="L20" s="9"/>
      <c r="M20" s="9"/>
      <c r="N20" s="9"/>
      <c r="O20" s="9"/>
      <c r="P20" s="9">
        <v>100</v>
      </c>
      <c r="Q20" s="9"/>
      <c r="R20" s="9"/>
      <c r="S20" s="9"/>
      <c r="T20" s="9"/>
      <c r="U20" s="9"/>
      <c r="V20" s="9">
        <v>100</v>
      </c>
    </row>
    <row xmlns:x14ac="http://schemas.microsoft.com/office/spreadsheetml/2009/9/ac" r="21" s="176" customFormat="true" ht="12" x14ac:dyDescent="0.2">
      <c r="A21" s="174" t="s">
        <v>202</v>
      </c>
      <c r="B21" s="9">
        <v>2007</v>
      </c>
      <c r="C21" s="175" t="s">
        <v>7</v>
      </c>
      <c r="D21" s="9">
        <v>10411179</v>
      </c>
      <c r="E21" s="9"/>
      <c r="F21" s="9"/>
      <c r="G21" s="9"/>
      <c r="H21" s="9"/>
      <c r="I21" s="9"/>
      <c r="J21" s="9">
        <v>100</v>
      </c>
      <c r="K21" s="9"/>
      <c r="L21" s="9"/>
      <c r="M21" s="9"/>
      <c r="N21" s="9"/>
      <c r="O21" s="9"/>
      <c r="P21" s="9">
        <v>100</v>
      </c>
      <c r="Q21" s="9"/>
      <c r="R21" s="9"/>
      <c r="S21" s="9"/>
      <c r="T21" s="9"/>
      <c r="U21" s="9"/>
      <c r="V21" s="9">
        <v>100</v>
      </c>
    </row>
    <row xmlns:x14ac="http://schemas.microsoft.com/office/spreadsheetml/2009/9/ac" r="22" s="176" customFormat="true" ht="12" x14ac:dyDescent="0.2">
      <c r="A22" s="174" t="s">
        <v>202</v>
      </c>
      <c r="B22" s="9">
        <v>2008</v>
      </c>
      <c r="C22" s="175" t="s">
        <v>7</v>
      </c>
      <c r="D22" s="9">
        <v>10349369</v>
      </c>
      <c r="E22" s="9"/>
      <c r="F22" s="9"/>
      <c r="G22" s="9"/>
      <c r="H22" s="9"/>
      <c r="I22" s="9"/>
      <c r="J22" s="9">
        <v>100</v>
      </c>
      <c r="K22" s="9"/>
      <c r="L22" s="9"/>
      <c r="M22" s="9"/>
      <c r="N22" s="9"/>
      <c r="O22" s="9"/>
      <c r="P22" s="9">
        <v>100</v>
      </c>
      <c r="Q22" s="9"/>
      <c r="R22" s="9"/>
      <c r="S22" s="9"/>
      <c r="T22" s="9"/>
      <c r="U22" s="9"/>
      <c r="V22" s="9">
        <v>100</v>
      </c>
    </row>
    <row xmlns:x14ac="http://schemas.microsoft.com/office/spreadsheetml/2009/9/ac" r="23" s="176" customFormat="true" ht="12" x14ac:dyDescent="0.2">
      <c r="A23" s="174" t="s">
        <v>202</v>
      </c>
      <c r="B23" s="9">
        <v>2009</v>
      </c>
      <c r="C23" s="175" t="s">
        <v>7</v>
      </c>
      <c r="D23" s="9">
        <v>10729866</v>
      </c>
      <c r="E23" s="9"/>
      <c r="F23" s="9"/>
      <c r="G23" s="9"/>
      <c r="H23" s="9"/>
      <c r="I23" s="9"/>
      <c r="J23" s="9">
        <v>100</v>
      </c>
      <c r="K23" s="9"/>
      <c r="L23" s="9"/>
      <c r="M23" s="9"/>
      <c r="N23" s="9"/>
      <c r="O23" s="9"/>
      <c r="P23" s="9">
        <v>100</v>
      </c>
      <c r="Q23" s="9"/>
      <c r="R23" s="9"/>
      <c r="S23" s="9"/>
      <c r="T23" s="9"/>
      <c r="U23" s="9"/>
      <c r="V23" s="9">
        <v>100</v>
      </c>
    </row>
    <row xmlns:x14ac="http://schemas.microsoft.com/office/spreadsheetml/2009/9/ac" r="24" s="176" customFormat="true" ht="12" x14ac:dyDescent="0.2">
      <c r="A24" s="174" t="s">
        <v>202</v>
      </c>
      <c r="B24" s="9">
        <v>2010</v>
      </c>
      <c r="C24" s="175" t="s">
        <v>7</v>
      </c>
      <c r="D24" s="9">
        <v>10994644</v>
      </c>
      <c r="E24" s="9"/>
      <c r="F24" s="9"/>
      <c r="G24" s="9"/>
      <c r="H24" s="9"/>
      <c r="I24" s="9"/>
      <c r="J24" s="9">
        <v>100</v>
      </c>
      <c r="K24" s="9"/>
      <c r="L24" s="9"/>
      <c r="M24" s="9"/>
      <c r="N24" s="9"/>
      <c r="O24" s="9"/>
      <c r="P24" s="9">
        <v>100</v>
      </c>
      <c r="Q24" s="9"/>
      <c r="R24" s="9"/>
      <c r="S24" s="9"/>
      <c r="T24" s="9"/>
      <c r="U24" s="9"/>
      <c r="V24" s="9">
        <v>100</v>
      </c>
    </row>
    <row xmlns:x14ac="http://schemas.microsoft.com/office/spreadsheetml/2009/9/ac" r="25" s="176" customFormat="true" ht="12" x14ac:dyDescent="0.2">
      <c r="A25" s="174" t="s">
        <v>202</v>
      </c>
      <c r="B25" s="9">
        <v>2011</v>
      </c>
      <c r="C25" s="175" t="s">
        <v>7</v>
      </c>
      <c r="D25" s="9">
        <v>11256375</v>
      </c>
      <c r="E25" s="9"/>
      <c r="F25" s="9"/>
      <c r="G25" s="9"/>
      <c r="H25" s="9"/>
      <c r="I25" s="9"/>
      <c r="J25" s="9">
        <v>100</v>
      </c>
      <c r="K25" s="9"/>
      <c r="L25" s="9"/>
      <c r="M25" s="9"/>
      <c r="N25" s="9"/>
      <c r="O25" s="9"/>
      <c r="P25" s="9">
        <v>100</v>
      </c>
      <c r="Q25" s="9"/>
      <c r="R25" s="9"/>
      <c r="S25" s="9"/>
      <c r="T25" s="9"/>
      <c r="U25" s="9"/>
      <c r="V25" s="9">
        <v>100</v>
      </c>
    </row>
    <row xmlns:x14ac="http://schemas.microsoft.com/office/spreadsheetml/2009/9/ac" r="26" s="176" customFormat="true" ht="12" x14ac:dyDescent="0.2">
      <c r="A26" s="174" t="s">
        <v>202</v>
      </c>
      <c r="B26" s="9">
        <v>2012</v>
      </c>
      <c r="C26" s="175" t="s">
        <v>7</v>
      </c>
      <c r="D26" s="9">
        <v>11579259</v>
      </c>
      <c r="E26" s="9"/>
      <c r="F26" s="9">
        <v>84.570356251608459</v>
      </c>
      <c r="G26" s="9"/>
      <c r="H26" s="9"/>
      <c r="I26" s="9">
        <v>15.429643748391539</v>
      </c>
      <c r="J26" s="9">
        <v>84.570356251608459</v>
      </c>
      <c r="K26" s="9"/>
      <c r="L26" s="9">
        <v>90.764463150464252</v>
      </c>
      <c r="M26" s="9"/>
      <c r="N26" s="9"/>
      <c r="O26" s="9">
        <v>9.2355368495357482</v>
      </c>
      <c r="P26" s="9">
        <v>90.764463150464252</v>
      </c>
      <c r="Q26" s="9"/>
      <c r="R26" s="9"/>
      <c r="S26" s="9"/>
      <c r="T26" s="9"/>
      <c r="U26" s="9"/>
      <c r="V26" s="9">
        <v>100</v>
      </c>
    </row>
    <row xmlns:x14ac="http://schemas.microsoft.com/office/spreadsheetml/2009/9/ac" r="27" s="176" customFormat="true" ht="12" x14ac:dyDescent="0.2">
      <c r="A27" s="174" t="s">
        <v>202</v>
      </c>
      <c r="B27" s="9">
        <v>2013</v>
      </c>
      <c r="C27" s="175" t="s">
        <v>7</v>
      </c>
      <c r="D27" s="9">
        <v>12082894</v>
      </c>
      <c r="E27" s="9"/>
      <c r="F27" s="9">
        <v>84.570356251608459</v>
      </c>
      <c r="G27" s="9"/>
      <c r="H27" s="9"/>
      <c r="I27" s="9">
        <v>15.429643748391539</v>
      </c>
      <c r="J27" s="9">
        <v>84.570356251608459</v>
      </c>
      <c r="K27" s="9"/>
      <c r="L27" s="9">
        <v>90.764463150464252</v>
      </c>
      <c r="M27" s="9"/>
      <c r="N27" s="9"/>
      <c r="O27" s="9">
        <v>9.2355368495357482</v>
      </c>
      <c r="P27" s="9">
        <v>90.764463150464252</v>
      </c>
      <c r="Q27" s="9"/>
      <c r="R27" s="9"/>
      <c r="S27" s="9"/>
      <c r="T27" s="9"/>
      <c r="U27" s="9"/>
      <c r="V27" s="9">
        <v>100</v>
      </c>
    </row>
    <row xmlns:x14ac="http://schemas.microsoft.com/office/spreadsheetml/2009/9/ac" r="28" s="176" customFormat="true" ht="12" x14ac:dyDescent="0.2">
      <c r="A28" s="174" t="s">
        <v>202</v>
      </c>
      <c r="B28" s="9">
        <v>2014</v>
      </c>
      <c r="C28" s="175" t="s">
        <v>7</v>
      </c>
      <c r="D28" s="9">
        <v>12516710</v>
      </c>
      <c r="E28" s="9"/>
      <c r="F28" s="9">
        <v>84.570356251608459</v>
      </c>
      <c r="G28" s="9"/>
      <c r="H28" s="9"/>
      <c r="I28" s="9">
        <v>15.429643748391539</v>
      </c>
      <c r="J28" s="9">
        <v>84.570356251608459</v>
      </c>
      <c r="K28" s="9">
        <v>96.220601182241225</v>
      </c>
      <c r="L28" s="9">
        <v>90.764463150464252</v>
      </c>
      <c r="M28" s="9"/>
      <c r="N28" s="9"/>
      <c r="O28" s="9">
        <v>9.2355368495357482</v>
      </c>
      <c r="P28" s="9">
        <v>90.764463150464252</v>
      </c>
      <c r="Q28" s="9"/>
      <c r="R28" s="9"/>
      <c r="S28" s="9"/>
      <c r="T28" s="9"/>
      <c r="U28" s="9"/>
      <c r="V28" s="9">
        <v>100</v>
      </c>
    </row>
    <row xmlns:x14ac="http://schemas.microsoft.com/office/spreadsheetml/2009/9/ac" r="29" s="176" customFormat="true" ht="12" x14ac:dyDescent="0.2">
      <c r="A29" s="174" t="s">
        <v>202</v>
      </c>
      <c r="B29" s="9">
        <v>2015</v>
      </c>
      <c r="C29" s="175" t="s">
        <v>7</v>
      </c>
      <c r="D29" s="9">
        <v>12822645</v>
      </c>
      <c r="E29" s="9"/>
      <c r="F29" s="9">
        <v>84.570356251608459</v>
      </c>
      <c r="G29" s="9">
        <v>60.253058507245079</v>
      </c>
      <c r="H29" s="9">
        <v>24.31729774436338</v>
      </c>
      <c r="I29" s="9">
        <v>15.429643748391539</v>
      </c>
      <c r="J29" s="9">
        <v>0</v>
      </c>
      <c r="K29" s="9">
        <v>96.220601182241225</v>
      </c>
      <c r="L29" s="9">
        <v>90.764463150464252</v>
      </c>
      <c r="M29" s="9">
        <v>56.633069100040387</v>
      </c>
      <c r="N29" s="9">
        <v>34.131394050423857</v>
      </c>
      <c r="O29" s="9">
        <v>9.2355368495357482</v>
      </c>
      <c r="P29" s="9">
        <v>0</v>
      </c>
      <c r="Q29" s="9">
        <v>88.268369489153301</v>
      </c>
      <c r="R29" s="9"/>
      <c r="S29" s="9">
        <v>66.432055063913495</v>
      </c>
      <c r="T29" s="9">
        <v>21.836314425239809</v>
      </c>
      <c r="U29" s="9">
        <v>11.731630510846699</v>
      </c>
      <c r="V29" s="9">
        <v>0</v>
      </c>
    </row>
    <row xmlns:x14ac="http://schemas.microsoft.com/office/spreadsheetml/2009/9/ac" r="30" s="176" customFormat="true" ht="12" x14ac:dyDescent="0.2">
      <c r="A30" s="174" t="s">
        <v>202</v>
      </c>
      <c r="B30" s="9">
        <v>2016</v>
      </c>
      <c r="C30" s="175" t="s">
        <v>7</v>
      </c>
      <c r="D30" s="9">
        <v>13154417</v>
      </c>
      <c r="E30" s="9"/>
      <c r="F30" s="9">
        <v>84.570356251608459</v>
      </c>
      <c r="G30" s="9">
        <v>60.253058507245079</v>
      </c>
      <c r="H30" s="9">
        <v>24.31729774436338</v>
      </c>
      <c r="I30" s="9">
        <v>15.429643748391539</v>
      </c>
      <c r="J30" s="9">
        <v>0</v>
      </c>
      <c r="K30" s="9">
        <v>96.220601182241225</v>
      </c>
      <c r="L30" s="9">
        <v>90.764463150464252</v>
      </c>
      <c r="M30" s="9">
        <v>56.633069100040387</v>
      </c>
      <c r="N30" s="9">
        <v>34.131394050423857</v>
      </c>
      <c r="O30" s="9">
        <v>9.2355368495357482</v>
      </c>
      <c r="P30" s="9">
        <v>0</v>
      </c>
      <c r="Q30" s="9">
        <v>88.268369489153301</v>
      </c>
      <c r="R30" s="9"/>
      <c r="S30" s="9">
        <v>66.432055063913495</v>
      </c>
      <c r="T30" s="9">
        <v>21.836314425239809</v>
      </c>
      <c r="U30" s="9">
        <v>11.731630510846699</v>
      </c>
      <c r="V30" s="9">
        <v>0</v>
      </c>
    </row>
    <row xmlns:x14ac="http://schemas.microsoft.com/office/spreadsheetml/2009/9/ac" r="31" s="176" customFormat="true" ht="12" x14ac:dyDescent="0.2">
      <c r="A31" s="174" t="s">
        <v>202</v>
      </c>
      <c r="B31" s="9">
        <v>2017</v>
      </c>
      <c r="C31" s="175" t="s">
        <v>7</v>
      </c>
      <c r="D31" s="9">
        <v>13469946</v>
      </c>
      <c r="E31" s="9"/>
      <c r="F31" s="9">
        <v>84.570356251608459</v>
      </c>
      <c r="G31" s="9">
        <v>60.253058507245079</v>
      </c>
      <c r="H31" s="9">
        <v>24.31729774436338</v>
      </c>
      <c r="I31" s="9">
        <v>15.429643748391539</v>
      </c>
      <c r="J31" s="9">
        <v>0</v>
      </c>
      <c r="K31" s="9">
        <v>96.220601182241225</v>
      </c>
      <c r="L31" s="9">
        <v>90.764463150464252</v>
      </c>
      <c r="M31" s="9">
        <v>56.633069100040387</v>
      </c>
      <c r="N31" s="9">
        <v>34.131394050423857</v>
      </c>
      <c r="O31" s="9">
        <v>9.2355368495357482</v>
      </c>
      <c r="P31" s="9">
        <v>0</v>
      </c>
      <c r="Q31" s="9">
        <v>88.268369489153301</v>
      </c>
      <c r="R31" s="9"/>
      <c r="S31" s="9">
        <v>66.432055063913495</v>
      </c>
      <c r="T31" s="9">
        <v>21.836314425239809</v>
      </c>
      <c r="U31" s="9">
        <v>11.731630510846699</v>
      </c>
      <c r="V31" s="9">
        <v>0</v>
      </c>
    </row>
    <row xmlns:x14ac="http://schemas.microsoft.com/office/spreadsheetml/2009/9/ac" r="32" s="176" customFormat="true" ht="12" x14ac:dyDescent="0.2">
      <c r="A32" s="174" t="s">
        <v>202</v>
      </c>
      <c r="B32" s="9">
        <v>2018</v>
      </c>
      <c r="C32" s="175" t="s">
        <v>7</v>
      </c>
      <c r="D32" s="9">
        <v>13797977</v>
      </c>
      <c r="E32" s="9"/>
      <c r="F32" s="9">
        <v>84.570356251608459</v>
      </c>
      <c r="G32" s="9">
        <v>60.253058507245079</v>
      </c>
      <c r="H32" s="9">
        <v>24.31729774436338</v>
      </c>
      <c r="I32" s="9">
        <v>15.429643748391539</v>
      </c>
      <c r="J32" s="9">
        <v>0</v>
      </c>
      <c r="K32" s="9">
        <v>96.220601182241225</v>
      </c>
      <c r="L32" s="9">
        <v>90.764463150464252</v>
      </c>
      <c r="M32" s="9">
        <v>56.633069100040387</v>
      </c>
      <c r="N32" s="9">
        <v>34.131394050423857</v>
      </c>
      <c r="O32" s="9">
        <v>9.2355368495357482</v>
      </c>
      <c r="P32" s="9">
        <v>0</v>
      </c>
      <c r="Q32" s="9">
        <v>88.268369489153301</v>
      </c>
      <c r="R32" s="9"/>
      <c r="S32" s="9">
        <v>66.432055063913495</v>
      </c>
      <c r="T32" s="9">
        <v>21.836314425239809</v>
      </c>
      <c r="U32" s="9">
        <v>11.731630510846699</v>
      </c>
      <c r="V32" s="9">
        <v>0</v>
      </c>
    </row>
    <row xmlns:x14ac="http://schemas.microsoft.com/office/spreadsheetml/2009/9/ac" r="33" s="176" customFormat="true" ht="12" x14ac:dyDescent="0.2">
      <c r="A33" s="174" t="s">
        <v>202</v>
      </c>
      <c r="B33" s="9">
        <v>2019</v>
      </c>
      <c r="C33" s="175" t="s">
        <v>7</v>
      </c>
      <c r="D33" s="9">
        <v>14123392</v>
      </c>
      <c r="E33" s="9"/>
      <c r="F33" s="9">
        <v>84.570356251608459</v>
      </c>
      <c r="G33" s="9">
        <v>60.253058507245079</v>
      </c>
      <c r="H33" s="9">
        <v>24.31729774436338</v>
      </c>
      <c r="I33" s="9">
        <v>15.429643748391539</v>
      </c>
      <c r="J33" s="9">
        <v>0</v>
      </c>
      <c r="K33" s="9">
        <v>96.220601182241225</v>
      </c>
      <c r="L33" s="9">
        <v>90.764463150464252</v>
      </c>
      <c r="M33" s="9">
        <v>56.633069100040387</v>
      </c>
      <c r="N33" s="9">
        <v>34.131394050423857</v>
      </c>
      <c r="O33" s="9">
        <v>9.2355368495357482</v>
      </c>
      <c r="P33" s="9">
        <v>0</v>
      </c>
      <c r="Q33" s="9">
        <v>88.268369489153301</v>
      </c>
      <c r="R33" s="9"/>
      <c r="S33" s="9">
        <v>66.432055063913495</v>
      </c>
      <c r="T33" s="9">
        <v>21.836314425239809</v>
      </c>
      <c r="U33" s="9">
        <v>11.731630510846699</v>
      </c>
      <c r="V33" s="9">
        <v>0</v>
      </c>
    </row>
    <row xmlns:x14ac="http://schemas.microsoft.com/office/spreadsheetml/2009/9/ac" r="34" s="176" customFormat="true" ht="12" x14ac:dyDescent="0.2">
      <c r="A34" s="174" t="s">
        <v>202</v>
      </c>
      <c r="B34" s="9">
        <v>2020</v>
      </c>
      <c r="C34" s="175" t="s">
        <v>7</v>
      </c>
      <c r="D34" s="9">
        <v>14402893</v>
      </c>
      <c r="E34" s="9"/>
      <c r="F34" s="9">
        <v>84.570356251608459</v>
      </c>
      <c r="G34" s="9">
        <v>60.253058507245079</v>
      </c>
      <c r="H34" s="9">
        <v>24.31729774436338</v>
      </c>
      <c r="I34" s="9">
        <v>15.429643748391539</v>
      </c>
      <c r="J34" s="9">
        <v>0</v>
      </c>
      <c r="K34" s="9">
        <v>96.220601182241225</v>
      </c>
      <c r="L34" s="9">
        <v>90.764463150464252</v>
      </c>
      <c r="M34" s="9">
        <v>56.633069100040387</v>
      </c>
      <c r="N34" s="9">
        <v>34.131394050423857</v>
      </c>
      <c r="O34" s="9">
        <v>9.2355368495357482</v>
      </c>
      <c r="P34" s="9">
        <v>0</v>
      </c>
      <c r="Q34" s="9">
        <v>88.268369489153301</v>
      </c>
      <c r="R34" s="9"/>
      <c r="S34" s="9">
        <v>66.432055063913495</v>
      </c>
      <c r="T34" s="9">
        <v>21.836314425239809</v>
      </c>
      <c r="U34" s="9">
        <v>11.731630510846699</v>
      </c>
      <c r="V34" s="9">
        <v>0</v>
      </c>
    </row>
    <row xmlns:x14ac="http://schemas.microsoft.com/office/spreadsheetml/2009/9/ac" r="35" s="176" customFormat="true" ht="12" x14ac:dyDescent="0.2">
      <c r="A35" s="174" t="s">
        <v>202</v>
      </c>
      <c r="B35" s="9">
        <v>2021</v>
      </c>
      <c r="C35" s="175" t="s">
        <v>7</v>
      </c>
      <c r="D35" s="9">
        <v>14684446</v>
      </c>
      <c r="E35" s="9"/>
      <c r="F35" s="9">
        <v>84.570356251608459</v>
      </c>
      <c r="G35" s="9">
        <v>60.253058507245079</v>
      </c>
      <c r="H35" s="9">
        <v>24.31729774436338</v>
      </c>
      <c r="I35" s="9">
        <v>15.429643748391539</v>
      </c>
      <c r="J35" s="9">
        <v>0</v>
      </c>
      <c r="K35" s="9">
        <v>96.220601182241225</v>
      </c>
      <c r="L35" s="9">
        <v>90.764463150464252</v>
      </c>
      <c r="M35" s="9">
        <v>56.633069100040387</v>
      </c>
      <c r="N35" s="9">
        <v>34.131394050423857</v>
      </c>
      <c r="O35" s="9">
        <v>9.2355368495357482</v>
      </c>
      <c r="P35" s="9">
        <v>0</v>
      </c>
      <c r="Q35" s="9">
        <v>88.268369489153301</v>
      </c>
      <c r="R35" s="9"/>
      <c r="S35" s="9">
        <v>66.432055063913495</v>
      </c>
      <c r="T35" s="9">
        <v>21.836314425239809</v>
      </c>
      <c r="U35" s="9">
        <v>11.731630510846699</v>
      </c>
      <c r="V35" s="9">
        <v>0</v>
      </c>
    </row>
    <row xmlns:x14ac="http://schemas.microsoft.com/office/spreadsheetml/2009/9/ac" r="36" s="176" customFormat="true" ht="12" x14ac:dyDescent="0.2">
      <c r="A36" s="174" t="s">
        <v>202</v>
      </c>
      <c r="B36" s="9">
        <v>2022</v>
      </c>
      <c r="C36" s="175" t="s">
        <v>7</v>
      </c>
      <c r="D36" s="9">
        <v>14886266</v>
      </c>
      <c r="E36" s="9"/>
      <c r="F36" s="9">
        <v>84.570356251608459</v>
      </c>
      <c r="G36" s="9">
        <v>60.253058507245079</v>
      </c>
      <c r="H36" s="9">
        <v>24.31729774436338</v>
      </c>
      <c r="I36" s="9">
        <v>15.429643748391539</v>
      </c>
      <c r="J36" s="9">
        <v>0</v>
      </c>
      <c r="K36" s="9">
        <v>96.220601182241225</v>
      </c>
      <c r="L36" s="9">
        <v>90.764463150464252</v>
      </c>
      <c r="M36" s="9">
        <v>56.633069100040387</v>
      </c>
      <c r="N36" s="9">
        <v>34.131394050423857</v>
      </c>
      <c r="O36" s="9">
        <v>9.2355368495357482</v>
      </c>
      <c r="P36" s="9">
        <v>0</v>
      </c>
      <c r="Q36" s="9">
        <v>88.268369489153301</v>
      </c>
      <c r="R36" s="9"/>
      <c r="S36" s="9">
        <v>66.432055063913495</v>
      </c>
      <c r="T36" s="9">
        <v>21.836314425239809</v>
      </c>
      <c r="U36" s="9">
        <v>11.731630510846699</v>
      </c>
      <c r="V36" s="9">
        <v>0</v>
      </c>
    </row>
    <row xmlns:x14ac="http://schemas.microsoft.com/office/spreadsheetml/2009/9/ac" r="37" s="176" customFormat="true" ht="12" x14ac:dyDescent="0.2">
      <c r="A37" s="174" t="s">
        <v>202</v>
      </c>
      <c r="B37" s="9">
        <v>2023</v>
      </c>
      <c r="C37" s="175" t="s">
        <v>7</v>
      </c>
      <c r="D37" s="9">
        <v>15019461</v>
      </c>
      <c r="E37" s="9"/>
      <c r="F37" s="9">
        <v>84.570356251608459</v>
      </c>
      <c r="G37" s="9">
        <v>60.253058507245079</v>
      </c>
      <c r="H37" s="9">
        <v>24.31729774436338</v>
      </c>
      <c r="I37" s="9">
        <v>15.429643748391539</v>
      </c>
      <c r="J37" s="9">
        <v>0</v>
      </c>
      <c r="K37" s="9"/>
      <c r="L37" s="9">
        <v>90.764463150464252</v>
      </c>
      <c r="M37" s="9">
        <v>56.633069100040387</v>
      </c>
      <c r="N37" s="9">
        <v>34.131394050423857</v>
      </c>
      <c r="O37" s="9">
        <v>9.2355368495357482</v>
      </c>
      <c r="P37" s="9">
        <v>0</v>
      </c>
      <c r="Q37" s="9">
        <v>88.268369489153301</v>
      </c>
      <c r="R37" s="9"/>
      <c r="S37" s="9">
        <v>66.432055063913495</v>
      </c>
      <c r="T37" s="9">
        <v>21.836314425239809</v>
      </c>
      <c r="U37" s="9">
        <v>11.731630510846699</v>
      </c>
      <c r="V37" s="9">
        <v>0</v>
      </c>
    </row>
    <row xmlns:x14ac="http://schemas.microsoft.com/office/spreadsheetml/2009/9/ac" r="38" s="176" customFormat="true" ht="12" x14ac:dyDescent="0.2">
      <c r="A38" s="174" t="s">
        <v>202</v>
      </c>
      <c r="B38" s="9">
        <v>2024</v>
      </c>
      <c r="C38" s="175" t="s">
        <v>7</v>
      </c>
      <c r="D38" s="9"/>
      <c r="E38" s="9"/>
      <c r="F38" s="9"/>
      <c r="G38" s="9"/>
      <c r="H38" s="9"/>
      <c r="I38" s="9"/>
      <c r="J38" s="9"/>
      <c r="K38" s="9"/>
      <c r="L38" s="9"/>
      <c r="M38" s="9"/>
      <c r="N38" s="9"/>
      <c r="O38" s="9"/>
      <c r="P38" s="9"/>
      <c r="Q38" s="9"/>
      <c r="R38" s="9"/>
      <c r="S38" s="9"/>
      <c r="T38" s="9"/>
      <c r="U38" s="9"/>
      <c r="V38" s="9"/>
    </row>
    <row xmlns:x14ac="http://schemas.microsoft.com/office/spreadsheetml/2009/9/ac" r="39" s="176" customFormat="true" ht="12" x14ac:dyDescent="0.2">
      <c r="A39" s="174" t="s">
        <v>202</v>
      </c>
      <c r="B39" s="9">
        <v>2025</v>
      </c>
      <c r="C39" s="175" t="s">
        <v>7</v>
      </c>
      <c r="D39" s="9"/>
      <c r="E39" s="9"/>
      <c r="F39" s="9"/>
      <c r="G39" s="9"/>
      <c r="H39" s="9"/>
      <c r="I39" s="9"/>
      <c r="J39" s="9"/>
      <c r="K39" s="9"/>
      <c r="L39" s="9"/>
      <c r="M39" s="9"/>
      <c r="N39" s="9"/>
      <c r="O39" s="9"/>
      <c r="P39" s="9"/>
      <c r="Q39" s="9"/>
      <c r="R39" s="9"/>
      <c r="S39" s="9"/>
      <c r="T39" s="9"/>
      <c r="U39" s="9"/>
      <c r="V39" s="9"/>
    </row>
    <row xmlns:x14ac="http://schemas.microsoft.com/office/spreadsheetml/2009/9/ac" r="40" s="176" customFormat="true" ht="12" x14ac:dyDescent="0.2">
      <c r="A40" s="174" t="s">
        <v>202</v>
      </c>
      <c r="B40" s="9">
        <v>2026</v>
      </c>
      <c r="C40" s="175" t="s">
        <v>7</v>
      </c>
      <c r="D40" s="9"/>
      <c r="E40" s="9"/>
      <c r="F40" s="9"/>
      <c r="G40" s="9"/>
      <c r="H40" s="9"/>
      <c r="I40" s="9"/>
      <c r="J40" s="9"/>
      <c r="K40" s="9"/>
      <c r="L40" s="9"/>
      <c r="M40" s="9"/>
      <c r="N40" s="9"/>
      <c r="O40" s="9"/>
      <c r="P40" s="9"/>
      <c r="Q40" s="9"/>
      <c r="R40" s="9"/>
      <c r="S40" s="9"/>
      <c r="T40" s="9"/>
      <c r="U40" s="9"/>
      <c r="V40" s="9"/>
    </row>
    <row xmlns:x14ac="http://schemas.microsoft.com/office/spreadsheetml/2009/9/ac" r="41" s="176" customFormat="true" ht="12" x14ac:dyDescent="0.2">
      <c r="A41" s="174" t="s">
        <v>202</v>
      </c>
      <c r="B41" s="9">
        <v>2027</v>
      </c>
      <c r="C41" s="175" t="s">
        <v>7</v>
      </c>
      <c r="D41" s="9"/>
      <c r="E41" s="9"/>
      <c r="F41" s="9"/>
      <c r="G41" s="9"/>
      <c r="H41" s="9"/>
      <c r="I41" s="9"/>
      <c r="J41" s="9"/>
      <c r="K41" s="9"/>
      <c r="L41" s="9"/>
      <c r="M41" s="9"/>
      <c r="N41" s="9"/>
      <c r="O41" s="9"/>
      <c r="P41" s="9"/>
      <c r="Q41" s="9"/>
      <c r="R41" s="9"/>
      <c r="S41" s="9"/>
      <c r="T41" s="9"/>
      <c r="U41" s="9"/>
      <c r="V41" s="9"/>
    </row>
    <row xmlns:x14ac="http://schemas.microsoft.com/office/spreadsheetml/2009/9/ac" r="42" s="176" customFormat="true" ht="12" x14ac:dyDescent="0.2">
      <c r="A42" s="174" t="s">
        <v>202</v>
      </c>
      <c r="B42" s="9">
        <v>2028</v>
      </c>
      <c r="C42" s="175" t="s">
        <v>7</v>
      </c>
      <c r="D42" s="9"/>
      <c r="E42" s="9"/>
      <c r="F42" s="9"/>
      <c r="G42" s="9"/>
      <c r="H42" s="9"/>
      <c r="I42" s="9"/>
      <c r="J42" s="9"/>
      <c r="K42" s="9"/>
      <c r="L42" s="9"/>
      <c r="M42" s="9"/>
      <c r="N42" s="9"/>
      <c r="O42" s="9"/>
      <c r="P42" s="9"/>
      <c r="Q42" s="9"/>
      <c r="R42" s="9"/>
      <c r="S42" s="9"/>
      <c r="T42" s="9"/>
      <c r="U42" s="9"/>
      <c r="V42" s="9"/>
    </row>
    <row xmlns:x14ac="http://schemas.microsoft.com/office/spreadsheetml/2009/9/ac" r="43" s="176" customFormat="true" ht="12" x14ac:dyDescent="0.2">
      <c r="A43" s="174" t="s">
        <v>202</v>
      </c>
      <c r="B43" s="9">
        <v>2029</v>
      </c>
      <c r="C43" s="175" t="s">
        <v>7</v>
      </c>
      <c r="D43" s="9"/>
      <c r="E43" s="9"/>
      <c r="F43" s="9"/>
      <c r="G43" s="9"/>
      <c r="H43" s="9"/>
      <c r="I43" s="9"/>
      <c r="J43" s="9"/>
      <c r="K43" s="9"/>
      <c r="L43" s="9"/>
      <c r="M43" s="9"/>
      <c r="N43" s="9"/>
      <c r="O43" s="9"/>
      <c r="P43" s="9"/>
      <c r="Q43" s="9"/>
      <c r="R43" s="9"/>
      <c r="S43" s="9"/>
      <c r="T43" s="9"/>
      <c r="U43" s="9"/>
      <c r="V43" s="9"/>
    </row>
    <row xmlns:x14ac="http://schemas.microsoft.com/office/spreadsheetml/2009/9/ac" r="44" s="176" customFormat="true" ht="12" x14ac:dyDescent="0.2">
      <c r="A44" s="174" t="s">
        <v>202</v>
      </c>
      <c r="B44" s="9">
        <v>2030</v>
      </c>
      <c r="C44" s="175" t="s">
        <v>7</v>
      </c>
      <c r="D44" s="9"/>
      <c r="E44" s="9"/>
      <c r="F44" s="9"/>
      <c r="G44" s="9"/>
      <c r="H44" s="9"/>
      <c r="I44" s="9"/>
      <c r="J44" s="9"/>
      <c r="K44" s="9"/>
      <c r="L44" s="9"/>
      <c r="M44" s="9"/>
      <c r="N44" s="9"/>
      <c r="O44" s="9"/>
      <c r="P44" s="9"/>
      <c r="Q44" s="9"/>
      <c r="R44" s="9"/>
      <c r="S44" s="9"/>
      <c r="T44" s="9"/>
      <c r="U44" s="9"/>
      <c r="V44" s="9"/>
    </row>
    <row xmlns:x14ac="http://schemas.microsoft.com/office/spreadsheetml/2009/9/ac" r="45" s="176" customFormat="true" ht="12" x14ac:dyDescent="0.2">
      <c r="A45" s="174" t="s">
        <v>202</v>
      </c>
      <c r="B45" s="9">
        <v>2000</v>
      </c>
      <c r="C45" s="175" t="s">
        <v>1</v>
      </c>
      <c r="D45" s="9">
        <v>6082712.1295257574</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76" customFormat="true" ht="12" x14ac:dyDescent="0.2">
      <c r="A46" s="174" t="s">
        <v>202</v>
      </c>
      <c r="B46" s="9">
        <v>2001</v>
      </c>
      <c r="C46" s="175" t="s">
        <v>1</v>
      </c>
      <c r="D46" s="9">
        <v>6281618.6031495668</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76" customFormat="true" ht="12" x14ac:dyDescent="0.2">
      <c r="A47" s="174" t="s">
        <v>202</v>
      </c>
      <c r="B47" s="9">
        <v>2002</v>
      </c>
      <c r="C47" s="175" t="s">
        <v>1</v>
      </c>
      <c r="D47" s="9">
        <v>6469673.7993702702</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76" customFormat="true" ht="12" x14ac:dyDescent="0.2">
      <c r="A48" s="174" t="s">
        <v>202</v>
      </c>
      <c r="B48" s="9">
        <v>2003</v>
      </c>
      <c r="C48" s="175" t="s">
        <v>1</v>
      </c>
      <c r="D48" s="9">
        <v>6687730.3915148163</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76" customFormat="true" ht="12" x14ac:dyDescent="0.2">
      <c r="A49" s="174" t="s">
        <v>202</v>
      </c>
      <c r="B49" s="9">
        <v>2004</v>
      </c>
      <c r="C49" s="175" t="s">
        <v>1</v>
      </c>
      <c r="D49" s="9">
        <v>6871210.1053836821</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76" customFormat="true" ht="12" x14ac:dyDescent="0.2">
      <c r="A50" s="174" t="s">
        <v>202</v>
      </c>
      <c r="B50" s="9">
        <v>2005</v>
      </c>
      <c r="C50" s="175" t="s">
        <v>1</v>
      </c>
      <c r="D50" s="9">
        <v>7081410.4719992829</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76" customFormat="true" ht="12" x14ac:dyDescent="0.2">
      <c r="A51" s="174" t="s">
        <v>202</v>
      </c>
      <c r="B51" s="9">
        <v>2006</v>
      </c>
      <c r="C51" s="175" t="s">
        <v>1</v>
      </c>
      <c r="D51" s="9">
        <v>7286680.3082400514</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76" customFormat="true" ht="12" x14ac:dyDescent="0.2">
      <c r="A52" s="174" t="s">
        <v>202</v>
      </c>
      <c r="B52" s="9">
        <v>2007</v>
      </c>
      <c r="C52" s="175" t="s">
        <v>1</v>
      </c>
      <c r="D52" s="9">
        <v>7170491.4270506287</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76" customFormat="true" ht="12" x14ac:dyDescent="0.2">
      <c r="A53" s="174" t="s">
        <v>202</v>
      </c>
      <c r="B53" s="9">
        <v>2008</v>
      </c>
      <c r="C53" s="175" t="s">
        <v>1</v>
      </c>
      <c r="D53" s="9">
        <v>7133509.7727661133</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76" customFormat="true" ht="12" x14ac:dyDescent="0.2">
      <c r="A54" s="174" t="s">
        <v>202</v>
      </c>
      <c r="B54" s="9">
        <v>2009</v>
      </c>
      <c r="C54" s="175" t="s">
        <v>1</v>
      </c>
      <c r="D54" s="9">
        <v>7401461.9269944755</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76" customFormat="true" ht="12" x14ac:dyDescent="0.2">
      <c r="A55" s="174" t="s">
        <v>202</v>
      </c>
      <c r="B55" s="9">
        <v>2010</v>
      </c>
      <c r="C55" s="175" t="s">
        <v>1</v>
      </c>
      <c r="D55" s="9">
        <v>7597628.4943688959</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76" customFormat="true" ht="12" x14ac:dyDescent="0.2">
      <c r="A56" s="174" t="s">
        <v>202</v>
      </c>
      <c r="B56" s="9">
        <v>2011</v>
      </c>
      <c r="C56" s="175" t="s">
        <v>1</v>
      </c>
      <c r="D56" s="9">
        <v>7797065.5807971954</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76" customFormat="true" ht="12" x14ac:dyDescent="0.2">
      <c r="A57" s="174" t="s">
        <v>202</v>
      </c>
      <c r="B57" s="9">
        <v>2012</v>
      </c>
      <c r="C57" s="175" t="s">
        <v>1</v>
      </c>
      <c r="D57" s="9">
        <v>8039711.0170035558</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76" customFormat="true" ht="12" x14ac:dyDescent="0.2">
      <c r="A58" s="174" t="s">
        <v>202</v>
      </c>
      <c r="B58" s="9">
        <v>2013</v>
      </c>
      <c r="C58" s="175" t="s">
        <v>1</v>
      </c>
      <c r="D58" s="9">
        <v>8409090.2267962638</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76" customFormat="true" ht="12" x14ac:dyDescent="0.2">
      <c r="A59" s="174" t="s">
        <v>202</v>
      </c>
      <c r="B59" s="9">
        <v>2014</v>
      </c>
      <c r="C59" s="175" t="s">
        <v>1</v>
      </c>
      <c r="D59" s="9">
        <v>8731406.9666984566</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76" customFormat="true" ht="12" x14ac:dyDescent="0.2">
      <c r="A60" s="174" t="s">
        <v>202</v>
      </c>
      <c r="B60" s="9">
        <v>2015</v>
      </c>
      <c r="C60" s="175" t="s">
        <v>1</v>
      </c>
      <c r="D60" s="9">
        <v>8965721.305223465</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76" customFormat="true" ht="12" x14ac:dyDescent="0.2">
      <c r="A61" s="174" t="s">
        <v>202</v>
      </c>
      <c r="B61" s="9">
        <v>2016</v>
      </c>
      <c r="C61" s="175" t="s">
        <v>1</v>
      </c>
      <c r="D61" s="9">
        <v>9220457.284815751</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76" customFormat="true" ht="12" x14ac:dyDescent="0.2">
      <c r="A62" s="174" t="s">
        <v>202</v>
      </c>
      <c r="B62" s="9">
        <v>2017</v>
      </c>
      <c r="C62" s="175" t="s">
        <v>1</v>
      </c>
      <c r="D62" s="9">
        <v>9466408.6334371939</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76" customFormat="true" ht="12" x14ac:dyDescent="0.2">
      <c r="A63" s="174" t="s">
        <v>202</v>
      </c>
      <c r="B63" s="9">
        <v>2018</v>
      </c>
      <c r="C63" s="175" t="s">
        <v>1</v>
      </c>
      <c r="D63" s="9">
        <v>9723848.2722586822</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76" customFormat="true" ht="12" x14ac:dyDescent="0.2">
      <c r="A64" s="174" t="s">
        <v>202</v>
      </c>
      <c r="B64" s="9">
        <v>2019</v>
      </c>
      <c r="C64" s="175" t="s">
        <v>1</v>
      </c>
      <c r="D64" s="9">
        <v>9982131.196025392</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76" customFormat="true" ht="12" x14ac:dyDescent="0.2">
      <c r="A65" s="174" t="s">
        <v>202</v>
      </c>
      <c r="B65" s="9">
        <v>2020</v>
      </c>
      <c r="C65" s="175" t="s">
        <v>1</v>
      </c>
      <c r="D65" s="9">
        <v>10210642.60922935</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76" customFormat="true" ht="12" x14ac:dyDescent="0.2">
      <c r="A66" s="174" t="s">
        <v>202</v>
      </c>
      <c r="B66" s="9">
        <v>2021</v>
      </c>
      <c r="C66" s="175" t="s">
        <v>1</v>
      </c>
      <c r="D66" s="9">
        <v>10443431.634724431</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76" customFormat="true" ht="12" x14ac:dyDescent="0.2">
      <c r="A67" s="174" t="s">
        <v>202</v>
      </c>
      <c r="B67" s="9">
        <v>2022</v>
      </c>
      <c r="C67" s="175" t="s">
        <v>1</v>
      </c>
      <c r="D67" s="9">
        <v>10621945.6874028</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76" customFormat="true" ht="12" x14ac:dyDescent="0.2">
      <c r="A68" s="174" t="s">
        <v>202</v>
      </c>
      <c r="B68" s="9">
        <v>2023</v>
      </c>
      <c r="C68" s="175" t="s">
        <v>1</v>
      </c>
      <c r="D68" s="9">
        <v>10753783.734715579</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76" customFormat="true" ht="12" x14ac:dyDescent="0.2">
      <c r="A69" s="174" t="s">
        <v>202</v>
      </c>
      <c r="B69" s="9">
        <v>2024</v>
      </c>
      <c r="C69" s="175" t="s">
        <v>1</v>
      </c>
      <c r="D69" s="9"/>
      <c r="E69" s="9"/>
      <c r="F69" s="9"/>
      <c r="G69" s="9"/>
      <c r="H69" s="9"/>
      <c r="I69" s="9"/>
      <c r="J69" s="9"/>
      <c r="K69" s="9"/>
      <c r="L69" s="9"/>
      <c r="M69" s="9"/>
      <c r="N69" s="9"/>
      <c r="O69" s="9"/>
      <c r="P69" s="9"/>
      <c r="Q69" s="9"/>
      <c r="R69" s="9"/>
      <c r="S69" s="9"/>
      <c r="T69" s="9"/>
      <c r="U69" s="9"/>
      <c r="V69" s="9"/>
    </row>
    <row xmlns:x14ac="http://schemas.microsoft.com/office/spreadsheetml/2009/9/ac" r="70" s="176" customFormat="true" ht="12" x14ac:dyDescent="0.2">
      <c r="A70" s="174" t="s">
        <v>202</v>
      </c>
      <c r="B70" s="9">
        <v>2025</v>
      </c>
      <c r="C70" s="175" t="s">
        <v>1</v>
      </c>
      <c r="D70" s="9"/>
      <c r="E70" s="9"/>
      <c r="F70" s="9"/>
      <c r="G70" s="9"/>
      <c r="H70" s="9"/>
      <c r="I70" s="9"/>
      <c r="J70" s="9"/>
      <c r="K70" s="9"/>
      <c r="L70" s="9"/>
      <c r="M70" s="9"/>
      <c r="N70" s="9"/>
      <c r="O70" s="9"/>
      <c r="P70" s="9"/>
      <c r="Q70" s="9"/>
      <c r="R70" s="9"/>
      <c r="S70" s="9"/>
      <c r="T70" s="9"/>
      <c r="U70" s="9"/>
      <c r="V70" s="9"/>
    </row>
    <row xmlns:x14ac="http://schemas.microsoft.com/office/spreadsheetml/2009/9/ac" r="71" s="176" customFormat="true" ht="12" x14ac:dyDescent="0.2">
      <c r="A71" s="174" t="s">
        <v>202</v>
      </c>
      <c r="B71" s="9">
        <v>2026</v>
      </c>
      <c r="C71" s="175" t="s">
        <v>1</v>
      </c>
      <c r="D71" s="9"/>
      <c r="E71" s="9"/>
      <c r="F71" s="9"/>
      <c r="G71" s="9"/>
      <c r="H71" s="9"/>
      <c r="I71" s="9"/>
      <c r="J71" s="9"/>
      <c r="K71" s="9"/>
      <c r="L71" s="9"/>
      <c r="M71" s="9"/>
      <c r="N71" s="9"/>
      <c r="O71" s="9"/>
      <c r="P71" s="9"/>
      <c r="Q71" s="9"/>
      <c r="R71" s="9"/>
      <c r="S71" s="9"/>
      <c r="T71" s="9"/>
      <c r="U71" s="9"/>
      <c r="V71" s="9"/>
    </row>
    <row xmlns:x14ac="http://schemas.microsoft.com/office/spreadsheetml/2009/9/ac" r="72" s="176" customFormat="true" ht="12" x14ac:dyDescent="0.2">
      <c r="A72" s="174" t="s">
        <v>202</v>
      </c>
      <c r="B72" s="9">
        <v>2027</v>
      </c>
      <c r="C72" s="175" t="s">
        <v>1</v>
      </c>
      <c r="D72" s="9"/>
      <c r="E72" s="9"/>
      <c r="F72" s="9"/>
      <c r="G72" s="9"/>
      <c r="H72" s="9"/>
      <c r="I72" s="9"/>
      <c r="J72" s="9"/>
      <c r="K72" s="9"/>
      <c r="L72" s="9"/>
      <c r="M72" s="9"/>
      <c r="N72" s="9"/>
      <c r="O72" s="9"/>
      <c r="P72" s="9"/>
      <c r="Q72" s="9"/>
      <c r="R72" s="9"/>
      <c r="S72" s="9"/>
      <c r="T72" s="9"/>
      <c r="U72" s="9"/>
      <c r="V72" s="9"/>
    </row>
    <row xmlns:x14ac="http://schemas.microsoft.com/office/spreadsheetml/2009/9/ac" r="73" s="176" customFormat="true" ht="12" x14ac:dyDescent="0.2">
      <c r="A73" s="174" t="s">
        <v>202</v>
      </c>
      <c r="B73" s="9">
        <v>2028</v>
      </c>
      <c r="C73" s="175" t="s">
        <v>1</v>
      </c>
      <c r="D73" s="9"/>
      <c r="E73" s="9"/>
      <c r="F73" s="9"/>
      <c r="G73" s="9"/>
      <c r="H73" s="9"/>
      <c r="I73" s="9"/>
      <c r="J73" s="9"/>
      <c r="K73" s="9"/>
      <c r="L73" s="9"/>
      <c r="M73" s="9"/>
      <c r="N73" s="9"/>
      <c r="O73" s="9"/>
      <c r="P73" s="9"/>
      <c r="Q73" s="9"/>
      <c r="R73" s="9"/>
      <c r="S73" s="9"/>
      <c r="T73" s="9"/>
      <c r="U73" s="9"/>
      <c r="V73" s="9"/>
    </row>
    <row xmlns:x14ac="http://schemas.microsoft.com/office/spreadsheetml/2009/9/ac" r="74" s="176" customFormat="true" ht="12" x14ac:dyDescent="0.2">
      <c r="A74" s="174" t="s">
        <v>202</v>
      </c>
      <c r="B74" s="9">
        <v>2029</v>
      </c>
      <c r="C74" s="175" t="s">
        <v>1</v>
      </c>
      <c r="D74" s="9"/>
      <c r="E74" s="9"/>
      <c r="F74" s="9"/>
      <c r="G74" s="9"/>
      <c r="H74" s="9"/>
      <c r="I74" s="9"/>
      <c r="J74" s="9"/>
      <c r="K74" s="9"/>
      <c r="L74" s="9"/>
      <c r="M74" s="9"/>
      <c r="N74" s="9"/>
      <c r="O74" s="9"/>
      <c r="P74" s="9"/>
      <c r="Q74" s="9"/>
      <c r="R74" s="9"/>
      <c r="S74" s="9"/>
      <c r="T74" s="9"/>
      <c r="U74" s="9"/>
      <c r="V74" s="9"/>
    </row>
    <row xmlns:x14ac="http://schemas.microsoft.com/office/spreadsheetml/2009/9/ac" r="75" s="176" customFormat="true" ht="12" x14ac:dyDescent="0.2">
      <c r="A75" s="174" t="s">
        <v>202</v>
      </c>
      <c r="B75" s="9">
        <v>2030</v>
      </c>
      <c r="C75" s="175" t="s">
        <v>1</v>
      </c>
      <c r="D75" s="9"/>
      <c r="E75" s="9"/>
      <c r="F75" s="9"/>
      <c r="G75" s="9"/>
      <c r="H75" s="9"/>
      <c r="I75" s="9"/>
      <c r="J75" s="9"/>
      <c r="K75" s="9"/>
      <c r="L75" s="9"/>
      <c r="M75" s="9"/>
      <c r="N75" s="9"/>
      <c r="O75" s="9"/>
      <c r="P75" s="9"/>
      <c r="Q75" s="9"/>
      <c r="R75" s="9"/>
      <c r="S75" s="9"/>
      <c r="T75" s="9"/>
      <c r="U75" s="9"/>
      <c r="V75" s="9"/>
    </row>
    <row xmlns:x14ac="http://schemas.microsoft.com/office/spreadsheetml/2009/9/ac" r="76" s="176" customFormat="true" ht="12" x14ac:dyDescent="0.2">
      <c r="A76" s="174" t="s">
        <v>202</v>
      </c>
      <c r="B76" s="9">
        <v>2000</v>
      </c>
      <c r="C76" s="175" t="s">
        <v>2</v>
      </c>
      <c r="D76" s="9">
        <v>2797677.8704742431</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76" customFormat="true" ht="12" x14ac:dyDescent="0.2">
      <c r="A77" s="174" t="s">
        <v>202</v>
      </c>
      <c r="B77" s="9">
        <v>2001</v>
      </c>
      <c r="C77" s="175" t="s">
        <v>2</v>
      </c>
      <c r="D77" s="9">
        <v>2881938.3968504332</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76" customFormat="true" ht="12" x14ac:dyDescent="0.2">
      <c r="A78" s="174" t="s">
        <v>202</v>
      </c>
      <c r="B78" s="9">
        <v>2002</v>
      </c>
      <c r="C78" s="175" t="s">
        <v>2</v>
      </c>
      <c r="D78" s="9">
        <v>2960788.2006297298</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76" customFormat="true" ht="12" x14ac:dyDescent="0.2">
      <c r="A79" s="174" t="s">
        <v>202</v>
      </c>
      <c r="B79" s="9">
        <v>2003</v>
      </c>
      <c r="C79" s="175" t="s">
        <v>2</v>
      </c>
      <c r="D79" s="9">
        <v>3052912.6084851841</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76" customFormat="true" ht="12" x14ac:dyDescent="0.2">
      <c r="A80" s="174" t="s">
        <v>202</v>
      </c>
      <c r="B80" s="9">
        <v>2004</v>
      </c>
      <c r="C80" s="175" t="s">
        <v>2</v>
      </c>
      <c r="D80" s="9">
        <v>3128804.894616317</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76" customFormat="true" ht="12" x14ac:dyDescent="0.2">
      <c r="A81" s="174" t="s">
        <v>202</v>
      </c>
      <c r="B81" s="9">
        <v>2005</v>
      </c>
      <c r="C81" s="175" t="s">
        <v>2</v>
      </c>
      <c r="D81" s="9">
        <v>3216426.5280007171</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76" customFormat="true" ht="12" x14ac:dyDescent="0.2">
      <c r="A82" s="174" t="s">
        <v>202</v>
      </c>
      <c r="B82" s="9">
        <v>2006</v>
      </c>
      <c r="C82" s="175" t="s">
        <v>2</v>
      </c>
      <c r="D82" s="9">
        <v>3301500.6917599491</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76" customFormat="true" ht="12" x14ac:dyDescent="0.2">
      <c r="A83" s="174" t="s">
        <v>202</v>
      </c>
      <c r="B83" s="9">
        <v>2007</v>
      </c>
      <c r="C83" s="175" t="s">
        <v>2</v>
      </c>
      <c r="D83" s="9">
        <v>3240687.5729493708</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76" customFormat="true" ht="12" x14ac:dyDescent="0.2">
      <c r="A84" s="174" t="s">
        <v>202</v>
      </c>
      <c r="B84" s="9">
        <v>2008</v>
      </c>
      <c r="C84" s="175" t="s">
        <v>2</v>
      </c>
      <c r="D84" s="9">
        <v>3215859.2272338872</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76" customFormat="true" ht="12" x14ac:dyDescent="0.2">
      <c r="A85" s="174" t="s">
        <v>202</v>
      </c>
      <c r="B85" s="9">
        <v>2009</v>
      </c>
      <c r="C85" s="175" t="s">
        <v>2</v>
      </c>
      <c r="D85" s="9">
        <v>3328404.073005524</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76" customFormat="true" ht="12" x14ac:dyDescent="0.2">
      <c r="A86" s="174" t="s">
        <v>202</v>
      </c>
      <c r="B86" s="9">
        <v>2010</v>
      </c>
      <c r="C86" s="175" t="s">
        <v>2</v>
      </c>
      <c r="D86" s="9">
        <v>3397015.5056311041</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76" customFormat="true" ht="12" x14ac:dyDescent="0.2">
      <c r="A87" s="174" t="s">
        <v>202</v>
      </c>
      <c r="B87" s="9">
        <v>2011</v>
      </c>
      <c r="C87" s="175" t="s">
        <v>2</v>
      </c>
      <c r="D87" s="9">
        <v>3459309.419202805</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76" customFormat="true" ht="12" x14ac:dyDescent="0.2">
      <c r="A88" s="174" t="s">
        <v>202</v>
      </c>
      <c r="B88" s="9">
        <v>2012</v>
      </c>
      <c r="C88" s="175" t="s">
        <v>2</v>
      </c>
      <c r="D88" s="9">
        <v>3539547.9829964442</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76" customFormat="true" ht="12" x14ac:dyDescent="0.2">
      <c r="A89" s="174" t="s">
        <v>202</v>
      </c>
      <c r="B89" s="9">
        <v>2013</v>
      </c>
      <c r="C89" s="175" t="s">
        <v>2</v>
      </c>
      <c r="D89" s="9">
        <v>3673803.7732037362</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76" customFormat="true" ht="12" x14ac:dyDescent="0.2">
      <c r="A90" s="174" t="s">
        <v>202</v>
      </c>
      <c r="B90" s="9">
        <v>2014</v>
      </c>
      <c r="C90" s="175" t="s">
        <v>2</v>
      </c>
      <c r="D90" s="9">
        <v>3785303.0333015439</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76" customFormat="true" ht="12" x14ac:dyDescent="0.2">
      <c r="A91" s="174" t="s">
        <v>202</v>
      </c>
      <c r="B91" s="9">
        <v>2015</v>
      </c>
      <c r="C91" s="175" t="s">
        <v>2</v>
      </c>
      <c r="D91" s="9">
        <v>3856923.694776535</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76" customFormat="true" ht="12" x14ac:dyDescent="0.2">
      <c r="A92" s="174" t="s">
        <v>202</v>
      </c>
      <c r="B92" s="9">
        <v>2016</v>
      </c>
      <c r="C92" s="175" t="s">
        <v>2</v>
      </c>
      <c r="D92" s="9">
        <v>3933959.7151842499</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76" customFormat="true" ht="12" x14ac:dyDescent="0.2">
      <c r="A93" s="174" t="s">
        <v>202</v>
      </c>
      <c r="B93" s="9">
        <v>2017</v>
      </c>
      <c r="C93" s="175" t="s">
        <v>2</v>
      </c>
      <c r="D93" s="9">
        <v>4003537.3665628051</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76" customFormat="true" ht="12" x14ac:dyDescent="0.2">
      <c r="A94" s="174" t="s">
        <v>202</v>
      </c>
      <c r="B94" s="9">
        <v>2018</v>
      </c>
      <c r="C94" s="175" t="s">
        <v>2</v>
      </c>
      <c r="D94" s="9">
        <v>4074128.7277413169</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76" customFormat="true" ht="12" x14ac:dyDescent="0.2">
      <c r="A95" s="174" t="s">
        <v>202</v>
      </c>
      <c r="B95" s="9">
        <v>2019</v>
      </c>
      <c r="C95" s="175" t="s">
        <v>2</v>
      </c>
      <c r="D95" s="9">
        <v>4141260.8039746089</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76" customFormat="true" ht="12" x14ac:dyDescent="0.2">
      <c r="A96" s="174" t="s">
        <v>202</v>
      </c>
      <c r="B96" s="9">
        <v>2020</v>
      </c>
      <c r="C96" s="175" t="s">
        <v>2</v>
      </c>
      <c r="D96" s="9">
        <v>4192250.3907706449</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76" customFormat="true" ht="12" x14ac:dyDescent="0.2">
      <c r="A97" s="174" t="s">
        <v>202</v>
      </c>
      <c r="B97" s="9">
        <v>2021</v>
      </c>
      <c r="C97" s="175" t="s">
        <v>2</v>
      </c>
      <c r="D97" s="9">
        <v>4241014.3652755739</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76" customFormat="true" ht="12" x14ac:dyDescent="0.2">
      <c r="A98" s="174" t="s">
        <v>202</v>
      </c>
      <c r="B98" s="9">
        <v>2022</v>
      </c>
      <c r="C98" s="175" t="s">
        <v>2</v>
      </c>
      <c r="D98" s="9">
        <v>4264320.3125971984</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76" customFormat="true" ht="12" x14ac:dyDescent="0.2">
      <c r="A99" s="174" t="s">
        <v>202</v>
      </c>
      <c r="B99" s="9">
        <v>2023</v>
      </c>
      <c r="C99" s="175" t="s">
        <v>2</v>
      </c>
      <c r="D99" s="9">
        <v>4265677.2652844237</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76" customFormat="true" ht="12" x14ac:dyDescent="0.2">
      <c r="A100" s="174" t="s">
        <v>202</v>
      </c>
      <c r="B100" s="9">
        <v>2024</v>
      </c>
      <c r="C100" s="175"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76" customFormat="true" ht="12" x14ac:dyDescent="0.2">
      <c r="A101" s="174" t="s">
        <v>202</v>
      </c>
      <c r="B101" s="9">
        <v>2025</v>
      </c>
      <c r="C101" s="175"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76" customFormat="true" ht="12" x14ac:dyDescent="0.2">
      <c r="A102" s="174" t="s">
        <v>202</v>
      </c>
      <c r="B102" s="9">
        <v>2026</v>
      </c>
      <c r="C102" s="175"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76" customFormat="true" ht="12" x14ac:dyDescent="0.2">
      <c r="A103" s="174" t="s">
        <v>202</v>
      </c>
      <c r="B103" s="9">
        <v>2027</v>
      </c>
      <c r="C103" s="175"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76" customFormat="true" ht="12" x14ac:dyDescent="0.2">
      <c r="A104" s="174" t="s">
        <v>202</v>
      </c>
      <c r="B104" s="9">
        <v>2028</v>
      </c>
      <c r="C104" s="175"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76" customFormat="true" ht="12" x14ac:dyDescent="0.2">
      <c r="A105" s="174" t="s">
        <v>202</v>
      </c>
      <c r="B105" s="9">
        <v>2029</v>
      </c>
      <c r="C105" s="175"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76" customFormat="true" ht="12" x14ac:dyDescent="0.2">
      <c r="A106" s="174" t="s">
        <v>202</v>
      </c>
      <c r="B106" s="9">
        <v>2030</v>
      </c>
      <c r="C106" s="175"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76" customFormat="true" ht="12" x14ac:dyDescent="0.2">
      <c r="A107" s="174" t="s">
        <v>202</v>
      </c>
      <c r="B107" s="9">
        <v>2000</v>
      </c>
      <c r="C107" s="175" t="s">
        <v>16</v>
      </c>
      <c r="D107" s="9">
        <v>1515131</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76" customFormat="true" ht="12" x14ac:dyDescent="0.2">
      <c r="A108" s="174" t="s">
        <v>202</v>
      </c>
      <c r="B108" s="9">
        <v>2001</v>
      </c>
      <c r="C108" s="175" t="s">
        <v>16</v>
      </c>
      <c r="D108" s="9">
        <v>1545973</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76" customFormat="true" ht="12" x14ac:dyDescent="0.2">
      <c r="A109" s="174" t="s">
        <v>202</v>
      </c>
      <c r="B109" s="9">
        <v>2002</v>
      </c>
      <c r="C109" s="175" t="s">
        <v>16</v>
      </c>
      <c r="D109" s="9">
        <v>1583791</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76" customFormat="true" ht="12" x14ac:dyDescent="0.2">
      <c r="A110" s="174" t="s">
        <v>202</v>
      </c>
      <c r="B110" s="9">
        <v>2003</v>
      </c>
      <c r="C110" s="177" t="s">
        <v>16</v>
      </c>
      <c r="D110" s="9">
        <v>1633877</v>
      </c>
      <c r="E110" s="9"/>
      <c r="F110" s="9"/>
      <c r="G110" s="9"/>
      <c r="H110" s="9"/>
      <c r="I110" s="9"/>
      <c r="J110" s="9">
        <v>100</v>
      </c>
      <c r="K110" s="9"/>
      <c r="L110" s="9"/>
      <c r="M110" s="9"/>
      <c r="N110" s="9"/>
      <c r="O110" s="9"/>
      <c r="P110" s="9">
        <v>100</v>
      </c>
      <c r="Q110" s="9"/>
      <c r="R110" s="9"/>
      <c r="S110" s="9"/>
      <c r="T110" s="9"/>
      <c r="U110" s="9"/>
      <c r="V110" s="9">
        <v>100</v>
      </c>
      <c r="W110" s="178"/>
      <c r="X110" s="178"/>
      <c r="Y110" s="178"/>
      <c r="Z110" s="178"/>
      <c r="AA110" s="178"/>
      <c r="AB110" s="178"/>
      <c r="AC110" s="178"/>
      <c r="AD110" s="178"/>
      <c r="AE110" s="178"/>
    </row>
    <row xmlns:x14ac="http://schemas.microsoft.com/office/spreadsheetml/2009/9/ac" r="111" s="176" customFormat="true" ht="12" x14ac:dyDescent="0.2">
      <c r="A111" s="174" t="s">
        <v>202</v>
      </c>
      <c r="B111" s="9">
        <v>2004</v>
      </c>
      <c r="C111" s="177" t="s">
        <v>16</v>
      </c>
      <c r="D111" s="9">
        <v>1668916</v>
      </c>
      <c r="E111" s="9"/>
      <c r="F111" s="9"/>
      <c r="G111" s="9"/>
      <c r="H111" s="9"/>
      <c r="I111" s="9"/>
      <c r="J111" s="9">
        <v>100</v>
      </c>
      <c r="K111" s="9"/>
      <c r="L111" s="9"/>
      <c r="M111" s="9"/>
      <c r="N111" s="9"/>
      <c r="O111" s="9"/>
      <c r="P111" s="9">
        <v>100</v>
      </c>
      <c r="Q111" s="9"/>
      <c r="R111" s="9"/>
      <c r="S111" s="9"/>
      <c r="T111" s="9"/>
      <c r="U111" s="9"/>
      <c r="V111" s="9">
        <v>100</v>
      </c>
      <c r="W111" s="178"/>
      <c r="X111" s="178"/>
      <c r="Y111" s="178"/>
      <c r="Z111" s="178"/>
      <c r="AA111" s="178"/>
      <c r="AB111" s="178"/>
      <c r="AC111" s="178"/>
      <c r="AD111" s="178"/>
      <c r="AE111" s="178"/>
    </row>
    <row xmlns:x14ac="http://schemas.microsoft.com/office/spreadsheetml/2009/9/ac" r="112" s="176" customFormat="true" ht="12" x14ac:dyDescent="0.2">
      <c r="A112" s="174" t="s">
        <v>202</v>
      </c>
      <c r="B112" s="9">
        <v>2005</v>
      </c>
      <c r="C112" s="177" t="s">
        <v>16</v>
      </c>
      <c r="D112" s="9">
        <v>1707355</v>
      </c>
      <c r="E112" s="9"/>
      <c r="F112" s="9"/>
      <c r="G112" s="9"/>
      <c r="H112" s="9"/>
      <c r="I112" s="9"/>
      <c r="J112" s="9">
        <v>100</v>
      </c>
      <c r="K112" s="9"/>
      <c r="L112" s="9"/>
      <c r="M112" s="9"/>
      <c r="N112" s="9"/>
      <c r="O112" s="9"/>
      <c r="P112" s="9">
        <v>100</v>
      </c>
      <c r="Q112" s="9"/>
      <c r="R112" s="9"/>
      <c r="S112" s="9"/>
      <c r="T112" s="9"/>
      <c r="U112" s="9"/>
      <c r="V112" s="9">
        <v>100</v>
      </c>
      <c r="W112" s="178"/>
      <c r="X112" s="178"/>
      <c r="Y112" s="178"/>
      <c r="Z112" s="178"/>
      <c r="AA112" s="178"/>
      <c r="AB112" s="178"/>
      <c r="AC112" s="178"/>
      <c r="AD112" s="178"/>
      <c r="AE112" s="178"/>
    </row>
    <row xmlns:x14ac="http://schemas.microsoft.com/office/spreadsheetml/2009/9/ac" r="113" s="176" customFormat="true" ht="12" x14ac:dyDescent="0.2">
      <c r="A113" s="174" t="s">
        <v>202</v>
      </c>
      <c r="B113" s="9">
        <v>2006</v>
      </c>
      <c r="C113" s="177" t="s">
        <v>16</v>
      </c>
      <c r="D113" s="9">
        <v>1737699</v>
      </c>
      <c r="E113" s="9"/>
      <c r="F113" s="9"/>
      <c r="G113" s="9"/>
      <c r="H113" s="9"/>
      <c r="I113" s="9"/>
      <c r="J113" s="9">
        <v>100</v>
      </c>
      <c r="K113" s="9"/>
      <c r="L113" s="9"/>
      <c r="M113" s="9"/>
      <c r="N113" s="9"/>
      <c r="O113" s="9"/>
      <c r="P113" s="9">
        <v>100</v>
      </c>
      <c r="Q113" s="9"/>
      <c r="R113" s="9"/>
      <c r="S113" s="9"/>
      <c r="T113" s="9"/>
      <c r="U113" s="9"/>
      <c r="V113" s="9">
        <v>100</v>
      </c>
      <c r="W113" s="178"/>
      <c r="X113" s="178"/>
      <c r="Y113" s="178"/>
      <c r="Z113" s="178"/>
      <c r="AA113" s="178"/>
      <c r="AB113" s="178"/>
      <c r="AC113" s="178"/>
      <c r="AD113" s="178"/>
      <c r="AE113" s="178"/>
    </row>
    <row xmlns:x14ac="http://schemas.microsoft.com/office/spreadsheetml/2009/9/ac" r="114" s="176" customFormat="true" ht="12" x14ac:dyDescent="0.2">
      <c r="A114" s="174" t="s">
        <v>202</v>
      </c>
      <c r="B114" s="9">
        <v>2007</v>
      </c>
      <c r="C114" s="177" t="s">
        <v>16</v>
      </c>
      <c r="D114" s="9">
        <v>1687315</v>
      </c>
      <c r="E114" s="9"/>
      <c r="F114" s="9"/>
      <c r="G114" s="9"/>
      <c r="H114" s="9"/>
      <c r="I114" s="9"/>
      <c r="J114" s="9">
        <v>100</v>
      </c>
      <c r="K114" s="9"/>
      <c r="L114" s="9"/>
      <c r="M114" s="9"/>
      <c r="N114" s="9"/>
      <c r="O114" s="9"/>
      <c r="P114" s="9">
        <v>100</v>
      </c>
      <c r="Q114" s="9"/>
      <c r="R114" s="9"/>
      <c r="S114" s="9"/>
      <c r="T114" s="9"/>
      <c r="U114" s="9"/>
      <c r="V114" s="9">
        <v>100</v>
      </c>
      <c r="W114" s="178"/>
      <c r="X114" s="178"/>
      <c r="Y114" s="178"/>
      <c r="Z114" s="178"/>
      <c r="AA114" s="178"/>
      <c r="AB114" s="178"/>
      <c r="AC114" s="178"/>
      <c r="AD114" s="178"/>
      <c r="AE114" s="178"/>
    </row>
    <row xmlns:x14ac="http://schemas.microsoft.com/office/spreadsheetml/2009/9/ac" r="115" s="176" customFormat="true" ht="12" x14ac:dyDescent="0.2">
      <c r="A115" s="174" t="s">
        <v>202</v>
      </c>
      <c r="B115" s="9">
        <v>2008</v>
      </c>
      <c r="C115" s="177" t="s">
        <v>16</v>
      </c>
      <c r="D115" s="9">
        <v>1663678</v>
      </c>
      <c r="E115" s="9"/>
      <c r="F115" s="9"/>
      <c r="G115" s="9"/>
      <c r="H115" s="9"/>
      <c r="I115" s="9"/>
      <c r="J115" s="9">
        <v>100</v>
      </c>
      <c r="K115" s="9"/>
      <c r="L115" s="9"/>
      <c r="M115" s="9"/>
      <c r="N115" s="9"/>
      <c r="O115" s="9"/>
      <c r="P115" s="9">
        <v>100</v>
      </c>
      <c r="Q115" s="9"/>
      <c r="R115" s="9"/>
      <c r="S115" s="9"/>
      <c r="T115" s="9"/>
      <c r="U115" s="9"/>
      <c r="V115" s="9">
        <v>100</v>
      </c>
      <c r="W115" s="178"/>
      <c r="X115" s="178"/>
      <c r="Y115" s="178"/>
      <c r="Z115" s="178"/>
      <c r="AA115" s="178"/>
      <c r="AB115" s="178"/>
      <c r="AC115" s="178"/>
      <c r="AD115" s="178"/>
      <c r="AE115" s="178"/>
    </row>
    <row xmlns:x14ac="http://schemas.microsoft.com/office/spreadsheetml/2009/9/ac" r="116" s="176" customFormat="true" ht="12" x14ac:dyDescent="0.2">
      <c r="A116" s="174" t="s">
        <v>202</v>
      </c>
      <c r="B116" s="9">
        <v>2009</v>
      </c>
      <c r="C116" s="179" t="s">
        <v>16</v>
      </c>
      <c r="D116" s="9">
        <v>1728455</v>
      </c>
      <c r="E116" s="9"/>
      <c r="F116" s="9"/>
      <c r="G116" s="9"/>
      <c r="H116" s="9"/>
      <c r="I116" s="9"/>
      <c r="J116" s="9">
        <v>100</v>
      </c>
      <c r="K116" s="9"/>
      <c r="L116" s="9"/>
      <c r="M116" s="9"/>
      <c r="N116" s="9"/>
      <c r="O116" s="9"/>
      <c r="P116" s="9">
        <v>100</v>
      </c>
      <c r="Q116" s="9"/>
      <c r="R116" s="9"/>
      <c r="S116" s="9"/>
      <c r="T116" s="9"/>
      <c r="U116" s="9"/>
      <c r="V116" s="9">
        <v>100</v>
      </c>
      <c r="W116" s="179"/>
      <c r="X116" s="179"/>
      <c r="Y116" s="179"/>
      <c r="Z116" s="179"/>
      <c r="AA116" s="179"/>
      <c r="AB116" s="179"/>
      <c r="AC116" s="179"/>
    </row>
    <row xmlns:x14ac="http://schemas.microsoft.com/office/spreadsheetml/2009/9/ac" r="117" s="176" customFormat="true" ht="12" x14ac:dyDescent="0.2">
      <c r="A117" s="174" t="s">
        <v>202</v>
      </c>
      <c r="B117" s="9">
        <v>2010</v>
      </c>
      <c r="C117" s="179" t="s">
        <v>16</v>
      </c>
      <c r="D117" s="9">
        <v>1770601</v>
      </c>
      <c r="E117" s="9"/>
      <c r="F117" s="9"/>
      <c r="G117" s="9"/>
      <c r="H117" s="9"/>
      <c r="I117" s="9"/>
      <c r="J117" s="9">
        <v>100</v>
      </c>
      <c r="K117" s="9"/>
      <c r="L117" s="9"/>
      <c r="M117" s="9"/>
      <c r="N117" s="9"/>
      <c r="O117" s="9"/>
      <c r="P117" s="9">
        <v>100</v>
      </c>
      <c r="Q117" s="9"/>
      <c r="R117" s="9"/>
      <c r="S117" s="9"/>
      <c r="T117" s="9"/>
      <c r="U117" s="9"/>
      <c r="V117" s="9">
        <v>100</v>
      </c>
      <c r="W117" s="179"/>
      <c r="X117" s="179"/>
      <c r="Y117" s="179"/>
      <c r="Z117" s="179"/>
      <c r="AA117" s="179"/>
      <c r="AB117" s="179"/>
      <c r="AC117" s="179"/>
    </row>
    <row xmlns:x14ac="http://schemas.microsoft.com/office/spreadsheetml/2009/9/ac" r="118" s="176" customFormat="true" ht="12" x14ac:dyDescent="0.2">
      <c r="A118" s="174" t="s">
        <v>202</v>
      </c>
      <c r="B118" s="9">
        <v>2011</v>
      </c>
      <c r="C118" s="179" t="s">
        <v>16</v>
      </c>
      <c r="D118" s="9">
        <v>1806842</v>
      </c>
      <c r="E118" s="9"/>
      <c r="F118" s="9"/>
      <c r="G118" s="9"/>
      <c r="H118" s="9"/>
      <c r="I118" s="9"/>
      <c r="J118" s="9">
        <v>100</v>
      </c>
      <c r="K118" s="9"/>
      <c r="L118" s="9"/>
      <c r="M118" s="9"/>
      <c r="N118" s="9"/>
      <c r="O118" s="9"/>
      <c r="P118" s="9">
        <v>100</v>
      </c>
      <c r="Q118" s="9"/>
      <c r="R118" s="9"/>
      <c r="S118" s="9"/>
      <c r="T118" s="9"/>
      <c r="U118" s="9"/>
      <c r="V118" s="9">
        <v>100</v>
      </c>
      <c r="W118" s="179"/>
      <c r="X118" s="179"/>
      <c r="Y118" s="179"/>
      <c r="Z118" s="179"/>
      <c r="AA118" s="179"/>
      <c r="AB118" s="179"/>
      <c r="AC118" s="179"/>
      <c r="AD118" s="179"/>
    </row>
    <row xmlns:x14ac="http://schemas.microsoft.com/office/spreadsheetml/2009/9/ac" r="119" s="176" customFormat="true" ht="12" x14ac:dyDescent="0.2">
      <c r="A119" s="174" t="s">
        <v>202</v>
      </c>
      <c r="B119" s="9">
        <v>2012</v>
      </c>
      <c r="C119" s="179" t="s">
        <v>16</v>
      </c>
      <c r="D119" s="9">
        <v>1862425</v>
      </c>
      <c r="E119" s="9"/>
      <c r="F119" s="9"/>
      <c r="G119" s="9"/>
      <c r="H119" s="9"/>
      <c r="I119" s="9"/>
      <c r="J119" s="9">
        <v>100</v>
      </c>
      <c r="K119" s="9"/>
      <c r="L119" s="9"/>
      <c r="M119" s="9"/>
      <c r="N119" s="9"/>
      <c r="O119" s="9"/>
      <c r="P119" s="9">
        <v>100</v>
      </c>
      <c r="Q119" s="9"/>
      <c r="R119" s="9"/>
      <c r="S119" s="9"/>
      <c r="T119" s="9"/>
      <c r="U119" s="9"/>
      <c r="V119" s="9">
        <v>100</v>
      </c>
      <c r="W119" s="179"/>
      <c r="X119" s="179"/>
      <c r="Y119" s="179"/>
      <c r="Z119" s="179"/>
      <c r="AA119" s="179"/>
      <c r="AB119" s="179"/>
      <c r="AC119" s="179"/>
      <c r="AD119" s="179"/>
    </row>
    <row xmlns:x14ac="http://schemas.microsoft.com/office/spreadsheetml/2009/9/ac" r="120" s="176" customFormat="true" ht="12" x14ac:dyDescent="0.2">
      <c r="A120" s="174" t="s">
        <v>202</v>
      </c>
      <c r="B120" s="9">
        <v>2013</v>
      </c>
      <c r="C120" s="179" t="s">
        <v>16</v>
      </c>
      <c r="D120" s="9">
        <v>1948828</v>
      </c>
      <c r="E120" s="9"/>
      <c r="F120" s="9"/>
      <c r="G120" s="9"/>
      <c r="H120" s="9"/>
      <c r="I120" s="9"/>
      <c r="J120" s="9">
        <v>100</v>
      </c>
      <c r="K120" s="9"/>
      <c r="L120" s="9"/>
      <c r="M120" s="9"/>
      <c r="N120" s="9"/>
      <c r="O120" s="9"/>
      <c r="P120" s="9">
        <v>100</v>
      </c>
      <c r="Q120" s="9"/>
      <c r="R120" s="9"/>
      <c r="S120" s="9"/>
      <c r="T120" s="9"/>
      <c r="U120" s="9"/>
      <c r="V120" s="9">
        <v>100</v>
      </c>
      <c r="W120" s="179"/>
      <c r="X120" s="179"/>
      <c r="Y120" s="179"/>
      <c r="Z120" s="179"/>
      <c r="AA120" s="179"/>
      <c r="AB120" s="179"/>
      <c r="AC120" s="179"/>
      <c r="AD120" s="179"/>
    </row>
    <row xmlns:x14ac="http://schemas.microsoft.com/office/spreadsheetml/2009/9/ac" r="121" s="176" customFormat="true" ht="12" x14ac:dyDescent="0.2">
      <c r="A121" s="174" t="s">
        <v>202</v>
      </c>
      <c r="B121" s="9">
        <v>2014</v>
      </c>
      <c r="C121" s="179" t="s">
        <v>16</v>
      </c>
      <c r="D121" s="9">
        <v>2035778</v>
      </c>
      <c r="E121" s="9"/>
      <c r="F121" s="9">
        <v>98.305084745762713</v>
      </c>
      <c r="G121" s="9"/>
      <c r="H121" s="9"/>
      <c r="I121" s="9">
        <v>1.694915254237287</v>
      </c>
      <c r="J121" s="9">
        <v>98.305084745762713</v>
      </c>
      <c r="K121" s="9">
        <v>98.728813559322035</v>
      </c>
      <c r="L121" s="9">
        <v>98.375706214689274</v>
      </c>
      <c r="M121" s="9"/>
      <c r="N121" s="9"/>
      <c r="O121" s="9">
        <v>1.624293785310726</v>
      </c>
      <c r="P121" s="9">
        <v>98.375706214689274</v>
      </c>
      <c r="Q121" s="9"/>
      <c r="R121" s="9"/>
      <c r="S121" s="9"/>
      <c r="T121" s="9"/>
      <c r="U121" s="9"/>
      <c r="V121" s="9">
        <v>100</v>
      </c>
      <c r="W121" s="179"/>
      <c r="X121" s="179"/>
      <c r="Y121" s="179"/>
      <c r="Z121" s="179"/>
      <c r="AA121" s="179"/>
      <c r="AB121" s="179"/>
      <c r="AC121" s="179"/>
      <c r="AD121" s="179"/>
    </row>
    <row xmlns:x14ac="http://schemas.microsoft.com/office/spreadsheetml/2009/9/ac" r="122" s="176" customFormat="true" ht="12" x14ac:dyDescent="0.2">
      <c r="A122" s="174" t="s">
        <v>202</v>
      </c>
      <c r="B122" s="9">
        <v>2015</v>
      </c>
      <c r="C122" s="179" t="s">
        <v>16</v>
      </c>
      <c r="D122" s="9">
        <v>2120424</v>
      </c>
      <c r="E122" s="9"/>
      <c r="F122" s="9">
        <v>98.305084745762713</v>
      </c>
      <c r="G122" s="9"/>
      <c r="H122" s="9"/>
      <c r="I122" s="9">
        <v>1.694915254237287</v>
      </c>
      <c r="J122" s="9">
        <v>98.305084745762713</v>
      </c>
      <c r="K122" s="9">
        <v>98.728813559322035</v>
      </c>
      <c r="L122" s="9">
        <v>98.375706214689274</v>
      </c>
      <c r="M122" s="9"/>
      <c r="N122" s="9"/>
      <c r="O122" s="9">
        <v>1.624293785310726</v>
      </c>
      <c r="P122" s="9">
        <v>98.375706214689274</v>
      </c>
      <c r="Q122" s="9"/>
      <c r="R122" s="9"/>
      <c r="S122" s="9"/>
      <c r="T122" s="9"/>
      <c r="U122" s="9"/>
      <c r="V122" s="9">
        <v>100</v>
      </c>
      <c r="W122" s="179"/>
      <c r="X122" s="179"/>
      <c r="Y122" s="179"/>
      <c r="Z122" s="179"/>
      <c r="AA122" s="179"/>
      <c r="AB122" s="179"/>
      <c r="AC122" s="179"/>
      <c r="AD122" s="179"/>
    </row>
    <row xmlns:x14ac="http://schemas.microsoft.com/office/spreadsheetml/2009/9/ac" r="123" s="176" customFormat="true" ht="12" x14ac:dyDescent="0.2">
      <c r="A123" s="174" t="s">
        <v>202</v>
      </c>
      <c r="B123" s="9">
        <v>2016</v>
      </c>
      <c r="C123" s="179" t="s">
        <v>16</v>
      </c>
      <c r="D123" s="9">
        <v>2226906</v>
      </c>
      <c r="E123" s="9"/>
      <c r="F123" s="9">
        <v>98.305084745762713</v>
      </c>
      <c r="G123" s="9"/>
      <c r="H123" s="9"/>
      <c r="I123" s="9">
        <v>1.694915254237287</v>
      </c>
      <c r="J123" s="9">
        <v>98.305084745762713</v>
      </c>
      <c r="K123" s="9">
        <v>98.728813559322035</v>
      </c>
      <c r="L123" s="9">
        <v>98.375706214689274</v>
      </c>
      <c r="M123" s="9"/>
      <c r="N123" s="9"/>
      <c r="O123" s="9">
        <v>1.624293785310726</v>
      </c>
      <c r="P123" s="9">
        <v>98.375706214689274</v>
      </c>
      <c r="Q123" s="9"/>
      <c r="R123" s="9"/>
      <c r="S123" s="9"/>
      <c r="T123" s="9"/>
      <c r="U123" s="9"/>
      <c r="V123" s="9">
        <v>100</v>
      </c>
      <c r="W123" s="179"/>
      <c r="X123" s="179"/>
      <c r="Y123" s="179"/>
      <c r="Z123" s="179"/>
      <c r="AA123" s="179"/>
      <c r="AB123" s="179"/>
      <c r="AC123" s="179"/>
      <c r="AD123" s="179"/>
    </row>
    <row xmlns:x14ac="http://schemas.microsoft.com/office/spreadsheetml/2009/9/ac" r="124" s="176" customFormat="true" ht="12" x14ac:dyDescent="0.2">
      <c r="A124" s="174" t="s">
        <v>202</v>
      </c>
      <c r="B124" s="9">
        <v>2017</v>
      </c>
      <c r="C124" s="179" t="s">
        <v>16</v>
      </c>
      <c r="D124" s="9">
        <v>2301868</v>
      </c>
      <c r="E124" s="9"/>
      <c r="F124" s="9">
        <v>98.305084745762713</v>
      </c>
      <c r="G124" s="9"/>
      <c r="H124" s="9"/>
      <c r="I124" s="9">
        <v>1.694915254237287</v>
      </c>
      <c r="J124" s="9">
        <v>98.305084745762713</v>
      </c>
      <c r="K124" s="9">
        <v>98.728813559322035</v>
      </c>
      <c r="L124" s="9">
        <v>98.375706214689274</v>
      </c>
      <c r="M124" s="9"/>
      <c r="N124" s="9"/>
      <c r="O124" s="9">
        <v>1.624293785310726</v>
      </c>
      <c r="P124" s="9">
        <v>98.375706214689274</v>
      </c>
      <c r="Q124" s="9"/>
      <c r="R124" s="9"/>
      <c r="S124" s="9"/>
      <c r="T124" s="9"/>
      <c r="U124" s="9"/>
      <c r="V124" s="9">
        <v>100</v>
      </c>
      <c r="W124" s="179"/>
      <c r="X124" s="179"/>
      <c r="Y124" s="179"/>
      <c r="Z124" s="179"/>
      <c r="AA124" s="179"/>
      <c r="AB124" s="179"/>
      <c r="AC124" s="179"/>
      <c r="AD124" s="179"/>
    </row>
    <row xmlns:x14ac="http://schemas.microsoft.com/office/spreadsheetml/2009/9/ac" r="125" s="176" customFormat="true" ht="12" x14ac:dyDescent="0.2">
      <c r="A125" s="174" t="s">
        <v>202</v>
      </c>
      <c r="B125" s="9">
        <v>2018</v>
      </c>
      <c r="C125" s="179" t="s">
        <v>16</v>
      </c>
      <c r="D125" s="9">
        <v>2329317</v>
      </c>
      <c r="E125" s="9"/>
      <c r="F125" s="9">
        <v>98.305084745762713</v>
      </c>
      <c r="G125" s="9"/>
      <c r="H125" s="9"/>
      <c r="I125" s="9">
        <v>1.694915254237287</v>
      </c>
      <c r="J125" s="9">
        <v>98.305084745762713</v>
      </c>
      <c r="K125" s="9">
        <v>98.728813559322035</v>
      </c>
      <c r="L125" s="9">
        <v>98.375706214689274</v>
      </c>
      <c r="M125" s="9"/>
      <c r="N125" s="9"/>
      <c r="O125" s="9">
        <v>1.624293785310726</v>
      </c>
      <c r="P125" s="9">
        <v>98.375706214689274</v>
      </c>
      <c r="Q125" s="9"/>
      <c r="R125" s="9"/>
      <c r="S125" s="9"/>
      <c r="T125" s="9"/>
      <c r="U125" s="9"/>
      <c r="V125" s="9">
        <v>100</v>
      </c>
      <c r="W125" s="179"/>
      <c r="X125" s="179"/>
      <c r="Y125" s="179"/>
      <c r="Z125" s="179"/>
      <c r="AA125" s="179"/>
      <c r="AB125" s="179"/>
      <c r="AC125" s="179"/>
      <c r="AD125" s="179"/>
    </row>
    <row xmlns:x14ac="http://schemas.microsoft.com/office/spreadsheetml/2009/9/ac" r="126" s="176" customFormat="true" ht="12" x14ac:dyDescent="0.2">
      <c r="A126" s="174" t="s">
        <v>202</v>
      </c>
      <c r="B126" s="9">
        <v>2019</v>
      </c>
      <c r="C126" s="179" t="s">
        <v>16</v>
      </c>
      <c r="D126" s="9">
        <v>2345387</v>
      </c>
      <c r="E126" s="9"/>
      <c r="F126" s="9">
        <v>98.305084745762713</v>
      </c>
      <c r="G126" s="9"/>
      <c r="H126" s="9"/>
      <c r="I126" s="9">
        <v>1.694915254237287</v>
      </c>
      <c r="J126" s="9">
        <v>98.305084745762713</v>
      </c>
      <c r="K126" s="9">
        <v>98.728813559322035</v>
      </c>
      <c r="L126" s="9">
        <v>98.375706214689274</v>
      </c>
      <c r="M126" s="9"/>
      <c r="N126" s="9"/>
      <c r="O126" s="9">
        <v>1.624293785310726</v>
      </c>
      <c r="P126" s="9">
        <v>98.375706214689274</v>
      </c>
      <c r="Q126" s="9"/>
      <c r="R126" s="9"/>
      <c r="S126" s="9"/>
      <c r="T126" s="9"/>
      <c r="U126" s="9"/>
      <c r="V126" s="9">
        <v>100</v>
      </c>
      <c r="W126" s="179"/>
      <c r="X126" s="179"/>
      <c r="Y126" s="179"/>
      <c r="Z126" s="179"/>
      <c r="AA126" s="179"/>
      <c r="AB126" s="179"/>
      <c r="AC126" s="179"/>
      <c r="AD126" s="179"/>
    </row>
    <row xmlns:x14ac="http://schemas.microsoft.com/office/spreadsheetml/2009/9/ac" r="127" s="176" customFormat="true" ht="12" x14ac:dyDescent="0.2">
      <c r="A127" s="174" t="s">
        <v>202</v>
      </c>
      <c r="B127" s="9">
        <v>2020</v>
      </c>
      <c r="C127" s="179" t="s">
        <v>16</v>
      </c>
      <c r="D127" s="9">
        <v>2330038</v>
      </c>
      <c r="E127" s="9"/>
      <c r="F127" s="9">
        <v>98.305084745762713</v>
      </c>
      <c r="G127" s="9"/>
      <c r="H127" s="9"/>
      <c r="I127" s="9">
        <v>1.694915254237287</v>
      </c>
      <c r="J127" s="9">
        <v>98.305084745762713</v>
      </c>
      <c r="K127" s="9">
        <v>98.728813559322035</v>
      </c>
      <c r="L127" s="9">
        <v>98.375706214689274</v>
      </c>
      <c r="M127" s="9"/>
      <c r="N127" s="9"/>
      <c r="O127" s="9">
        <v>1.624293785310726</v>
      </c>
      <c r="P127" s="9">
        <v>98.375706214689274</v>
      </c>
      <c r="Q127" s="9"/>
      <c r="R127" s="9"/>
      <c r="S127" s="9"/>
      <c r="T127" s="9"/>
      <c r="U127" s="9"/>
      <c r="V127" s="9">
        <v>100</v>
      </c>
      <c r="W127" s="179"/>
      <c r="X127" s="179"/>
      <c r="Y127" s="179"/>
      <c r="Z127" s="179"/>
      <c r="AA127" s="179"/>
      <c r="AB127" s="179"/>
      <c r="AC127" s="179"/>
      <c r="AD127" s="179"/>
    </row>
    <row xmlns:x14ac="http://schemas.microsoft.com/office/spreadsheetml/2009/9/ac" r="128" s="176" customFormat="true" ht="12" x14ac:dyDescent="0.2">
      <c r="A128" s="179" t="s">
        <v>202</v>
      </c>
      <c r="B128" s="9">
        <v>2021</v>
      </c>
      <c r="C128" s="179" t="s">
        <v>16</v>
      </c>
      <c r="D128" s="9">
        <v>2290470</v>
      </c>
      <c r="E128" s="9"/>
      <c r="F128" s="9">
        <v>98.305084745762713</v>
      </c>
      <c r="G128" s="9"/>
      <c r="H128" s="9"/>
      <c r="I128" s="9">
        <v>1.694915254237287</v>
      </c>
      <c r="J128" s="9">
        <v>98.305084745762713</v>
      </c>
      <c r="K128" s="9">
        <v>98.728813559322035</v>
      </c>
      <c r="L128" s="9">
        <v>98.375706214689274</v>
      </c>
      <c r="M128" s="9"/>
      <c r="N128" s="9"/>
      <c r="O128" s="9">
        <v>1.624293785310726</v>
      </c>
      <c r="P128" s="9">
        <v>98.375706214689274</v>
      </c>
      <c r="Q128" s="9"/>
      <c r="R128" s="9"/>
      <c r="S128" s="9"/>
      <c r="T128" s="9"/>
      <c r="U128" s="9"/>
      <c r="V128" s="9">
        <v>100</v>
      </c>
      <c r="W128" s="179"/>
      <c r="X128" s="179"/>
      <c r="Y128" s="179"/>
      <c r="Z128" s="179"/>
      <c r="AA128" s="179"/>
      <c r="AB128" s="179"/>
      <c r="AC128" s="179"/>
      <c r="AD128" s="179"/>
    </row>
    <row xmlns:x14ac="http://schemas.microsoft.com/office/spreadsheetml/2009/9/ac" r="129" s="176" customFormat="true" ht="12" x14ac:dyDescent="0.2">
      <c r="A129" s="179" t="s">
        <v>202</v>
      </c>
      <c r="B129" s="9">
        <v>2022</v>
      </c>
      <c r="C129" s="179" t="s">
        <v>16</v>
      </c>
      <c r="D129" s="9">
        <v>2246467</v>
      </c>
      <c r="E129" s="9"/>
      <c r="F129" s="9">
        <v>98.305084745762713</v>
      </c>
      <c r="G129" s="9"/>
      <c r="H129" s="9"/>
      <c r="I129" s="9">
        <v>1.694915254237287</v>
      </c>
      <c r="J129" s="9">
        <v>98.305084745762713</v>
      </c>
      <c r="K129" s="9">
        <v>98.728813559322035</v>
      </c>
      <c r="L129" s="9">
        <v>98.375706214689274</v>
      </c>
      <c r="M129" s="9"/>
      <c r="N129" s="9"/>
      <c r="O129" s="9">
        <v>1.624293785310726</v>
      </c>
      <c r="P129" s="9">
        <v>98.375706214689274</v>
      </c>
      <c r="Q129" s="9"/>
      <c r="R129" s="9"/>
      <c r="S129" s="9"/>
      <c r="T129" s="9"/>
      <c r="U129" s="9"/>
      <c r="V129" s="9">
        <v>100</v>
      </c>
      <c r="W129" s="179"/>
      <c r="X129" s="179"/>
      <c r="Y129" s="179"/>
      <c r="Z129" s="179"/>
      <c r="AA129" s="179"/>
      <c r="AB129" s="179"/>
      <c r="AC129" s="179"/>
      <c r="AD129" s="179"/>
    </row>
    <row xmlns:x14ac="http://schemas.microsoft.com/office/spreadsheetml/2009/9/ac" r="130" s="176" customFormat="true" ht="12" x14ac:dyDescent="0.2">
      <c r="A130" s="179" t="s">
        <v>202</v>
      </c>
      <c r="B130" s="9">
        <v>2023</v>
      </c>
      <c r="C130" s="179" t="s">
        <v>16</v>
      </c>
      <c r="D130" s="9">
        <v>2413868</v>
      </c>
      <c r="E130" s="9"/>
      <c r="F130" s="9"/>
      <c r="G130" s="9"/>
      <c r="H130" s="9"/>
      <c r="I130" s="9"/>
      <c r="J130" s="9">
        <v>100</v>
      </c>
      <c r="K130" s="9"/>
      <c r="L130" s="9"/>
      <c r="M130" s="9"/>
      <c r="N130" s="9"/>
      <c r="O130" s="9"/>
      <c r="P130" s="9">
        <v>100</v>
      </c>
      <c r="Q130" s="9"/>
      <c r="R130" s="9"/>
      <c r="S130" s="9"/>
      <c r="T130" s="9"/>
      <c r="U130" s="9"/>
      <c r="V130" s="9">
        <v>100</v>
      </c>
      <c r="W130" s="179"/>
      <c r="X130" s="179"/>
      <c r="Y130" s="179"/>
      <c r="Z130" s="179"/>
      <c r="AA130" s="179"/>
      <c r="AB130" s="179"/>
      <c r="AC130" s="179"/>
      <c r="AD130" s="179"/>
    </row>
    <row xmlns:x14ac="http://schemas.microsoft.com/office/spreadsheetml/2009/9/ac" r="131" s="176" customFormat="true" ht="12" x14ac:dyDescent="0.2">
      <c r="A131" s="179" t="s">
        <v>202</v>
      </c>
      <c r="B131" s="9">
        <v>2024</v>
      </c>
      <c r="C131" s="179" t="s">
        <v>16</v>
      </c>
      <c r="D131" s="9"/>
      <c r="E131" s="9"/>
      <c r="F131" s="9"/>
      <c r="G131" s="9"/>
      <c r="H131" s="9"/>
      <c r="I131" s="9"/>
      <c r="J131" s="9"/>
      <c r="K131" s="9"/>
      <c r="L131" s="9"/>
      <c r="M131" s="9"/>
      <c r="N131" s="9"/>
      <c r="O131" s="9"/>
      <c r="P131" s="9"/>
      <c r="Q131" s="9"/>
      <c r="R131" s="9"/>
      <c r="S131" s="9"/>
      <c r="T131" s="9"/>
      <c r="U131" s="9"/>
      <c r="V131" s="9"/>
      <c r="W131" s="179"/>
      <c r="X131" s="179"/>
      <c r="Y131" s="179"/>
      <c r="Z131" s="179"/>
      <c r="AA131" s="179"/>
      <c r="AB131" s="179"/>
      <c r="AC131" s="179"/>
      <c r="AD131" s="179"/>
    </row>
    <row xmlns:x14ac="http://schemas.microsoft.com/office/spreadsheetml/2009/9/ac" r="132" s="176" customFormat="true" ht="12" x14ac:dyDescent="0.2">
      <c r="A132" s="179" t="s">
        <v>202</v>
      </c>
      <c r="B132" s="9">
        <v>2025</v>
      </c>
      <c r="C132" s="179" t="s">
        <v>16</v>
      </c>
      <c r="D132" s="9"/>
      <c r="E132" s="9"/>
      <c r="F132" s="9"/>
      <c r="G132" s="9"/>
      <c r="H132" s="9"/>
      <c r="I132" s="9"/>
      <c r="J132" s="9"/>
      <c r="K132" s="9"/>
      <c r="L132" s="9"/>
      <c r="M132" s="9"/>
      <c r="N132" s="9"/>
      <c r="O132" s="9"/>
      <c r="P132" s="9"/>
      <c r="Q132" s="9"/>
      <c r="R132" s="9"/>
      <c r="S132" s="9"/>
      <c r="T132" s="9"/>
      <c r="U132" s="9"/>
      <c r="V132" s="9"/>
      <c r="W132" s="179"/>
      <c r="X132" s="179"/>
      <c r="Y132" s="179"/>
      <c r="Z132" s="179"/>
      <c r="AA132" s="179"/>
      <c r="AB132" s="179"/>
      <c r="AC132" s="179"/>
      <c r="AD132" s="179"/>
    </row>
    <row xmlns:x14ac="http://schemas.microsoft.com/office/spreadsheetml/2009/9/ac" r="133" s="176" customFormat="true" ht="12" x14ac:dyDescent="0.2">
      <c r="A133" s="179" t="s">
        <v>202</v>
      </c>
      <c r="B133" s="9">
        <v>2026</v>
      </c>
      <c r="C133" s="179" t="s">
        <v>16</v>
      </c>
      <c r="D133" s="9"/>
      <c r="E133" s="9"/>
      <c r="F133" s="9"/>
      <c r="G133" s="9"/>
      <c r="H133" s="9"/>
      <c r="I133" s="9"/>
      <c r="J133" s="9"/>
      <c r="K133" s="9"/>
      <c r="L133" s="9"/>
      <c r="M133" s="9"/>
      <c r="N133" s="9"/>
      <c r="O133" s="9"/>
      <c r="P133" s="9"/>
      <c r="Q133" s="9"/>
      <c r="R133" s="9"/>
      <c r="S133" s="9"/>
      <c r="T133" s="9"/>
      <c r="U133" s="9"/>
      <c r="V133" s="9"/>
      <c r="W133" s="179"/>
      <c r="X133" s="179"/>
      <c r="Y133" s="179"/>
      <c r="Z133" s="179"/>
      <c r="AA133" s="179"/>
      <c r="AB133" s="179"/>
      <c r="AC133" s="179"/>
      <c r="AD133" s="179"/>
    </row>
    <row xmlns:x14ac="http://schemas.microsoft.com/office/spreadsheetml/2009/9/ac" r="134" s="176" customFormat="true" ht="12" x14ac:dyDescent="0.2">
      <c r="A134" s="179" t="s">
        <v>202</v>
      </c>
      <c r="B134" s="9">
        <v>2027</v>
      </c>
      <c r="C134" s="179" t="s">
        <v>16</v>
      </c>
      <c r="D134" s="9"/>
      <c r="E134" s="9"/>
      <c r="F134" s="9"/>
      <c r="G134" s="9"/>
      <c r="H134" s="9"/>
      <c r="I134" s="9"/>
      <c r="J134" s="9"/>
      <c r="K134" s="9"/>
      <c r="L134" s="9"/>
      <c r="M134" s="9"/>
      <c r="N134" s="9"/>
      <c r="O134" s="9"/>
      <c r="P134" s="9"/>
      <c r="Q134" s="9"/>
      <c r="R134" s="9"/>
      <c r="S134" s="9"/>
      <c r="T134" s="9"/>
      <c r="U134" s="9"/>
      <c r="V134" s="9"/>
      <c r="W134" s="179"/>
      <c r="X134" s="179"/>
      <c r="Y134" s="179"/>
      <c r="Z134" s="179"/>
      <c r="AA134" s="179"/>
      <c r="AB134" s="179"/>
      <c r="AC134" s="179"/>
      <c r="AD134" s="179"/>
    </row>
    <row xmlns:x14ac="http://schemas.microsoft.com/office/spreadsheetml/2009/9/ac" r="135" s="176" customFormat="true" ht="12" x14ac:dyDescent="0.2">
      <c r="A135" s="179" t="s">
        <v>202</v>
      </c>
      <c r="B135" s="9">
        <v>2028</v>
      </c>
      <c r="C135" s="179" t="s">
        <v>16</v>
      </c>
      <c r="D135" s="9"/>
      <c r="E135" s="9"/>
      <c r="F135" s="9"/>
      <c r="G135" s="9"/>
      <c r="H135" s="9"/>
      <c r="I135" s="9"/>
      <c r="J135" s="9"/>
      <c r="K135" s="9"/>
      <c r="L135" s="9"/>
      <c r="M135" s="9"/>
      <c r="N135" s="9"/>
      <c r="O135" s="9"/>
      <c r="P135" s="9"/>
      <c r="Q135" s="9"/>
      <c r="R135" s="9"/>
      <c r="S135" s="9"/>
      <c r="T135" s="9"/>
      <c r="U135" s="9"/>
      <c r="V135" s="9"/>
      <c r="W135" s="179"/>
      <c r="X135" s="179"/>
      <c r="Y135" s="179"/>
      <c r="Z135" s="179"/>
      <c r="AA135" s="179"/>
      <c r="AB135" s="179"/>
      <c r="AC135" s="179"/>
      <c r="AD135" s="179"/>
    </row>
    <row xmlns:x14ac="http://schemas.microsoft.com/office/spreadsheetml/2009/9/ac" r="136" s="176" customFormat="true" ht="12" x14ac:dyDescent="0.2">
      <c r="A136" s="179" t="s">
        <v>202</v>
      </c>
      <c r="B136" s="9">
        <v>2029</v>
      </c>
      <c r="C136" s="179" t="s">
        <v>16</v>
      </c>
      <c r="D136" s="9"/>
      <c r="E136" s="9"/>
      <c r="F136" s="9"/>
      <c r="G136" s="9"/>
      <c r="H136" s="9"/>
      <c r="I136" s="9"/>
      <c r="J136" s="9"/>
      <c r="K136" s="9"/>
      <c r="L136" s="9"/>
      <c r="M136" s="9"/>
      <c r="N136" s="9"/>
      <c r="O136" s="9"/>
      <c r="P136" s="9"/>
      <c r="Q136" s="9"/>
      <c r="R136" s="9"/>
      <c r="S136" s="9"/>
      <c r="T136" s="9"/>
      <c r="U136" s="9"/>
      <c r="V136" s="9"/>
      <c r="W136" s="179"/>
      <c r="X136" s="179"/>
      <c r="Y136" s="179"/>
      <c r="Z136" s="179"/>
      <c r="AA136" s="179"/>
      <c r="AB136" s="179"/>
      <c r="AC136" s="179"/>
      <c r="AD136" s="179"/>
    </row>
    <row xmlns:x14ac="http://schemas.microsoft.com/office/spreadsheetml/2009/9/ac" r="137" s="176" customFormat="true" ht="12" x14ac:dyDescent="0.2">
      <c r="A137" s="179" t="s">
        <v>202</v>
      </c>
      <c r="B137" s="9">
        <v>2030</v>
      </c>
      <c r="C137" s="179" t="s">
        <v>16</v>
      </c>
      <c r="D137" s="9"/>
      <c r="E137" s="9"/>
      <c r="F137" s="9"/>
      <c r="G137" s="9"/>
      <c r="H137" s="9"/>
      <c r="I137" s="9"/>
      <c r="J137" s="9"/>
      <c r="K137" s="9"/>
      <c r="L137" s="9"/>
      <c r="M137" s="9"/>
      <c r="N137" s="9"/>
      <c r="O137" s="9"/>
      <c r="P137" s="9"/>
      <c r="Q137" s="9"/>
      <c r="R137" s="9"/>
      <c r="S137" s="9"/>
      <c r="T137" s="9"/>
      <c r="U137" s="9"/>
      <c r="V137" s="9"/>
      <c r="W137" s="179"/>
      <c r="X137" s="179"/>
      <c r="Y137" s="179"/>
      <c r="Z137" s="179"/>
      <c r="AA137" s="179"/>
      <c r="AB137" s="179"/>
      <c r="AC137" s="179"/>
      <c r="AD137" s="179"/>
    </row>
    <row xmlns:x14ac="http://schemas.microsoft.com/office/spreadsheetml/2009/9/ac" r="138" s="176" customFormat="true" ht="12" x14ac:dyDescent="0.2">
      <c r="A138" s="179" t="s">
        <v>202</v>
      </c>
      <c r="B138" s="9">
        <v>2000</v>
      </c>
      <c r="C138" s="179" t="s">
        <v>17</v>
      </c>
      <c r="D138" s="9">
        <v>4039295</v>
      </c>
      <c r="E138" s="9"/>
      <c r="F138" s="9"/>
      <c r="G138" s="9"/>
      <c r="H138" s="9"/>
      <c r="I138" s="9"/>
      <c r="J138" s="9">
        <v>100</v>
      </c>
      <c r="K138" s="9"/>
      <c r="L138" s="9"/>
      <c r="M138" s="9"/>
      <c r="N138" s="9"/>
      <c r="O138" s="9"/>
      <c r="P138" s="9">
        <v>100</v>
      </c>
      <c r="Q138" s="9"/>
      <c r="R138" s="9"/>
      <c r="S138" s="9"/>
      <c r="T138" s="9"/>
      <c r="U138" s="9"/>
      <c r="V138" s="9">
        <v>100</v>
      </c>
      <c r="W138" s="179"/>
      <c r="X138" s="179"/>
      <c r="Y138" s="179"/>
      <c r="Z138" s="179"/>
      <c r="AA138" s="179"/>
      <c r="AB138" s="179"/>
      <c r="AC138" s="179"/>
      <c r="AD138" s="179"/>
    </row>
    <row xmlns:x14ac="http://schemas.microsoft.com/office/spreadsheetml/2009/9/ac" r="139" s="176" customFormat="true" ht="12" x14ac:dyDescent="0.2">
      <c r="A139" s="179" t="s">
        <v>202</v>
      </c>
      <c r="B139" s="9">
        <v>2001</v>
      </c>
      <c r="C139" s="179" t="s">
        <v>17</v>
      </c>
      <c r="D139" s="9">
        <v>4191963</v>
      </c>
      <c r="E139" s="9"/>
      <c r="F139" s="9"/>
      <c r="G139" s="9"/>
      <c r="H139" s="9"/>
      <c r="I139" s="9"/>
      <c r="J139" s="9">
        <v>100</v>
      </c>
      <c r="K139" s="9"/>
      <c r="L139" s="9"/>
      <c r="M139" s="9"/>
      <c r="N139" s="9"/>
      <c r="O139" s="9"/>
      <c r="P139" s="9">
        <v>100</v>
      </c>
      <c r="Q139" s="9"/>
      <c r="R139" s="9"/>
      <c r="S139" s="9"/>
      <c r="T139" s="9"/>
      <c r="U139" s="9"/>
      <c r="V139" s="9">
        <v>100</v>
      </c>
      <c r="W139" s="179"/>
      <c r="X139" s="179"/>
      <c r="Y139" s="179"/>
      <c r="Z139" s="179"/>
      <c r="AA139" s="179"/>
      <c r="AB139" s="179"/>
      <c r="AC139" s="179"/>
      <c r="AD139" s="179"/>
    </row>
    <row xmlns:x14ac="http://schemas.microsoft.com/office/spreadsheetml/2009/9/ac" r="140" s="176" customFormat="true" ht="12" x14ac:dyDescent="0.2">
      <c r="A140" s="179" t="s">
        <v>202</v>
      </c>
      <c r="B140" s="9">
        <v>2002</v>
      </c>
      <c r="C140" s="179" t="s">
        <v>17</v>
      </c>
      <c r="D140" s="9">
        <v>4320847</v>
      </c>
      <c r="E140" s="9"/>
      <c r="F140" s="9"/>
      <c r="G140" s="9"/>
      <c r="H140" s="9"/>
      <c r="I140" s="9"/>
      <c r="J140" s="9">
        <v>100</v>
      </c>
      <c r="K140" s="9"/>
      <c r="L140" s="9"/>
      <c r="M140" s="9"/>
      <c r="N140" s="9"/>
      <c r="O140" s="9"/>
      <c r="P140" s="9">
        <v>100</v>
      </c>
      <c r="Q140" s="9"/>
      <c r="R140" s="9"/>
      <c r="S140" s="9"/>
      <c r="T140" s="9"/>
      <c r="U140" s="9"/>
      <c r="V140" s="9">
        <v>100</v>
      </c>
      <c r="W140" s="179"/>
      <c r="X140" s="179"/>
      <c r="Y140" s="179"/>
      <c r="Z140" s="179"/>
      <c r="AA140" s="179"/>
      <c r="AB140" s="179"/>
      <c r="AC140" s="179"/>
      <c r="AD140" s="179"/>
    </row>
    <row xmlns:x14ac="http://schemas.microsoft.com/office/spreadsheetml/2009/9/ac" r="141" s="176" customFormat="true" ht="12" x14ac:dyDescent="0.2">
      <c r="A141" s="179" t="s">
        <v>202</v>
      </c>
      <c r="B141" s="9">
        <v>2003</v>
      </c>
      <c r="C141" s="179" t="s">
        <v>17</v>
      </c>
      <c r="D141" s="9">
        <v>4455077</v>
      </c>
      <c r="E141" s="9"/>
      <c r="F141" s="9"/>
      <c r="G141" s="9"/>
      <c r="H141" s="9"/>
      <c r="I141" s="9"/>
      <c r="J141" s="9">
        <v>100</v>
      </c>
      <c r="K141" s="9"/>
      <c r="L141" s="9"/>
      <c r="M141" s="9"/>
      <c r="N141" s="9"/>
      <c r="O141" s="9"/>
      <c r="P141" s="9">
        <v>100</v>
      </c>
      <c r="Q141" s="9"/>
      <c r="R141" s="9"/>
      <c r="S141" s="9"/>
      <c r="T141" s="9"/>
      <c r="U141" s="9"/>
      <c r="V141" s="9">
        <v>100</v>
      </c>
      <c r="W141" s="179"/>
      <c r="X141" s="179"/>
      <c r="Y141" s="179"/>
      <c r="Z141" s="179"/>
      <c r="AA141" s="179"/>
      <c r="AB141" s="179"/>
      <c r="AC141" s="179"/>
      <c r="AD141" s="179"/>
    </row>
    <row xmlns:x14ac="http://schemas.microsoft.com/office/spreadsheetml/2009/9/ac" r="142" s="176" customFormat="true" ht="12" x14ac:dyDescent="0.2">
      <c r="A142" s="179" t="s">
        <v>202</v>
      </c>
      <c r="B142" s="9">
        <v>2004</v>
      </c>
      <c r="C142" s="179" t="s">
        <v>17</v>
      </c>
      <c r="D142" s="9">
        <v>4559126</v>
      </c>
      <c r="E142" s="9"/>
      <c r="F142" s="9"/>
      <c r="G142" s="9"/>
      <c r="H142" s="9"/>
      <c r="I142" s="9"/>
      <c r="J142" s="9">
        <v>100</v>
      </c>
      <c r="K142" s="9"/>
      <c r="L142" s="9"/>
      <c r="M142" s="9"/>
      <c r="N142" s="9"/>
      <c r="O142" s="9"/>
      <c r="P142" s="9">
        <v>100</v>
      </c>
      <c r="Q142" s="9"/>
      <c r="R142" s="9"/>
      <c r="S142" s="9"/>
      <c r="T142" s="9"/>
      <c r="U142" s="9"/>
      <c r="V142" s="9">
        <v>100</v>
      </c>
      <c r="W142" s="179"/>
      <c r="X142" s="179"/>
      <c r="Y142" s="179"/>
      <c r="Z142" s="179"/>
      <c r="AA142" s="179"/>
      <c r="AB142" s="179"/>
      <c r="AC142" s="179"/>
      <c r="AD142" s="179"/>
    </row>
    <row xmlns:x14ac="http://schemas.microsoft.com/office/spreadsheetml/2009/9/ac" r="143" s="176" customFormat="true" ht="12" x14ac:dyDescent="0.2">
      <c r="A143" s="179" t="s">
        <v>202</v>
      </c>
      <c r="B143" s="9">
        <v>2005</v>
      </c>
      <c r="C143" s="179" t="s">
        <v>17</v>
      </c>
      <c r="D143" s="9">
        <v>4675701</v>
      </c>
      <c r="E143" s="9"/>
      <c r="F143" s="9"/>
      <c r="G143" s="9"/>
      <c r="H143" s="9"/>
      <c r="I143" s="9"/>
      <c r="J143" s="9">
        <v>100</v>
      </c>
      <c r="K143" s="9"/>
      <c r="L143" s="9"/>
      <c r="M143" s="9"/>
      <c r="N143" s="9"/>
      <c r="O143" s="9"/>
      <c r="P143" s="9">
        <v>100</v>
      </c>
      <c r="Q143" s="9"/>
      <c r="R143" s="9"/>
      <c r="S143" s="9"/>
      <c r="T143" s="9"/>
      <c r="U143" s="9"/>
      <c r="V143" s="9">
        <v>100</v>
      </c>
      <c r="W143" s="179"/>
      <c r="X143" s="179"/>
      <c r="Y143" s="179"/>
      <c r="Z143" s="179"/>
      <c r="AA143" s="179"/>
      <c r="AB143" s="179"/>
      <c r="AC143" s="179"/>
      <c r="AD143" s="179"/>
    </row>
    <row xmlns:x14ac="http://schemas.microsoft.com/office/spreadsheetml/2009/9/ac" r="144" s="176" customFormat="true" ht="12" x14ac:dyDescent="0.2">
      <c r="A144" s="179" t="s">
        <v>202</v>
      </c>
      <c r="B144" s="9">
        <v>2006</v>
      </c>
      <c r="C144" s="179" t="s">
        <v>17</v>
      </c>
      <c r="D144" s="9">
        <v>4785580</v>
      </c>
      <c r="E144" s="9"/>
      <c r="F144" s="9"/>
      <c r="G144" s="9"/>
      <c r="H144" s="9"/>
      <c r="I144" s="9"/>
      <c r="J144" s="9">
        <v>100</v>
      </c>
      <c r="K144" s="9"/>
      <c r="L144" s="9"/>
      <c r="M144" s="9"/>
      <c r="N144" s="9"/>
      <c r="O144" s="9"/>
      <c r="P144" s="9">
        <v>100</v>
      </c>
      <c r="Q144" s="9"/>
      <c r="R144" s="9"/>
      <c r="S144" s="9"/>
      <c r="T144" s="9"/>
      <c r="U144" s="9"/>
      <c r="V144" s="9">
        <v>100</v>
      </c>
      <c r="W144" s="179"/>
      <c r="X144" s="179"/>
      <c r="Y144" s="179"/>
      <c r="Z144" s="179"/>
      <c r="AA144" s="179"/>
      <c r="AB144" s="179"/>
      <c r="AC144" s="179"/>
      <c r="AD144" s="179"/>
    </row>
    <row xmlns:x14ac="http://schemas.microsoft.com/office/spreadsheetml/2009/9/ac" r="145" s="176" customFormat="true" ht="12" x14ac:dyDescent="0.2">
      <c r="A145" s="179" t="s">
        <v>202</v>
      </c>
      <c r="B145" s="9">
        <v>2007</v>
      </c>
      <c r="C145" s="179" t="s">
        <v>17</v>
      </c>
      <c r="D145" s="9">
        <v>4689041</v>
      </c>
      <c r="E145" s="9"/>
      <c r="F145" s="9"/>
      <c r="G145" s="9"/>
      <c r="H145" s="9"/>
      <c r="I145" s="9"/>
      <c r="J145" s="9">
        <v>100</v>
      </c>
      <c r="K145" s="9"/>
      <c r="L145" s="9"/>
      <c r="M145" s="9"/>
      <c r="N145" s="9"/>
      <c r="O145" s="9"/>
      <c r="P145" s="9">
        <v>100</v>
      </c>
      <c r="Q145" s="9"/>
      <c r="R145" s="9"/>
      <c r="S145" s="9"/>
      <c r="T145" s="9"/>
      <c r="U145" s="9"/>
      <c r="V145" s="9">
        <v>100</v>
      </c>
      <c r="W145" s="179"/>
      <c r="X145" s="179"/>
      <c r="Y145" s="179"/>
      <c r="Z145" s="179"/>
      <c r="AA145" s="179"/>
      <c r="AB145" s="179"/>
      <c r="AC145" s="179"/>
      <c r="AD145" s="179"/>
    </row>
    <row xmlns:x14ac="http://schemas.microsoft.com/office/spreadsheetml/2009/9/ac" r="146" s="176" customFormat="true" ht="12" x14ac:dyDescent="0.2">
      <c r="A146" s="179" t="s">
        <v>202</v>
      </c>
      <c r="B146" s="9">
        <v>2008</v>
      </c>
      <c r="C146" s="179" t="s">
        <v>17</v>
      </c>
      <c r="D146" s="9">
        <v>4648310</v>
      </c>
      <c r="E146" s="9"/>
      <c r="F146" s="9"/>
      <c r="G146" s="9"/>
      <c r="H146" s="9"/>
      <c r="I146" s="9"/>
      <c r="J146" s="9">
        <v>100</v>
      </c>
      <c r="K146" s="9"/>
      <c r="L146" s="9"/>
      <c r="M146" s="9"/>
      <c r="N146" s="9"/>
      <c r="O146" s="9"/>
      <c r="P146" s="9">
        <v>100</v>
      </c>
      <c r="Q146" s="9"/>
      <c r="R146" s="9"/>
      <c r="S146" s="9"/>
      <c r="T146" s="9"/>
      <c r="U146" s="9"/>
      <c r="V146" s="9">
        <v>100</v>
      </c>
      <c r="W146" s="179"/>
      <c r="X146" s="179"/>
      <c r="Y146" s="179"/>
      <c r="Z146" s="179"/>
      <c r="AA146" s="179"/>
      <c r="AB146" s="179"/>
      <c r="AC146" s="179"/>
      <c r="AD146" s="179"/>
    </row>
    <row xmlns:x14ac="http://schemas.microsoft.com/office/spreadsheetml/2009/9/ac" r="147" s="176" customFormat="true" ht="12" x14ac:dyDescent="0.2">
      <c r="A147" s="179" t="s">
        <v>202</v>
      </c>
      <c r="B147" s="9">
        <v>2009</v>
      </c>
      <c r="C147" s="179" t="s">
        <v>17</v>
      </c>
      <c r="D147" s="9">
        <v>4803767</v>
      </c>
      <c r="E147" s="9"/>
      <c r="F147" s="9"/>
      <c r="G147" s="9"/>
      <c r="H147" s="9"/>
      <c r="I147" s="9"/>
      <c r="J147" s="9">
        <v>100</v>
      </c>
      <c r="K147" s="9"/>
      <c r="L147" s="9"/>
      <c r="M147" s="9"/>
      <c r="N147" s="9"/>
      <c r="O147" s="9"/>
      <c r="P147" s="9">
        <v>100</v>
      </c>
      <c r="Q147" s="9"/>
      <c r="R147" s="9"/>
      <c r="S147" s="9"/>
      <c r="T147" s="9"/>
      <c r="U147" s="9"/>
      <c r="V147" s="9">
        <v>100</v>
      </c>
      <c r="W147" s="179"/>
      <c r="X147" s="179"/>
      <c r="Y147" s="179"/>
      <c r="Z147" s="179"/>
      <c r="AA147" s="179"/>
      <c r="AB147" s="179"/>
      <c r="AC147" s="179"/>
      <c r="AD147" s="179"/>
    </row>
    <row xmlns:x14ac="http://schemas.microsoft.com/office/spreadsheetml/2009/9/ac" r="148" s="176" customFormat="true" ht="12" x14ac:dyDescent="0.2">
      <c r="A148" s="179" t="s">
        <v>202</v>
      </c>
      <c r="B148" s="9">
        <v>2010</v>
      </c>
      <c r="C148" s="179" t="s">
        <v>17</v>
      </c>
      <c r="D148" s="9">
        <v>4907315</v>
      </c>
      <c r="E148" s="9"/>
      <c r="F148" s="9"/>
      <c r="G148" s="9"/>
      <c r="H148" s="9"/>
      <c r="I148" s="9"/>
      <c r="J148" s="9">
        <v>100</v>
      </c>
      <c r="K148" s="9"/>
      <c r="L148" s="9"/>
      <c r="M148" s="9"/>
      <c r="N148" s="9"/>
      <c r="O148" s="9"/>
      <c r="P148" s="9">
        <v>100</v>
      </c>
      <c r="Q148" s="9"/>
      <c r="R148" s="9"/>
      <c r="S148" s="9"/>
      <c r="T148" s="9"/>
      <c r="U148" s="9"/>
      <c r="V148" s="9">
        <v>100</v>
      </c>
      <c r="W148" s="179"/>
      <c r="X148" s="179"/>
      <c r="Y148" s="179"/>
      <c r="Z148" s="179"/>
      <c r="AA148" s="179"/>
      <c r="AB148" s="179"/>
      <c r="AC148" s="179"/>
      <c r="AD148" s="179"/>
    </row>
    <row xmlns:x14ac="http://schemas.microsoft.com/office/spreadsheetml/2009/9/ac" r="149" s="176" customFormat="true" ht="12" x14ac:dyDescent="0.2">
      <c r="A149" s="179" t="s">
        <v>202</v>
      </c>
      <c r="B149" s="9">
        <v>2011</v>
      </c>
      <c r="C149" s="179" t="s">
        <v>17</v>
      </c>
      <c r="D149" s="9">
        <v>5018376</v>
      </c>
      <c r="E149" s="9"/>
      <c r="F149" s="9"/>
      <c r="G149" s="9"/>
      <c r="H149" s="9"/>
      <c r="I149" s="9"/>
      <c r="J149" s="9">
        <v>100</v>
      </c>
      <c r="K149" s="9"/>
      <c r="L149" s="9"/>
      <c r="M149" s="9"/>
      <c r="N149" s="9"/>
      <c r="O149" s="9"/>
      <c r="P149" s="9">
        <v>100</v>
      </c>
      <c r="Q149" s="9"/>
      <c r="R149" s="9"/>
      <c r="S149" s="9"/>
      <c r="T149" s="9"/>
      <c r="U149" s="9"/>
      <c r="V149" s="9">
        <v>100</v>
      </c>
      <c r="W149" s="179"/>
      <c r="X149" s="179"/>
      <c r="Y149" s="179"/>
      <c r="Z149" s="179"/>
      <c r="AA149" s="179"/>
      <c r="AB149" s="179"/>
      <c r="AC149" s="179"/>
      <c r="AD149" s="179"/>
    </row>
    <row xmlns:x14ac="http://schemas.microsoft.com/office/spreadsheetml/2009/9/ac" r="150" s="176" customFormat="true" ht="12" x14ac:dyDescent="0.2">
      <c r="A150" s="179" t="s">
        <v>202</v>
      </c>
      <c r="B150" s="9">
        <v>2012</v>
      </c>
      <c r="C150" s="179" t="s">
        <v>17</v>
      </c>
      <c r="D150" s="9">
        <v>5149913</v>
      </c>
      <c r="E150" s="9"/>
      <c r="F150" s="9"/>
      <c r="G150" s="9"/>
      <c r="H150" s="9"/>
      <c r="I150" s="9"/>
      <c r="J150" s="9">
        <v>100</v>
      </c>
      <c r="K150" s="9"/>
      <c r="L150" s="9"/>
      <c r="M150" s="9"/>
      <c r="N150" s="9"/>
      <c r="O150" s="9"/>
      <c r="P150" s="9">
        <v>100</v>
      </c>
      <c r="Q150" s="9"/>
      <c r="R150" s="9"/>
      <c r="S150" s="9"/>
      <c r="T150" s="9"/>
      <c r="U150" s="9"/>
      <c r="V150" s="9">
        <v>100</v>
      </c>
      <c r="W150" s="179"/>
      <c r="X150" s="179"/>
      <c r="Y150" s="179"/>
      <c r="Z150" s="179"/>
      <c r="AA150" s="179"/>
      <c r="AB150" s="179"/>
      <c r="AC150" s="179"/>
      <c r="AD150" s="179"/>
    </row>
    <row xmlns:x14ac="http://schemas.microsoft.com/office/spreadsheetml/2009/9/ac" r="151" s="176" customFormat="true" ht="12" x14ac:dyDescent="0.2">
      <c r="A151" s="179" t="s">
        <v>202</v>
      </c>
      <c r="B151" s="9">
        <v>2013</v>
      </c>
      <c r="C151" s="179" t="s">
        <v>17</v>
      </c>
      <c r="D151" s="9">
        <v>5363413</v>
      </c>
      <c r="E151" s="9"/>
      <c r="F151" s="9"/>
      <c r="G151" s="9"/>
      <c r="H151" s="9"/>
      <c r="I151" s="9"/>
      <c r="J151" s="9">
        <v>100</v>
      </c>
      <c r="K151" s="9"/>
      <c r="L151" s="9"/>
      <c r="M151" s="9"/>
      <c r="N151" s="9"/>
      <c r="O151" s="9"/>
      <c r="P151" s="9">
        <v>100</v>
      </c>
      <c r="Q151" s="9"/>
      <c r="R151" s="9"/>
      <c r="S151" s="9"/>
      <c r="T151" s="9"/>
      <c r="U151" s="9"/>
      <c r="V151" s="9">
        <v>100</v>
      </c>
      <c r="W151" s="179"/>
      <c r="X151" s="179"/>
      <c r="Y151" s="179"/>
      <c r="Z151" s="179"/>
      <c r="AA151" s="179"/>
      <c r="AB151" s="179"/>
      <c r="AC151" s="179"/>
      <c r="AD151" s="179"/>
    </row>
    <row xmlns:x14ac="http://schemas.microsoft.com/office/spreadsheetml/2009/9/ac" r="152" s="176" customFormat="true" ht="12" x14ac:dyDescent="0.2">
      <c r="A152" s="179" t="s">
        <v>202</v>
      </c>
      <c r="B152" s="9">
        <v>2014</v>
      </c>
      <c r="C152" s="179" t="s">
        <v>17</v>
      </c>
      <c r="D152" s="9">
        <v>5543740</v>
      </c>
      <c r="E152" s="9"/>
      <c r="F152" s="9">
        <v>80.72</v>
      </c>
      <c r="G152" s="9"/>
      <c r="H152" s="9"/>
      <c r="I152" s="9">
        <v>19.28</v>
      </c>
      <c r="J152" s="9">
        <v>80.72</v>
      </c>
      <c r="K152" s="9">
        <v>95.28</v>
      </c>
      <c r="L152" s="9">
        <v>82.133333333333326</v>
      </c>
      <c r="M152" s="9"/>
      <c r="N152" s="9"/>
      <c r="O152" s="9">
        <v>17.866666666666671</v>
      </c>
      <c r="P152" s="9">
        <v>82.133333333333326</v>
      </c>
      <c r="Q152" s="9"/>
      <c r="R152" s="9"/>
      <c r="S152" s="9"/>
      <c r="T152" s="9"/>
      <c r="U152" s="9"/>
      <c r="V152" s="9">
        <v>100</v>
      </c>
      <c r="W152" s="179"/>
      <c r="X152" s="179"/>
      <c r="Y152" s="179"/>
      <c r="Z152" s="179"/>
      <c r="AA152" s="179"/>
      <c r="AB152" s="179"/>
      <c r="AC152" s="179"/>
      <c r="AD152" s="179"/>
    </row>
    <row xmlns:x14ac="http://schemas.microsoft.com/office/spreadsheetml/2009/9/ac" r="153" s="176" customFormat="true" ht="12" x14ac:dyDescent="0.2">
      <c r="A153" s="179" t="s">
        <v>202</v>
      </c>
      <c r="B153" s="9">
        <v>2015</v>
      </c>
      <c r="C153" s="179" t="s">
        <v>17</v>
      </c>
      <c r="D153" s="9">
        <v>5665930</v>
      </c>
      <c r="E153" s="9"/>
      <c r="F153" s="9">
        <v>80.72</v>
      </c>
      <c r="G153" s="9"/>
      <c r="H153" s="9"/>
      <c r="I153" s="9">
        <v>19.28</v>
      </c>
      <c r="J153" s="9">
        <v>80.72</v>
      </c>
      <c r="K153" s="9">
        <v>95.28</v>
      </c>
      <c r="L153" s="9">
        <v>82.133333333333326</v>
      </c>
      <c r="M153" s="9"/>
      <c r="N153" s="9"/>
      <c r="O153" s="9">
        <v>17.866666666666671</v>
      </c>
      <c r="P153" s="9">
        <v>82.133333333333326</v>
      </c>
      <c r="Q153" s="9"/>
      <c r="R153" s="9"/>
      <c r="S153" s="9"/>
      <c r="T153" s="9"/>
      <c r="U153" s="9"/>
      <c r="V153" s="9">
        <v>100</v>
      </c>
      <c r="W153" s="179"/>
      <c r="X153" s="179"/>
      <c r="Y153" s="179"/>
      <c r="Z153" s="179"/>
      <c r="AA153" s="179"/>
      <c r="AB153" s="179"/>
      <c r="AC153" s="179"/>
      <c r="AD153" s="179"/>
    </row>
    <row xmlns:x14ac="http://schemas.microsoft.com/office/spreadsheetml/2009/9/ac" r="154" s="176" customFormat="true" ht="12" x14ac:dyDescent="0.2">
      <c r="A154" s="179" t="s">
        <v>202</v>
      </c>
      <c r="B154" s="9">
        <v>2016</v>
      </c>
      <c r="C154" s="179" t="s">
        <v>17</v>
      </c>
      <c r="D154" s="9">
        <v>5802785</v>
      </c>
      <c r="E154" s="9"/>
      <c r="F154" s="9">
        <v>80.72</v>
      </c>
      <c r="G154" s="9"/>
      <c r="H154" s="9"/>
      <c r="I154" s="9">
        <v>19.28</v>
      </c>
      <c r="J154" s="9">
        <v>80.72</v>
      </c>
      <c r="K154" s="9">
        <v>95.28</v>
      </c>
      <c r="L154" s="9">
        <v>82.133333333333326</v>
      </c>
      <c r="M154" s="9"/>
      <c r="N154" s="9"/>
      <c r="O154" s="9">
        <v>17.866666666666671</v>
      </c>
      <c r="P154" s="9">
        <v>82.133333333333326</v>
      </c>
      <c r="Q154" s="9"/>
      <c r="R154" s="9"/>
      <c r="S154" s="9"/>
      <c r="T154" s="9"/>
      <c r="U154" s="9"/>
      <c r="V154" s="9">
        <v>100</v>
      </c>
      <c r="W154" s="179"/>
      <c r="X154" s="179"/>
      <c r="Y154" s="179"/>
      <c r="Z154" s="179"/>
      <c r="AA154" s="179"/>
      <c r="AB154" s="179"/>
      <c r="AC154" s="179"/>
      <c r="AD154" s="179"/>
    </row>
    <row xmlns:x14ac="http://schemas.microsoft.com/office/spreadsheetml/2009/9/ac" r="155" s="176" customFormat="true" ht="12" x14ac:dyDescent="0.2">
      <c r="A155" s="179" t="s">
        <v>202</v>
      </c>
      <c r="B155" s="9">
        <v>2017</v>
      </c>
      <c r="C155" s="179" t="s">
        <v>17</v>
      </c>
      <c r="D155" s="9">
        <v>5953773</v>
      </c>
      <c r="E155" s="9"/>
      <c r="F155" s="9">
        <v>80.72</v>
      </c>
      <c r="G155" s="9"/>
      <c r="H155" s="9"/>
      <c r="I155" s="9">
        <v>19.28</v>
      </c>
      <c r="J155" s="9">
        <v>80.72</v>
      </c>
      <c r="K155" s="9">
        <v>95.28</v>
      </c>
      <c r="L155" s="9">
        <v>82.133333333333326</v>
      </c>
      <c r="M155" s="9"/>
      <c r="N155" s="9"/>
      <c r="O155" s="9">
        <v>17.866666666666671</v>
      </c>
      <c r="P155" s="9">
        <v>82.133333333333326</v>
      </c>
      <c r="Q155" s="9"/>
      <c r="R155" s="9"/>
      <c r="S155" s="9"/>
      <c r="T155" s="9"/>
      <c r="U155" s="9"/>
      <c r="V155" s="9">
        <v>100</v>
      </c>
      <c r="W155" s="179"/>
      <c r="X155" s="179"/>
      <c r="Y155" s="179"/>
      <c r="Z155" s="179"/>
      <c r="AA155" s="179"/>
      <c r="AB155" s="179"/>
      <c r="AC155" s="179"/>
      <c r="AD155" s="179"/>
    </row>
    <row xmlns:x14ac="http://schemas.microsoft.com/office/spreadsheetml/2009/9/ac" r="156" s="176" customFormat="true" ht="12" x14ac:dyDescent="0.2">
      <c r="A156" s="179" t="s">
        <v>202</v>
      </c>
      <c r="B156" s="9">
        <v>2018</v>
      </c>
      <c r="C156" s="179" t="s">
        <v>17</v>
      </c>
      <c r="D156" s="9">
        <v>6162419</v>
      </c>
      <c r="E156" s="9"/>
      <c r="F156" s="9">
        <v>80.72</v>
      </c>
      <c r="G156" s="9"/>
      <c r="H156" s="9"/>
      <c r="I156" s="9">
        <v>19.28</v>
      </c>
      <c r="J156" s="9">
        <v>80.72</v>
      </c>
      <c r="K156" s="9">
        <v>95.28</v>
      </c>
      <c r="L156" s="9">
        <v>82.133333333333326</v>
      </c>
      <c r="M156" s="9"/>
      <c r="N156" s="9"/>
      <c r="O156" s="9">
        <v>17.866666666666671</v>
      </c>
      <c r="P156" s="9">
        <v>82.133333333333326</v>
      </c>
      <c r="Q156" s="9"/>
      <c r="R156" s="9"/>
      <c r="S156" s="9"/>
      <c r="T156" s="9"/>
      <c r="U156" s="9"/>
      <c r="V156" s="9">
        <v>100</v>
      </c>
      <c r="W156" s="179"/>
      <c r="X156" s="179"/>
      <c r="Y156" s="179"/>
      <c r="Z156" s="179"/>
      <c r="AA156" s="179"/>
      <c r="AB156" s="179"/>
      <c r="AC156" s="179"/>
      <c r="AD156" s="179"/>
    </row>
    <row xmlns:x14ac="http://schemas.microsoft.com/office/spreadsheetml/2009/9/ac" r="157" s="176" customFormat="true" ht="12" x14ac:dyDescent="0.2">
      <c r="A157" s="179" t="s">
        <v>202</v>
      </c>
      <c r="B157" s="9">
        <v>2019</v>
      </c>
      <c r="C157" s="179" t="s">
        <v>17</v>
      </c>
      <c r="D157" s="9">
        <v>6371972</v>
      </c>
      <c r="E157" s="9"/>
      <c r="F157" s="9">
        <v>80.72</v>
      </c>
      <c r="G157" s="9"/>
      <c r="H157" s="9"/>
      <c r="I157" s="9">
        <v>19.28</v>
      </c>
      <c r="J157" s="9">
        <v>80.72</v>
      </c>
      <c r="K157" s="9">
        <v>95.28</v>
      </c>
      <c r="L157" s="9">
        <v>82.133333333333326</v>
      </c>
      <c r="M157" s="9"/>
      <c r="N157" s="9"/>
      <c r="O157" s="9">
        <v>17.866666666666671</v>
      </c>
      <c r="P157" s="9">
        <v>82.133333333333326</v>
      </c>
      <c r="Q157" s="9"/>
      <c r="R157" s="9"/>
      <c r="S157" s="9"/>
      <c r="T157" s="9"/>
      <c r="U157" s="9"/>
      <c r="V157" s="9">
        <v>100</v>
      </c>
      <c r="W157" s="179"/>
      <c r="X157" s="179"/>
      <c r="Y157" s="179"/>
      <c r="Z157" s="179"/>
      <c r="AA157" s="179"/>
      <c r="AB157" s="179"/>
      <c r="AC157" s="179"/>
      <c r="AD157" s="179"/>
    </row>
    <row xmlns:x14ac="http://schemas.microsoft.com/office/spreadsheetml/2009/9/ac" r="158" s="176" customFormat="true" ht="12" x14ac:dyDescent="0.2">
      <c r="A158" s="179" t="s">
        <v>202</v>
      </c>
      <c r="B158" s="9">
        <v>2020</v>
      </c>
      <c r="C158" s="179" t="s">
        <v>17</v>
      </c>
      <c r="D158" s="9">
        <v>6563427</v>
      </c>
      <c r="E158" s="9"/>
      <c r="F158" s="9">
        <v>80.72</v>
      </c>
      <c r="G158" s="9"/>
      <c r="H158" s="9"/>
      <c r="I158" s="9">
        <v>19.28</v>
      </c>
      <c r="J158" s="9">
        <v>80.72</v>
      </c>
      <c r="K158" s="9">
        <v>95.28</v>
      </c>
      <c r="L158" s="9">
        <v>82.133333333333326</v>
      </c>
      <c r="M158" s="9"/>
      <c r="N158" s="9"/>
      <c r="O158" s="9">
        <v>17.866666666666671</v>
      </c>
      <c r="P158" s="9">
        <v>82.133333333333326</v>
      </c>
      <c r="Q158" s="9"/>
      <c r="R158" s="9"/>
      <c r="S158" s="9"/>
      <c r="T158" s="9"/>
      <c r="U158" s="9"/>
      <c r="V158" s="9">
        <v>100</v>
      </c>
      <c r="W158" s="179"/>
      <c r="X158" s="179"/>
      <c r="Y158" s="179"/>
      <c r="Z158" s="179"/>
      <c r="AA158" s="179"/>
      <c r="AB158" s="179"/>
      <c r="AC158" s="179"/>
      <c r="AD158" s="179"/>
    </row>
    <row xmlns:x14ac="http://schemas.microsoft.com/office/spreadsheetml/2009/9/ac" r="159" s="176" customFormat="true" ht="12" x14ac:dyDescent="0.2">
      <c r="A159" s="179" t="s">
        <v>202</v>
      </c>
      <c r="B159" s="9">
        <v>2021</v>
      </c>
      <c r="C159" s="179" t="s">
        <v>17</v>
      </c>
      <c r="D159" s="9">
        <v>6753637</v>
      </c>
      <c r="E159" s="9"/>
      <c r="F159" s="9">
        <v>80.72</v>
      </c>
      <c r="G159" s="9"/>
      <c r="H159" s="9"/>
      <c r="I159" s="9">
        <v>19.28</v>
      </c>
      <c r="J159" s="9">
        <v>80.72</v>
      </c>
      <c r="K159" s="9">
        <v>95.28</v>
      </c>
      <c r="L159" s="9">
        <v>82.133333333333326</v>
      </c>
      <c r="M159" s="9"/>
      <c r="N159" s="9"/>
      <c r="O159" s="9">
        <v>17.866666666666671</v>
      </c>
      <c r="P159" s="9">
        <v>82.133333333333326</v>
      </c>
      <c r="Q159" s="9"/>
      <c r="R159" s="9"/>
      <c r="S159" s="9"/>
      <c r="T159" s="9"/>
      <c r="U159" s="9"/>
      <c r="V159" s="9">
        <v>100</v>
      </c>
      <c r="W159" s="179"/>
      <c r="X159" s="179"/>
      <c r="Y159" s="179"/>
      <c r="Z159" s="179"/>
      <c r="AA159" s="179"/>
      <c r="AB159" s="179"/>
      <c r="AC159" s="179"/>
      <c r="AD159" s="179"/>
    </row>
    <row xmlns:x14ac="http://schemas.microsoft.com/office/spreadsheetml/2009/9/ac" r="160" s="176" customFormat="true" ht="12" x14ac:dyDescent="0.2">
      <c r="A160" s="179" t="s">
        <v>202</v>
      </c>
      <c r="B160" s="9">
        <v>2022</v>
      </c>
      <c r="C160" s="179" t="s">
        <v>17</v>
      </c>
      <c r="D160" s="9">
        <v>6866568</v>
      </c>
      <c r="E160" s="9"/>
      <c r="F160" s="9">
        <v>80.72</v>
      </c>
      <c r="G160" s="9"/>
      <c r="H160" s="9"/>
      <c r="I160" s="9">
        <v>19.28</v>
      </c>
      <c r="J160" s="9">
        <v>80.72</v>
      </c>
      <c r="K160" s="9">
        <v>95.28</v>
      </c>
      <c r="L160" s="9">
        <v>82.133333333333326</v>
      </c>
      <c r="M160" s="9"/>
      <c r="N160" s="9"/>
      <c r="O160" s="9">
        <v>17.866666666666671</v>
      </c>
      <c r="P160" s="9">
        <v>82.133333333333326</v>
      </c>
      <c r="Q160" s="9"/>
      <c r="R160" s="9"/>
      <c r="S160" s="9"/>
      <c r="T160" s="9"/>
      <c r="U160" s="9"/>
      <c r="V160" s="9">
        <v>100</v>
      </c>
      <c r="W160" s="179"/>
      <c r="X160" s="179"/>
      <c r="Y160" s="179"/>
      <c r="Z160" s="179"/>
      <c r="AA160" s="179"/>
      <c r="AB160" s="179"/>
      <c r="AC160" s="179"/>
      <c r="AD160" s="179"/>
    </row>
    <row xmlns:x14ac="http://schemas.microsoft.com/office/spreadsheetml/2009/9/ac" r="161" s="176" customFormat="true" ht="12" x14ac:dyDescent="0.2">
      <c r="A161" s="179" t="s">
        <v>202</v>
      </c>
      <c r="B161" s="9">
        <v>2023</v>
      </c>
      <c r="C161" s="179" t="s">
        <v>17</v>
      </c>
      <c r="D161" s="9">
        <v>6745917</v>
      </c>
      <c r="E161" s="9"/>
      <c r="F161" s="9"/>
      <c r="G161" s="9"/>
      <c r="H161" s="9"/>
      <c r="I161" s="9"/>
      <c r="J161" s="9">
        <v>100</v>
      </c>
      <c r="K161" s="9"/>
      <c r="L161" s="9"/>
      <c r="M161" s="9"/>
      <c r="N161" s="9"/>
      <c r="O161" s="9"/>
      <c r="P161" s="9">
        <v>100</v>
      </c>
      <c r="Q161" s="9"/>
      <c r="R161" s="9"/>
      <c r="S161" s="9"/>
      <c r="T161" s="9"/>
      <c r="U161" s="9"/>
      <c r="V161" s="9">
        <v>100</v>
      </c>
      <c r="W161" s="179"/>
      <c r="X161" s="179"/>
      <c r="Y161" s="179"/>
      <c r="Z161" s="179"/>
      <c r="AA161" s="179"/>
      <c r="AB161" s="179"/>
      <c r="AC161" s="179"/>
      <c r="AD161" s="179"/>
    </row>
    <row xmlns:x14ac="http://schemas.microsoft.com/office/spreadsheetml/2009/9/ac" r="162" s="176" customFormat="true" ht="12" x14ac:dyDescent="0.2">
      <c r="A162" s="179" t="s">
        <v>202</v>
      </c>
      <c r="B162" s="9">
        <v>2024</v>
      </c>
      <c r="C162" s="179" t="s">
        <v>17</v>
      </c>
      <c r="D162" s="9"/>
      <c r="E162" s="9"/>
      <c r="F162" s="9"/>
      <c r="G162" s="9"/>
      <c r="H162" s="9"/>
      <c r="I162" s="9"/>
      <c r="J162" s="9"/>
      <c r="K162" s="9"/>
      <c r="L162" s="9"/>
      <c r="M162" s="9"/>
      <c r="N162" s="9"/>
      <c r="O162" s="9"/>
      <c r="P162" s="9"/>
      <c r="Q162" s="9"/>
      <c r="R162" s="9"/>
      <c r="S162" s="9"/>
      <c r="T162" s="9"/>
      <c r="U162" s="9"/>
      <c r="V162" s="9"/>
      <c r="W162" s="179"/>
      <c r="X162" s="179"/>
      <c r="Y162" s="179"/>
      <c r="Z162" s="179"/>
      <c r="AA162" s="179"/>
      <c r="AB162" s="179"/>
      <c r="AC162" s="179"/>
      <c r="AD162" s="179"/>
    </row>
    <row xmlns:x14ac="http://schemas.microsoft.com/office/spreadsheetml/2009/9/ac" r="163" s="176" customFormat="true" ht="12" x14ac:dyDescent="0.2">
      <c r="A163" s="179" t="s">
        <v>202</v>
      </c>
      <c r="B163" s="9">
        <v>2025</v>
      </c>
      <c r="C163" s="179" t="s">
        <v>17</v>
      </c>
      <c r="D163" s="9"/>
      <c r="E163" s="9"/>
      <c r="F163" s="9"/>
      <c r="G163" s="9"/>
      <c r="H163" s="9"/>
      <c r="I163" s="9"/>
      <c r="J163" s="9"/>
      <c r="K163" s="9"/>
      <c r="L163" s="9"/>
      <c r="M163" s="9"/>
      <c r="N163" s="9"/>
      <c r="O163" s="9"/>
      <c r="P163" s="9"/>
      <c r="Q163" s="9"/>
      <c r="R163" s="9"/>
      <c r="S163" s="9"/>
      <c r="T163" s="9"/>
      <c r="U163" s="9"/>
      <c r="V163" s="9"/>
      <c r="W163" s="179"/>
      <c r="X163" s="179"/>
      <c r="Y163" s="179"/>
      <c r="Z163" s="179"/>
      <c r="AA163" s="179"/>
      <c r="AB163" s="179"/>
      <c r="AC163" s="179"/>
      <c r="AD163" s="179"/>
    </row>
    <row xmlns:x14ac="http://schemas.microsoft.com/office/spreadsheetml/2009/9/ac" r="164" s="176" customFormat="true" ht="12" x14ac:dyDescent="0.2">
      <c r="A164" s="179" t="s">
        <v>202</v>
      </c>
      <c r="B164" s="9">
        <v>2026</v>
      </c>
      <c r="C164" s="179" t="s">
        <v>17</v>
      </c>
      <c r="D164" s="9"/>
      <c r="E164" s="9"/>
      <c r="F164" s="9"/>
      <c r="G164" s="9"/>
      <c r="H164" s="9"/>
      <c r="I164" s="9"/>
      <c r="J164" s="9"/>
      <c r="K164" s="9"/>
      <c r="L164" s="9"/>
      <c r="M164" s="9"/>
      <c r="N164" s="9"/>
      <c r="O164" s="9"/>
      <c r="P164" s="9"/>
      <c r="Q164" s="9"/>
      <c r="R164" s="9"/>
      <c r="S164" s="9"/>
      <c r="T164" s="9"/>
      <c r="U164" s="9"/>
      <c r="V164" s="9"/>
      <c r="W164" s="179"/>
      <c r="X164" s="179"/>
      <c r="Y164" s="179"/>
      <c r="Z164" s="179"/>
      <c r="AA164" s="179"/>
      <c r="AB164" s="179"/>
      <c r="AC164" s="179"/>
      <c r="AD164" s="179"/>
    </row>
    <row xmlns:x14ac="http://schemas.microsoft.com/office/spreadsheetml/2009/9/ac" r="165" s="176" customFormat="true" ht="12" x14ac:dyDescent="0.2">
      <c r="A165" s="179" t="s">
        <v>202</v>
      </c>
      <c r="B165" s="9">
        <v>2027</v>
      </c>
      <c r="C165" s="179" t="s">
        <v>17</v>
      </c>
      <c r="D165" s="9"/>
      <c r="E165" s="9"/>
      <c r="F165" s="9"/>
      <c r="G165" s="9"/>
      <c r="H165" s="9"/>
      <c r="I165" s="9"/>
      <c r="J165" s="9"/>
      <c r="K165" s="9"/>
      <c r="L165" s="9"/>
      <c r="M165" s="9"/>
      <c r="N165" s="9"/>
      <c r="O165" s="9"/>
      <c r="P165" s="9"/>
      <c r="Q165" s="9"/>
      <c r="R165" s="9"/>
      <c r="S165" s="9"/>
      <c r="T165" s="9"/>
      <c r="U165" s="9"/>
      <c r="V165" s="9"/>
      <c r="W165" s="179"/>
      <c r="X165" s="179"/>
      <c r="Y165" s="179"/>
      <c r="Z165" s="179"/>
      <c r="AA165" s="179"/>
      <c r="AB165" s="179"/>
      <c r="AC165" s="179"/>
      <c r="AD165" s="179"/>
    </row>
    <row xmlns:x14ac="http://schemas.microsoft.com/office/spreadsheetml/2009/9/ac" r="166" s="176" customFormat="true" ht="12" x14ac:dyDescent="0.2">
      <c r="A166" s="179" t="s">
        <v>202</v>
      </c>
      <c r="B166" s="9">
        <v>2028</v>
      </c>
      <c r="C166" s="179" t="s">
        <v>17</v>
      </c>
      <c r="D166" s="9"/>
      <c r="E166" s="9"/>
      <c r="F166" s="9"/>
      <c r="G166" s="9"/>
      <c r="H166" s="9"/>
      <c r="I166" s="9"/>
      <c r="J166" s="9"/>
      <c r="K166" s="9"/>
      <c r="L166" s="9"/>
      <c r="M166" s="9"/>
      <c r="N166" s="9"/>
      <c r="O166" s="9"/>
      <c r="P166" s="9"/>
      <c r="Q166" s="9"/>
      <c r="R166" s="9"/>
      <c r="S166" s="9"/>
      <c r="T166" s="9"/>
      <c r="U166" s="9"/>
      <c r="V166" s="9"/>
      <c r="W166" s="179"/>
      <c r="X166" s="179"/>
      <c r="Y166" s="179"/>
      <c r="Z166" s="179"/>
      <c r="AA166" s="179"/>
      <c r="AB166" s="179"/>
      <c r="AC166" s="179"/>
      <c r="AD166" s="179"/>
    </row>
    <row xmlns:x14ac="http://schemas.microsoft.com/office/spreadsheetml/2009/9/ac" r="167" s="176" customFormat="true" ht="12" x14ac:dyDescent="0.2">
      <c r="A167" s="179" t="s">
        <v>202</v>
      </c>
      <c r="B167" s="9">
        <v>2029</v>
      </c>
      <c r="C167" s="179" t="s">
        <v>17</v>
      </c>
      <c r="D167" s="9"/>
      <c r="E167" s="9"/>
      <c r="F167" s="9"/>
      <c r="G167" s="9"/>
      <c r="H167" s="9"/>
      <c r="I167" s="9"/>
      <c r="J167" s="9"/>
      <c r="K167" s="9"/>
      <c r="L167" s="9"/>
      <c r="M167" s="9"/>
      <c r="N167" s="9"/>
      <c r="O167" s="9"/>
      <c r="P167" s="9"/>
      <c r="Q167" s="9"/>
      <c r="R167" s="9"/>
      <c r="S167" s="9"/>
      <c r="T167" s="9"/>
      <c r="U167" s="9"/>
      <c r="V167" s="9"/>
      <c r="W167" s="179"/>
      <c r="X167" s="179"/>
      <c r="Y167" s="179"/>
      <c r="Z167" s="179"/>
      <c r="AA167" s="179"/>
      <c r="AB167" s="179"/>
    </row>
    <row xmlns:x14ac="http://schemas.microsoft.com/office/spreadsheetml/2009/9/ac" r="168" s="176" customFormat="true" ht="12" x14ac:dyDescent="0.2">
      <c r="A168" s="179" t="s">
        <v>202</v>
      </c>
      <c r="B168" s="9">
        <v>2030</v>
      </c>
      <c r="C168" s="179" t="s">
        <v>17</v>
      </c>
      <c r="D168" s="9"/>
      <c r="E168" s="9"/>
      <c r="F168" s="9"/>
      <c r="G168" s="9"/>
      <c r="H168" s="9"/>
      <c r="I168" s="9"/>
      <c r="J168" s="9"/>
      <c r="K168" s="9"/>
      <c r="L168" s="9"/>
      <c r="M168" s="9"/>
      <c r="N168" s="9"/>
      <c r="O168" s="9"/>
      <c r="P168" s="9"/>
      <c r="Q168" s="9"/>
      <c r="R168" s="9"/>
      <c r="S168" s="9"/>
      <c r="T168" s="9"/>
      <c r="U168" s="9"/>
      <c r="V168" s="9"/>
      <c r="W168" s="179"/>
      <c r="X168" s="179"/>
      <c r="Y168" s="179"/>
      <c r="Z168" s="179"/>
      <c r="AA168" s="179"/>
      <c r="AB168" s="179"/>
    </row>
    <row xmlns:x14ac="http://schemas.microsoft.com/office/spreadsheetml/2009/9/ac" r="169" ht="15.75" x14ac:dyDescent="0.25">
      <c r="A169" s="180" t="s">
        <v>202</v>
      </c>
      <c r="B169" s="9">
        <v>2000</v>
      </c>
      <c r="C169" s="180" t="s">
        <v>18</v>
      </c>
      <c r="D169" s="9">
        <v>3325964</v>
      </c>
      <c r="E169" s="9"/>
      <c r="F169" s="9"/>
      <c r="G169" s="9"/>
      <c r="H169" s="9"/>
      <c r="I169" s="9"/>
      <c r="J169" s="9">
        <v>100</v>
      </c>
      <c r="K169" s="9"/>
      <c r="L169" s="9"/>
      <c r="M169" s="9"/>
      <c r="N169" s="9"/>
      <c r="O169" s="9"/>
      <c r="P169" s="9">
        <v>100</v>
      </c>
      <c r="Q169" s="9"/>
      <c r="R169" s="9"/>
      <c r="S169" s="9"/>
      <c r="T169" s="9"/>
      <c r="U169" s="9"/>
      <c r="V169" s="9">
        <v>100</v>
      </c>
      <c r="W169" s="180"/>
      <c r="X169" s="180"/>
      <c r="Y169" s="180"/>
      <c r="Z169" s="180"/>
      <c r="AA169" s="180"/>
      <c r="AB169" s="180"/>
    </row>
    <row xmlns:x14ac="http://schemas.microsoft.com/office/spreadsheetml/2009/9/ac" r="170" ht="15.75" x14ac:dyDescent="0.25">
      <c r="A170" s="180" t="s">
        <v>202</v>
      </c>
      <c r="B170" s="9">
        <v>2001</v>
      </c>
      <c r="C170" s="180" t="s">
        <v>18</v>
      </c>
      <c r="D170" s="9">
        <v>3425621</v>
      </c>
      <c r="E170" s="9"/>
      <c r="F170" s="9"/>
      <c r="G170" s="9"/>
      <c r="H170" s="9"/>
      <c r="I170" s="9"/>
      <c r="J170" s="9">
        <v>100</v>
      </c>
      <c r="K170" s="9"/>
      <c r="L170" s="9"/>
      <c r="M170" s="9"/>
      <c r="N170" s="9"/>
      <c r="O170" s="9"/>
      <c r="P170" s="9">
        <v>100</v>
      </c>
      <c r="Q170" s="9"/>
      <c r="R170" s="9"/>
      <c r="S170" s="9"/>
      <c r="T170" s="9"/>
      <c r="U170" s="9"/>
      <c r="V170" s="9">
        <v>100</v>
      </c>
      <c r="W170" s="180"/>
      <c r="X170" s="180"/>
      <c r="Y170" s="180"/>
      <c r="Z170" s="180"/>
      <c r="AA170" s="180"/>
      <c r="AB170" s="180"/>
    </row>
    <row xmlns:x14ac="http://schemas.microsoft.com/office/spreadsheetml/2009/9/ac" r="171" ht="15.75" x14ac:dyDescent="0.25">
      <c r="A171" s="180" t="s">
        <v>202</v>
      </c>
      <c r="B171" s="9">
        <v>2002</v>
      </c>
      <c r="C171" s="180" t="s">
        <v>18</v>
      </c>
      <c r="D171" s="9">
        <v>3525824</v>
      </c>
      <c r="E171" s="9"/>
      <c r="F171" s="9"/>
      <c r="G171" s="9"/>
      <c r="H171" s="9"/>
      <c r="I171" s="9"/>
      <c r="J171" s="9">
        <v>100</v>
      </c>
      <c r="K171" s="9"/>
      <c r="L171" s="9"/>
      <c r="M171" s="9"/>
      <c r="N171" s="9"/>
      <c r="O171" s="9"/>
      <c r="P171" s="9">
        <v>100</v>
      </c>
      <c r="Q171" s="9"/>
      <c r="R171" s="9"/>
      <c r="S171" s="9"/>
      <c r="T171" s="9"/>
      <c r="U171" s="9"/>
      <c r="V171" s="9">
        <v>100</v>
      </c>
      <c r="W171" s="180"/>
      <c r="X171" s="180"/>
      <c r="Y171" s="180"/>
      <c r="Z171" s="180"/>
      <c r="AA171" s="180"/>
      <c r="AB171" s="180"/>
    </row>
    <row xmlns:x14ac="http://schemas.microsoft.com/office/spreadsheetml/2009/9/ac" r="172" ht="15.75" x14ac:dyDescent="0.25">
      <c r="A172" s="180" t="s">
        <v>202</v>
      </c>
      <c r="B172" s="9">
        <v>2003</v>
      </c>
      <c r="C172" s="180" t="s">
        <v>18</v>
      </c>
      <c r="D172" s="9">
        <v>3651689</v>
      </c>
      <c r="E172" s="9"/>
      <c r="F172" s="9"/>
      <c r="G172" s="9"/>
      <c r="H172" s="9"/>
      <c r="I172" s="9"/>
      <c r="J172" s="9">
        <v>100</v>
      </c>
      <c r="K172" s="9"/>
      <c r="L172" s="9"/>
      <c r="M172" s="9"/>
      <c r="N172" s="9"/>
      <c r="O172" s="9"/>
      <c r="P172" s="9">
        <v>100</v>
      </c>
      <c r="Q172" s="9"/>
      <c r="R172" s="9"/>
      <c r="S172" s="9"/>
      <c r="T172" s="9"/>
      <c r="U172" s="9"/>
      <c r="V172" s="9">
        <v>100</v>
      </c>
      <c r="W172" s="180"/>
      <c r="X172" s="180"/>
      <c r="Y172" s="180"/>
      <c r="Z172" s="180"/>
      <c r="AA172" s="180"/>
      <c r="AB172" s="180"/>
    </row>
    <row xmlns:x14ac="http://schemas.microsoft.com/office/spreadsheetml/2009/9/ac" r="173" ht="15.75" x14ac:dyDescent="0.25">
      <c r="A173" s="180" t="s">
        <v>202</v>
      </c>
      <c r="B173" s="9">
        <v>2004</v>
      </c>
      <c r="C173" s="180" t="s">
        <v>18</v>
      </c>
      <c r="D173" s="9">
        <v>3771973</v>
      </c>
      <c r="E173" s="9"/>
      <c r="F173" s="9"/>
      <c r="G173" s="9"/>
      <c r="H173" s="9"/>
      <c r="I173" s="9"/>
      <c r="J173" s="9">
        <v>100</v>
      </c>
      <c r="K173" s="9"/>
      <c r="L173" s="9"/>
      <c r="M173" s="9"/>
      <c r="N173" s="9"/>
      <c r="O173" s="9"/>
      <c r="P173" s="9">
        <v>100</v>
      </c>
      <c r="Q173" s="9"/>
      <c r="R173" s="9"/>
      <c r="S173" s="9"/>
      <c r="T173" s="9"/>
      <c r="U173" s="9"/>
      <c r="V173" s="9">
        <v>100</v>
      </c>
      <c r="W173" s="180"/>
      <c r="X173" s="180"/>
      <c r="Y173" s="180"/>
      <c r="Z173" s="180"/>
      <c r="AA173" s="180"/>
      <c r="AB173" s="180"/>
    </row>
    <row xmlns:x14ac="http://schemas.microsoft.com/office/spreadsheetml/2009/9/ac" r="174" ht="15.75" x14ac:dyDescent="0.25">
      <c r="A174" s="180" t="s">
        <v>202</v>
      </c>
      <c r="B174" s="9">
        <v>2005</v>
      </c>
      <c r="C174" s="180" t="s">
        <v>18</v>
      </c>
      <c r="D174" s="9">
        <v>3914781</v>
      </c>
      <c r="E174" s="9"/>
      <c r="F174" s="9"/>
      <c r="G174" s="9"/>
      <c r="H174" s="9"/>
      <c r="I174" s="9"/>
      <c r="J174" s="9">
        <v>100</v>
      </c>
      <c r="K174" s="9"/>
      <c r="L174" s="9"/>
      <c r="M174" s="9"/>
      <c r="N174" s="9"/>
      <c r="O174" s="9"/>
      <c r="P174" s="9">
        <v>100</v>
      </c>
      <c r="Q174" s="9"/>
      <c r="R174" s="9"/>
      <c r="S174" s="9"/>
      <c r="T174" s="9"/>
      <c r="U174" s="9"/>
      <c r="V174" s="9">
        <v>100</v>
      </c>
      <c r="W174" s="180"/>
      <c r="X174" s="180"/>
      <c r="Y174" s="180"/>
      <c r="Z174" s="180"/>
      <c r="AA174" s="180"/>
      <c r="AB174" s="180"/>
    </row>
    <row xmlns:x14ac="http://schemas.microsoft.com/office/spreadsheetml/2009/9/ac" r="175" ht="15.75" x14ac:dyDescent="0.25">
      <c r="A175" s="180" t="s">
        <v>202</v>
      </c>
      <c r="B175" s="9">
        <v>2006</v>
      </c>
      <c r="C175" s="180" t="s">
        <v>18</v>
      </c>
      <c r="D175" s="9">
        <v>4064902</v>
      </c>
      <c r="E175" s="9"/>
      <c r="F175" s="9"/>
      <c r="G175" s="9"/>
      <c r="H175" s="9"/>
      <c r="I175" s="9"/>
      <c r="J175" s="9">
        <v>100</v>
      </c>
      <c r="K175" s="9"/>
      <c r="L175" s="9"/>
      <c r="M175" s="9"/>
      <c r="N175" s="9"/>
      <c r="O175" s="9"/>
      <c r="P175" s="9">
        <v>100</v>
      </c>
      <c r="Q175" s="9"/>
      <c r="R175" s="9"/>
      <c r="S175" s="9"/>
      <c r="T175" s="9"/>
      <c r="U175" s="9"/>
      <c r="V175" s="9">
        <v>100</v>
      </c>
      <c r="W175" s="180"/>
      <c r="X175" s="180"/>
      <c r="Y175" s="180"/>
      <c r="Z175" s="180"/>
      <c r="AA175" s="180"/>
      <c r="AB175" s="180"/>
    </row>
    <row xmlns:x14ac="http://schemas.microsoft.com/office/spreadsheetml/2009/9/ac" r="176" ht="15.75" x14ac:dyDescent="0.25">
      <c r="A176" s="180" t="s">
        <v>202</v>
      </c>
      <c r="B176" s="9">
        <v>2007</v>
      </c>
      <c r="C176" s="180" t="s">
        <v>18</v>
      </c>
      <c r="D176" s="9">
        <v>4034823</v>
      </c>
      <c r="E176" s="9"/>
      <c r="F176" s="9"/>
      <c r="G176" s="9"/>
      <c r="H176" s="9"/>
      <c r="I176" s="9"/>
      <c r="J176" s="9">
        <v>100</v>
      </c>
      <c r="K176" s="9"/>
      <c r="L176" s="9"/>
      <c r="M176" s="9"/>
      <c r="N176" s="9"/>
      <c r="O176" s="9"/>
      <c r="P176" s="9">
        <v>100</v>
      </c>
      <c r="Q176" s="9"/>
      <c r="R176" s="9"/>
      <c r="S176" s="9"/>
      <c r="T176" s="9"/>
      <c r="U176" s="9"/>
      <c r="V176" s="9">
        <v>100</v>
      </c>
      <c r="W176" s="180"/>
      <c r="X176" s="180"/>
      <c r="Y176" s="180"/>
      <c r="Z176" s="180"/>
      <c r="AA176" s="180"/>
      <c r="AB176" s="180"/>
    </row>
    <row xmlns:x14ac="http://schemas.microsoft.com/office/spreadsheetml/2009/9/ac" r="177" ht="15.75" x14ac:dyDescent="0.25">
      <c r="A177" s="180" t="s">
        <v>202</v>
      </c>
      <c r="B177" s="9">
        <v>2008</v>
      </c>
      <c r="C177" s="180" t="s">
        <v>18</v>
      </c>
      <c r="D177" s="9">
        <v>4037381</v>
      </c>
      <c r="E177" s="9"/>
      <c r="F177" s="9"/>
      <c r="G177" s="9"/>
      <c r="H177" s="9"/>
      <c r="I177" s="9"/>
      <c r="J177" s="9">
        <v>100</v>
      </c>
      <c r="K177" s="9"/>
      <c r="L177" s="9"/>
      <c r="M177" s="9"/>
      <c r="N177" s="9"/>
      <c r="O177" s="9"/>
      <c r="P177" s="9">
        <v>100</v>
      </c>
      <c r="Q177" s="9"/>
      <c r="R177" s="9"/>
      <c r="S177" s="9"/>
      <c r="T177" s="9"/>
      <c r="U177" s="9"/>
      <c r="V177" s="9">
        <v>100</v>
      </c>
      <c r="W177" s="180"/>
      <c r="X177" s="180"/>
      <c r="Y177" s="180"/>
      <c r="Z177" s="180"/>
      <c r="AA177" s="180"/>
      <c r="AB177" s="180"/>
    </row>
    <row xmlns:x14ac="http://schemas.microsoft.com/office/spreadsheetml/2009/9/ac" r="178" ht="15.75" x14ac:dyDescent="0.25">
      <c r="A178" s="180" t="s">
        <v>202</v>
      </c>
      <c r="B178" s="9">
        <v>2009</v>
      </c>
      <c r="C178" s="180" t="s">
        <v>18</v>
      </c>
      <c r="D178" s="9">
        <v>4197644</v>
      </c>
      <c r="E178" s="9"/>
      <c r="F178" s="9"/>
      <c r="G178" s="9"/>
      <c r="H178" s="9"/>
      <c r="I178" s="9"/>
      <c r="J178" s="9">
        <v>100</v>
      </c>
      <c r="K178" s="9"/>
      <c r="L178" s="9"/>
      <c r="M178" s="9"/>
      <c r="N178" s="9"/>
      <c r="O178" s="9"/>
      <c r="P178" s="9">
        <v>100</v>
      </c>
      <c r="Q178" s="9"/>
      <c r="R178" s="9"/>
      <c r="S178" s="9"/>
      <c r="T178" s="9"/>
      <c r="U178" s="9"/>
      <c r="V178" s="9">
        <v>100</v>
      </c>
      <c r="W178" s="180"/>
      <c r="X178" s="180"/>
      <c r="Y178" s="180"/>
      <c r="Z178" s="180"/>
      <c r="AA178" s="180"/>
      <c r="AB178" s="180"/>
    </row>
    <row xmlns:x14ac="http://schemas.microsoft.com/office/spreadsheetml/2009/9/ac" r="179" ht="15.75" x14ac:dyDescent="0.25">
      <c r="A179" s="180" t="s">
        <v>202</v>
      </c>
      <c r="B179" s="9">
        <v>2010</v>
      </c>
      <c r="C179" s="180" t="s">
        <v>18</v>
      </c>
      <c r="D179" s="9">
        <v>4316728</v>
      </c>
      <c r="E179" s="9"/>
      <c r="F179" s="9"/>
      <c r="G179" s="9"/>
      <c r="H179" s="9"/>
      <c r="I179" s="9"/>
      <c r="J179" s="9">
        <v>100</v>
      </c>
      <c r="K179" s="9"/>
      <c r="L179" s="9"/>
      <c r="M179" s="9"/>
      <c r="N179" s="9"/>
      <c r="O179" s="9"/>
      <c r="P179" s="9">
        <v>100</v>
      </c>
      <c r="Q179" s="9"/>
      <c r="R179" s="9"/>
      <c r="S179" s="9"/>
      <c r="T179" s="9"/>
      <c r="U179" s="9"/>
      <c r="V179" s="9">
        <v>100</v>
      </c>
      <c r="W179" s="180"/>
      <c r="X179" s="180"/>
      <c r="Y179" s="180"/>
      <c r="Z179" s="180"/>
      <c r="AA179" s="180"/>
      <c r="AB179" s="180"/>
    </row>
    <row xmlns:x14ac="http://schemas.microsoft.com/office/spreadsheetml/2009/9/ac" r="180" ht="15.75" x14ac:dyDescent="0.25">
      <c r="A180" s="180" t="s">
        <v>202</v>
      </c>
      <c r="B180" s="9">
        <v>2011</v>
      </c>
      <c r="C180" s="180" t="s">
        <v>18</v>
      </c>
      <c r="D180" s="9">
        <v>4431157</v>
      </c>
      <c r="E180" s="9"/>
      <c r="F180" s="9"/>
      <c r="G180" s="9"/>
      <c r="H180" s="9"/>
      <c r="I180" s="9"/>
      <c r="J180" s="9">
        <v>100</v>
      </c>
      <c r="K180" s="9"/>
      <c r="L180" s="9"/>
      <c r="M180" s="9"/>
      <c r="N180" s="9"/>
      <c r="O180" s="9"/>
      <c r="P180" s="9">
        <v>100</v>
      </c>
      <c r="Q180" s="9"/>
      <c r="R180" s="9"/>
      <c r="S180" s="9"/>
      <c r="T180" s="9"/>
      <c r="U180" s="9"/>
      <c r="V180" s="9">
        <v>100</v>
      </c>
      <c r="W180" s="180"/>
      <c r="X180" s="180"/>
      <c r="Y180" s="180"/>
      <c r="Z180" s="180"/>
      <c r="AA180" s="180"/>
      <c r="AB180" s="180"/>
    </row>
    <row xmlns:x14ac="http://schemas.microsoft.com/office/spreadsheetml/2009/9/ac" r="181" ht="15.75" x14ac:dyDescent="0.25">
      <c r="A181" s="180" t="s">
        <v>202</v>
      </c>
      <c r="B181" s="9">
        <v>2012</v>
      </c>
      <c r="C181" s="180" t="s">
        <v>18</v>
      </c>
      <c r="D181" s="9">
        <v>4566921</v>
      </c>
      <c r="E181" s="9"/>
      <c r="F181" s="9"/>
      <c r="G181" s="9"/>
      <c r="H181" s="9"/>
      <c r="I181" s="9"/>
      <c r="J181" s="9">
        <v>100</v>
      </c>
      <c r="K181" s="9"/>
      <c r="L181" s="9"/>
      <c r="M181" s="9"/>
      <c r="N181" s="9"/>
      <c r="O181" s="9"/>
      <c r="P181" s="9">
        <v>100</v>
      </c>
      <c r="Q181" s="9"/>
      <c r="R181" s="9"/>
      <c r="S181" s="9"/>
      <c r="T181" s="9"/>
      <c r="U181" s="9"/>
      <c r="V181" s="9">
        <v>100</v>
      </c>
      <c r="W181" s="180"/>
      <c r="X181" s="180"/>
      <c r="Y181" s="180"/>
      <c r="Z181" s="180"/>
      <c r="AA181" s="180"/>
      <c r="AB181" s="180"/>
    </row>
    <row xmlns:x14ac="http://schemas.microsoft.com/office/spreadsheetml/2009/9/ac" r="182" ht="15.75" x14ac:dyDescent="0.25">
      <c r="A182" s="180" t="s">
        <v>202</v>
      </c>
      <c r="B182" s="9">
        <v>2013</v>
      </c>
      <c r="C182" s="180" t="s">
        <v>18</v>
      </c>
      <c r="D182" s="9">
        <v>4770653</v>
      </c>
      <c r="E182" s="9"/>
      <c r="F182" s="9"/>
      <c r="G182" s="9"/>
      <c r="H182" s="9"/>
      <c r="I182" s="9"/>
      <c r="J182" s="9">
        <v>100</v>
      </c>
      <c r="K182" s="9"/>
      <c r="L182" s="9"/>
      <c r="M182" s="9"/>
      <c r="N182" s="9"/>
      <c r="O182" s="9"/>
      <c r="P182" s="9">
        <v>100</v>
      </c>
      <c r="Q182" s="9"/>
      <c r="R182" s="9"/>
      <c r="S182" s="9"/>
      <c r="T182" s="9"/>
      <c r="U182" s="9"/>
      <c r="V182" s="9">
        <v>100</v>
      </c>
      <c r="W182" s="180"/>
      <c r="X182" s="180"/>
      <c r="Y182" s="180"/>
      <c r="Z182" s="180"/>
      <c r="AA182" s="180"/>
      <c r="AB182" s="180"/>
    </row>
    <row xmlns:x14ac="http://schemas.microsoft.com/office/spreadsheetml/2009/9/ac" r="183" ht="15.75" x14ac:dyDescent="0.25">
      <c r="A183" s="180" t="s">
        <v>202</v>
      </c>
      <c r="B183" s="9">
        <v>2014</v>
      </c>
      <c r="C183" s="180" t="s">
        <v>18</v>
      </c>
      <c r="D183" s="9">
        <v>4937192</v>
      </c>
      <c r="E183" s="9"/>
      <c r="F183" s="9">
        <v>91.362036284863251</v>
      </c>
      <c r="G183" s="9"/>
      <c r="H183" s="9"/>
      <c r="I183" s="9">
        <v>8.637963715136749</v>
      </c>
      <c r="J183" s="9">
        <v>91.362036284863251</v>
      </c>
      <c r="K183" s="9">
        <v>98.483617655023011</v>
      </c>
      <c r="L183" s="9">
        <v>92.851340373679932</v>
      </c>
      <c r="M183" s="9"/>
      <c r="N183" s="9"/>
      <c r="O183" s="9">
        <v>7.1486596263200681</v>
      </c>
      <c r="P183" s="9">
        <v>92.851340373679932</v>
      </c>
      <c r="Q183" s="9"/>
      <c r="R183" s="9"/>
      <c r="S183" s="9"/>
      <c r="T183" s="9"/>
      <c r="U183" s="9"/>
      <c r="V183" s="9">
        <v>100</v>
      </c>
      <c r="W183" s="180"/>
      <c r="X183" s="180"/>
      <c r="Y183" s="180"/>
      <c r="Z183" s="180"/>
      <c r="AA183" s="180"/>
      <c r="AB183" s="180"/>
    </row>
    <row xmlns:x14ac="http://schemas.microsoft.com/office/spreadsheetml/2009/9/ac" r="184" ht="15.75" x14ac:dyDescent="0.25">
      <c r="A184" s="180" t="s">
        <v>202</v>
      </c>
      <c r="B184" s="9">
        <v>2015</v>
      </c>
      <c r="C184" s="180" t="s">
        <v>18</v>
      </c>
      <c r="D184" s="9">
        <v>5036291</v>
      </c>
      <c r="E184" s="9"/>
      <c r="F184" s="9">
        <v>91.362036284863251</v>
      </c>
      <c r="G184" s="9"/>
      <c r="H184" s="9"/>
      <c r="I184" s="9">
        <v>8.637963715136749</v>
      </c>
      <c r="J184" s="9">
        <v>91.362036284863251</v>
      </c>
      <c r="K184" s="9">
        <v>98.483617655023011</v>
      </c>
      <c r="L184" s="9">
        <v>92.851340373679932</v>
      </c>
      <c r="M184" s="9"/>
      <c r="N184" s="9"/>
      <c r="O184" s="9">
        <v>7.1486596263200681</v>
      </c>
      <c r="P184" s="9">
        <v>92.851340373679932</v>
      </c>
      <c r="Q184" s="9"/>
      <c r="R184" s="9"/>
      <c r="S184" s="9"/>
      <c r="T184" s="9"/>
      <c r="U184" s="9"/>
      <c r="V184" s="9">
        <v>100</v>
      </c>
      <c r="W184" s="180"/>
      <c r="X184" s="180"/>
      <c r="Y184" s="180"/>
      <c r="Z184" s="180"/>
      <c r="AA184" s="180"/>
      <c r="AB184" s="180"/>
    </row>
    <row xmlns:x14ac="http://schemas.microsoft.com/office/spreadsheetml/2009/9/ac" r="185" ht="15.75" x14ac:dyDescent="0.25">
      <c r="A185" s="180" t="s">
        <v>202</v>
      </c>
      <c r="B185" s="9">
        <v>2016</v>
      </c>
      <c r="C185" s="180" t="s">
        <v>18</v>
      </c>
      <c r="D185" s="9">
        <v>5124726</v>
      </c>
      <c r="E185" s="9"/>
      <c r="F185" s="9">
        <v>91.362036284863251</v>
      </c>
      <c r="G185" s="9"/>
      <c r="H185" s="9"/>
      <c r="I185" s="9">
        <v>8.637963715136749</v>
      </c>
      <c r="J185" s="9">
        <v>91.362036284863251</v>
      </c>
      <c r="K185" s="9">
        <v>98.483617655023011</v>
      </c>
      <c r="L185" s="9">
        <v>92.851340373679932</v>
      </c>
      <c r="M185" s="9"/>
      <c r="N185" s="9"/>
      <c r="O185" s="9">
        <v>7.1486596263200681</v>
      </c>
      <c r="P185" s="9">
        <v>92.851340373679932</v>
      </c>
      <c r="Q185" s="9"/>
      <c r="R185" s="9"/>
      <c r="S185" s="9"/>
      <c r="T185" s="9"/>
      <c r="U185" s="9"/>
      <c r="V185" s="9">
        <v>100</v>
      </c>
      <c r="W185" s="180"/>
      <c r="X185" s="180"/>
      <c r="Y185" s="180"/>
      <c r="Z185" s="180"/>
      <c r="AA185" s="180"/>
      <c r="AB185" s="180"/>
    </row>
    <row xmlns:x14ac="http://schemas.microsoft.com/office/spreadsheetml/2009/9/ac" r="186" ht="15.75" x14ac:dyDescent="0.25">
      <c r="A186" s="180" t="s">
        <v>202</v>
      </c>
      <c r="B186" s="9">
        <v>2017</v>
      </c>
      <c r="C186" s="180" t="s">
        <v>18</v>
      </c>
      <c r="D186" s="9">
        <v>5214305</v>
      </c>
      <c r="E186" s="9"/>
      <c r="F186" s="9">
        <v>91.362036284863251</v>
      </c>
      <c r="G186" s="9"/>
      <c r="H186" s="9"/>
      <c r="I186" s="9">
        <v>8.637963715136749</v>
      </c>
      <c r="J186" s="9">
        <v>91.362036284863251</v>
      </c>
      <c r="K186" s="9">
        <v>98.483617655023011</v>
      </c>
      <c r="L186" s="9">
        <v>92.851340373679932</v>
      </c>
      <c r="M186" s="9"/>
      <c r="N186" s="9"/>
      <c r="O186" s="9">
        <v>7.1486596263200681</v>
      </c>
      <c r="P186" s="9">
        <v>92.851340373679932</v>
      </c>
      <c r="Q186" s="9"/>
      <c r="R186" s="9"/>
      <c r="S186" s="9"/>
      <c r="T186" s="9"/>
      <c r="U186" s="9"/>
      <c r="V186" s="9">
        <v>100</v>
      </c>
      <c r="W186" s="180"/>
      <c r="X186" s="180"/>
      <c r="Y186" s="180"/>
      <c r="Z186" s="180"/>
      <c r="AA186" s="180"/>
      <c r="AB186" s="180"/>
    </row>
    <row xmlns:x14ac="http://schemas.microsoft.com/office/spreadsheetml/2009/9/ac" r="187" ht="15.75" x14ac:dyDescent="0.25">
      <c r="A187" s="180" t="s">
        <v>202</v>
      </c>
      <c r="B187" s="9">
        <v>2018</v>
      </c>
      <c r="C187" s="180" t="s">
        <v>18</v>
      </c>
      <c r="D187" s="9">
        <v>5306241</v>
      </c>
      <c r="E187" s="9"/>
      <c r="F187" s="9">
        <v>91.362036284863251</v>
      </c>
      <c r="G187" s="9"/>
      <c r="H187" s="9"/>
      <c r="I187" s="9">
        <v>8.637963715136749</v>
      </c>
      <c r="J187" s="9">
        <v>91.362036284863251</v>
      </c>
      <c r="K187" s="9">
        <v>98.483617655023011</v>
      </c>
      <c r="L187" s="9">
        <v>92.851340373679932</v>
      </c>
      <c r="M187" s="9"/>
      <c r="N187" s="9"/>
      <c r="O187" s="9">
        <v>7.1486596263200681</v>
      </c>
      <c r="P187" s="9">
        <v>92.851340373679932</v>
      </c>
      <c r="Q187" s="9"/>
      <c r="R187" s="9"/>
      <c r="S187" s="9"/>
      <c r="T187" s="9"/>
      <c r="U187" s="9"/>
      <c r="V187" s="9">
        <v>100</v>
      </c>
      <c r="W187" s="180"/>
      <c r="X187" s="180"/>
      <c r="Y187" s="180"/>
      <c r="Z187" s="180"/>
      <c r="AA187" s="180"/>
      <c r="AB187" s="180"/>
    </row>
    <row xmlns:x14ac="http://schemas.microsoft.com/office/spreadsheetml/2009/9/ac" r="188" ht="15.75" x14ac:dyDescent="0.25">
      <c r="A188" s="180" t="s">
        <v>202</v>
      </c>
      <c r="B188" s="9">
        <v>2019</v>
      </c>
      <c r="C188" s="180" t="s">
        <v>18</v>
      </c>
      <c r="D188" s="9">
        <v>5406033</v>
      </c>
      <c r="E188" s="9"/>
      <c r="F188" s="9">
        <v>91.362036284863251</v>
      </c>
      <c r="G188" s="9"/>
      <c r="H188" s="9"/>
      <c r="I188" s="9">
        <v>8.637963715136749</v>
      </c>
      <c r="J188" s="9">
        <v>91.362036284863251</v>
      </c>
      <c r="K188" s="9">
        <v>98.483617655023011</v>
      </c>
      <c r="L188" s="9">
        <v>92.851340373679932</v>
      </c>
      <c r="M188" s="9"/>
      <c r="N188" s="9"/>
      <c r="O188" s="9">
        <v>7.1486596263200681</v>
      </c>
      <c r="P188" s="9">
        <v>92.851340373679932</v>
      </c>
      <c r="Q188" s="9"/>
      <c r="R188" s="9"/>
      <c r="S188" s="9"/>
      <c r="T188" s="9"/>
      <c r="U188" s="9"/>
      <c r="V188" s="9">
        <v>100</v>
      </c>
      <c r="W188" s="180"/>
      <c r="X188" s="180"/>
      <c r="Y188" s="180"/>
      <c r="Z188" s="180"/>
      <c r="AA188" s="180"/>
      <c r="AB188" s="180"/>
    </row>
    <row xmlns:x14ac="http://schemas.microsoft.com/office/spreadsheetml/2009/9/ac" r="189" ht="15.75" x14ac:dyDescent="0.25">
      <c r="A189" s="180" t="s">
        <v>202</v>
      </c>
      <c r="B189" s="9">
        <v>2020</v>
      </c>
      <c r="C189" s="180" t="s">
        <v>18</v>
      </c>
      <c r="D189" s="9">
        <v>5509428</v>
      </c>
      <c r="E189" s="9"/>
      <c r="F189" s="9">
        <v>91.362036284863251</v>
      </c>
      <c r="G189" s="9"/>
      <c r="H189" s="9"/>
      <c r="I189" s="9">
        <v>8.637963715136749</v>
      </c>
      <c r="J189" s="9">
        <v>91.362036284863251</v>
      </c>
      <c r="K189" s="9">
        <v>98.483617655023011</v>
      </c>
      <c r="L189" s="9">
        <v>92.851340373679932</v>
      </c>
      <c r="M189" s="9"/>
      <c r="N189" s="9"/>
      <c r="O189" s="9">
        <v>7.1486596263200681</v>
      </c>
      <c r="P189" s="9">
        <v>92.851340373679932</v>
      </c>
      <c r="Q189" s="9"/>
      <c r="R189" s="9"/>
      <c r="S189" s="9"/>
      <c r="T189" s="9"/>
      <c r="U189" s="9"/>
      <c r="V189" s="9">
        <v>100</v>
      </c>
      <c r="W189" s="180"/>
      <c r="X189" s="180"/>
      <c r="Y189" s="180"/>
      <c r="Z189" s="180"/>
      <c r="AA189" s="180"/>
      <c r="AB189" s="180"/>
    </row>
    <row xmlns:x14ac="http://schemas.microsoft.com/office/spreadsheetml/2009/9/ac" r="190" ht="15.75" x14ac:dyDescent="0.25">
      <c r="A190" s="180" t="s">
        <v>202</v>
      </c>
      <c r="B190" s="9">
        <v>2021</v>
      </c>
      <c r="C190" s="180" t="s">
        <v>18</v>
      </c>
      <c r="D190" s="9">
        <v>5640339</v>
      </c>
      <c r="E190" s="9"/>
      <c r="F190" s="9">
        <v>91.362036284863251</v>
      </c>
      <c r="G190" s="9"/>
      <c r="H190" s="9"/>
      <c r="I190" s="9">
        <v>8.637963715136749</v>
      </c>
      <c r="J190" s="9">
        <v>91.362036284863251</v>
      </c>
      <c r="K190" s="9">
        <v>98.483617655023011</v>
      </c>
      <c r="L190" s="9">
        <v>92.851340373679932</v>
      </c>
      <c r="M190" s="9"/>
      <c r="N190" s="9"/>
      <c r="O190" s="9">
        <v>7.1486596263200681</v>
      </c>
      <c r="P190" s="9">
        <v>92.851340373679932</v>
      </c>
      <c r="Q190" s="9"/>
      <c r="R190" s="9"/>
      <c r="S190" s="9"/>
      <c r="T190" s="9"/>
      <c r="U190" s="9"/>
      <c r="V190" s="9">
        <v>100</v>
      </c>
      <c r="W190" s="180"/>
      <c r="X190" s="180"/>
      <c r="Y190" s="180"/>
      <c r="Z190" s="180"/>
      <c r="AA190" s="180"/>
      <c r="AB190" s="180"/>
    </row>
    <row xmlns:x14ac="http://schemas.microsoft.com/office/spreadsheetml/2009/9/ac" r="191" ht="15.75" x14ac:dyDescent="0.25">
      <c r="A191" s="180" t="s">
        <v>202</v>
      </c>
      <c r="B191" s="9">
        <v>2022</v>
      </c>
      <c r="C191" s="180" t="s">
        <v>18</v>
      </c>
      <c r="D191" s="9">
        <v>5773231</v>
      </c>
      <c r="E191" s="9"/>
      <c r="F191" s="9">
        <v>91.362036284863251</v>
      </c>
      <c r="G191" s="9"/>
      <c r="H191" s="9"/>
      <c r="I191" s="9">
        <v>8.637963715136749</v>
      </c>
      <c r="J191" s="9">
        <v>91.362036284863251</v>
      </c>
      <c r="K191" s="9">
        <v>98.483617655023011</v>
      </c>
      <c r="L191" s="9">
        <v>92.851340373679932</v>
      </c>
      <c r="M191" s="9"/>
      <c r="N191" s="9"/>
      <c r="O191" s="9">
        <v>7.1486596263200681</v>
      </c>
      <c r="P191" s="9">
        <v>92.851340373679932</v>
      </c>
      <c r="Q191" s="9"/>
      <c r="R191" s="9"/>
      <c r="S191" s="9"/>
      <c r="T191" s="9"/>
      <c r="U191" s="9"/>
      <c r="V191" s="9">
        <v>100</v>
      </c>
      <c r="W191" s="180"/>
      <c r="X191" s="180"/>
      <c r="Y191" s="180"/>
      <c r="Z191" s="180"/>
      <c r="AA191" s="180"/>
      <c r="AB191" s="180"/>
    </row>
    <row xmlns:x14ac="http://schemas.microsoft.com/office/spreadsheetml/2009/9/ac" r="192" ht="15.75" x14ac:dyDescent="0.25">
      <c r="A192" s="180" t="s">
        <v>202</v>
      </c>
      <c r="B192" s="9">
        <v>2023</v>
      </c>
      <c r="C192" s="180" t="s">
        <v>18</v>
      </c>
      <c r="D192" s="9">
        <v>5859677</v>
      </c>
      <c r="E192" s="9"/>
      <c r="F192" s="9"/>
      <c r="G192" s="9"/>
      <c r="H192" s="9"/>
      <c r="I192" s="9"/>
      <c r="J192" s="9">
        <v>100</v>
      </c>
      <c r="K192" s="9"/>
      <c r="L192" s="9"/>
      <c r="M192" s="9"/>
      <c r="N192" s="9"/>
      <c r="O192" s="9"/>
      <c r="P192" s="9">
        <v>100</v>
      </c>
      <c r="Q192" s="9"/>
      <c r="R192" s="9"/>
      <c r="S192" s="9"/>
      <c r="T192" s="9"/>
      <c r="U192" s="9"/>
      <c r="V192" s="9">
        <v>100</v>
      </c>
      <c r="W192" s="180"/>
      <c r="X192" s="180"/>
      <c r="Y192" s="180"/>
      <c r="Z192" s="180"/>
      <c r="AA192" s="180"/>
      <c r="AB192" s="180"/>
    </row>
    <row xmlns:x14ac="http://schemas.microsoft.com/office/spreadsheetml/2009/9/ac" r="193" ht="15.75" x14ac:dyDescent="0.25">
      <c r="A193" s="180" t="s">
        <v>202</v>
      </c>
      <c r="B193" s="9">
        <v>2024</v>
      </c>
      <c r="C193" s="180" t="s">
        <v>18</v>
      </c>
      <c r="D193" s="9"/>
      <c r="E193" s="9"/>
      <c r="F193" s="9"/>
      <c r="G193" s="9"/>
      <c r="H193" s="9"/>
      <c r="I193" s="9"/>
      <c r="J193" s="9"/>
      <c r="K193" s="9"/>
      <c r="L193" s="9"/>
      <c r="M193" s="9"/>
      <c r="N193" s="9"/>
      <c r="O193" s="9"/>
      <c r="P193" s="9"/>
      <c r="Q193" s="9"/>
      <c r="R193" s="9"/>
      <c r="S193" s="9"/>
      <c r="T193" s="9"/>
      <c r="U193" s="9"/>
      <c r="V193" s="9"/>
      <c r="W193" s="180"/>
      <c r="X193" s="180"/>
      <c r="Y193" s="180"/>
      <c r="Z193" s="180"/>
      <c r="AA193" s="180"/>
      <c r="AB193" s="180"/>
    </row>
    <row xmlns:x14ac="http://schemas.microsoft.com/office/spreadsheetml/2009/9/ac" r="194" ht="15.75" x14ac:dyDescent="0.25">
      <c r="A194" s="180" t="s">
        <v>202</v>
      </c>
      <c r="B194" s="9">
        <v>2025</v>
      </c>
      <c r="C194" s="180" t="s">
        <v>18</v>
      </c>
      <c r="D194" s="9"/>
      <c r="E194" s="9"/>
      <c r="F194" s="9"/>
      <c r="G194" s="9"/>
      <c r="H194" s="9"/>
      <c r="I194" s="9"/>
      <c r="J194" s="9"/>
      <c r="K194" s="9"/>
      <c r="L194" s="9"/>
      <c r="M194" s="9"/>
      <c r="N194" s="9"/>
      <c r="O194" s="9"/>
      <c r="P194" s="9"/>
      <c r="Q194" s="9"/>
      <c r="R194" s="9"/>
      <c r="S194" s="9"/>
      <c r="T194" s="9"/>
      <c r="U194" s="9"/>
      <c r="V194" s="9"/>
      <c r="W194" s="180"/>
      <c r="X194" s="180"/>
      <c r="Y194" s="180"/>
      <c r="Z194" s="180"/>
      <c r="AA194" s="180"/>
      <c r="AB194" s="180"/>
    </row>
    <row xmlns:x14ac="http://schemas.microsoft.com/office/spreadsheetml/2009/9/ac" r="195" ht="15.75" x14ac:dyDescent="0.25">
      <c r="A195" s="180" t="s">
        <v>202</v>
      </c>
      <c r="B195" s="9">
        <v>2026</v>
      </c>
      <c r="C195" s="180" t="s">
        <v>18</v>
      </c>
      <c r="D195" s="9"/>
      <c r="E195" s="9"/>
      <c r="F195" s="9"/>
      <c r="G195" s="9"/>
      <c r="H195" s="9"/>
      <c r="I195" s="9"/>
      <c r="J195" s="9"/>
      <c r="K195" s="9"/>
      <c r="L195" s="9"/>
      <c r="M195" s="9"/>
      <c r="N195" s="9"/>
      <c r="O195" s="9"/>
      <c r="P195" s="9"/>
      <c r="Q195" s="9"/>
      <c r="R195" s="9"/>
      <c r="S195" s="9"/>
      <c r="T195" s="9"/>
      <c r="U195" s="9"/>
      <c r="V195" s="9"/>
      <c r="W195" s="180"/>
      <c r="X195" s="180"/>
      <c r="Y195" s="180"/>
      <c r="Z195" s="180"/>
      <c r="AA195" s="180"/>
      <c r="AB195" s="180"/>
    </row>
    <row xmlns:x14ac="http://schemas.microsoft.com/office/spreadsheetml/2009/9/ac" r="196" ht="15.75" x14ac:dyDescent="0.25">
      <c r="A196" s="180" t="s">
        <v>202</v>
      </c>
      <c r="B196" s="9">
        <v>2027</v>
      </c>
      <c r="C196" s="180" t="s">
        <v>18</v>
      </c>
      <c r="D196" s="9"/>
      <c r="E196" s="9"/>
      <c r="F196" s="9"/>
      <c r="G196" s="9"/>
      <c r="H196" s="9"/>
      <c r="I196" s="9"/>
      <c r="J196" s="9"/>
      <c r="K196" s="9"/>
      <c r="L196" s="9"/>
      <c r="M196" s="9"/>
      <c r="N196" s="9"/>
      <c r="O196" s="9"/>
      <c r="P196" s="9"/>
      <c r="Q196" s="9"/>
      <c r="R196" s="9"/>
      <c r="S196" s="9"/>
      <c r="T196" s="9"/>
      <c r="U196" s="9"/>
      <c r="V196" s="9"/>
      <c r="W196" s="180"/>
      <c r="X196" s="180"/>
      <c r="Y196" s="180"/>
      <c r="Z196" s="180"/>
      <c r="AA196" s="180"/>
      <c r="AB196" s="180"/>
    </row>
    <row xmlns:x14ac="http://schemas.microsoft.com/office/spreadsheetml/2009/9/ac" r="197" ht="15.75" x14ac:dyDescent="0.25">
      <c r="A197" s="180" t="s">
        <v>202</v>
      </c>
      <c r="B197" s="9">
        <v>2028</v>
      </c>
      <c r="C197" s="180" t="s">
        <v>18</v>
      </c>
      <c r="D197" s="9"/>
      <c r="E197" s="9"/>
      <c r="F197" s="9"/>
      <c r="G197" s="9"/>
      <c r="H197" s="9"/>
      <c r="I197" s="9"/>
      <c r="J197" s="9"/>
      <c r="K197" s="9"/>
      <c r="L197" s="9"/>
      <c r="M197" s="9"/>
      <c r="N197" s="9"/>
      <c r="O197" s="9"/>
      <c r="P197" s="9"/>
      <c r="Q197" s="9"/>
      <c r="R197" s="9"/>
      <c r="S197" s="9"/>
      <c r="T197" s="9"/>
      <c r="U197" s="9"/>
      <c r="V197" s="9"/>
      <c r="W197" s="180"/>
      <c r="X197" s="180"/>
      <c r="Y197" s="180"/>
      <c r="Z197" s="180"/>
      <c r="AA197" s="180"/>
      <c r="AB197" s="180"/>
    </row>
    <row xmlns:x14ac="http://schemas.microsoft.com/office/spreadsheetml/2009/9/ac" r="198" ht="15.75" x14ac:dyDescent="0.25">
      <c r="A198" s="180" t="s">
        <v>202</v>
      </c>
      <c r="B198" s="9">
        <v>2029</v>
      </c>
      <c r="C198" s="180" t="s">
        <v>18</v>
      </c>
      <c r="D198" s="9"/>
      <c r="E198" s="9"/>
      <c r="F198" s="9"/>
      <c r="G198" s="9"/>
      <c r="H198" s="9"/>
      <c r="I198" s="9"/>
      <c r="J198" s="9"/>
      <c r="K198" s="9"/>
      <c r="L198" s="9"/>
      <c r="M198" s="9"/>
      <c r="N198" s="9"/>
      <c r="O198" s="9"/>
      <c r="P198" s="9"/>
      <c r="Q198" s="9"/>
      <c r="R198" s="9"/>
      <c r="S198" s="9"/>
      <c r="T198" s="9"/>
      <c r="U198" s="9"/>
      <c r="V198" s="9"/>
      <c r="W198" s="180"/>
      <c r="X198" s="180"/>
      <c r="Y198" s="180"/>
      <c r="Z198" s="180"/>
      <c r="AA198" s="180"/>
      <c r="AB198" s="180"/>
    </row>
    <row xmlns:x14ac="http://schemas.microsoft.com/office/spreadsheetml/2009/9/ac" r="199" ht="15.75" x14ac:dyDescent="0.25">
      <c r="A199" s="180" t="s">
        <v>202</v>
      </c>
      <c r="B199" s="9">
        <v>2030</v>
      </c>
      <c r="C199" s="180" t="s">
        <v>18</v>
      </c>
      <c r="D199" s="9"/>
      <c r="E199" s="9"/>
      <c r="F199" s="9"/>
      <c r="G199" s="9"/>
      <c r="H199" s="9"/>
      <c r="I199" s="9"/>
      <c r="J199" s="9"/>
      <c r="K199" s="9"/>
      <c r="L199" s="9"/>
      <c r="M199" s="9"/>
      <c r="N199" s="9"/>
      <c r="O199" s="9"/>
      <c r="P199" s="9"/>
      <c r="Q199" s="9"/>
      <c r="R199" s="9"/>
      <c r="S199" s="9"/>
      <c r="T199" s="9"/>
      <c r="U199" s="9"/>
      <c r="V199" s="9"/>
      <c r="W199" s="180"/>
      <c r="X199" s="180"/>
      <c r="Y199" s="180"/>
      <c r="Z199" s="180"/>
      <c r="AA199" s="180"/>
      <c r="AB199" s="180"/>
    </row>
    <row xmlns:x14ac="http://schemas.microsoft.com/office/spreadsheetml/2009/9/ac" r="200" ht="15.75" x14ac:dyDescent="0.25">
      <c r="A200" s="180"/>
      <c r="B200" s="181"/>
      <c r="C200" s="180"/>
      <c r="D200" s="180"/>
      <c r="E200" s="180"/>
      <c r="F200" s="180"/>
      <c r="G200" s="180"/>
      <c r="H200" s="180"/>
      <c r="I200" s="180"/>
      <c r="J200" s="180"/>
      <c r="K200" s="180"/>
      <c r="L200" s="180"/>
      <c r="M200" s="180"/>
      <c r="N200" s="180"/>
      <c r="O200" s="180"/>
      <c r="P200" s="180"/>
      <c r="Q200" s="180"/>
      <c r="R200" s="180"/>
      <c r="S200" s="180"/>
      <c r="T200" s="180"/>
      <c r="U200" s="180"/>
      <c r="V200" s="180"/>
      <c r="W200" s="180"/>
      <c r="X200" s="180"/>
      <c r="Y200" s="180"/>
      <c r="Z200" s="180"/>
      <c r="AA200" s="180"/>
      <c r="AB200" s="180"/>
    </row>
    <row xmlns:x14ac="http://schemas.microsoft.com/office/spreadsheetml/2009/9/ac" r="201" ht="15.75" x14ac:dyDescent="0.25">
      <c r="A201" s="180"/>
      <c r="B201" s="181"/>
      <c r="C201" s="180"/>
      <c r="D201" s="180"/>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c r="AA201" s="180"/>
      <c r="AB201" s="180"/>
    </row>
    <row xmlns:x14ac="http://schemas.microsoft.com/office/spreadsheetml/2009/9/ac" r="202" ht="15.75" x14ac:dyDescent="0.25">
      <c r="A202" s="180"/>
      <c r="B202" s="181"/>
      <c r="C202" s="180"/>
      <c r="D202" s="180"/>
      <c r="E202" s="180"/>
      <c r="F202" s="180"/>
      <c r="G202" s="180"/>
      <c r="H202" s="180"/>
      <c r="I202" s="180"/>
      <c r="J202" s="180"/>
      <c r="K202" s="180"/>
      <c r="L202" s="180"/>
      <c r="M202" s="180"/>
      <c r="N202" s="180"/>
      <c r="O202" s="180"/>
      <c r="P202" s="180"/>
      <c r="Q202" s="180"/>
      <c r="R202" s="180"/>
      <c r="S202" s="180"/>
      <c r="T202" s="180"/>
      <c r="U202" s="180"/>
      <c r="V202" s="180"/>
      <c r="W202" s="180"/>
      <c r="X202" s="180"/>
      <c r="Y202" s="180"/>
      <c r="Z202" s="180"/>
      <c r="AA202" s="180"/>
      <c r="AB202" s="180"/>
    </row>
    <row xmlns:x14ac="http://schemas.microsoft.com/office/spreadsheetml/2009/9/ac" r="203" ht="15.75" x14ac:dyDescent="0.25">
      <c r="A203" s="180"/>
      <c r="B203" s="181"/>
      <c r="C203" s="180"/>
      <c r="D203" s="180"/>
      <c r="E203" s="180"/>
      <c r="F203" s="180"/>
      <c r="G203" s="180"/>
      <c r="H203" s="180"/>
      <c r="I203" s="180"/>
      <c r="J203" s="180"/>
      <c r="K203" s="180"/>
      <c r="L203" s="180"/>
      <c r="M203" s="180"/>
      <c r="N203" s="180"/>
      <c r="O203" s="180"/>
      <c r="P203" s="180"/>
      <c r="Q203" s="180"/>
      <c r="R203" s="180"/>
      <c r="S203" s="180"/>
      <c r="T203" s="180"/>
      <c r="U203" s="180"/>
      <c r="V203" s="180"/>
      <c r="W203" s="180"/>
      <c r="X203" s="180"/>
      <c r="Y203" s="180"/>
      <c r="Z203" s="180"/>
      <c r="AA203" s="180"/>
      <c r="AB203" s="180"/>
    </row>
    <row xmlns:x14ac="http://schemas.microsoft.com/office/spreadsheetml/2009/9/ac" r="204" ht="15.75" x14ac:dyDescent="0.25">
      <c r="A204" s="180"/>
      <c r="B204" s="181"/>
      <c r="C204" s="180"/>
      <c r="D204" s="180"/>
      <c r="E204" s="180"/>
      <c r="F204" s="180"/>
      <c r="G204" s="180"/>
      <c r="H204" s="180"/>
      <c r="I204" s="180"/>
      <c r="J204" s="180"/>
      <c r="K204" s="180"/>
      <c r="L204" s="180"/>
      <c r="M204" s="180"/>
      <c r="N204" s="180"/>
      <c r="O204" s="180"/>
      <c r="P204" s="180"/>
      <c r="Q204" s="180"/>
      <c r="R204" s="180"/>
      <c r="S204" s="180"/>
      <c r="T204" s="180"/>
      <c r="U204" s="180"/>
      <c r="V204" s="180"/>
      <c r="W204" s="180"/>
      <c r="X204" s="180"/>
      <c r="Y204" s="180"/>
      <c r="Z204" s="180"/>
      <c r="AA204" s="180"/>
      <c r="AB204" s="180"/>
    </row>
    <row xmlns:x14ac="http://schemas.microsoft.com/office/spreadsheetml/2009/9/ac" r="205" ht="15.75" x14ac:dyDescent="0.25">
      <c r="A205" s="180"/>
      <c r="B205" s="181"/>
      <c r="C205" s="180"/>
      <c r="D205" s="180"/>
      <c r="E205" s="180"/>
      <c r="F205" s="180"/>
      <c r="G205" s="180"/>
      <c r="H205" s="180"/>
      <c r="I205" s="180"/>
      <c r="J205" s="180"/>
      <c r="K205" s="180"/>
      <c r="L205" s="180"/>
      <c r="M205" s="180"/>
      <c r="N205" s="180"/>
      <c r="O205" s="180"/>
      <c r="P205" s="180"/>
      <c r="Q205" s="180"/>
      <c r="R205" s="180"/>
      <c r="S205" s="180"/>
      <c r="T205" s="180"/>
      <c r="U205" s="180"/>
      <c r="V205" s="180"/>
      <c r="W205" s="180"/>
      <c r="X205" s="180"/>
      <c r="Y205" s="180"/>
      <c r="Z205" s="180"/>
      <c r="AA205" s="180"/>
      <c r="AB205" s="180"/>
    </row>
    <row xmlns:x14ac="http://schemas.microsoft.com/office/spreadsheetml/2009/9/ac" r="206" ht="15.75" x14ac:dyDescent="0.25">
      <c r="A206" s="180"/>
      <c r="B206" s="181"/>
      <c r="C206" s="180"/>
      <c r="D206" s="180"/>
      <c r="E206" s="180"/>
      <c r="F206" s="180"/>
      <c r="G206" s="180"/>
      <c r="H206" s="180"/>
      <c r="I206" s="180"/>
      <c r="J206" s="180"/>
      <c r="K206" s="180"/>
      <c r="L206" s="180"/>
      <c r="M206" s="180"/>
      <c r="N206" s="180"/>
      <c r="O206" s="180"/>
      <c r="P206" s="180"/>
      <c r="Q206" s="180"/>
      <c r="R206" s="180"/>
      <c r="S206" s="180"/>
      <c r="T206" s="180"/>
      <c r="U206" s="180"/>
      <c r="V206" s="180"/>
      <c r="W206" s="180"/>
      <c r="X206" s="180"/>
      <c r="Y206" s="180"/>
      <c r="Z206" s="180"/>
      <c r="AA206" s="180"/>
      <c r="AB206" s="180"/>
    </row>
    <row xmlns:x14ac="http://schemas.microsoft.com/office/spreadsheetml/2009/9/ac" r="207" ht="15.75" x14ac:dyDescent="0.25">
      <c r="A207" s="180"/>
      <c r="B207" s="181"/>
      <c r="C207" s="180"/>
      <c r="D207" s="180"/>
      <c r="E207" s="180"/>
      <c r="F207" s="180"/>
      <c r="G207" s="180"/>
      <c r="H207" s="180"/>
      <c r="I207" s="180"/>
      <c r="J207" s="180"/>
      <c r="K207" s="180"/>
      <c r="L207" s="180"/>
      <c r="M207" s="180"/>
      <c r="N207" s="180"/>
      <c r="O207" s="180"/>
      <c r="P207" s="180"/>
      <c r="Q207" s="180"/>
      <c r="R207" s="180"/>
      <c r="S207" s="180"/>
      <c r="T207" s="180"/>
      <c r="U207" s="180"/>
      <c r="V207" s="180"/>
      <c r="W207" s="180"/>
      <c r="X207" s="180"/>
      <c r="Y207" s="180"/>
      <c r="Z207" s="180"/>
      <c r="AA207" s="180"/>
      <c r="AB207" s="180"/>
    </row>
    <row xmlns:x14ac="http://schemas.microsoft.com/office/spreadsheetml/2009/9/ac" r="208" ht="15.75" x14ac:dyDescent="0.25">
      <c r="A208" s="180"/>
      <c r="B208" s="181"/>
      <c r="C208" s="180"/>
      <c r="D208" s="180"/>
      <c r="E208" s="180"/>
      <c r="F208" s="180"/>
      <c r="G208" s="180"/>
      <c r="H208" s="180"/>
      <c r="I208" s="180"/>
      <c r="J208" s="180"/>
      <c r="K208" s="180"/>
      <c r="L208" s="180"/>
      <c r="M208" s="180"/>
      <c r="N208" s="180"/>
      <c r="O208" s="180"/>
      <c r="P208" s="180"/>
      <c r="Q208" s="180"/>
      <c r="R208" s="180"/>
      <c r="S208" s="180"/>
      <c r="T208" s="180"/>
      <c r="U208" s="180"/>
      <c r="V208" s="180"/>
      <c r="W208" s="180"/>
      <c r="X208" s="180"/>
      <c r="Y208" s="180"/>
      <c r="Z208" s="180"/>
      <c r="AA208" s="180"/>
      <c r="AB208" s="180"/>
    </row>
    <row xmlns:x14ac="http://schemas.microsoft.com/office/spreadsheetml/2009/9/ac" r="209" ht="15.75" x14ac:dyDescent="0.25">
      <c r="A209" s="180"/>
      <c r="B209" s="181"/>
      <c r="C209" s="180"/>
      <c r="D209" s="180"/>
      <c r="E209" s="180"/>
      <c r="F209" s="180"/>
      <c r="G209" s="180"/>
      <c r="H209" s="180"/>
      <c r="I209" s="180"/>
      <c r="J209" s="180"/>
      <c r="K209" s="180"/>
      <c r="L209" s="180"/>
      <c r="M209" s="180"/>
      <c r="N209" s="180"/>
      <c r="O209" s="180"/>
      <c r="P209" s="180"/>
      <c r="Q209" s="180"/>
      <c r="R209" s="180"/>
      <c r="S209" s="180"/>
      <c r="T209" s="180"/>
      <c r="U209" s="180"/>
      <c r="V209" s="180"/>
      <c r="W209" s="180"/>
      <c r="X209" s="180"/>
      <c r="Y209" s="180"/>
      <c r="Z209" s="180"/>
      <c r="AA209" s="180"/>
      <c r="AB209" s="180"/>
    </row>
    <row xmlns:x14ac="http://schemas.microsoft.com/office/spreadsheetml/2009/9/ac" r="210" ht="15.75" x14ac:dyDescent="0.25">
      <c r="A210" s="180"/>
      <c r="B210" s="181"/>
      <c r="C210" s="180"/>
      <c r="D210" s="180"/>
      <c r="E210" s="180"/>
      <c r="F210" s="180"/>
      <c r="G210" s="180"/>
      <c r="H210" s="180"/>
      <c r="I210" s="180"/>
      <c r="J210" s="180"/>
      <c r="K210" s="180"/>
      <c r="L210" s="180"/>
      <c r="M210" s="180"/>
      <c r="N210" s="180"/>
      <c r="O210" s="180"/>
      <c r="P210" s="180"/>
      <c r="Q210" s="180"/>
      <c r="R210" s="180"/>
      <c r="S210" s="180"/>
      <c r="T210" s="180"/>
      <c r="U210" s="180"/>
      <c r="V210" s="180"/>
      <c r="W210" s="180"/>
      <c r="X210" s="180"/>
      <c r="Y210" s="180"/>
      <c r="Z210" s="180"/>
      <c r="AA210" s="180"/>
      <c r="AB210" s="180"/>
    </row>
    <row xmlns:x14ac="http://schemas.microsoft.com/office/spreadsheetml/2009/9/ac" r="211" ht="15.75" x14ac:dyDescent="0.25">
      <c r="A211" s="180"/>
      <c r="B211" s="181"/>
      <c r="C211" s="180"/>
      <c r="D211" s="180"/>
      <c r="E211" s="180"/>
      <c r="F211" s="180"/>
      <c r="G211" s="180"/>
      <c r="H211" s="180"/>
      <c r="I211" s="180"/>
      <c r="J211" s="180"/>
      <c r="K211" s="180"/>
      <c r="L211" s="180"/>
      <c r="M211" s="180"/>
      <c r="N211" s="180"/>
      <c r="O211" s="180"/>
      <c r="P211" s="180"/>
      <c r="Q211" s="180"/>
      <c r="R211" s="180"/>
      <c r="S211" s="180"/>
      <c r="T211" s="180"/>
      <c r="U211" s="180"/>
      <c r="V211" s="180"/>
      <c r="W211" s="180"/>
      <c r="X211" s="180"/>
      <c r="Y211" s="180"/>
      <c r="Z211" s="180"/>
      <c r="AA211" s="180"/>
      <c r="AB211" s="180"/>
    </row>
    <row xmlns:x14ac="http://schemas.microsoft.com/office/spreadsheetml/2009/9/ac" r="212" ht="15.75" x14ac:dyDescent="0.25">
      <c r="A212" s="180"/>
      <c r="B212" s="181"/>
      <c r="C212" s="180"/>
      <c r="D212" s="180"/>
      <c r="E212" s="180"/>
      <c r="F212" s="180"/>
      <c r="G212" s="180"/>
      <c r="H212" s="180"/>
      <c r="I212" s="180"/>
      <c r="J212" s="180"/>
      <c r="K212" s="180"/>
      <c r="L212" s="180"/>
      <c r="M212" s="180"/>
      <c r="N212" s="180"/>
      <c r="O212" s="180"/>
      <c r="P212" s="180"/>
      <c r="Q212" s="180"/>
      <c r="R212" s="180"/>
      <c r="S212" s="180"/>
      <c r="T212" s="180"/>
      <c r="U212" s="180"/>
      <c r="V212" s="180"/>
      <c r="W212" s="180"/>
      <c r="X212" s="180"/>
      <c r="Y212" s="180"/>
      <c r="Z212" s="180"/>
      <c r="AA212" s="180"/>
      <c r="AB212" s="180"/>
    </row>
    <row xmlns:x14ac="http://schemas.microsoft.com/office/spreadsheetml/2009/9/ac" r="213" ht="15.75" x14ac:dyDescent="0.25">
      <c r="A213" s="180"/>
      <c r="B213" s="181"/>
      <c r="C213" s="180"/>
      <c r="D213" s="180"/>
      <c r="E213" s="180"/>
      <c r="F213" s="180"/>
      <c r="G213" s="180"/>
      <c r="H213" s="180"/>
      <c r="I213" s="180"/>
      <c r="J213" s="180"/>
      <c r="K213" s="180"/>
      <c r="L213" s="180"/>
      <c r="M213" s="180"/>
      <c r="N213" s="180"/>
      <c r="O213" s="180"/>
      <c r="P213" s="180"/>
      <c r="Q213" s="180"/>
      <c r="R213" s="180"/>
      <c r="S213" s="180"/>
      <c r="T213" s="180"/>
      <c r="U213" s="180"/>
      <c r="V213" s="180"/>
      <c r="W213" s="180"/>
      <c r="X213" s="180"/>
      <c r="Y213" s="180"/>
      <c r="Z213" s="180"/>
      <c r="AA213" s="180"/>
      <c r="AB213" s="180"/>
    </row>
    <row xmlns:x14ac="http://schemas.microsoft.com/office/spreadsheetml/2009/9/ac" r="214" ht="15.75" x14ac:dyDescent="0.25">
      <c r="A214" s="180"/>
      <c r="B214" s="181"/>
      <c r="C214" s="180"/>
      <c r="D214" s="180"/>
      <c r="E214" s="180"/>
      <c r="F214" s="180"/>
      <c r="G214" s="180"/>
      <c r="H214" s="180"/>
      <c r="I214" s="180"/>
      <c r="J214" s="180"/>
      <c r="K214" s="180"/>
      <c r="L214" s="180"/>
      <c r="M214" s="180"/>
      <c r="N214" s="180"/>
      <c r="O214" s="180"/>
      <c r="P214" s="180"/>
      <c r="Q214" s="180"/>
      <c r="R214" s="180"/>
      <c r="S214" s="180"/>
      <c r="T214" s="180"/>
      <c r="U214" s="180"/>
      <c r="V214" s="180"/>
      <c r="W214" s="180"/>
      <c r="X214" s="180"/>
      <c r="Y214" s="180"/>
      <c r="Z214" s="180"/>
      <c r="AA214" s="180"/>
      <c r="AB214" s="180"/>
    </row>
    <row xmlns:x14ac="http://schemas.microsoft.com/office/spreadsheetml/2009/9/ac" r="215" ht="15.75" x14ac:dyDescent="0.25">
      <c r="A215" s="180"/>
      <c r="B215" s="181"/>
      <c r="C215" s="180"/>
      <c r="D215" s="180"/>
      <c r="E215" s="180"/>
      <c r="F215" s="180"/>
      <c r="G215" s="180"/>
      <c r="H215" s="180"/>
      <c r="I215" s="180"/>
      <c r="J215" s="180"/>
      <c r="K215" s="180"/>
      <c r="L215" s="180"/>
      <c r="M215" s="180"/>
      <c r="N215" s="180"/>
      <c r="O215" s="180"/>
      <c r="P215" s="180"/>
      <c r="Q215" s="180"/>
      <c r="R215" s="180"/>
      <c r="S215" s="180"/>
      <c r="T215" s="180"/>
      <c r="U215" s="180"/>
      <c r="V215" s="180"/>
      <c r="W215" s="180"/>
      <c r="X215" s="180"/>
      <c r="Y215" s="180"/>
      <c r="Z215" s="180"/>
      <c r="AA215" s="180"/>
      <c r="AB215" s="180"/>
    </row>
    <row xmlns:x14ac="http://schemas.microsoft.com/office/spreadsheetml/2009/9/ac" r="216" ht="15.75" x14ac:dyDescent="0.25">
      <c r="A216" s="180"/>
      <c r="B216" s="181"/>
      <c r="C216" s="180"/>
      <c r="D216" s="180"/>
      <c r="E216" s="180"/>
      <c r="F216" s="180"/>
      <c r="G216" s="180"/>
      <c r="H216" s="180"/>
      <c r="I216" s="180"/>
      <c r="J216" s="180"/>
      <c r="K216" s="180"/>
      <c r="L216" s="180"/>
      <c r="M216" s="180"/>
      <c r="N216" s="180"/>
      <c r="O216" s="180"/>
      <c r="P216" s="180"/>
      <c r="Q216" s="180"/>
      <c r="R216" s="180"/>
      <c r="S216" s="180"/>
      <c r="T216" s="180"/>
      <c r="U216" s="180"/>
      <c r="V216" s="180"/>
      <c r="W216" s="180"/>
      <c r="X216" s="180"/>
      <c r="Y216" s="180"/>
      <c r="Z216" s="180"/>
      <c r="AA216" s="180"/>
      <c r="AB216" s="180"/>
    </row>
    <row xmlns:x14ac="http://schemas.microsoft.com/office/spreadsheetml/2009/9/ac" r="217" ht="15.75" x14ac:dyDescent="0.25">
      <c r="A217" s="180"/>
      <c r="B217" s="181"/>
      <c r="C217" s="180"/>
      <c r="D217" s="180"/>
      <c r="E217" s="180"/>
      <c r="F217" s="180"/>
      <c r="G217" s="180"/>
      <c r="H217" s="180"/>
      <c r="I217" s="180"/>
      <c r="J217" s="180"/>
      <c r="K217" s="180"/>
      <c r="L217" s="180"/>
      <c r="M217" s="180"/>
      <c r="N217" s="180"/>
      <c r="O217" s="180"/>
      <c r="P217" s="180"/>
      <c r="Q217" s="180"/>
      <c r="R217" s="180"/>
      <c r="S217" s="180"/>
      <c r="T217" s="180"/>
      <c r="U217" s="180"/>
      <c r="V217" s="180"/>
      <c r="W217" s="180"/>
      <c r="X217" s="180"/>
      <c r="Y217" s="180"/>
      <c r="Z217" s="180"/>
      <c r="AA217" s="180"/>
      <c r="AB217" s="180"/>
    </row>
    <row xmlns:x14ac="http://schemas.microsoft.com/office/spreadsheetml/2009/9/ac" r="218" ht="15.75" x14ac:dyDescent="0.25">
      <c r="A218" s="180"/>
      <c r="B218" s="181"/>
      <c r="C218" s="180"/>
      <c r="D218" s="180"/>
      <c r="E218" s="180"/>
      <c r="F218" s="180"/>
      <c r="G218" s="180"/>
      <c r="H218" s="180"/>
      <c r="I218" s="180"/>
      <c r="J218" s="180"/>
      <c r="K218" s="180"/>
      <c r="L218" s="180"/>
      <c r="M218" s="180"/>
      <c r="N218" s="180"/>
      <c r="O218" s="180"/>
      <c r="P218" s="180"/>
      <c r="Q218" s="180"/>
      <c r="R218" s="180"/>
      <c r="S218" s="180"/>
      <c r="T218" s="180"/>
      <c r="U218" s="180"/>
      <c r="V218" s="180"/>
      <c r="W218" s="180"/>
      <c r="X218" s="180"/>
      <c r="Y218" s="180"/>
      <c r="Z218" s="180"/>
      <c r="AA218" s="180"/>
      <c r="AB218" s="180"/>
    </row>
    <row xmlns:x14ac="http://schemas.microsoft.com/office/spreadsheetml/2009/9/ac" r="219" ht="15.75" x14ac:dyDescent="0.25">
      <c r="A219" s="180"/>
      <c r="B219" s="181"/>
      <c r="C219" s="180"/>
      <c r="D219" s="180"/>
      <c r="E219" s="180"/>
      <c r="F219" s="180"/>
      <c r="G219" s="180"/>
      <c r="H219" s="180"/>
      <c r="I219" s="180"/>
      <c r="J219" s="180"/>
      <c r="K219" s="180"/>
      <c r="L219" s="180"/>
      <c r="M219" s="180"/>
      <c r="N219" s="180"/>
      <c r="O219" s="180"/>
      <c r="P219" s="180"/>
      <c r="Q219" s="180"/>
      <c r="R219" s="180"/>
      <c r="S219" s="180"/>
      <c r="T219" s="180"/>
      <c r="U219" s="180"/>
      <c r="V219" s="180"/>
      <c r="W219" s="180"/>
      <c r="X219" s="180"/>
      <c r="Y219" s="180"/>
      <c r="Z219" s="180"/>
      <c r="AA219" s="180"/>
      <c r="AB219" s="180"/>
    </row>
    <row xmlns:x14ac="http://schemas.microsoft.com/office/spreadsheetml/2009/9/ac" r="220" ht="15.75" x14ac:dyDescent="0.25">
      <c r="A220" s="180"/>
      <c r="B220" s="181"/>
      <c r="C220" s="180"/>
      <c r="D220" s="180"/>
      <c r="E220" s="180"/>
      <c r="F220" s="180"/>
      <c r="G220" s="180"/>
      <c r="H220" s="180"/>
      <c r="I220" s="180"/>
      <c r="J220" s="180"/>
      <c r="K220" s="180"/>
      <c r="L220" s="180"/>
      <c r="M220" s="180"/>
      <c r="N220" s="180"/>
      <c r="O220" s="180"/>
      <c r="P220" s="180"/>
      <c r="Q220" s="180"/>
      <c r="R220" s="180"/>
      <c r="S220" s="180"/>
      <c r="T220" s="180"/>
      <c r="U220" s="180"/>
      <c r="V220" s="180"/>
      <c r="W220" s="180"/>
      <c r="X220" s="180"/>
      <c r="Y220" s="180"/>
      <c r="Z220" s="180"/>
      <c r="AA220" s="180"/>
      <c r="AB220" s="180"/>
    </row>
    <row xmlns:x14ac="http://schemas.microsoft.com/office/spreadsheetml/2009/9/ac" r="221" ht="15.75" x14ac:dyDescent="0.25">
      <c r="A221" s="180"/>
      <c r="B221" s="181"/>
      <c r="C221" s="180"/>
      <c r="D221" s="180"/>
      <c r="E221" s="180"/>
      <c r="F221" s="180"/>
      <c r="G221" s="180"/>
      <c r="H221" s="180"/>
      <c r="I221" s="180"/>
      <c r="J221" s="180"/>
      <c r="K221" s="180"/>
      <c r="L221" s="180"/>
      <c r="M221" s="180"/>
      <c r="N221" s="180"/>
      <c r="O221" s="180"/>
      <c r="P221" s="180"/>
      <c r="Q221" s="180"/>
      <c r="R221" s="180"/>
      <c r="S221" s="180"/>
      <c r="T221" s="180"/>
      <c r="U221" s="180"/>
      <c r="V221" s="180"/>
      <c r="W221" s="180"/>
      <c r="X221" s="180"/>
      <c r="Y221" s="180"/>
      <c r="Z221" s="180"/>
      <c r="AA221" s="180"/>
      <c r="AB221" s="180"/>
    </row>
    <row xmlns:x14ac="http://schemas.microsoft.com/office/spreadsheetml/2009/9/ac" r="222" ht="15.75" x14ac:dyDescent="0.25">
      <c r="A222" s="180"/>
      <c r="B222" s="181"/>
      <c r="C222" s="180"/>
      <c r="D222" s="180"/>
      <c r="E222" s="180"/>
      <c r="F222" s="180"/>
      <c r="G222" s="180"/>
      <c r="H222" s="180"/>
      <c r="I222" s="180"/>
      <c r="J222" s="180"/>
      <c r="K222" s="180"/>
      <c r="L222" s="180"/>
      <c r="M222" s="180"/>
      <c r="N222" s="180"/>
      <c r="O222" s="180"/>
      <c r="P222" s="180"/>
      <c r="Q222" s="180"/>
      <c r="R222" s="180"/>
      <c r="S222" s="180"/>
      <c r="T222" s="180"/>
      <c r="U222" s="180"/>
      <c r="V222" s="180"/>
      <c r="W222" s="180"/>
      <c r="X222" s="180"/>
      <c r="Y222" s="180"/>
      <c r="Z222" s="180"/>
      <c r="AA222" s="180"/>
      <c r="AB222" s="180"/>
    </row>
    <row xmlns:x14ac="http://schemas.microsoft.com/office/spreadsheetml/2009/9/ac" r="223" ht="15.75" x14ac:dyDescent="0.25">
      <c r="A223" s="180"/>
      <c r="B223" s="181"/>
      <c r="C223" s="180"/>
      <c r="D223" s="180"/>
      <c r="E223" s="180"/>
      <c r="F223" s="180"/>
      <c r="G223" s="180"/>
      <c r="H223" s="180"/>
      <c r="I223" s="180"/>
      <c r="J223" s="180"/>
      <c r="K223" s="180"/>
      <c r="L223" s="180"/>
      <c r="M223" s="180"/>
      <c r="N223" s="180"/>
      <c r="O223" s="180"/>
      <c r="P223" s="180"/>
      <c r="Q223" s="180"/>
      <c r="R223" s="180"/>
      <c r="S223" s="180"/>
      <c r="T223" s="180"/>
      <c r="U223" s="180"/>
      <c r="V223" s="180"/>
      <c r="W223" s="180"/>
      <c r="X223" s="180"/>
      <c r="Y223" s="180"/>
      <c r="Z223" s="180"/>
      <c r="AA223" s="180"/>
      <c r="AB223" s="180"/>
    </row>
    <row xmlns:x14ac="http://schemas.microsoft.com/office/spreadsheetml/2009/9/ac" r="224" ht="15.75" x14ac:dyDescent="0.25">
      <c r="A224" s="180"/>
      <c r="B224" s="181"/>
      <c r="C224" s="180"/>
      <c r="D224" s="180"/>
      <c r="E224" s="180"/>
      <c r="F224" s="180"/>
      <c r="G224" s="180"/>
      <c r="H224" s="180"/>
      <c r="I224" s="180"/>
      <c r="J224" s="180"/>
      <c r="K224" s="180"/>
      <c r="L224" s="180"/>
      <c r="M224" s="180"/>
      <c r="N224" s="180"/>
      <c r="O224" s="180"/>
      <c r="P224" s="180"/>
      <c r="Q224" s="180"/>
      <c r="R224" s="180"/>
      <c r="S224" s="180"/>
      <c r="T224" s="180"/>
      <c r="U224" s="180"/>
      <c r="V224" s="180"/>
      <c r="W224" s="180"/>
      <c r="X224" s="180"/>
      <c r="Y224" s="180"/>
      <c r="Z224" s="180"/>
      <c r="AA224" s="180"/>
      <c r="AB224" s="180"/>
    </row>
    <row xmlns:x14ac="http://schemas.microsoft.com/office/spreadsheetml/2009/9/ac" r="225" ht="15.75" x14ac:dyDescent="0.25">
      <c r="A225" s="180"/>
      <c r="B225" s="181"/>
      <c r="C225" s="180"/>
      <c r="D225" s="180"/>
      <c r="E225" s="180"/>
      <c r="F225" s="180"/>
      <c r="G225" s="180"/>
      <c r="H225" s="180"/>
      <c r="I225" s="180"/>
      <c r="J225" s="180"/>
      <c r="K225" s="180"/>
      <c r="L225" s="180"/>
      <c r="M225" s="180"/>
      <c r="N225" s="180"/>
      <c r="O225" s="180"/>
      <c r="P225" s="180"/>
      <c r="Q225" s="180"/>
      <c r="R225" s="180"/>
      <c r="S225" s="180"/>
      <c r="T225" s="180"/>
      <c r="U225" s="180"/>
      <c r="V225" s="180"/>
      <c r="W225" s="180"/>
      <c r="X225" s="180"/>
      <c r="Y225" s="180"/>
      <c r="Z225" s="180"/>
      <c r="AA225" s="180"/>
      <c r="AB225" s="180"/>
    </row>
    <row xmlns:x14ac="http://schemas.microsoft.com/office/spreadsheetml/2009/9/ac" r="226" ht="15.75" x14ac:dyDescent="0.25">
      <c r="A226" s="180"/>
      <c r="B226" s="181"/>
      <c r="C226" s="180"/>
      <c r="D226" s="180"/>
      <c r="E226" s="180"/>
      <c r="F226" s="180"/>
      <c r="G226" s="180"/>
      <c r="H226" s="180"/>
      <c r="I226" s="180"/>
      <c r="J226" s="180"/>
      <c r="K226" s="180"/>
      <c r="L226" s="180"/>
      <c r="M226" s="180"/>
      <c r="N226" s="180"/>
      <c r="O226" s="180"/>
      <c r="P226" s="180"/>
      <c r="Q226" s="180"/>
      <c r="R226" s="180"/>
      <c r="S226" s="180"/>
      <c r="T226" s="180"/>
      <c r="U226" s="180"/>
      <c r="V226" s="180"/>
      <c r="W226" s="180"/>
      <c r="X226" s="180"/>
      <c r="Y226" s="180"/>
      <c r="Z226" s="180"/>
      <c r="AA226" s="180"/>
      <c r="AB226" s="180"/>
    </row>
    <row xmlns:x14ac="http://schemas.microsoft.com/office/spreadsheetml/2009/9/ac" r="227" ht="15.75" x14ac:dyDescent="0.25">
      <c r="A227" s="180"/>
      <c r="B227" s="181"/>
      <c r="C227" s="180"/>
      <c r="D227" s="180"/>
      <c r="E227" s="180"/>
      <c r="F227" s="180"/>
      <c r="G227" s="180"/>
      <c r="H227" s="180"/>
      <c r="I227" s="180"/>
      <c r="J227" s="180"/>
      <c r="K227" s="180"/>
      <c r="L227" s="180"/>
      <c r="M227" s="180"/>
      <c r="N227" s="180"/>
      <c r="O227" s="180"/>
      <c r="P227" s="180"/>
      <c r="Q227" s="180"/>
      <c r="R227" s="180"/>
      <c r="S227" s="180"/>
      <c r="T227" s="180"/>
      <c r="U227" s="180"/>
      <c r="V227" s="180"/>
      <c r="W227" s="180"/>
      <c r="X227" s="180"/>
      <c r="Y227" s="180"/>
      <c r="Z227" s="180"/>
      <c r="AA227" s="180"/>
      <c r="AB227" s="180"/>
    </row>
    <row xmlns:x14ac="http://schemas.microsoft.com/office/spreadsheetml/2009/9/ac" r="228" ht="15.75" x14ac:dyDescent="0.25">
      <c r="A228" s="180"/>
      <c r="B228" s="181"/>
      <c r="C228" s="180"/>
      <c r="D228" s="180"/>
      <c r="E228" s="180"/>
      <c r="F228" s="180"/>
      <c r="G228" s="180"/>
      <c r="H228" s="180"/>
      <c r="I228" s="180"/>
      <c r="J228" s="180"/>
      <c r="K228" s="180"/>
      <c r="L228" s="180"/>
      <c r="M228" s="180"/>
      <c r="N228" s="180"/>
      <c r="O228" s="180"/>
      <c r="P228" s="180"/>
      <c r="Q228" s="180"/>
      <c r="R228" s="180"/>
      <c r="S228" s="180"/>
      <c r="T228" s="180"/>
      <c r="U228" s="180"/>
      <c r="V228" s="180"/>
      <c r="W228" s="180"/>
      <c r="X228" s="180"/>
      <c r="Y228" s="180"/>
      <c r="Z228" s="180"/>
      <c r="AA228" s="180"/>
      <c r="AB228" s="180"/>
    </row>
    <row xmlns:x14ac="http://schemas.microsoft.com/office/spreadsheetml/2009/9/ac" r="229" ht="15.75" x14ac:dyDescent="0.25">
      <c r="A229" s="180"/>
      <c r="B229" s="181"/>
      <c r="C229" s="180"/>
      <c r="D229" s="180"/>
      <c r="E229" s="180"/>
      <c r="F229" s="180"/>
      <c r="G229" s="180"/>
      <c r="H229" s="180"/>
      <c r="I229" s="180"/>
      <c r="J229" s="180"/>
      <c r="K229" s="180"/>
      <c r="L229" s="180"/>
      <c r="M229" s="180"/>
      <c r="N229" s="180"/>
      <c r="O229" s="180"/>
      <c r="P229" s="180"/>
      <c r="Q229" s="180"/>
      <c r="R229" s="180"/>
      <c r="S229" s="180"/>
      <c r="T229" s="180"/>
      <c r="U229" s="180"/>
      <c r="V229" s="180"/>
      <c r="W229" s="180"/>
      <c r="X229" s="180"/>
      <c r="Y229" s="180"/>
      <c r="Z229" s="180"/>
      <c r="AA229" s="180"/>
      <c r="AB229" s="180"/>
    </row>
    <row xmlns:x14ac="http://schemas.microsoft.com/office/spreadsheetml/2009/9/ac" r="230" ht="15.75" x14ac:dyDescent="0.25">
      <c r="A230" s="180"/>
      <c r="B230" s="181"/>
      <c r="C230" s="180"/>
      <c r="D230" s="180"/>
      <c r="E230" s="180"/>
      <c r="F230" s="180"/>
      <c r="G230" s="180"/>
      <c r="H230" s="180"/>
      <c r="I230" s="180"/>
      <c r="J230" s="180"/>
      <c r="K230" s="180"/>
      <c r="L230" s="180"/>
      <c r="M230" s="180"/>
      <c r="N230" s="180"/>
      <c r="O230" s="180"/>
      <c r="P230" s="180"/>
      <c r="Q230" s="180"/>
      <c r="R230" s="180"/>
      <c r="S230" s="180"/>
      <c r="T230" s="180"/>
      <c r="U230" s="180"/>
      <c r="V230" s="180"/>
      <c r="W230" s="180"/>
      <c r="X230" s="180"/>
      <c r="Y230" s="180"/>
      <c r="Z230" s="180"/>
      <c r="AA230" s="180"/>
      <c r="AB230" s="180"/>
    </row>
    <row xmlns:x14ac="http://schemas.microsoft.com/office/spreadsheetml/2009/9/ac" r="231" ht="15.75" x14ac:dyDescent="0.25">
      <c r="A231" s="180"/>
      <c r="B231" s="181"/>
      <c r="C231" s="180"/>
      <c r="D231" s="180"/>
      <c r="E231" s="180"/>
      <c r="F231" s="180"/>
      <c r="G231" s="180"/>
      <c r="H231" s="180"/>
      <c r="I231" s="180"/>
      <c r="J231" s="180"/>
      <c r="K231" s="180"/>
      <c r="L231" s="180"/>
      <c r="M231" s="180"/>
      <c r="N231" s="180"/>
      <c r="O231" s="180"/>
      <c r="P231" s="180"/>
      <c r="Q231" s="180"/>
      <c r="R231" s="180"/>
      <c r="S231" s="180"/>
      <c r="T231" s="180"/>
      <c r="U231" s="180"/>
      <c r="V231" s="180"/>
      <c r="W231" s="180"/>
      <c r="X231" s="180"/>
      <c r="Y231" s="180"/>
      <c r="Z231" s="180"/>
      <c r="AA231" s="180"/>
      <c r="AB231" s="180"/>
    </row>
    <row xmlns:x14ac="http://schemas.microsoft.com/office/spreadsheetml/2009/9/ac" r="232" ht="15.75" x14ac:dyDescent="0.25">
      <c r="A232" s="180"/>
      <c r="B232" s="181"/>
      <c r="C232" s="180"/>
      <c r="D232" s="180"/>
      <c r="E232" s="180"/>
      <c r="F232" s="180"/>
      <c r="G232" s="180"/>
      <c r="H232" s="180"/>
      <c r="I232" s="180"/>
      <c r="J232" s="180"/>
      <c r="K232" s="180"/>
      <c r="L232" s="180"/>
      <c r="M232" s="180"/>
      <c r="N232" s="180"/>
      <c r="O232" s="180"/>
      <c r="P232" s="180"/>
      <c r="Q232" s="180"/>
      <c r="R232" s="180"/>
      <c r="S232" s="180"/>
      <c r="T232" s="180"/>
      <c r="U232" s="180"/>
      <c r="V232" s="180"/>
      <c r="W232" s="180"/>
      <c r="X232" s="180"/>
      <c r="Y232" s="180"/>
      <c r="Z232" s="180"/>
      <c r="AA232" s="180"/>
      <c r="AB232" s="180"/>
    </row>
    <row xmlns:x14ac="http://schemas.microsoft.com/office/spreadsheetml/2009/9/ac" r="233" ht="15.75" x14ac:dyDescent="0.25">
      <c r="A233" s="180"/>
      <c r="B233" s="181"/>
      <c r="C233" s="180"/>
      <c r="D233" s="180"/>
      <c r="E233" s="180"/>
      <c r="F233" s="180"/>
      <c r="G233" s="180"/>
      <c r="H233" s="180"/>
      <c r="I233" s="180"/>
      <c r="J233" s="180"/>
      <c r="K233" s="180"/>
      <c r="L233" s="180"/>
      <c r="M233" s="180"/>
      <c r="N233" s="180"/>
      <c r="O233" s="180"/>
      <c r="P233" s="180"/>
      <c r="Q233" s="180"/>
      <c r="R233" s="180"/>
      <c r="S233" s="180"/>
      <c r="T233" s="180"/>
      <c r="U233" s="180"/>
      <c r="V233" s="180"/>
      <c r="W233" s="180"/>
      <c r="X233" s="180"/>
      <c r="Y233" s="180"/>
      <c r="Z233" s="180"/>
      <c r="AA233" s="180"/>
    </row>
    <row xmlns:x14ac="http://schemas.microsoft.com/office/spreadsheetml/2009/9/ac" r="234" ht="15.75" x14ac:dyDescent="0.25">
      <c r="A234" s="180"/>
      <c r="B234" s="181"/>
      <c r="C234" s="180"/>
      <c r="D234" s="180"/>
      <c r="E234" s="180"/>
      <c r="F234" s="180"/>
      <c r="G234" s="180"/>
      <c r="H234" s="180"/>
      <c r="I234" s="180"/>
      <c r="J234" s="180"/>
      <c r="K234" s="180"/>
      <c r="L234" s="180"/>
      <c r="M234" s="180"/>
      <c r="N234" s="180"/>
      <c r="O234" s="180"/>
      <c r="P234" s="180"/>
      <c r="Q234" s="180"/>
      <c r="R234" s="180"/>
      <c r="S234" s="180"/>
      <c r="T234" s="180"/>
      <c r="U234" s="180"/>
      <c r="V234" s="180"/>
      <c r="W234" s="180"/>
      <c r="X234" s="180"/>
      <c r="Y234" s="180"/>
      <c r="Z234" s="180"/>
      <c r="AA234" s="180"/>
    </row>
    <row xmlns:x14ac="http://schemas.microsoft.com/office/spreadsheetml/2009/9/ac" r="235" ht="15.75" x14ac:dyDescent="0.25">
      <c r="A235" s="180"/>
      <c r="B235" s="181"/>
      <c r="C235" s="180"/>
      <c r="D235" s="180"/>
      <c r="E235" s="180"/>
      <c r="F235" s="180"/>
      <c r="G235" s="180"/>
      <c r="H235" s="180"/>
      <c r="I235" s="180"/>
      <c r="J235" s="180"/>
      <c r="K235" s="180"/>
      <c r="L235" s="180"/>
      <c r="M235" s="180"/>
      <c r="N235" s="180"/>
      <c r="O235" s="180"/>
      <c r="P235" s="180"/>
      <c r="Q235" s="180"/>
      <c r="R235" s="180"/>
      <c r="S235" s="180"/>
      <c r="T235" s="180"/>
      <c r="U235" s="180"/>
      <c r="V235" s="180"/>
      <c r="W235" s="180"/>
      <c r="X235" s="180"/>
      <c r="Y235" s="180"/>
      <c r="Z235" s="180"/>
      <c r="AA235" s="180"/>
    </row>
    <row xmlns:x14ac="http://schemas.microsoft.com/office/spreadsheetml/2009/9/ac" r="236" ht="15.75" x14ac:dyDescent="0.25">
      <c r="A236" s="180"/>
      <c r="B236" s="181"/>
      <c r="C236" s="180"/>
      <c r="D236" s="180"/>
      <c r="E236" s="180"/>
      <c r="F236" s="180"/>
      <c r="G236" s="180"/>
      <c r="H236" s="180"/>
      <c r="I236" s="180"/>
      <c r="J236" s="180"/>
      <c r="K236" s="180"/>
      <c r="L236" s="180"/>
      <c r="M236" s="180"/>
      <c r="N236" s="180"/>
      <c r="O236" s="180"/>
      <c r="P236" s="180"/>
      <c r="Q236" s="180"/>
      <c r="R236" s="180"/>
      <c r="S236" s="180"/>
      <c r="T236" s="180"/>
      <c r="U236" s="180"/>
      <c r="V236" s="180"/>
      <c r="W236" s="180"/>
      <c r="X236" s="180"/>
      <c r="Y236" s="180"/>
      <c r="Z236" s="180"/>
      <c r="AA236" s="180"/>
    </row>
    <row xmlns:x14ac="http://schemas.microsoft.com/office/spreadsheetml/2009/9/ac" r="237" ht="15.75" x14ac:dyDescent="0.25">
      <c r="A237" s="180"/>
      <c r="B237" s="181"/>
      <c r="C237" s="180"/>
      <c r="D237" s="180"/>
      <c r="E237" s="180"/>
      <c r="F237" s="180"/>
      <c r="G237" s="180"/>
      <c r="H237" s="180"/>
      <c r="I237" s="180"/>
      <c r="J237" s="180"/>
      <c r="K237" s="180"/>
      <c r="L237" s="180"/>
      <c r="M237" s="180"/>
      <c r="N237" s="180"/>
      <c r="O237" s="180"/>
      <c r="P237" s="180"/>
      <c r="Q237" s="180"/>
      <c r="R237" s="180"/>
      <c r="S237" s="180"/>
      <c r="T237" s="180"/>
      <c r="U237" s="180"/>
      <c r="V237" s="180"/>
      <c r="W237" s="180"/>
      <c r="X237" s="180"/>
      <c r="Y237" s="180"/>
      <c r="Z237" s="180"/>
      <c r="AA237" s="180"/>
    </row>
    <row xmlns:x14ac="http://schemas.microsoft.com/office/spreadsheetml/2009/9/ac" r="238" ht="15.75" x14ac:dyDescent="0.25">
      <c r="A238" s="180"/>
      <c r="B238" s="181"/>
      <c r="C238" s="180"/>
      <c r="D238" s="180"/>
      <c r="E238" s="180"/>
      <c r="F238" s="180"/>
      <c r="G238" s="180"/>
      <c r="H238" s="180"/>
      <c r="I238" s="180"/>
      <c r="J238" s="180"/>
      <c r="K238" s="180"/>
      <c r="L238" s="180"/>
      <c r="M238" s="180"/>
      <c r="N238" s="180"/>
      <c r="O238" s="180"/>
      <c r="P238" s="180"/>
      <c r="Q238" s="180"/>
      <c r="R238" s="180"/>
      <c r="S238" s="180"/>
      <c r="T238" s="180"/>
      <c r="U238" s="180"/>
      <c r="V238" s="180"/>
      <c r="W238" s="180"/>
      <c r="X238" s="180"/>
      <c r="Y238" s="180"/>
      <c r="Z238" s="180"/>
      <c r="AA238" s="180"/>
    </row>
    <row xmlns:x14ac="http://schemas.microsoft.com/office/spreadsheetml/2009/9/ac" r="239" ht="15.75" x14ac:dyDescent="0.25">
      <c r="A239" s="180"/>
      <c r="B239" s="181"/>
      <c r="C239" s="180"/>
      <c r="D239" s="180"/>
      <c r="E239" s="180"/>
      <c r="F239" s="180"/>
      <c r="G239" s="180"/>
      <c r="H239" s="180"/>
      <c r="I239" s="180"/>
      <c r="J239" s="180"/>
      <c r="K239" s="180"/>
      <c r="L239" s="180"/>
      <c r="M239" s="180"/>
      <c r="N239" s="180"/>
      <c r="O239" s="180"/>
      <c r="P239" s="180"/>
      <c r="Q239" s="180"/>
      <c r="R239" s="180"/>
      <c r="S239" s="180"/>
      <c r="T239" s="180"/>
      <c r="U239" s="180"/>
      <c r="V239" s="180"/>
      <c r="W239" s="180"/>
      <c r="X239" s="180"/>
      <c r="Y239" s="180"/>
      <c r="Z239" s="180"/>
      <c r="AA239" s="180"/>
    </row>
    <row xmlns:x14ac="http://schemas.microsoft.com/office/spreadsheetml/2009/9/ac" r="240" ht="15.75" x14ac:dyDescent="0.25">
      <c r="A240" s="180"/>
      <c r="B240" s="181"/>
      <c r="C240" s="180"/>
      <c r="D240" s="180"/>
      <c r="E240" s="180"/>
      <c r="F240" s="180"/>
      <c r="G240" s="180"/>
      <c r="H240" s="180"/>
      <c r="I240" s="180"/>
      <c r="J240" s="180"/>
      <c r="K240" s="180"/>
      <c r="L240" s="180"/>
      <c r="M240" s="180"/>
      <c r="N240" s="180"/>
      <c r="O240" s="180"/>
      <c r="P240" s="180"/>
      <c r="Q240" s="180"/>
      <c r="R240" s="180"/>
      <c r="S240" s="180"/>
      <c r="T240" s="180"/>
      <c r="U240" s="180"/>
      <c r="V240" s="180"/>
      <c r="W240" s="180"/>
      <c r="X240" s="180"/>
      <c r="Y240" s="180"/>
      <c r="Z240" s="180"/>
      <c r="AA240" s="180"/>
    </row>
    <row xmlns:x14ac="http://schemas.microsoft.com/office/spreadsheetml/2009/9/ac" r="241" ht="15.75" x14ac:dyDescent="0.25">
      <c r="A241" s="180"/>
      <c r="B241" s="181"/>
      <c r="C241" s="180"/>
      <c r="D241" s="180"/>
      <c r="E241" s="180"/>
      <c r="F241" s="180"/>
      <c r="G241" s="180"/>
      <c r="H241" s="180"/>
      <c r="I241" s="180"/>
      <c r="J241" s="180"/>
      <c r="K241" s="180"/>
      <c r="L241" s="180"/>
      <c r="M241" s="180"/>
      <c r="N241" s="180"/>
      <c r="O241" s="180"/>
      <c r="P241" s="180"/>
      <c r="Q241" s="180"/>
      <c r="R241" s="180"/>
      <c r="S241" s="180"/>
      <c r="T241" s="180"/>
      <c r="U241" s="180"/>
      <c r="V241" s="180"/>
      <c r="W241" s="180"/>
      <c r="X241" s="180"/>
      <c r="Y241" s="180"/>
      <c r="Z241" s="180"/>
      <c r="AA241" s="180"/>
    </row>
    <row xmlns:x14ac="http://schemas.microsoft.com/office/spreadsheetml/2009/9/ac" r="242" ht="15.75" x14ac:dyDescent="0.25">
      <c r="A242" s="180"/>
      <c r="B242" s="181"/>
      <c r="C242" s="180"/>
      <c r="D242" s="180"/>
      <c r="E242" s="180"/>
      <c r="F242" s="180"/>
      <c r="G242" s="180"/>
      <c r="H242" s="180"/>
      <c r="I242" s="180"/>
      <c r="J242" s="180"/>
      <c r="K242" s="180"/>
      <c r="L242" s="180"/>
      <c r="M242" s="180"/>
      <c r="N242" s="180"/>
      <c r="O242" s="180"/>
      <c r="P242" s="180"/>
      <c r="Q242" s="180"/>
      <c r="R242" s="180"/>
      <c r="S242" s="180"/>
      <c r="T242" s="180"/>
      <c r="U242" s="180"/>
      <c r="V242" s="180"/>
      <c r="W242" s="180"/>
      <c r="X242" s="180"/>
      <c r="Y242" s="180"/>
      <c r="Z242" s="180"/>
      <c r="AA242" s="180"/>
    </row>
    <row xmlns:x14ac="http://schemas.microsoft.com/office/spreadsheetml/2009/9/ac" r="243" ht="15.75" x14ac:dyDescent="0.25">
      <c r="A243" s="180"/>
      <c r="B243" s="181"/>
      <c r="C243" s="180"/>
      <c r="D243" s="180"/>
      <c r="E243" s="180"/>
      <c r="F243" s="180"/>
      <c r="G243" s="180"/>
      <c r="H243" s="180"/>
      <c r="I243" s="180"/>
      <c r="J243" s="180"/>
      <c r="K243" s="180"/>
      <c r="L243" s="180"/>
      <c r="M243" s="180"/>
      <c r="N243" s="180"/>
      <c r="O243" s="180"/>
      <c r="P243" s="180"/>
      <c r="Q243" s="180"/>
      <c r="R243" s="180"/>
      <c r="S243" s="180"/>
      <c r="T243" s="180"/>
      <c r="U243" s="180"/>
      <c r="V243" s="180"/>
      <c r="W243" s="180"/>
      <c r="X243" s="180"/>
      <c r="Y243" s="180"/>
      <c r="Z243" s="180"/>
      <c r="AA243" s="180"/>
    </row>
    <row xmlns:x14ac="http://schemas.microsoft.com/office/spreadsheetml/2009/9/ac" r="244" ht="15.75" x14ac:dyDescent="0.25">
      <c r="A244" s="180"/>
      <c r="B244" s="181"/>
      <c r="C244" s="180"/>
      <c r="D244" s="180"/>
      <c r="E244" s="180"/>
      <c r="F244" s="180"/>
      <c r="G244" s="180"/>
      <c r="H244" s="180"/>
      <c r="I244" s="180"/>
      <c r="J244" s="180"/>
      <c r="K244" s="180"/>
      <c r="L244" s="180"/>
      <c r="M244" s="180"/>
      <c r="N244" s="180"/>
      <c r="O244" s="180"/>
      <c r="P244" s="180"/>
      <c r="Q244" s="180"/>
      <c r="R244" s="180"/>
      <c r="S244" s="180"/>
      <c r="T244" s="180"/>
      <c r="U244" s="180"/>
      <c r="V244" s="180"/>
      <c r="W244" s="180"/>
      <c r="X244" s="180"/>
      <c r="Y244" s="180"/>
      <c r="Z244" s="180"/>
      <c r="AA244" s="180"/>
    </row>
    <row xmlns:x14ac="http://schemas.microsoft.com/office/spreadsheetml/2009/9/ac" r="245" ht="15.75" x14ac:dyDescent="0.25">
      <c r="A245" s="180"/>
      <c r="B245" s="181"/>
      <c r="C245" s="180"/>
      <c r="D245" s="180"/>
      <c r="E245" s="180"/>
      <c r="F245" s="180"/>
      <c r="G245" s="180"/>
      <c r="H245" s="180"/>
      <c r="I245" s="180"/>
      <c r="J245" s="180"/>
      <c r="K245" s="180"/>
      <c r="L245" s="180"/>
      <c r="M245" s="180"/>
      <c r="N245" s="180"/>
      <c r="O245" s="180"/>
      <c r="P245" s="180"/>
      <c r="Q245" s="180"/>
      <c r="R245" s="180"/>
      <c r="S245" s="180"/>
      <c r="T245" s="180"/>
      <c r="U245" s="180"/>
      <c r="V245" s="180"/>
      <c r="W245" s="180"/>
      <c r="X245" s="180"/>
      <c r="Y245" s="180"/>
      <c r="Z245" s="180"/>
      <c r="AA245" s="180"/>
    </row>
    <row xmlns:x14ac="http://schemas.microsoft.com/office/spreadsheetml/2009/9/ac" r="246" ht="15.75" x14ac:dyDescent="0.25">
      <c r="A246" s="180"/>
      <c r="B246" s="181"/>
      <c r="C246" s="180"/>
      <c r="D246" s="180"/>
      <c r="E246" s="180"/>
      <c r="F246" s="180"/>
      <c r="G246" s="180"/>
      <c r="H246" s="180"/>
      <c r="I246" s="180"/>
      <c r="J246" s="180"/>
      <c r="K246" s="180"/>
      <c r="L246" s="180"/>
      <c r="M246" s="180"/>
      <c r="N246" s="180"/>
      <c r="O246" s="180"/>
      <c r="P246" s="180"/>
      <c r="Q246" s="180"/>
      <c r="R246" s="180"/>
      <c r="S246" s="180"/>
      <c r="T246" s="180"/>
      <c r="U246" s="180"/>
      <c r="V246" s="180"/>
      <c r="W246" s="180"/>
      <c r="X246" s="180"/>
      <c r="Y246" s="180"/>
      <c r="Z246" s="180"/>
      <c r="AA246" s="180"/>
    </row>
    <row xmlns:x14ac="http://schemas.microsoft.com/office/spreadsheetml/2009/9/ac" r="247" ht="15.75" x14ac:dyDescent="0.25">
      <c r="A247" s="180"/>
      <c r="B247" s="181"/>
      <c r="C247" s="180"/>
      <c r="D247" s="180"/>
      <c r="E247" s="180"/>
      <c r="F247" s="180"/>
      <c r="G247" s="180"/>
      <c r="H247" s="180"/>
      <c r="I247" s="180"/>
      <c r="J247" s="180"/>
      <c r="K247" s="180"/>
      <c r="L247" s="180"/>
      <c r="M247" s="180"/>
      <c r="N247" s="180"/>
      <c r="O247" s="180"/>
      <c r="P247" s="180"/>
      <c r="Q247" s="180"/>
      <c r="R247" s="180"/>
      <c r="S247" s="180"/>
      <c r="T247" s="180"/>
      <c r="U247" s="180"/>
      <c r="V247" s="180"/>
      <c r="W247" s="180"/>
      <c r="X247" s="180"/>
      <c r="Y247" s="180"/>
      <c r="Z247" s="180"/>
      <c r="AA247" s="180"/>
    </row>
    <row xmlns:x14ac="http://schemas.microsoft.com/office/spreadsheetml/2009/9/ac" r="248" ht="15.75" x14ac:dyDescent="0.25">
      <c r="A248" s="180"/>
      <c r="B248" s="181"/>
      <c r="C248" s="180"/>
      <c r="D248" s="180"/>
      <c r="E248" s="180"/>
      <c r="F248" s="180"/>
      <c r="G248" s="180"/>
      <c r="H248" s="180"/>
      <c r="I248" s="180"/>
      <c r="J248" s="180"/>
      <c r="K248" s="180"/>
      <c r="L248" s="180"/>
      <c r="M248" s="180"/>
      <c r="N248" s="180"/>
      <c r="O248" s="180"/>
      <c r="P248" s="180"/>
      <c r="Q248" s="180"/>
      <c r="R248" s="180"/>
      <c r="S248" s="180"/>
      <c r="T248" s="180"/>
      <c r="U248" s="180"/>
      <c r="V248" s="180"/>
      <c r="W248" s="180"/>
      <c r="X248" s="180"/>
      <c r="Y248" s="180"/>
      <c r="Z248" s="180"/>
      <c r="AA248" s="180"/>
    </row>
    <row xmlns:x14ac="http://schemas.microsoft.com/office/spreadsheetml/2009/9/ac" r="249" ht="15.75" x14ac:dyDescent="0.25">
      <c r="A249" s="180"/>
      <c r="B249" s="181"/>
      <c r="C249" s="180"/>
      <c r="D249" s="180"/>
      <c r="E249" s="180"/>
      <c r="F249" s="180"/>
      <c r="G249" s="180"/>
      <c r="H249" s="180"/>
      <c r="I249" s="180"/>
      <c r="J249" s="180"/>
      <c r="K249" s="180"/>
      <c r="L249" s="180"/>
      <c r="M249" s="180"/>
      <c r="N249" s="180"/>
      <c r="O249" s="180"/>
      <c r="P249" s="180"/>
      <c r="Q249" s="180"/>
      <c r="R249" s="180"/>
      <c r="S249" s="180"/>
      <c r="T249" s="180"/>
      <c r="U249" s="180"/>
      <c r="V249" s="180"/>
      <c r="W249" s="180"/>
      <c r="X249" s="180"/>
      <c r="Y249" s="180"/>
      <c r="Z249" s="180"/>
      <c r="AA249" s="180"/>
    </row>
    <row xmlns:x14ac="http://schemas.microsoft.com/office/spreadsheetml/2009/9/ac" r="250" ht="15.75" x14ac:dyDescent="0.25">
      <c r="A250" s="180"/>
      <c r="B250" s="181"/>
      <c r="C250" s="180"/>
      <c r="D250" s="180"/>
      <c r="E250" s="180"/>
      <c r="F250" s="180"/>
      <c r="G250" s="180"/>
      <c r="H250" s="180"/>
      <c r="I250" s="180"/>
      <c r="J250" s="180"/>
      <c r="K250" s="180"/>
      <c r="L250" s="180"/>
      <c r="M250" s="180"/>
      <c r="N250" s="180"/>
      <c r="O250" s="180"/>
      <c r="P250" s="180"/>
      <c r="Q250" s="180"/>
      <c r="R250" s="180"/>
      <c r="S250" s="180"/>
      <c r="T250" s="180"/>
      <c r="U250" s="180"/>
      <c r="V250" s="180"/>
      <c r="W250" s="180"/>
      <c r="X250" s="180"/>
      <c r="Y250" s="180"/>
      <c r="Z250" s="180"/>
      <c r="AA250" s="180"/>
    </row>
    <row xmlns:x14ac="http://schemas.microsoft.com/office/spreadsheetml/2009/9/ac" r="251" ht="15.75" x14ac:dyDescent="0.25">
      <c r="A251" s="180"/>
      <c r="B251" s="181"/>
      <c r="C251" s="180"/>
      <c r="D251" s="180"/>
      <c r="E251" s="180"/>
      <c r="F251" s="180"/>
      <c r="G251" s="180"/>
      <c r="H251" s="180"/>
      <c r="I251" s="180"/>
      <c r="J251" s="180"/>
      <c r="K251" s="180"/>
      <c r="L251" s="180"/>
      <c r="M251" s="180"/>
      <c r="N251" s="180"/>
      <c r="O251" s="180"/>
      <c r="P251" s="180"/>
      <c r="Q251" s="180"/>
      <c r="R251" s="180"/>
      <c r="S251" s="180"/>
      <c r="T251" s="180"/>
      <c r="U251" s="180"/>
      <c r="V251" s="180"/>
      <c r="W251" s="180"/>
      <c r="X251" s="180"/>
      <c r="Y251" s="180"/>
      <c r="Z251" s="180"/>
      <c r="AA251" s="180"/>
    </row>
    <row xmlns:x14ac="http://schemas.microsoft.com/office/spreadsheetml/2009/9/ac" r="252" ht="15.75" x14ac:dyDescent="0.25">
      <c r="A252" s="180"/>
      <c r="B252" s="181"/>
      <c r="C252" s="180"/>
      <c r="D252" s="180"/>
      <c r="E252" s="180"/>
      <c r="F252" s="180"/>
      <c r="G252" s="180"/>
      <c r="H252" s="180"/>
      <c r="I252" s="180"/>
      <c r="J252" s="180"/>
      <c r="K252" s="180"/>
      <c r="L252" s="180"/>
      <c r="M252" s="180"/>
      <c r="N252" s="180"/>
      <c r="O252" s="180"/>
      <c r="P252" s="180"/>
      <c r="Q252" s="180"/>
      <c r="R252" s="180"/>
      <c r="S252" s="180"/>
      <c r="T252" s="180"/>
      <c r="U252" s="180"/>
      <c r="V252" s="180"/>
      <c r="W252" s="180"/>
      <c r="X252" s="180"/>
      <c r="Y252" s="180"/>
      <c r="Z252" s="180"/>
      <c r="AA252" s="180"/>
    </row>
    <row xmlns:x14ac="http://schemas.microsoft.com/office/spreadsheetml/2009/9/ac" r="253" ht="15.75" x14ac:dyDescent="0.25">
      <c r="A253" s="180"/>
      <c r="B253" s="181"/>
      <c r="C253" s="180"/>
      <c r="D253" s="180"/>
      <c r="E253" s="180"/>
      <c r="F253" s="180"/>
      <c r="G253" s="180"/>
      <c r="H253" s="180"/>
      <c r="I253" s="180"/>
      <c r="J253" s="180"/>
      <c r="K253" s="180"/>
      <c r="L253" s="180"/>
      <c r="M253" s="180"/>
      <c r="N253" s="180"/>
      <c r="O253" s="180"/>
      <c r="P253" s="180"/>
      <c r="Q253" s="180"/>
      <c r="R253" s="180"/>
      <c r="S253" s="180"/>
      <c r="T253" s="180"/>
      <c r="U253" s="180"/>
      <c r="V253" s="180"/>
      <c r="W253" s="180"/>
      <c r="X253" s="180"/>
      <c r="Y253" s="180"/>
      <c r="Z253" s="180"/>
      <c r="AA253" s="180"/>
    </row>
    <row xmlns:x14ac="http://schemas.microsoft.com/office/spreadsheetml/2009/9/ac" r="254" ht="15.75" x14ac:dyDescent="0.25">
      <c r="A254" s="180"/>
      <c r="B254" s="181"/>
      <c r="C254" s="180"/>
      <c r="D254" s="180"/>
      <c r="E254" s="180"/>
      <c r="F254" s="180"/>
      <c r="G254" s="180"/>
      <c r="H254" s="180"/>
      <c r="I254" s="180"/>
      <c r="J254" s="180"/>
      <c r="K254" s="180"/>
      <c r="L254" s="180"/>
      <c r="M254" s="180"/>
      <c r="N254" s="180"/>
      <c r="O254" s="180"/>
      <c r="P254" s="180"/>
      <c r="Q254" s="180"/>
      <c r="R254" s="180"/>
      <c r="S254" s="180"/>
      <c r="T254" s="180"/>
      <c r="U254" s="180"/>
      <c r="V254" s="180"/>
      <c r="W254" s="180"/>
      <c r="X254" s="180"/>
      <c r="Y254" s="180"/>
      <c r="Z254" s="180"/>
      <c r="AA254" s="180"/>
    </row>
    <row xmlns:x14ac="http://schemas.microsoft.com/office/spreadsheetml/2009/9/ac" r="255" ht="15.75" x14ac:dyDescent="0.25">
      <c r="A255" s="180"/>
      <c r="B255" s="181"/>
      <c r="C255" s="180"/>
      <c r="D255" s="180"/>
      <c r="E255" s="180"/>
      <c r="F255" s="180"/>
      <c r="G255" s="180"/>
      <c r="H255" s="180"/>
      <c r="I255" s="180"/>
      <c r="J255" s="180"/>
      <c r="K255" s="180"/>
      <c r="L255" s="180"/>
      <c r="M255" s="180"/>
      <c r="N255" s="180"/>
      <c r="O255" s="180"/>
      <c r="P255" s="180"/>
      <c r="Q255" s="180"/>
      <c r="R255" s="180"/>
      <c r="S255" s="180"/>
      <c r="T255" s="180"/>
      <c r="U255" s="180"/>
      <c r="V255" s="180"/>
      <c r="W255" s="180"/>
      <c r="X255" s="180"/>
      <c r="Y255" s="180"/>
      <c r="Z255" s="180"/>
      <c r="AA255" s="180"/>
    </row>
    <row xmlns:x14ac="http://schemas.microsoft.com/office/spreadsheetml/2009/9/ac" r="256" ht="15.75" x14ac:dyDescent="0.25">
      <c r="A256" s="180"/>
      <c r="B256" s="181"/>
      <c r="C256" s="180"/>
      <c r="D256" s="180"/>
      <c r="E256" s="180"/>
      <c r="F256" s="180"/>
      <c r="G256" s="180"/>
      <c r="H256" s="180"/>
      <c r="I256" s="180"/>
      <c r="J256" s="180"/>
      <c r="K256" s="180"/>
      <c r="L256" s="180"/>
      <c r="M256" s="180"/>
      <c r="N256" s="180"/>
      <c r="O256" s="180"/>
      <c r="P256" s="180"/>
      <c r="Q256" s="180"/>
      <c r="R256" s="180"/>
      <c r="S256" s="180"/>
      <c r="T256" s="180"/>
      <c r="U256" s="180"/>
      <c r="V256" s="180"/>
      <c r="W256" s="180"/>
      <c r="X256" s="180"/>
      <c r="Y256" s="180"/>
      <c r="Z256" s="180"/>
      <c r="AA256" s="180"/>
    </row>
    <row xmlns:x14ac="http://schemas.microsoft.com/office/spreadsheetml/2009/9/ac" r="257" ht="15.75" x14ac:dyDescent="0.25">
      <c r="A257" s="180"/>
      <c r="B257" s="181"/>
      <c r="C257" s="180"/>
      <c r="D257" s="180"/>
      <c r="E257" s="180"/>
      <c r="F257" s="180"/>
      <c r="G257" s="180"/>
      <c r="H257" s="180"/>
      <c r="I257" s="180"/>
      <c r="J257" s="180"/>
      <c r="K257" s="180"/>
      <c r="L257" s="180"/>
      <c r="M257" s="180"/>
      <c r="N257" s="180"/>
      <c r="O257" s="180"/>
      <c r="P257" s="180"/>
      <c r="Q257" s="180"/>
      <c r="R257" s="180"/>
      <c r="S257" s="180"/>
      <c r="T257" s="180"/>
      <c r="U257" s="180"/>
      <c r="V257" s="180"/>
      <c r="W257" s="180"/>
      <c r="X257" s="180"/>
      <c r="Y257" s="180"/>
      <c r="Z257" s="180"/>
      <c r="AA257" s="180"/>
    </row>
    <row xmlns:x14ac="http://schemas.microsoft.com/office/spreadsheetml/2009/9/ac" r="258" ht="15.75" x14ac:dyDescent="0.25">
      <c r="A258" s="180"/>
      <c r="B258" s="181"/>
      <c r="C258" s="180"/>
      <c r="D258" s="180"/>
      <c r="E258" s="180"/>
      <c r="F258" s="180"/>
      <c r="G258" s="180"/>
      <c r="H258" s="180"/>
      <c r="I258" s="180"/>
      <c r="J258" s="180"/>
      <c r="K258" s="180"/>
      <c r="L258" s="180"/>
      <c r="M258" s="180"/>
      <c r="N258" s="180"/>
      <c r="O258" s="180"/>
      <c r="P258" s="180"/>
      <c r="Q258" s="180"/>
      <c r="R258" s="180"/>
      <c r="S258" s="180"/>
      <c r="T258" s="180"/>
      <c r="U258" s="180"/>
      <c r="V258" s="180"/>
      <c r="W258" s="180"/>
      <c r="X258" s="180"/>
      <c r="Y258" s="180"/>
      <c r="Z258" s="180"/>
      <c r="AA258" s="180"/>
    </row>
    <row xmlns:x14ac="http://schemas.microsoft.com/office/spreadsheetml/2009/9/ac" r="259" ht="15.75" x14ac:dyDescent="0.25">
      <c r="A259" s="180"/>
      <c r="B259" s="181"/>
      <c r="C259" s="180"/>
      <c r="D259" s="180"/>
      <c r="E259" s="180"/>
      <c r="F259" s="180"/>
      <c r="G259" s="180"/>
      <c r="H259" s="180"/>
      <c r="I259" s="180"/>
      <c r="J259" s="180"/>
      <c r="K259" s="180"/>
      <c r="L259" s="180"/>
      <c r="M259" s="180"/>
      <c r="N259" s="180"/>
      <c r="O259" s="180"/>
      <c r="P259" s="180"/>
      <c r="Q259" s="180"/>
      <c r="R259" s="180"/>
      <c r="S259" s="180"/>
      <c r="T259" s="180"/>
      <c r="U259" s="180"/>
      <c r="V259" s="180"/>
      <c r="W259" s="180"/>
      <c r="X259" s="180"/>
      <c r="Y259" s="180"/>
      <c r="Z259" s="180"/>
      <c r="AA259" s="180"/>
    </row>
    <row xmlns:x14ac="http://schemas.microsoft.com/office/spreadsheetml/2009/9/ac" r="260" ht="15.75" x14ac:dyDescent="0.25">
      <c r="A260" s="180"/>
      <c r="B260" s="181"/>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row>
    <row xmlns:x14ac="http://schemas.microsoft.com/office/spreadsheetml/2009/9/ac" r="261" ht="15.75" x14ac:dyDescent="0.25">
      <c r="A261" s="180"/>
      <c r="B261" s="181"/>
      <c r="C261" s="180"/>
      <c r="D261" s="180"/>
      <c r="E261" s="180"/>
      <c r="F261" s="180"/>
      <c r="G261" s="180"/>
      <c r="H261" s="180"/>
      <c r="I261" s="180"/>
      <c r="J261" s="180"/>
      <c r="K261" s="180"/>
      <c r="L261" s="180"/>
      <c r="M261" s="180"/>
      <c r="N261" s="180"/>
      <c r="O261" s="180"/>
      <c r="P261" s="180"/>
      <c r="Q261" s="180"/>
      <c r="R261" s="180"/>
      <c r="S261" s="180"/>
      <c r="T261" s="180"/>
      <c r="U261" s="180"/>
      <c r="V261" s="180"/>
      <c r="W261" s="180"/>
      <c r="X261" s="180"/>
      <c r="Y261" s="180"/>
      <c r="Z261" s="180"/>
      <c r="AA261" s="180"/>
    </row>
    <row xmlns:x14ac="http://schemas.microsoft.com/office/spreadsheetml/2009/9/ac" r="262" ht="15.75" x14ac:dyDescent="0.25">
      <c r="A262" s="180"/>
      <c r="B262" s="181"/>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row>
    <row xmlns:x14ac="http://schemas.microsoft.com/office/spreadsheetml/2009/9/ac" r="263" ht="15.75" x14ac:dyDescent="0.25">
      <c r="A263" s="180"/>
      <c r="B263" s="181"/>
      <c r="C263" s="180"/>
      <c r="D263" s="180"/>
      <c r="E263" s="180"/>
      <c r="F263" s="180"/>
      <c r="G263" s="180"/>
      <c r="H263" s="180"/>
      <c r="I263" s="180"/>
      <c r="J263" s="180"/>
      <c r="K263" s="180"/>
      <c r="L263" s="180"/>
      <c r="M263" s="180"/>
      <c r="N263" s="180"/>
      <c r="O263" s="180"/>
      <c r="P263" s="180"/>
      <c r="Q263" s="180"/>
      <c r="R263" s="180"/>
      <c r="S263" s="180"/>
      <c r="T263" s="180"/>
      <c r="U263" s="180"/>
      <c r="V263" s="180"/>
      <c r="W263" s="180"/>
      <c r="X263" s="180"/>
      <c r="Y263" s="180"/>
      <c r="Z263" s="180"/>
      <c r="AA263" s="180"/>
    </row>
    <row xmlns:x14ac="http://schemas.microsoft.com/office/spreadsheetml/2009/9/ac" r="264" ht="15.75" x14ac:dyDescent="0.25">
      <c r="A264" s="180"/>
      <c r="B264" s="181"/>
      <c r="C264" s="180"/>
      <c r="D264" s="180"/>
      <c r="E264" s="180"/>
      <c r="F264" s="180"/>
      <c r="G264" s="180"/>
      <c r="H264" s="180"/>
      <c r="I264" s="180"/>
      <c r="J264" s="180"/>
      <c r="K264" s="180"/>
      <c r="L264" s="180"/>
      <c r="M264" s="180"/>
      <c r="N264" s="180"/>
      <c r="O264" s="180"/>
      <c r="P264" s="180"/>
      <c r="Q264" s="180"/>
      <c r="R264" s="180"/>
      <c r="S264" s="180"/>
      <c r="T264" s="180"/>
      <c r="U264" s="180"/>
      <c r="V264" s="180"/>
      <c r="W264" s="180"/>
      <c r="X264" s="180"/>
      <c r="Y264" s="180"/>
      <c r="Z264" s="180"/>
      <c r="AA264" s="180"/>
    </row>
    <row xmlns:x14ac="http://schemas.microsoft.com/office/spreadsheetml/2009/9/ac" r="265" ht="15.75" x14ac:dyDescent="0.25">
      <c r="A265" s="180"/>
      <c r="B265" s="181"/>
      <c r="C265" s="180"/>
      <c r="D265" s="180"/>
      <c r="E265" s="180"/>
      <c r="F265" s="180"/>
      <c r="G265" s="180"/>
      <c r="H265" s="180"/>
      <c r="I265" s="180"/>
      <c r="J265" s="180"/>
      <c r="K265" s="180"/>
      <c r="L265" s="180"/>
      <c r="M265" s="180"/>
      <c r="N265" s="180"/>
      <c r="O265" s="180"/>
      <c r="P265" s="180"/>
      <c r="Q265" s="180"/>
      <c r="R265" s="180"/>
      <c r="S265" s="180"/>
      <c r="T265" s="180"/>
      <c r="U265" s="180"/>
      <c r="V265" s="180"/>
      <c r="W265" s="180"/>
      <c r="X265" s="180"/>
      <c r="Y265" s="180"/>
      <c r="Z265" s="180"/>
      <c r="AA265" s="180"/>
    </row>
    <row xmlns:x14ac="http://schemas.microsoft.com/office/spreadsheetml/2009/9/ac" r="266" ht="15.75" x14ac:dyDescent="0.25">
      <c r="A266" s="180"/>
      <c r="B266" s="181"/>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0"/>
    </row>
    <row xmlns:x14ac="http://schemas.microsoft.com/office/spreadsheetml/2009/9/ac" r="267" ht="15.75" x14ac:dyDescent="0.25">
      <c r="A267" s="180"/>
      <c r="B267" s="181"/>
      <c r="C267" s="180"/>
      <c r="D267" s="180"/>
      <c r="E267" s="180"/>
      <c r="F267" s="180"/>
      <c r="G267" s="180"/>
      <c r="H267" s="180"/>
      <c r="I267" s="180"/>
      <c r="J267" s="180"/>
      <c r="K267" s="180"/>
      <c r="L267" s="180"/>
      <c r="M267" s="180"/>
      <c r="N267" s="180"/>
      <c r="O267" s="180"/>
      <c r="P267" s="180"/>
      <c r="Q267" s="180"/>
      <c r="R267" s="180"/>
      <c r="S267" s="180"/>
      <c r="T267" s="180"/>
      <c r="U267" s="180"/>
      <c r="V267" s="180"/>
      <c r="W267" s="180"/>
      <c r="X267" s="180"/>
      <c r="Y267" s="180"/>
      <c r="Z267" s="180"/>
      <c r="AA267" s="180"/>
    </row>
    <row xmlns:x14ac="http://schemas.microsoft.com/office/spreadsheetml/2009/9/ac" r="268" ht="15.75" x14ac:dyDescent="0.25">
      <c r="A268" s="180"/>
      <c r="B268" s="181"/>
      <c r="C268" s="180"/>
      <c r="D268" s="180"/>
      <c r="E268" s="180"/>
      <c r="F268" s="180"/>
      <c r="G268" s="180"/>
      <c r="H268" s="180"/>
      <c r="I268" s="180"/>
      <c r="J268" s="180"/>
      <c r="K268" s="180"/>
      <c r="L268" s="180"/>
      <c r="M268" s="180"/>
      <c r="N268" s="180"/>
      <c r="O268" s="180"/>
      <c r="P268" s="180"/>
      <c r="Q268" s="180"/>
      <c r="R268" s="180"/>
      <c r="S268" s="180"/>
      <c r="T268" s="180"/>
      <c r="U268" s="180"/>
      <c r="V268" s="180"/>
      <c r="W268" s="180"/>
      <c r="X268" s="180"/>
      <c r="Y268" s="180"/>
      <c r="Z268" s="180"/>
      <c r="AA268" s="180"/>
    </row>
    <row xmlns:x14ac="http://schemas.microsoft.com/office/spreadsheetml/2009/9/ac" r="269" ht="15.75" x14ac:dyDescent="0.25">
      <c r="A269" s="180"/>
      <c r="B269" s="181"/>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c r="AA269" s="180"/>
    </row>
    <row xmlns:x14ac="http://schemas.microsoft.com/office/spreadsheetml/2009/9/ac" r="270" ht="15.75" x14ac:dyDescent="0.25">
      <c r="A270" s="180"/>
      <c r="B270" s="181"/>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row>
    <row xmlns:x14ac="http://schemas.microsoft.com/office/spreadsheetml/2009/9/ac" r="271" ht="15.75" x14ac:dyDescent="0.25">
      <c r="A271" s="180"/>
      <c r="B271" s="181"/>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row>
    <row xmlns:x14ac="http://schemas.microsoft.com/office/spreadsheetml/2009/9/ac" r="272" ht="15.75" x14ac:dyDescent="0.25">
      <c r="A272" s="180"/>
      <c r="B272" s="181"/>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c r="AA272" s="180"/>
    </row>
    <row xmlns:x14ac="http://schemas.microsoft.com/office/spreadsheetml/2009/9/ac" r="273" ht="15.75" x14ac:dyDescent="0.25">
      <c r="A273" s="180"/>
      <c r="B273" s="181"/>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row>
    <row xmlns:x14ac="http://schemas.microsoft.com/office/spreadsheetml/2009/9/ac" r="274" ht="15.75" x14ac:dyDescent="0.25">
      <c r="A274" s="180"/>
      <c r="B274" s="181"/>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row>
    <row xmlns:x14ac="http://schemas.microsoft.com/office/spreadsheetml/2009/9/ac" r="275" ht="15.75" x14ac:dyDescent="0.25">
      <c r="A275" s="180"/>
      <c r="B275" s="181"/>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row>
    <row xmlns:x14ac="http://schemas.microsoft.com/office/spreadsheetml/2009/9/ac" r="276" ht="15.75" x14ac:dyDescent="0.25">
      <c r="A276" s="180"/>
      <c r="B276" s="181"/>
      <c r="C276" s="180"/>
      <c r="D276" s="180"/>
      <c r="E276" s="180"/>
      <c r="F276" s="180"/>
      <c r="G276" s="180"/>
      <c r="H276" s="180"/>
      <c r="I276" s="180"/>
      <c r="J276" s="180"/>
      <c r="K276" s="180"/>
      <c r="L276" s="180"/>
      <c r="M276" s="180"/>
      <c r="N276" s="180"/>
      <c r="O276" s="180"/>
      <c r="P276" s="180"/>
      <c r="Q276" s="180"/>
      <c r="R276" s="180"/>
      <c r="S276" s="180"/>
      <c r="T276" s="180"/>
      <c r="U276" s="180"/>
      <c r="V276" s="180"/>
      <c r="W276" s="180"/>
      <c r="X276" s="180"/>
      <c r="Y276" s="180"/>
      <c r="Z276" s="180"/>
      <c r="AA276" s="180"/>
    </row>
    <row xmlns:x14ac="http://schemas.microsoft.com/office/spreadsheetml/2009/9/ac" r="277" ht="15.75" x14ac:dyDescent="0.25">
      <c r="A277" s="180"/>
      <c r="B277" s="181"/>
      <c r="C277" s="180"/>
      <c r="D277" s="180"/>
      <c r="E277" s="180"/>
      <c r="F277" s="180"/>
      <c r="G277" s="180"/>
      <c r="H277" s="180"/>
      <c r="I277" s="180"/>
      <c r="J277" s="180"/>
      <c r="K277" s="180"/>
      <c r="L277" s="180"/>
      <c r="M277" s="180"/>
      <c r="N277" s="180"/>
      <c r="O277" s="180"/>
      <c r="P277" s="180"/>
      <c r="Q277" s="180"/>
      <c r="R277" s="180"/>
      <c r="S277" s="180"/>
      <c r="T277" s="180"/>
      <c r="U277" s="180"/>
      <c r="V277" s="180"/>
      <c r="W277" s="180"/>
      <c r="X277" s="180"/>
      <c r="Y277" s="180"/>
      <c r="Z277" s="180"/>
      <c r="AA277" s="180"/>
    </row>
    <row xmlns:x14ac="http://schemas.microsoft.com/office/spreadsheetml/2009/9/ac" r="278" ht="15.75" x14ac:dyDescent="0.25">
      <c r="A278" s="180"/>
      <c r="B278" s="181"/>
      <c r="C278" s="180"/>
      <c r="D278" s="180"/>
      <c r="E278" s="180"/>
      <c r="F278" s="180"/>
      <c r="G278" s="180"/>
      <c r="H278" s="180"/>
      <c r="I278" s="180"/>
      <c r="J278" s="180"/>
      <c r="K278" s="180"/>
      <c r="L278" s="180"/>
      <c r="M278" s="180"/>
      <c r="N278" s="180"/>
      <c r="O278" s="180"/>
      <c r="P278" s="180"/>
      <c r="Q278" s="180"/>
      <c r="R278" s="180"/>
      <c r="S278" s="180"/>
      <c r="T278" s="180"/>
      <c r="U278" s="180"/>
      <c r="V278" s="180"/>
      <c r="W278" s="180"/>
      <c r="X278" s="180"/>
      <c r="Y278" s="180"/>
      <c r="Z278" s="180"/>
      <c r="AA278" s="180"/>
    </row>
    <row xmlns:x14ac="http://schemas.microsoft.com/office/spreadsheetml/2009/9/ac" r="279" ht="15.75" x14ac:dyDescent="0.25">
      <c r="A279" s="180"/>
      <c r="B279" s="181"/>
      <c r="C279" s="180"/>
      <c r="D279" s="180"/>
      <c r="E279" s="180"/>
      <c r="F279" s="180"/>
      <c r="G279" s="180"/>
      <c r="H279" s="180"/>
      <c r="I279" s="180"/>
      <c r="J279" s="180"/>
      <c r="K279" s="180"/>
      <c r="L279" s="180"/>
      <c r="M279" s="180"/>
      <c r="N279" s="180"/>
      <c r="O279" s="180"/>
      <c r="P279" s="180"/>
      <c r="Q279" s="180"/>
      <c r="R279" s="180"/>
      <c r="S279" s="180"/>
      <c r="T279" s="180"/>
      <c r="U279" s="180"/>
      <c r="V279" s="180"/>
      <c r="W279" s="180"/>
      <c r="X279" s="180"/>
      <c r="Y279" s="180"/>
      <c r="Z279" s="180"/>
      <c r="AA279" s="180"/>
    </row>
    <row xmlns:x14ac="http://schemas.microsoft.com/office/spreadsheetml/2009/9/ac" r="280" ht="15.75" x14ac:dyDescent="0.25">
      <c r="A280" s="180"/>
      <c r="B280" s="181"/>
      <c r="C280" s="180"/>
      <c r="D280" s="180"/>
      <c r="E280" s="180"/>
      <c r="F280" s="180"/>
      <c r="G280" s="180"/>
      <c r="H280" s="180"/>
      <c r="I280" s="180"/>
      <c r="J280" s="180"/>
      <c r="K280" s="180"/>
      <c r="L280" s="180"/>
      <c r="M280" s="180"/>
      <c r="N280" s="180"/>
      <c r="O280" s="180"/>
      <c r="P280" s="180"/>
      <c r="Q280" s="180"/>
      <c r="R280" s="180"/>
      <c r="S280" s="180"/>
      <c r="T280" s="180"/>
      <c r="U280" s="180"/>
      <c r="V280" s="180"/>
      <c r="W280" s="180"/>
      <c r="X280" s="180"/>
      <c r="Y280" s="180"/>
      <c r="Z280" s="180"/>
      <c r="AA280" s="180"/>
    </row>
    <row xmlns:x14ac="http://schemas.microsoft.com/office/spreadsheetml/2009/9/ac" r="281" ht="15.75" x14ac:dyDescent="0.25">
      <c r="A281" s="180"/>
      <c r="B281" s="181"/>
      <c r="C281" s="180"/>
      <c r="D281" s="180"/>
      <c r="E281" s="180"/>
      <c r="F281" s="180"/>
      <c r="G281" s="180"/>
      <c r="H281" s="180"/>
      <c r="I281" s="180"/>
      <c r="J281" s="180"/>
      <c r="K281" s="180"/>
      <c r="L281" s="180"/>
      <c r="M281" s="180"/>
      <c r="N281" s="180"/>
      <c r="O281" s="180"/>
      <c r="P281" s="180"/>
      <c r="Q281" s="180"/>
      <c r="R281" s="180"/>
      <c r="S281" s="180"/>
      <c r="T281" s="180"/>
      <c r="U281" s="180"/>
      <c r="V281" s="180"/>
      <c r="W281" s="180"/>
      <c r="X281" s="180"/>
      <c r="Y281" s="180"/>
      <c r="Z281" s="180"/>
      <c r="AA281" s="180"/>
    </row>
    <row xmlns:x14ac="http://schemas.microsoft.com/office/spreadsheetml/2009/9/ac" r="282" ht="15.75" x14ac:dyDescent="0.25">
      <c r="A282" s="180"/>
      <c r="B282" s="181"/>
      <c r="C282" s="180"/>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c r="AA282" s="180"/>
    </row>
    <row xmlns:x14ac="http://schemas.microsoft.com/office/spreadsheetml/2009/9/ac" r="283" ht="15.75" x14ac:dyDescent="0.25">
      <c r="A283" s="180"/>
      <c r="B283" s="181"/>
      <c r="C283" s="180"/>
      <c r="D283" s="180"/>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c r="AA283" s="180"/>
    </row>
    <row xmlns:x14ac="http://schemas.microsoft.com/office/spreadsheetml/2009/9/ac" r="284" ht="15.75" x14ac:dyDescent="0.25">
      <c r="A284" s="180"/>
      <c r="B284" s="181"/>
      <c r="C284" s="180"/>
      <c r="D284" s="180"/>
      <c r="E284" s="180"/>
      <c r="F284" s="180"/>
      <c r="G284" s="180"/>
      <c r="H284" s="180"/>
      <c r="I284" s="180"/>
      <c r="J284" s="180"/>
      <c r="K284" s="180"/>
      <c r="L284" s="180"/>
      <c r="M284" s="180"/>
      <c r="N284" s="180"/>
      <c r="O284" s="180"/>
      <c r="P284" s="180"/>
      <c r="Q284" s="180"/>
      <c r="R284" s="180"/>
      <c r="S284" s="180"/>
      <c r="T284" s="180"/>
      <c r="U284" s="180"/>
      <c r="V284" s="180"/>
      <c r="W284" s="180"/>
      <c r="X284" s="180"/>
      <c r="Y284" s="180"/>
      <c r="Z284" s="180"/>
      <c r="AA284" s="180"/>
    </row>
    <row xmlns:x14ac="http://schemas.microsoft.com/office/spreadsheetml/2009/9/ac" r="285" ht="15.75" x14ac:dyDescent="0.25">
      <c r="A285" s="180"/>
      <c r="B285" s="181"/>
      <c r="C285" s="180"/>
      <c r="D285" s="180"/>
      <c r="E285" s="180"/>
      <c r="F285" s="180"/>
      <c r="G285" s="180"/>
      <c r="H285" s="180"/>
      <c r="I285" s="180"/>
      <c r="J285" s="180"/>
      <c r="K285" s="180"/>
      <c r="L285" s="180"/>
      <c r="M285" s="180"/>
      <c r="N285" s="180"/>
      <c r="O285" s="180"/>
      <c r="P285" s="180"/>
      <c r="Q285" s="180"/>
      <c r="R285" s="180"/>
      <c r="S285" s="180"/>
      <c r="T285" s="180"/>
      <c r="U285" s="180"/>
      <c r="V285" s="180"/>
      <c r="W285" s="180"/>
      <c r="X285" s="180"/>
      <c r="Y285" s="180"/>
      <c r="Z285" s="180"/>
      <c r="AA285" s="180"/>
    </row>
    <row xmlns:x14ac="http://schemas.microsoft.com/office/spreadsheetml/2009/9/ac" r="286" ht="15.75" x14ac:dyDescent="0.25">
      <c r="A286" s="180"/>
      <c r="B286" s="181"/>
      <c r="C286" s="180"/>
      <c r="D286" s="180"/>
      <c r="E286" s="180"/>
      <c r="F286" s="180"/>
      <c r="G286" s="180"/>
      <c r="H286" s="180"/>
      <c r="I286" s="180"/>
      <c r="J286" s="180"/>
      <c r="K286" s="180"/>
      <c r="L286" s="180"/>
      <c r="M286" s="180"/>
      <c r="N286" s="180"/>
      <c r="O286" s="180"/>
      <c r="P286" s="180"/>
      <c r="Q286" s="180"/>
      <c r="R286" s="180"/>
      <c r="S286" s="180"/>
      <c r="T286" s="180"/>
      <c r="U286" s="180"/>
      <c r="V286" s="180"/>
      <c r="W286" s="180"/>
      <c r="X286" s="180"/>
      <c r="Y286" s="180"/>
      <c r="Z286" s="180"/>
      <c r="AA286" s="180"/>
    </row>
    <row xmlns:x14ac="http://schemas.microsoft.com/office/spreadsheetml/2009/9/ac" r="287" ht="15.75" x14ac:dyDescent="0.25">
      <c r="A287" s="180"/>
      <c r="B287" s="181"/>
      <c r="C287" s="180"/>
      <c r="D287" s="180"/>
      <c r="E287" s="180"/>
      <c r="F287" s="180"/>
      <c r="G287" s="180"/>
      <c r="H287" s="180"/>
      <c r="I287" s="180"/>
      <c r="J287" s="180"/>
      <c r="K287" s="180"/>
      <c r="L287" s="180"/>
      <c r="M287" s="180"/>
      <c r="N287" s="180"/>
      <c r="O287" s="180"/>
      <c r="P287" s="180"/>
      <c r="Q287" s="180"/>
      <c r="R287" s="180"/>
      <c r="S287" s="180"/>
      <c r="T287" s="180"/>
      <c r="U287" s="180"/>
      <c r="V287" s="180"/>
      <c r="W287" s="180"/>
      <c r="X287" s="180"/>
      <c r="Y287" s="180"/>
      <c r="Z287" s="180"/>
      <c r="AA287" s="180"/>
    </row>
    <row xmlns:x14ac="http://schemas.microsoft.com/office/spreadsheetml/2009/9/ac" r="288" ht="15.75" x14ac:dyDescent="0.25">
      <c r="A288" s="180"/>
      <c r="B288" s="181"/>
      <c r="C288" s="180"/>
      <c r="D288" s="180"/>
      <c r="E288" s="180"/>
      <c r="F288" s="180"/>
      <c r="G288" s="180"/>
      <c r="H288" s="180"/>
      <c r="I288" s="180"/>
      <c r="J288" s="180"/>
      <c r="K288" s="180"/>
      <c r="L288" s="180"/>
      <c r="M288" s="180"/>
      <c r="N288" s="180"/>
      <c r="O288" s="180"/>
      <c r="P288" s="180"/>
      <c r="Q288" s="180"/>
      <c r="R288" s="180"/>
      <c r="S288" s="180"/>
      <c r="T288" s="180"/>
      <c r="U288" s="180"/>
      <c r="V288" s="180"/>
      <c r="W288" s="180"/>
      <c r="X288" s="180"/>
      <c r="Y288" s="180"/>
      <c r="Z288" s="180"/>
      <c r="AA288" s="180"/>
    </row>
    <row xmlns:x14ac="http://schemas.microsoft.com/office/spreadsheetml/2009/9/ac" r="289" ht="15.75" x14ac:dyDescent="0.25">
      <c r="A289" s="180"/>
      <c r="B289" s="181"/>
      <c r="C289" s="180"/>
      <c r="D289" s="180"/>
      <c r="E289" s="180"/>
      <c r="F289" s="180"/>
      <c r="G289" s="180"/>
      <c r="H289" s="180"/>
      <c r="I289" s="180"/>
      <c r="J289" s="180"/>
      <c r="K289" s="180"/>
      <c r="L289" s="180"/>
      <c r="M289" s="180"/>
      <c r="N289" s="180"/>
      <c r="O289" s="180"/>
      <c r="P289" s="180"/>
      <c r="Q289" s="180"/>
      <c r="R289" s="180"/>
      <c r="S289" s="180"/>
      <c r="T289" s="180"/>
      <c r="U289" s="180"/>
      <c r="V289" s="180"/>
      <c r="W289" s="180"/>
      <c r="X289" s="180"/>
      <c r="Y289" s="180"/>
      <c r="Z289" s="180"/>
      <c r="AA289" s="180"/>
    </row>
    <row xmlns:x14ac="http://schemas.microsoft.com/office/spreadsheetml/2009/9/ac" r="290" ht="15.75" x14ac:dyDescent="0.25">
      <c r="A290" s="180"/>
      <c r="B290" s="181"/>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row>
    <row xmlns:x14ac="http://schemas.microsoft.com/office/spreadsheetml/2009/9/ac" r="291" ht="15.75" x14ac:dyDescent="0.25">
      <c r="A291" s="180"/>
      <c r="B291" s="181"/>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row>
    <row xmlns:x14ac="http://schemas.microsoft.com/office/spreadsheetml/2009/9/ac" r="292" ht="15.75" x14ac:dyDescent="0.25">
      <c r="A292" s="180"/>
      <c r="B292" s="181"/>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row>
    <row xmlns:x14ac="http://schemas.microsoft.com/office/spreadsheetml/2009/9/ac" r="293" ht="15.75" x14ac:dyDescent="0.25">
      <c r="A293" s="180"/>
      <c r="B293" s="181"/>
      <c r="C293" s="180"/>
      <c r="D293" s="180"/>
      <c r="E293" s="180"/>
      <c r="F293" s="180"/>
      <c r="G293" s="180"/>
      <c r="H293" s="180"/>
      <c r="I293" s="180"/>
      <c r="J293" s="180"/>
      <c r="K293" s="180"/>
      <c r="L293" s="180"/>
      <c r="M293" s="180"/>
      <c r="N293" s="180"/>
      <c r="O293" s="180"/>
      <c r="P293" s="180"/>
      <c r="Q293" s="180"/>
      <c r="R293" s="180"/>
      <c r="S293" s="180"/>
      <c r="T293" s="180"/>
      <c r="U293" s="180"/>
      <c r="V293" s="180"/>
      <c r="W293" s="180"/>
      <c r="X293" s="180"/>
      <c r="Y293" s="180"/>
      <c r="Z293" s="180"/>
      <c r="AA293" s="180"/>
    </row>
    <row xmlns:x14ac="http://schemas.microsoft.com/office/spreadsheetml/2009/9/ac" r="294" ht="15.75" x14ac:dyDescent="0.25">
      <c r="A294" s="180"/>
      <c r="B294" s="181"/>
      <c r="C294" s="180"/>
      <c r="D294" s="180"/>
      <c r="E294" s="180"/>
      <c r="F294" s="180"/>
      <c r="G294" s="180"/>
      <c r="H294" s="180"/>
      <c r="I294" s="180"/>
      <c r="J294" s="180"/>
      <c r="K294" s="180"/>
      <c r="L294" s="180"/>
      <c r="M294" s="180"/>
      <c r="N294" s="180"/>
      <c r="O294" s="180"/>
      <c r="P294" s="180"/>
      <c r="Q294" s="180"/>
      <c r="R294" s="180"/>
      <c r="S294" s="180"/>
      <c r="T294" s="180"/>
      <c r="U294" s="180"/>
      <c r="V294" s="180"/>
      <c r="W294" s="180"/>
      <c r="X294" s="180"/>
      <c r="Y294" s="180"/>
      <c r="Z294" s="180"/>
      <c r="AA294" s="180"/>
    </row>
    <row xmlns:x14ac="http://schemas.microsoft.com/office/spreadsheetml/2009/9/ac" r="295" ht="15.75" x14ac:dyDescent="0.25">
      <c r="A295" s="180"/>
      <c r="B295" s="181"/>
      <c r="C295" s="180"/>
      <c r="D295" s="180"/>
      <c r="E295" s="180"/>
      <c r="F295" s="180"/>
      <c r="G295" s="180"/>
      <c r="H295" s="180"/>
      <c r="I295" s="180"/>
      <c r="J295" s="180"/>
      <c r="K295" s="180"/>
      <c r="L295" s="180"/>
      <c r="M295" s="180"/>
      <c r="N295" s="180"/>
      <c r="O295" s="180"/>
      <c r="P295" s="180"/>
      <c r="Q295" s="180"/>
      <c r="R295" s="180"/>
      <c r="S295" s="180"/>
      <c r="T295" s="180"/>
      <c r="U295" s="180"/>
      <c r="V295" s="180"/>
      <c r="W295" s="180"/>
      <c r="X295" s="180"/>
      <c r="Y295" s="180"/>
      <c r="Z295" s="180"/>
      <c r="AA295" s="180"/>
    </row>
    <row xmlns:x14ac="http://schemas.microsoft.com/office/spreadsheetml/2009/9/ac" r="296" ht="15.75" x14ac:dyDescent="0.25">
      <c r="A296" s="180"/>
      <c r="B296" s="181"/>
      <c r="C296" s="180"/>
      <c r="D296" s="180"/>
      <c r="E296" s="180"/>
      <c r="F296" s="180"/>
      <c r="G296" s="180"/>
      <c r="H296" s="180"/>
      <c r="I296" s="180"/>
      <c r="J296" s="180"/>
      <c r="K296" s="180"/>
      <c r="L296" s="180"/>
      <c r="M296" s="180"/>
      <c r="N296" s="180"/>
      <c r="O296" s="180"/>
      <c r="P296" s="180"/>
      <c r="Q296" s="180"/>
      <c r="R296" s="180"/>
      <c r="S296" s="180"/>
      <c r="T296" s="180"/>
      <c r="U296" s="180"/>
      <c r="V296" s="180"/>
      <c r="W296" s="180"/>
      <c r="X296" s="180"/>
      <c r="Y296" s="180"/>
      <c r="Z296" s="180"/>
      <c r="AA296" s="180"/>
    </row>
    <row xmlns:x14ac="http://schemas.microsoft.com/office/spreadsheetml/2009/9/ac" r="297" ht="15.75" x14ac:dyDescent="0.25">
      <c r="A297" s="180"/>
      <c r="B297" s="181"/>
      <c r="C297" s="180"/>
      <c r="D297" s="180"/>
      <c r="E297" s="180"/>
      <c r="F297" s="180"/>
      <c r="G297" s="180"/>
      <c r="H297" s="180"/>
      <c r="I297" s="180"/>
      <c r="J297" s="180"/>
      <c r="K297" s="180"/>
      <c r="L297" s="180"/>
      <c r="M297" s="180"/>
      <c r="N297" s="180"/>
      <c r="O297" s="180"/>
      <c r="P297" s="180"/>
      <c r="Q297" s="180"/>
      <c r="R297" s="180"/>
      <c r="S297" s="180"/>
      <c r="T297" s="180"/>
      <c r="U297" s="180"/>
      <c r="V297" s="180"/>
      <c r="W297" s="180"/>
      <c r="X297" s="180"/>
      <c r="Y297" s="180"/>
      <c r="Z297" s="180"/>
      <c r="AA297" s="180"/>
    </row>
    <row xmlns:x14ac="http://schemas.microsoft.com/office/spreadsheetml/2009/9/ac" r="298" ht="15.75" x14ac:dyDescent="0.25">
      <c r="A298" s="180"/>
      <c r="B298" s="181"/>
      <c r="C298" s="180"/>
      <c r="D298" s="180"/>
      <c r="E298" s="180"/>
      <c r="F298" s="180"/>
      <c r="G298" s="180"/>
      <c r="H298" s="180"/>
      <c r="I298" s="180"/>
      <c r="J298" s="180"/>
      <c r="K298" s="180"/>
      <c r="L298" s="180"/>
      <c r="M298" s="180"/>
      <c r="N298" s="180"/>
      <c r="O298" s="180"/>
      <c r="P298" s="180"/>
      <c r="Q298" s="180"/>
      <c r="R298" s="180"/>
      <c r="S298" s="180"/>
      <c r="T298" s="180"/>
      <c r="U298" s="180"/>
      <c r="V298" s="180"/>
      <c r="W298" s="180"/>
      <c r="X298" s="180"/>
      <c r="Y298" s="180"/>
      <c r="Z298" s="180"/>
      <c r="AA298" s="180"/>
    </row>
    <row xmlns:x14ac="http://schemas.microsoft.com/office/spreadsheetml/2009/9/ac" r="299" ht="15.75" x14ac:dyDescent="0.25">
      <c r="A299" s="180"/>
      <c r="B299" s="181"/>
      <c r="C299" s="180"/>
      <c r="D299" s="180"/>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c r="AA299" s="180"/>
    </row>
    <row xmlns:x14ac="http://schemas.microsoft.com/office/spreadsheetml/2009/9/ac" r="300" ht="15.75" x14ac:dyDescent="0.25">
      <c r="A300" s="180"/>
      <c r="B300" s="181"/>
      <c r="C300" s="180"/>
      <c r="D300" s="180"/>
      <c r="E300" s="180"/>
      <c r="F300" s="180"/>
      <c r="G300" s="180"/>
      <c r="H300" s="180"/>
      <c r="I300" s="180"/>
      <c r="J300" s="180"/>
      <c r="K300" s="180"/>
      <c r="L300" s="180"/>
      <c r="M300" s="180"/>
      <c r="N300" s="180"/>
      <c r="O300" s="180"/>
      <c r="P300" s="180"/>
      <c r="Q300" s="180"/>
      <c r="R300" s="180"/>
      <c r="S300" s="180"/>
      <c r="T300" s="180"/>
      <c r="U300" s="180"/>
      <c r="V300" s="180"/>
      <c r="W300" s="180"/>
      <c r="X300" s="180"/>
      <c r="Y300" s="180"/>
      <c r="Z300" s="180"/>
      <c r="AA300" s="180"/>
    </row>
    <row xmlns:x14ac="http://schemas.microsoft.com/office/spreadsheetml/2009/9/ac" r="301" ht="15.75" x14ac:dyDescent="0.25">
      <c r="A301" s="180"/>
      <c r="B301" s="181"/>
      <c r="C301" s="180"/>
      <c r="D301" s="180"/>
      <c r="E301" s="180"/>
      <c r="F301" s="180"/>
      <c r="G301" s="180"/>
      <c r="H301" s="180"/>
      <c r="I301" s="180"/>
      <c r="J301" s="180"/>
      <c r="K301" s="180"/>
      <c r="L301" s="180"/>
      <c r="M301" s="180"/>
      <c r="N301" s="180"/>
      <c r="O301" s="180"/>
      <c r="P301" s="180"/>
      <c r="Q301" s="180"/>
      <c r="R301" s="180"/>
      <c r="S301" s="180"/>
      <c r="T301" s="180"/>
      <c r="U301" s="180"/>
      <c r="V301" s="180"/>
      <c r="W301" s="180"/>
      <c r="X301" s="180"/>
      <c r="Y301" s="180"/>
      <c r="Z301" s="180"/>
      <c r="AA301" s="180"/>
    </row>
    <row xmlns:x14ac="http://schemas.microsoft.com/office/spreadsheetml/2009/9/ac" r="302" ht="15.75" x14ac:dyDescent="0.25">
      <c r="A302" s="180"/>
      <c r="B302" s="181"/>
      <c r="C302" s="180"/>
      <c r="D302" s="180"/>
      <c r="E302" s="180"/>
      <c r="F302" s="180"/>
      <c r="G302" s="180"/>
      <c r="H302" s="180"/>
      <c r="I302" s="180"/>
      <c r="J302" s="180"/>
      <c r="K302" s="180"/>
      <c r="L302" s="180"/>
      <c r="M302" s="180"/>
      <c r="N302" s="180"/>
      <c r="O302" s="180"/>
      <c r="P302" s="180"/>
      <c r="Q302" s="180"/>
      <c r="R302" s="180"/>
      <c r="S302" s="180"/>
      <c r="T302" s="180"/>
      <c r="U302" s="180"/>
      <c r="V302" s="180"/>
      <c r="W302" s="180"/>
      <c r="X302" s="180"/>
      <c r="Y302" s="180"/>
      <c r="Z302" s="180"/>
      <c r="AA302" s="180"/>
    </row>
    <row xmlns:x14ac="http://schemas.microsoft.com/office/spreadsheetml/2009/9/ac" r="303" ht="15.75" x14ac:dyDescent="0.25">
      <c r="A303" s="180"/>
      <c r="B303" s="181"/>
      <c r="C303" s="180"/>
      <c r="D303" s="180"/>
      <c r="E303" s="180"/>
      <c r="F303" s="180"/>
      <c r="G303" s="180"/>
      <c r="H303" s="180"/>
      <c r="I303" s="180"/>
      <c r="J303" s="180"/>
      <c r="K303" s="180"/>
      <c r="L303" s="180"/>
      <c r="M303" s="180"/>
      <c r="N303" s="180"/>
      <c r="O303" s="180"/>
      <c r="P303" s="180"/>
      <c r="Q303" s="180"/>
      <c r="R303" s="180"/>
      <c r="S303" s="180"/>
      <c r="T303" s="180"/>
      <c r="U303" s="180"/>
      <c r="V303" s="180"/>
      <c r="W303" s="180"/>
      <c r="X303" s="180"/>
      <c r="Y303" s="180"/>
      <c r="Z303" s="180"/>
      <c r="AA303" s="180"/>
    </row>
    <row xmlns:x14ac="http://schemas.microsoft.com/office/spreadsheetml/2009/9/ac" r="304" ht="15.75" x14ac:dyDescent="0.25">
      <c r="A304" s="180"/>
      <c r="B304" s="181"/>
      <c r="C304" s="180"/>
      <c r="D304" s="180"/>
      <c r="E304" s="180"/>
      <c r="F304" s="180"/>
      <c r="G304" s="180"/>
      <c r="H304" s="180"/>
      <c r="I304" s="180"/>
      <c r="J304" s="180"/>
      <c r="K304" s="180"/>
      <c r="L304" s="180"/>
      <c r="M304" s="180"/>
      <c r="N304" s="180"/>
      <c r="O304" s="180"/>
      <c r="P304" s="180"/>
      <c r="Q304" s="180"/>
      <c r="R304" s="180"/>
      <c r="S304" s="180"/>
      <c r="T304" s="180"/>
      <c r="U304" s="180"/>
      <c r="V304" s="180"/>
      <c r="W304" s="180"/>
      <c r="X304" s="180"/>
      <c r="Y304" s="180"/>
      <c r="Z304" s="180"/>
      <c r="AA304" s="180"/>
    </row>
    <row xmlns:x14ac="http://schemas.microsoft.com/office/spreadsheetml/2009/9/ac" r="305" ht="15.75" x14ac:dyDescent="0.25">
      <c r="A305" s="180"/>
      <c r="B305" s="181"/>
      <c r="C305" s="180"/>
      <c r="D305" s="180"/>
      <c r="E305" s="180"/>
      <c r="F305" s="180"/>
      <c r="G305" s="180"/>
      <c r="H305" s="180"/>
      <c r="I305" s="180"/>
      <c r="J305" s="180"/>
      <c r="K305" s="180"/>
      <c r="L305" s="180"/>
      <c r="M305" s="180"/>
      <c r="N305" s="180"/>
      <c r="O305" s="180"/>
      <c r="P305" s="180"/>
      <c r="Q305" s="180"/>
      <c r="R305" s="180"/>
      <c r="S305" s="180"/>
      <c r="T305" s="180"/>
      <c r="U305" s="180"/>
      <c r="V305" s="180"/>
      <c r="W305" s="180"/>
      <c r="X305" s="180"/>
      <c r="Y305" s="180"/>
      <c r="Z305" s="180"/>
      <c r="AA305" s="180"/>
    </row>
    <row xmlns:x14ac="http://schemas.microsoft.com/office/spreadsheetml/2009/9/ac" r="306" ht="15.75" x14ac:dyDescent="0.25">
      <c r="A306" s="180"/>
      <c r="B306" s="181"/>
      <c r="C306" s="180"/>
      <c r="D306" s="180"/>
      <c r="E306" s="180"/>
      <c r="F306" s="180"/>
      <c r="G306" s="180"/>
      <c r="H306" s="180"/>
      <c r="I306" s="180"/>
      <c r="J306" s="180"/>
      <c r="K306" s="180"/>
      <c r="L306" s="180"/>
      <c r="M306" s="180"/>
      <c r="N306" s="180"/>
      <c r="O306" s="180"/>
      <c r="P306" s="180"/>
      <c r="Q306" s="180"/>
      <c r="R306" s="180"/>
      <c r="S306" s="180"/>
      <c r="T306" s="180"/>
      <c r="U306" s="180"/>
      <c r="V306" s="180"/>
      <c r="W306" s="180"/>
      <c r="X306" s="180"/>
      <c r="Y306" s="180"/>
      <c r="Z306" s="180"/>
      <c r="AA306" s="180"/>
    </row>
    <row xmlns:x14ac="http://schemas.microsoft.com/office/spreadsheetml/2009/9/ac" r="307" ht="15.75" x14ac:dyDescent="0.25">
      <c r="A307" s="180"/>
      <c r="B307" s="181"/>
      <c r="C307" s="180"/>
      <c r="D307" s="180"/>
      <c r="E307" s="180"/>
      <c r="F307" s="180"/>
      <c r="G307" s="180"/>
      <c r="H307" s="180"/>
      <c r="I307" s="180"/>
      <c r="J307" s="180"/>
      <c r="K307" s="180"/>
      <c r="L307" s="180"/>
      <c r="M307" s="180"/>
      <c r="N307" s="180"/>
      <c r="O307" s="180"/>
      <c r="P307" s="180"/>
      <c r="Q307" s="180"/>
      <c r="R307" s="180"/>
      <c r="S307" s="180"/>
      <c r="T307" s="180"/>
      <c r="U307" s="180"/>
      <c r="V307" s="180"/>
      <c r="W307" s="180"/>
      <c r="X307" s="180"/>
      <c r="Y307" s="180"/>
      <c r="Z307" s="180"/>
      <c r="AA307" s="180"/>
    </row>
    <row xmlns:x14ac="http://schemas.microsoft.com/office/spreadsheetml/2009/9/ac" r="308" ht="15.75" x14ac:dyDescent="0.25">
      <c r="A308" s="180"/>
      <c r="B308" s="181"/>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row>
    <row xmlns:x14ac="http://schemas.microsoft.com/office/spreadsheetml/2009/9/ac" r="309" ht="15.75" x14ac:dyDescent="0.25">
      <c r="A309" s="180"/>
      <c r="B309" s="181"/>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c r="AA309" s="180"/>
    </row>
    <row xmlns:x14ac="http://schemas.microsoft.com/office/spreadsheetml/2009/9/ac" r="310" ht="15.75" x14ac:dyDescent="0.25">
      <c r="A310" s="180"/>
      <c r="B310" s="181"/>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row>
    <row xmlns:x14ac="http://schemas.microsoft.com/office/spreadsheetml/2009/9/ac" r="311" ht="15.75" x14ac:dyDescent="0.25">
      <c r="A311" s="180"/>
      <c r="B311" s="181"/>
      <c r="C311" s="180"/>
      <c r="D311" s="180"/>
      <c r="E311" s="180"/>
      <c r="F311" s="180"/>
      <c r="G311" s="180"/>
      <c r="H311" s="180"/>
      <c r="I311" s="180"/>
      <c r="J311" s="180"/>
      <c r="K311" s="180"/>
      <c r="L311" s="180"/>
      <c r="M311" s="180"/>
      <c r="N311" s="180"/>
      <c r="O311" s="180"/>
      <c r="P311" s="180"/>
      <c r="Q311" s="180"/>
      <c r="R311" s="180"/>
      <c r="S311" s="180"/>
      <c r="T311" s="180"/>
      <c r="U311" s="180"/>
      <c r="V311" s="180"/>
      <c r="W311" s="180"/>
      <c r="X311" s="180"/>
      <c r="Y311" s="180"/>
      <c r="Z311" s="180"/>
      <c r="AA311" s="180"/>
    </row>
    <row xmlns:x14ac="http://schemas.microsoft.com/office/spreadsheetml/2009/9/ac" r="312" ht="15.75" x14ac:dyDescent="0.25">
      <c r="A312" s="180"/>
      <c r="B312" s="181"/>
      <c r="C312" s="180"/>
      <c r="D312" s="180"/>
      <c r="E312" s="180"/>
      <c r="F312" s="180"/>
      <c r="G312" s="180"/>
      <c r="H312" s="180"/>
      <c r="I312" s="180"/>
      <c r="J312" s="180"/>
      <c r="K312" s="180"/>
      <c r="L312" s="180"/>
      <c r="M312" s="180"/>
      <c r="N312" s="180"/>
      <c r="O312" s="180"/>
      <c r="P312" s="180"/>
      <c r="Q312" s="180"/>
      <c r="R312" s="180"/>
      <c r="S312" s="180"/>
      <c r="T312" s="180"/>
      <c r="U312" s="180"/>
      <c r="V312" s="180"/>
      <c r="W312" s="180"/>
      <c r="X312" s="180"/>
      <c r="Y312" s="180"/>
      <c r="Z312" s="180"/>
      <c r="AA312" s="180"/>
    </row>
    <row xmlns:x14ac="http://schemas.microsoft.com/office/spreadsheetml/2009/9/ac" r="313" ht="15.75" x14ac:dyDescent="0.25">
      <c r="A313" s="180"/>
      <c r="B313" s="181"/>
      <c r="C313" s="180"/>
      <c r="D313" s="180"/>
      <c r="E313" s="180"/>
      <c r="F313" s="180"/>
      <c r="G313" s="180"/>
      <c r="H313" s="180"/>
      <c r="I313" s="180"/>
      <c r="J313" s="180"/>
      <c r="K313" s="180"/>
      <c r="L313" s="180"/>
      <c r="M313" s="180"/>
      <c r="N313" s="180"/>
      <c r="O313" s="180"/>
      <c r="P313" s="180"/>
      <c r="Q313" s="180"/>
      <c r="R313" s="180"/>
      <c r="S313" s="180"/>
      <c r="T313" s="180"/>
      <c r="U313" s="180"/>
      <c r="V313" s="180"/>
      <c r="W313" s="180"/>
      <c r="X313" s="180"/>
      <c r="Y313" s="180"/>
      <c r="Z313" s="180"/>
      <c r="AA313" s="180"/>
    </row>
    <row xmlns:x14ac="http://schemas.microsoft.com/office/spreadsheetml/2009/9/ac" r="314" ht="15.75" x14ac:dyDescent="0.25">
      <c r="A314" s="180"/>
      <c r="B314" s="181"/>
      <c r="C314" s="180"/>
      <c r="D314" s="180"/>
      <c r="E314" s="180"/>
      <c r="F314" s="180"/>
      <c r="G314" s="180"/>
      <c r="H314" s="180"/>
      <c r="I314" s="180"/>
      <c r="J314" s="180"/>
      <c r="K314" s="180"/>
      <c r="L314" s="180"/>
      <c r="M314" s="180"/>
      <c r="N314" s="180"/>
      <c r="O314" s="180"/>
      <c r="P314" s="180"/>
      <c r="Q314" s="180"/>
      <c r="R314" s="180"/>
      <c r="S314" s="180"/>
      <c r="T314" s="180"/>
      <c r="U314" s="180"/>
      <c r="V314" s="180"/>
      <c r="W314" s="180"/>
      <c r="X314" s="180"/>
      <c r="Y314" s="180"/>
      <c r="Z314" s="180"/>
      <c r="AA314" s="180"/>
    </row>
    <row xmlns:x14ac="http://schemas.microsoft.com/office/spreadsheetml/2009/9/ac" r="315" ht="15.75" x14ac:dyDescent="0.25">
      <c r="A315" s="180"/>
      <c r="B315" s="181"/>
      <c r="C315" s="180"/>
      <c r="D315" s="180"/>
      <c r="E315" s="180"/>
      <c r="F315" s="180"/>
      <c r="G315" s="180"/>
      <c r="H315" s="180"/>
      <c r="I315" s="180"/>
      <c r="J315" s="180"/>
      <c r="K315" s="180"/>
      <c r="L315" s="180"/>
      <c r="M315" s="180"/>
      <c r="N315" s="180"/>
      <c r="O315" s="180"/>
      <c r="P315" s="180"/>
      <c r="Q315" s="180"/>
      <c r="R315" s="180"/>
      <c r="S315" s="180"/>
      <c r="T315" s="180"/>
      <c r="U315" s="180"/>
      <c r="V315" s="180"/>
      <c r="W315" s="180"/>
      <c r="X315" s="180"/>
      <c r="Y315" s="180"/>
      <c r="Z315" s="180"/>
      <c r="AA315" s="180"/>
    </row>
    <row xmlns:x14ac="http://schemas.microsoft.com/office/spreadsheetml/2009/9/ac" r="316" ht="15.75" x14ac:dyDescent="0.25">
      <c r="A316" s="180"/>
      <c r="B316" s="181"/>
      <c r="C316" s="180"/>
      <c r="D316" s="180"/>
      <c r="E316" s="180"/>
      <c r="F316" s="180"/>
      <c r="G316" s="180"/>
      <c r="H316" s="180"/>
      <c r="I316" s="180"/>
      <c r="J316" s="180"/>
      <c r="K316" s="180"/>
      <c r="L316" s="180"/>
      <c r="M316" s="180"/>
      <c r="N316" s="180"/>
      <c r="O316" s="180"/>
      <c r="P316" s="180"/>
      <c r="Q316" s="180"/>
      <c r="R316" s="180"/>
      <c r="S316" s="180"/>
      <c r="T316" s="180"/>
      <c r="U316" s="180"/>
      <c r="V316" s="180"/>
      <c r="W316" s="180"/>
      <c r="X316" s="180"/>
      <c r="Y316" s="180"/>
      <c r="Z316" s="180"/>
      <c r="AA316" s="180"/>
    </row>
    <row xmlns:x14ac="http://schemas.microsoft.com/office/spreadsheetml/2009/9/ac" r="317" ht="15.75" x14ac:dyDescent="0.25">
      <c r="A317" s="180"/>
      <c r="B317" s="181"/>
      <c r="C317" s="180"/>
      <c r="D317" s="180"/>
      <c r="E317" s="180"/>
      <c r="F317" s="180"/>
      <c r="G317" s="180"/>
      <c r="H317" s="180"/>
      <c r="I317" s="180"/>
      <c r="J317" s="180"/>
      <c r="K317" s="180"/>
      <c r="L317" s="180"/>
      <c r="M317" s="180"/>
      <c r="N317" s="180"/>
      <c r="O317" s="180"/>
      <c r="P317" s="180"/>
      <c r="Q317" s="180"/>
      <c r="R317" s="180"/>
      <c r="S317" s="180"/>
      <c r="T317" s="180"/>
      <c r="U317" s="180"/>
      <c r="V317" s="180"/>
      <c r="W317" s="180"/>
      <c r="X317" s="180"/>
      <c r="Y317" s="180"/>
      <c r="Z317" s="180"/>
      <c r="AA317" s="180"/>
    </row>
    <row xmlns:x14ac="http://schemas.microsoft.com/office/spreadsheetml/2009/9/ac" r="318" ht="15.75" x14ac:dyDescent="0.25">
      <c r="A318" s="180"/>
      <c r="B318" s="181"/>
      <c r="C318" s="180"/>
      <c r="D318" s="180"/>
      <c r="E318" s="180"/>
      <c r="F318" s="180"/>
      <c r="G318" s="180"/>
      <c r="H318" s="180"/>
      <c r="I318" s="180"/>
      <c r="J318" s="180"/>
      <c r="K318" s="180"/>
      <c r="L318" s="180"/>
      <c r="M318" s="180"/>
      <c r="N318" s="180"/>
      <c r="O318" s="180"/>
      <c r="P318" s="180"/>
      <c r="Q318" s="180"/>
      <c r="R318" s="180"/>
      <c r="S318" s="180"/>
      <c r="T318" s="180"/>
      <c r="U318" s="180"/>
      <c r="V318" s="180"/>
      <c r="W318" s="180"/>
      <c r="X318" s="180"/>
      <c r="Y318" s="180"/>
      <c r="Z318" s="180"/>
      <c r="AA318" s="180"/>
    </row>
    <row xmlns:x14ac="http://schemas.microsoft.com/office/spreadsheetml/2009/9/ac" r="319" ht="15.75" x14ac:dyDescent="0.25">
      <c r="A319" s="180"/>
      <c r="B319" s="181"/>
      <c r="C319" s="180"/>
      <c r="D319" s="180"/>
      <c r="E319" s="180"/>
      <c r="F319" s="180"/>
      <c r="G319" s="180"/>
      <c r="H319" s="180"/>
      <c r="I319" s="180"/>
      <c r="J319" s="180"/>
      <c r="K319" s="180"/>
      <c r="L319" s="180"/>
      <c r="M319" s="180"/>
      <c r="N319" s="180"/>
      <c r="O319" s="180"/>
      <c r="P319" s="180"/>
      <c r="Q319" s="180"/>
      <c r="R319" s="180"/>
      <c r="S319" s="180"/>
      <c r="T319" s="180"/>
      <c r="U319" s="180"/>
      <c r="V319" s="180"/>
      <c r="W319" s="180"/>
      <c r="X319" s="180"/>
      <c r="Y319" s="180"/>
      <c r="Z319" s="180"/>
      <c r="AA319" s="180"/>
    </row>
    <row xmlns:x14ac="http://schemas.microsoft.com/office/spreadsheetml/2009/9/ac" r="320" ht="15.75" x14ac:dyDescent="0.25">
      <c r="A320" s="180"/>
      <c r="B320" s="181"/>
      <c r="C320" s="180"/>
      <c r="D320" s="180"/>
      <c r="E320" s="180"/>
      <c r="F320" s="180"/>
      <c r="G320" s="180"/>
      <c r="H320" s="180"/>
      <c r="I320" s="180"/>
      <c r="J320" s="180"/>
      <c r="K320" s="180"/>
      <c r="L320" s="180"/>
      <c r="M320" s="180"/>
      <c r="N320" s="180"/>
      <c r="O320" s="180"/>
      <c r="P320" s="180"/>
      <c r="Q320" s="180"/>
      <c r="R320" s="180"/>
      <c r="S320" s="180"/>
      <c r="T320" s="180"/>
      <c r="U320" s="180"/>
      <c r="V320" s="180"/>
      <c r="W320" s="180"/>
      <c r="X320" s="180"/>
      <c r="Y320" s="180"/>
      <c r="Z320" s="180"/>
      <c r="AA320" s="180"/>
    </row>
    <row xmlns:x14ac="http://schemas.microsoft.com/office/spreadsheetml/2009/9/ac" r="321" ht="15.75" x14ac:dyDescent="0.25">
      <c r="A321" s="180"/>
      <c r="B321" s="181"/>
      <c r="C321" s="180"/>
      <c r="D321" s="180"/>
      <c r="E321" s="180"/>
      <c r="F321" s="180"/>
      <c r="G321" s="180"/>
      <c r="H321" s="180"/>
      <c r="I321" s="180"/>
      <c r="J321" s="180"/>
      <c r="K321" s="180"/>
      <c r="L321" s="180"/>
      <c r="M321" s="180"/>
      <c r="N321" s="180"/>
      <c r="O321" s="180"/>
      <c r="P321" s="180"/>
      <c r="Q321" s="180"/>
      <c r="R321" s="180"/>
      <c r="S321" s="180"/>
      <c r="T321" s="180"/>
      <c r="U321" s="180"/>
      <c r="V321" s="180"/>
      <c r="W321" s="180"/>
      <c r="X321" s="180"/>
      <c r="Y321" s="180"/>
      <c r="Z321" s="180"/>
      <c r="AA321" s="180"/>
    </row>
    <row xmlns:x14ac="http://schemas.microsoft.com/office/spreadsheetml/2009/9/ac" r="322" ht="15.75" x14ac:dyDescent="0.25">
      <c r="A322" s="180"/>
      <c r="B322" s="181"/>
      <c r="C322" s="180"/>
      <c r="D322" s="180"/>
      <c r="E322" s="180"/>
      <c r="F322" s="180"/>
      <c r="G322" s="180"/>
      <c r="H322" s="180"/>
      <c r="I322" s="180"/>
      <c r="J322" s="180"/>
      <c r="K322" s="180"/>
      <c r="L322" s="180"/>
      <c r="M322" s="180"/>
      <c r="N322" s="180"/>
      <c r="O322" s="180"/>
      <c r="P322" s="180"/>
      <c r="Q322" s="180"/>
      <c r="R322" s="180"/>
      <c r="S322" s="180"/>
      <c r="T322" s="180"/>
      <c r="U322" s="180"/>
      <c r="V322" s="180"/>
      <c r="W322" s="180"/>
      <c r="X322" s="180"/>
      <c r="Y322" s="180"/>
      <c r="Z322" s="180"/>
      <c r="AA322" s="180"/>
    </row>
    <row xmlns:x14ac="http://schemas.microsoft.com/office/spreadsheetml/2009/9/ac" r="323" ht="15.75" x14ac:dyDescent="0.25">
      <c r="A323" s="180"/>
      <c r="B323" s="181"/>
      <c r="C323" s="180"/>
      <c r="D323" s="180"/>
      <c r="E323" s="180"/>
      <c r="F323" s="180"/>
      <c r="G323" s="180"/>
      <c r="H323" s="180"/>
      <c r="I323" s="180"/>
      <c r="J323" s="180"/>
      <c r="K323" s="180"/>
      <c r="L323" s="180"/>
      <c r="M323" s="180"/>
      <c r="N323" s="180"/>
      <c r="O323" s="180"/>
      <c r="P323" s="180"/>
      <c r="Q323" s="180"/>
      <c r="R323" s="180"/>
      <c r="S323" s="180"/>
      <c r="T323" s="180"/>
      <c r="U323" s="180"/>
      <c r="V323" s="180"/>
      <c r="W323" s="180"/>
      <c r="X323" s="180"/>
      <c r="Y323" s="180"/>
      <c r="Z323" s="180"/>
      <c r="AA323" s="180"/>
    </row>
    <row xmlns:x14ac="http://schemas.microsoft.com/office/spreadsheetml/2009/9/ac" r="324" ht="15.75" x14ac:dyDescent="0.25">
      <c r="A324" s="180"/>
      <c r="B324" s="181"/>
      <c r="C324" s="180"/>
      <c r="D324" s="180"/>
      <c r="E324" s="180"/>
      <c r="F324" s="180"/>
      <c r="G324" s="180"/>
      <c r="H324" s="180"/>
      <c r="I324" s="180"/>
      <c r="J324" s="180"/>
      <c r="K324" s="180"/>
      <c r="L324" s="180"/>
      <c r="M324" s="180"/>
      <c r="N324" s="180"/>
      <c r="O324" s="180"/>
      <c r="P324" s="180"/>
      <c r="Q324" s="180"/>
      <c r="R324" s="180"/>
      <c r="S324" s="180"/>
      <c r="T324" s="180"/>
      <c r="U324" s="180"/>
      <c r="V324" s="180"/>
      <c r="W324" s="180"/>
      <c r="X324" s="180"/>
      <c r="Y324" s="180"/>
      <c r="Z324" s="180"/>
      <c r="AA324" s="180"/>
    </row>
    <row xmlns:x14ac="http://schemas.microsoft.com/office/spreadsheetml/2009/9/ac" r="325" ht="15.75" x14ac:dyDescent="0.25">
      <c r="A325" s="180"/>
      <c r="B325" s="181"/>
      <c r="C325" s="180"/>
      <c r="D325" s="180"/>
      <c r="E325" s="180"/>
      <c r="F325" s="180"/>
      <c r="G325" s="180"/>
      <c r="H325" s="180"/>
      <c r="I325" s="180"/>
      <c r="J325" s="180"/>
      <c r="K325" s="180"/>
      <c r="L325" s="180"/>
      <c r="M325" s="180"/>
      <c r="N325" s="180"/>
      <c r="O325" s="180"/>
      <c r="P325" s="180"/>
      <c r="Q325" s="180"/>
      <c r="R325" s="180"/>
      <c r="S325" s="180"/>
      <c r="T325" s="180"/>
      <c r="U325" s="180"/>
      <c r="V325" s="180"/>
      <c r="W325" s="180"/>
      <c r="X325" s="180"/>
      <c r="Y325" s="180"/>
      <c r="Z325" s="180"/>
      <c r="AA325" s="180"/>
    </row>
    <row xmlns:x14ac="http://schemas.microsoft.com/office/spreadsheetml/2009/9/ac" r="326" ht="15.75" x14ac:dyDescent="0.25">
      <c r="A326" s="180"/>
      <c r="B326" s="181"/>
      <c r="C326" s="180"/>
      <c r="D326" s="180"/>
      <c r="E326" s="180"/>
      <c r="F326" s="180"/>
      <c r="G326" s="180"/>
      <c r="H326" s="180"/>
      <c r="I326" s="180"/>
      <c r="J326" s="180"/>
      <c r="K326" s="180"/>
      <c r="L326" s="180"/>
      <c r="M326" s="180"/>
      <c r="N326" s="180"/>
      <c r="O326" s="180"/>
      <c r="P326" s="180"/>
      <c r="Q326" s="180"/>
      <c r="R326" s="180"/>
      <c r="S326" s="180"/>
      <c r="T326" s="180"/>
      <c r="U326" s="180"/>
      <c r="V326" s="180"/>
      <c r="W326" s="180"/>
      <c r="X326" s="180"/>
      <c r="Y326" s="180"/>
      <c r="Z326" s="180"/>
      <c r="AA326" s="180"/>
    </row>
    <row xmlns:x14ac="http://schemas.microsoft.com/office/spreadsheetml/2009/9/ac" r="327" ht="15.75" x14ac:dyDescent="0.25">
      <c r="A327" s="180"/>
      <c r="B327" s="181"/>
      <c r="C327" s="180"/>
      <c r="D327" s="180"/>
      <c r="E327" s="180"/>
      <c r="F327" s="180"/>
      <c r="G327" s="180"/>
      <c r="H327" s="180"/>
      <c r="I327" s="180"/>
      <c r="J327" s="180"/>
      <c r="K327" s="180"/>
      <c r="L327" s="180"/>
      <c r="M327" s="180"/>
      <c r="N327" s="180"/>
      <c r="O327" s="180"/>
      <c r="P327" s="180"/>
      <c r="Q327" s="180"/>
      <c r="R327" s="180"/>
      <c r="S327" s="180"/>
      <c r="T327" s="180"/>
      <c r="U327" s="180"/>
      <c r="V327" s="180"/>
      <c r="W327" s="180"/>
      <c r="X327" s="180"/>
      <c r="Y327" s="180"/>
      <c r="Z327" s="180"/>
      <c r="AA327" s="180"/>
    </row>
    <row xmlns:x14ac="http://schemas.microsoft.com/office/spreadsheetml/2009/9/ac" r="328" ht="15.75" x14ac:dyDescent="0.25">
      <c r="A328" s="180"/>
      <c r="B328" s="181"/>
      <c r="C328" s="180"/>
      <c r="D328" s="180"/>
      <c r="E328" s="180"/>
      <c r="F328" s="180"/>
      <c r="G328" s="180"/>
      <c r="H328" s="180"/>
      <c r="I328" s="180"/>
      <c r="J328" s="180"/>
      <c r="K328" s="180"/>
      <c r="L328" s="180"/>
      <c r="M328" s="180"/>
      <c r="N328" s="180"/>
      <c r="O328" s="180"/>
      <c r="P328" s="180"/>
      <c r="Q328" s="180"/>
      <c r="R328" s="180"/>
      <c r="S328" s="180"/>
      <c r="T328" s="180"/>
      <c r="U328" s="180"/>
      <c r="V328" s="180"/>
      <c r="W328" s="180"/>
      <c r="X328" s="180"/>
      <c r="Y328" s="180"/>
      <c r="Z328" s="180"/>
      <c r="AA328" s="180"/>
    </row>
    <row xmlns:x14ac="http://schemas.microsoft.com/office/spreadsheetml/2009/9/ac" r="329" ht="15.75" x14ac:dyDescent="0.25">
      <c r="A329" s="180"/>
      <c r="B329" s="181"/>
      <c r="C329" s="180"/>
      <c r="D329" s="180"/>
      <c r="E329" s="180"/>
      <c r="F329" s="180"/>
      <c r="G329" s="180"/>
      <c r="H329" s="180"/>
      <c r="I329" s="180"/>
      <c r="J329" s="180"/>
      <c r="K329" s="180"/>
      <c r="L329" s="180"/>
      <c r="M329" s="180"/>
      <c r="N329" s="180"/>
      <c r="O329" s="180"/>
      <c r="P329" s="180"/>
      <c r="Q329" s="180"/>
      <c r="R329" s="180"/>
      <c r="S329" s="180"/>
      <c r="T329" s="180"/>
      <c r="U329" s="180"/>
      <c r="V329" s="180"/>
      <c r="W329" s="180"/>
      <c r="X329" s="180"/>
      <c r="Y329" s="180"/>
      <c r="Z329" s="180"/>
      <c r="AA329" s="180"/>
    </row>
    <row xmlns:x14ac="http://schemas.microsoft.com/office/spreadsheetml/2009/9/ac" r="330" ht="15.75" x14ac:dyDescent="0.25">
      <c r="A330" s="180"/>
      <c r="B330" s="181"/>
      <c r="C330" s="180"/>
      <c r="D330" s="180"/>
      <c r="E330" s="180"/>
      <c r="F330" s="180"/>
      <c r="G330" s="180"/>
      <c r="H330" s="180"/>
      <c r="I330" s="180"/>
      <c r="J330" s="180"/>
      <c r="K330" s="180"/>
      <c r="L330" s="180"/>
      <c r="M330" s="180"/>
      <c r="N330" s="180"/>
      <c r="O330" s="180"/>
      <c r="P330" s="180"/>
      <c r="Q330" s="180"/>
      <c r="R330" s="180"/>
      <c r="S330" s="180"/>
      <c r="T330" s="180"/>
      <c r="U330" s="180"/>
      <c r="V330" s="180"/>
      <c r="W330" s="180"/>
      <c r="X330" s="180"/>
      <c r="Y330" s="180"/>
      <c r="Z330" s="180"/>
      <c r="AA330" s="180"/>
    </row>
    <row xmlns:x14ac="http://schemas.microsoft.com/office/spreadsheetml/2009/9/ac" r="331" ht="15.75" x14ac:dyDescent="0.25">
      <c r="A331" s="180"/>
      <c r="B331" s="181"/>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c r="AA331" s="180"/>
    </row>
    <row xmlns:x14ac="http://schemas.microsoft.com/office/spreadsheetml/2009/9/ac" r="332" ht="15.75" x14ac:dyDescent="0.25">
      <c r="A332" s="180"/>
      <c r="B332" s="181"/>
      <c r="C332" s="180"/>
      <c r="D332" s="180"/>
      <c r="E332" s="180"/>
      <c r="F332" s="180"/>
      <c r="G332" s="180"/>
      <c r="H332" s="180"/>
      <c r="I332" s="180"/>
      <c r="J332" s="180"/>
      <c r="K332" s="180"/>
      <c r="L332" s="180"/>
      <c r="M332" s="180"/>
      <c r="N332" s="180"/>
      <c r="O332" s="180"/>
      <c r="P332" s="180"/>
      <c r="Q332" s="180"/>
      <c r="R332" s="180"/>
      <c r="S332" s="180"/>
      <c r="T332" s="180"/>
      <c r="U332" s="180"/>
      <c r="V332" s="180"/>
      <c r="W332" s="180"/>
      <c r="X332" s="180"/>
      <c r="Y332" s="180"/>
      <c r="Z332" s="180"/>
      <c r="AA332" s="180"/>
    </row>
    <row xmlns:x14ac="http://schemas.microsoft.com/office/spreadsheetml/2009/9/ac" r="333" ht="15.75" x14ac:dyDescent="0.25">
      <c r="A333" s="180"/>
      <c r="B333" s="181"/>
      <c r="C333" s="180"/>
      <c r="D333" s="180"/>
      <c r="E333" s="180"/>
      <c r="F333" s="180"/>
      <c r="G333" s="180"/>
      <c r="H333" s="180"/>
      <c r="I333" s="180"/>
      <c r="J333" s="180"/>
      <c r="K333" s="180"/>
      <c r="L333" s="180"/>
      <c r="M333" s="180"/>
      <c r="N333" s="180"/>
      <c r="O333" s="180"/>
      <c r="P333" s="180"/>
      <c r="Q333" s="180"/>
      <c r="R333" s="180"/>
      <c r="S333" s="180"/>
      <c r="T333" s="180"/>
      <c r="U333" s="180"/>
      <c r="V333" s="180"/>
      <c r="W333" s="180"/>
      <c r="X333" s="180"/>
      <c r="Y333" s="180"/>
      <c r="Z333" s="180"/>
      <c r="AA333" s="180"/>
    </row>
    <row xmlns:x14ac="http://schemas.microsoft.com/office/spreadsheetml/2009/9/ac" r="334" ht="15.75" x14ac:dyDescent="0.25">
      <c r="A334" s="180"/>
      <c r="B334" s="181"/>
      <c r="C334" s="180"/>
      <c r="D334" s="180"/>
      <c r="E334" s="180"/>
      <c r="F334" s="180"/>
      <c r="G334" s="180"/>
      <c r="H334" s="180"/>
      <c r="I334" s="180"/>
      <c r="J334" s="180"/>
      <c r="K334" s="180"/>
      <c r="L334" s="180"/>
      <c r="M334" s="180"/>
      <c r="N334" s="180"/>
      <c r="O334" s="180"/>
      <c r="P334" s="180"/>
      <c r="Q334" s="180"/>
      <c r="R334" s="180"/>
      <c r="S334" s="180"/>
      <c r="T334" s="180"/>
      <c r="U334" s="180"/>
      <c r="V334" s="180"/>
      <c r="W334" s="180"/>
      <c r="X334" s="180"/>
      <c r="Y334" s="180"/>
      <c r="Z334" s="180"/>
      <c r="AA334" s="180"/>
    </row>
    <row xmlns:x14ac="http://schemas.microsoft.com/office/spreadsheetml/2009/9/ac" r="335" ht="15.75" x14ac:dyDescent="0.25">
      <c r="A335" s="180"/>
      <c r="B335" s="181"/>
      <c r="C335" s="180"/>
      <c r="D335" s="180"/>
      <c r="E335" s="180"/>
      <c r="F335" s="180"/>
      <c r="G335" s="180"/>
      <c r="H335" s="180"/>
      <c r="I335" s="180"/>
      <c r="J335" s="180"/>
      <c r="K335" s="180"/>
      <c r="L335" s="180"/>
      <c r="M335" s="180"/>
      <c r="N335" s="180"/>
      <c r="O335" s="180"/>
      <c r="P335" s="180"/>
      <c r="Q335" s="180"/>
      <c r="R335" s="180"/>
      <c r="S335" s="180"/>
      <c r="T335" s="180"/>
      <c r="U335" s="180"/>
      <c r="V335" s="180"/>
      <c r="W335" s="180"/>
      <c r="X335" s="180"/>
      <c r="Y335" s="180"/>
      <c r="Z335" s="180"/>
      <c r="AA335" s="180"/>
    </row>
    <row xmlns:x14ac="http://schemas.microsoft.com/office/spreadsheetml/2009/9/ac" r="336" ht="15.75" x14ac:dyDescent="0.25">
      <c r="A336" s="180"/>
      <c r="B336" s="181"/>
      <c r="C336" s="180"/>
      <c r="D336" s="180"/>
      <c r="E336" s="180"/>
      <c r="F336" s="180"/>
      <c r="G336" s="180"/>
      <c r="H336" s="180"/>
      <c r="I336" s="180"/>
      <c r="J336" s="180"/>
      <c r="K336" s="180"/>
      <c r="L336" s="180"/>
      <c r="M336" s="180"/>
      <c r="N336" s="180"/>
      <c r="O336" s="180"/>
      <c r="P336" s="180"/>
      <c r="Q336" s="180"/>
      <c r="R336" s="180"/>
      <c r="S336" s="180"/>
      <c r="T336" s="180"/>
      <c r="U336" s="180"/>
      <c r="V336" s="180"/>
      <c r="W336" s="180"/>
      <c r="X336" s="180"/>
      <c r="Y336" s="180"/>
      <c r="Z336" s="180"/>
      <c r="AA336" s="180"/>
    </row>
    <row xmlns:x14ac="http://schemas.microsoft.com/office/spreadsheetml/2009/9/ac" r="337" ht="15.75" x14ac:dyDescent="0.25">
      <c r="A337" s="180"/>
      <c r="B337" s="181"/>
      <c r="C337" s="180"/>
      <c r="D337" s="180"/>
      <c r="E337" s="180"/>
      <c r="F337" s="180"/>
      <c r="G337" s="180"/>
      <c r="H337" s="180"/>
      <c r="I337" s="180"/>
      <c r="J337" s="180"/>
      <c r="K337" s="180"/>
      <c r="L337" s="180"/>
      <c r="M337" s="180"/>
      <c r="N337" s="180"/>
      <c r="O337" s="180"/>
      <c r="P337" s="180"/>
      <c r="Q337" s="180"/>
      <c r="R337" s="180"/>
      <c r="S337" s="180"/>
      <c r="T337" s="180"/>
      <c r="U337" s="180"/>
      <c r="V337" s="180"/>
      <c r="W337" s="180"/>
      <c r="X337" s="180"/>
      <c r="Y337" s="180"/>
      <c r="Z337" s="180"/>
      <c r="AA337" s="180"/>
    </row>
    <row xmlns:x14ac="http://schemas.microsoft.com/office/spreadsheetml/2009/9/ac" r="338" ht="15.75" x14ac:dyDescent="0.25">
      <c r="A338" s="180"/>
      <c r="B338" s="181"/>
      <c r="C338" s="180"/>
      <c r="D338" s="180"/>
      <c r="E338" s="180"/>
      <c r="F338" s="180"/>
      <c r="G338" s="180"/>
      <c r="H338" s="180"/>
      <c r="I338" s="180"/>
      <c r="J338" s="180"/>
      <c r="K338" s="180"/>
      <c r="L338" s="180"/>
      <c r="M338" s="180"/>
      <c r="N338" s="180"/>
      <c r="O338" s="180"/>
      <c r="P338" s="180"/>
      <c r="Q338" s="180"/>
      <c r="R338" s="180"/>
      <c r="S338" s="180"/>
      <c r="T338" s="180"/>
      <c r="U338" s="180"/>
      <c r="V338" s="180"/>
      <c r="W338" s="180"/>
      <c r="X338" s="180"/>
      <c r="Y338" s="180"/>
      <c r="Z338" s="180"/>
      <c r="AA338" s="180"/>
    </row>
    <row xmlns:x14ac="http://schemas.microsoft.com/office/spreadsheetml/2009/9/ac" r="339" ht="15.75" x14ac:dyDescent="0.25">
      <c r="A339" s="180"/>
      <c r="B339" s="181"/>
      <c r="C339" s="180"/>
      <c r="D339" s="180"/>
      <c r="E339" s="180"/>
      <c r="F339" s="180"/>
      <c r="G339" s="180"/>
      <c r="H339" s="180"/>
      <c r="I339" s="180"/>
      <c r="J339" s="180"/>
      <c r="K339" s="180"/>
      <c r="L339" s="180"/>
      <c r="M339" s="180"/>
      <c r="N339" s="180"/>
      <c r="O339" s="180"/>
      <c r="P339" s="180"/>
      <c r="Q339" s="180"/>
      <c r="R339" s="180"/>
      <c r="S339" s="180"/>
      <c r="T339" s="180"/>
      <c r="U339" s="180"/>
      <c r="V339" s="180"/>
      <c r="W339" s="180"/>
      <c r="X339" s="180"/>
      <c r="Y339" s="180"/>
      <c r="Z339" s="180"/>
      <c r="AA339" s="180"/>
    </row>
    <row xmlns:x14ac="http://schemas.microsoft.com/office/spreadsheetml/2009/9/ac" r="340" ht="15.75" x14ac:dyDescent="0.25">
      <c r="A340" s="180"/>
      <c r="B340" s="181"/>
      <c r="C340" s="180"/>
      <c r="D340" s="180"/>
      <c r="E340" s="180"/>
      <c r="F340" s="180"/>
      <c r="G340" s="180"/>
      <c r="H340" s="180"/>
      <c r="I340" s="180"/>
      <c r="J340" s="180"/>
      <c r="K340" s="180"/>
      <c r="L340" s="180"/>
      <c r="M340" s="180"/>
      <c r="N340" s="180"/>
      <c r="O340" s="180"/>
      <c r="P340" s="180"/>
      <c r="Q340" s="180"/>
      <c r="R340" s="180"/>
      <c r="S340" s="180"/>
      <c r="T340" s="180"/>
      <c r="U340" s="180"/>
      <c r="V340" s="180"/>
      <c r="W340" s="180"/>
      <c r="X340" s="180"/>
      <c r="Y340" s="180"/>
      <c r="Z340" s="180"/>
      <c r="AA340" s="180"/>
    </row>
    <row xmlns:x14ac="http://schemas.microsoft.com/office/spreadsheetml/2009/9/ac" r="341" ht="15.75" x14ac:dyDescent="0.25">
      <c r="A341" s="180"/>
      <c r="B341" s="181"/>
      <c r="C341" s="180"/>
      <c r="D341" s="180"/>
      <c r="E341" s="180"/>
      <c r="F341" s="180"/>
      <c r="G341" s="180"/>
      <c r="H341" s="180"/>
      <c r="I341" s="180"/>
      <c r="J341" s="180"/>
      <c r="K341" s="180"/>
      <c r="L341" s="180"/>
      <c r="M341" s="180"/>
      <c r="N341" s="180"/>
      <c r="O341" s="180"/>
      <c r="P341" s="180"/>
      <c r="Q341" s="180"/>
      <c r="R341" s="180"/>
      <c r="S341" s="180"/>
      <c r="T341" s="180"/>
      <c r="U341" s="180"/>
      <c r="V341" s="180"/>
      <c r="W341" s="180"/>
      <c r="X341" s="180"/>
      <c r="Y341" s="180"/>
      <c r="Z341" s="180"/>
      <c r="AA341" s="180"/>
    </row>
    <row xmlns:x14ac="http://schemas.microsoft.com/office/spreadsheetml/2009/9/ac" r="342" ht="15.75" x14ac:dyDescent="0.25">
      <c r="A342" s="180"/>
      <c r="B342" s="181"/>
      <c r="C342" s="180"/>
      <c r="D342" s="180"/>
      <c r="E342" s="180"/>
      <c r="F342" s="180"/>
      <c r="G342" s="180"/>
      <c r="H342" s="180"/>
      <c r="I342" s="180"/>
      <c r="J342" s="180"/>
      <c r="K342" s="180"/>
      <c r="L342" s="180"/>
      <c r="M342" s="180"/>
      <c r="N342" s="180"/>
      <c r="O342" s="180"/>
      <c r="P342" s="180"/>
      <c r="Q342" s="180"/>
      <c r="R342" s="180"/>
      <c r="S342" s="180"/>
      <c r="T342" s="180"/>
      <c r="U342" s="180"/>
      <c r="V342" s="180"/>
      <c r="W342" s="180"/>
      <c r="X342" s="180"/>
      <c r="Y342" s="180"/>
      <c r="Z342" s="180"/>
      <c r="AA342" s="180"/>
    </row>
    <row xmlns:x14ac="http://schemas.microsoft.com/office/spreadsheetml/2009/9/ac" r="343" ht="15.75" x14ac:dyDescent="0.25">
      <c r="A343" s="180"/>
      <c r="B343" s="181"/>
      <c r="C343" s="180"/>
      <c r="D343" s="180"/>
      <c r="E343" s="180"/>
      <c r="F343" s="180"/>
      <c r="G343" s="180"/>
      <c r="H343" s="180"/>
      <c r="I343" s="180"/>
      <c r="J343" s="180"/>
      <c r="K343" s="180"/>
      <c r="L343" s="180"/>
      <c r="M343" s="180"/>
      <c r="N343" s="180"/>
      <c r="O343" s="180"/>
      <c r="P343" s="180"/>
      <c r="Q343" s="180"/>
      <c r="R343" s="180"/>
      <c r="S343" s="180"/>
      <c r="T343" s="180"/>
      <c r="U343" s="180"/>
      <c r="V343" s="180"/>
      <c r="W343" s="180"/>
      <c r="X343" s="180"/>
      <c r="Y343" s="180"/>
      <c r="Z343" s="180"/>
      <c r="AA343" s="180"/>
    </row>
    <row xmlns:x14ac="http://schemas.microsoft.com/office/spreadsheetml/2009/9/ac" r="344" ht="15.75" x14ac:dyDescent="0.25">
      <c r="A344" s="180"/>
      <c r="B344" s="181"/>
      <c r="C344" s="180"/>
      <c r="D344" s="180"/>
      <c r="E344" s="180"/>
      <c r="F344" s="180"/>
      <c r="G344" s="180"/>
      <c r="H344" s="180"/>
      <c r="I344" s="180"/>
      <c r="J344" s="180"/>
      <c r="K344" s="180"/>
      <c r="L344" s="180"/>
      <c r="M344" s="180"/>
      <c r="N344" s="180"/>
      <c r="O344" s="180"/>
      <c r="P344" s="180"/>
      <c r="Q344" s="180"/>
      <c r="R344" s="180"/>
      <c r="S344" s="180"/>
      <c r="T344" s="180"/>
      <c r="U344" s="180"/>
      <c r="V344" s="180"/>
      <c r="W344" s="180"/>
      <c r="X344" s="180"/>
      <c r="Y344" s="180"/>
      <c r="Z344" s="180"/>
      <c r="AA344" s="180"/>
    </row>
    <row xmlns:x14ac="http://schemas.microsoft.com/office/spreadsheetml/2009/9/ac" r="345" ht="15.75" x14ac:dyDescent="0.25">
      <c r="A345" s="180"/>
      <c r="B345" s="181"/>
      <c r="C345" s="180"/>
      <c r="D345" s="180"/>
      <c r="E345" s="180"/>
      <c r="F345" s="180"/>
      <c r="G345" s="180"/>
      <c r="H345" s="180"/>
      <c r="I345" s="180"/>
      <c r="J345" s="180"/>
      <c r="K345" s="180"/>
      <c r="L345" s="180"/>
      <c r="M345" s="180"/>
      <c r="N345" s="180"/>
      <c r="O345" s="180"/>
      <c r="P345" s="180"/>
      <c r="Q345" s="180"/>
      <c r="R345" s="180"/>
      <c r="S345" s="180"/>
      <c r="T345" s="180"/>
      <c r="U345" s="180"/>
      <c r="V345" s="180"/>
      <c r="W345" s="180"/>
      <c r="X345" s="180"/>
      <c r="Y345" s="180"/>
      <c r="Z345" s="180"/>
      <c r="AA345" s="180"/>
    </row>
    <row xmlns:x14ac="http://schemas.microsoft.com/office/spreadsheetml/2009/9/ac" r="346" ht="15.75" x14ac:dyDescent="0.25">
      <c r="A346" s="180"/>
      <c r="B346" s="181"/>
      <c r="C346" s="180"/>
      <c r="D346" s="180"/>
      <c r="E346" s="180"/>
      <c r="F346" s="180"/>
      <c r="G346" s="180"/>
      <c r="H346" s="180"/>
      <c r="I346" s="180"/>
      <c r="J346" s="180"/>
      <c r="K346" s="180"/>
      <c r="L346" s="180"/>
      <c r="M346" s="180"/>
      <c r="N346" s="180"/>
      <c r="O346" s="180"/>
      <c r="P346" s="180"/>
      <c r="Q346" s="180"/>
      <c r="R346" s="180"/>
      <c r="S346" s="180"/>
      <c r="T346" s="180"/>
      <c r="U346" s="180"/>
      <c r="V346" s="180"/>
      <c r="W346" s="180"/>
      <c r="X346" s="180"/>
      <c r="Y346" s="180"/>
      <c r="Z346" s="180"/>
      <c r="AA346" s="180"/>
    </row>
    <row xmlns:x14ac="http://schemas.microsoft.com/office/spreadsheetml/2009/9/ac" r="347" ht="15.75" x14ac:dyDescent="0.25">
      <c r="A347" s="180"/>
      <c r="B347" s="181"/>
      <c r="C347" s="180"/>
      <c r="D347" s="180"/>
      <c r="E347" s="180"/>
      <c r="F347" s="180"/>
      <c r="G347" s="180"/>
      <c r="H347" s="180"/>
      <c r="I347" s="180"/>
      <c r="J347" s="180"/>
      <c r="K347" s="180"/>
      <c r="L347" s="180"/>
      <c r="M347" s="180"/>
      <c r="N347" s="180"/>
      <c r="O347" s="180"/>
      <c r="P347" s="180"/>
      <c r="Q347" s="180"/>
      <c r="R347" s="180"/>
      <c r="S347" s="180"/>
      <c r="T347" s="180"/>
      <c r="U347" s="180"/>
      <c r="V347" s="180"/>
      <c r="W347" s="180"/>
      <c r="X347" s="180"/>
      <c r="Y347" s="180"/>
      <c r="Z347" s="180"/>
      <c r="AA347" s="180"/>
    </row>
    <row xmlns:x14ac="http://schemas.microsoft.com/office/spreadsheetml/2009/9/ac" r="348" ht="15.75" x14ac:dyDescent="0.25">
      <c r="A348" s="180"/>
      <c r="B348" s="181"/>
      <c r="C348" s="180"/>
      <c r="D348" s="180"/>
      <c r="E348" s="180"/>
      <c r="F348" s="180"/>
      <c r="G348" s="180"/>
      <c r="H348" s="180"/>
      <c r="I348" s="180"/>
      <c r="J348" s="180"/>
      <c r="K348" s="180"/>
      <c r="L348" s="180"/>
      <c r="M348" s="180"/>
      <c r="N348" s="180"/>
      <c r="O348" s="180"/>
      <c r="P348" s="180"/>
      <c r="Q348" s="180"/>
      <c r="R348" s="180"/>
      <c r="S348" s="180"/>
      <c r="T348" s="180"/>
      <c r="U348" s="180"/>
      <c r="V348" s="180"/>
      <c r="W348" s="180"/>
      <c r="X348" s="180"/>
      <c r="Y348" s="180"/>
      <c r="Z348" s="180"/>
      <c r="AA348" s="180"/>
    </row>
    <row xmlns:x14ac="http://schemas.microsoft.com/office/spreadsheetml/2009/9/ac" r="349" ht="15.75" x14ac:dyDescent="0.25">
      <c r="A349" s="180"/>
      <c r="B349" s="181"/>
      <c r="C349" s="180"/>
      <c r="D349" s="180"/>
      <c r="E349" s="180"/>
      <c r="F349" s="180"/>
      <c r="G349" s="180"/>
      <c r="H349" s="180"/>
      <c r="I349" s="180"/>
      <c r="J349" s="180"/>
      <c r="K349" s="180"/>
      <c r="L349" s="180"/>
      <c r="M349" s="180"/>
      <c r="N349" s="180"/>
      <c r="O349" s="180"/>
      <c r="P349" s="180"/>
      <c r="Q349" s="180"/>
      <c r="R349" s="180"/>
      <c r="S349" s="180"/>
      <c r="T349" s="180"/>
      <c r="U349" s="180"/>
      <c r="V349" s="180"/>
      <c r="W349" s="180"/>
      <c r="X349" s="180"/>
      <c r="Y349" s="180"/>
      <c r="Z349" s="180"/>
      <c r="AA349" s="180"/>
    </row>
    <row xmlns:x14ac="http://schemas.microsoft.com/office/spreadsheetml/2009/9/ac" r="350" ht="15.75" x14ac:dyDescent="0.25">
      <c r="A350" s="180"/>
      <c r="B350" s="181"/>
      <c r="C350" s="180"/>
      <c r="D350" s="180"/>
      <c r="E350" s="180"/>
      <c r="F350" s="180"/>
      <c r="G350" s="180"/>
      <c r="H350" s="180"/>
      <c r="I350" s="180"/>
      <c r="J350" s="180"/>
      <c r="K350" s="180"/>
      <c r="L350" s="180"/>
      <c r="M350" s="180"/>
      <c r="N350" s="180"/>
      <c r="O350" s="180"/>
      <c r="P350" s="180"/>
      <c r="Q350" s="180"/>
      <c r="R350" s="180"/>
      <c r="S350" s="180"/>
      <c r="T350" s="180"/>
      <c r="U350" s="180"/>
      <c r="V350" s="180"/>
      <c r="W350" s="180"/>
      <c r="X350" s="180"/>
      <c r="Y350" s="180"/>
      <c r="Z350" s="180"/>
      <c r="AA350" s="180"/>
    </row>
    <row xmlns:x14ac="http://schemas.microsoft.com/office/spreadsheetml/2009/9/ac" r="351" ht="15.75" x14ac:dyDescent="0.25">
      <c r="A351" s="180"/>
      <c r="B351" s="181"/>
      <c r="C351" s="180"/>
      <c r="D351" s="180"/>
      <c r="E351" s="180"/>
      <c r="F351" s="180"/>
      <c r="G351" s="180"/>
      <c r="H351" s="180"/>
      <c r="I351" s="180"/>
      <c r="J351" s="180"/>
      <c r="K351" s="180"/>
      <c r="L351" s="180"/>
      <c r="M351" s="180"/>
      <c r="N351" s="180"/>
      <c r="O351" s="180"/>
      <c r="P351" s="180"/>
      <c r="Q351" s="180"/>
      <c r="R351" s="180"/>
      <c r="S351" s="180"/>
      <c r="T351" s="180"/>
      <c r="U351" s="180"/>
      <c r="V351" s="180"/>
      <c r="W351" s="180"/>
      <c r="X351" s="180"/>
      <c r="Y351" s="180"/>
      <c r="Z351" s="180"/>
      <c r="AA351" s="180"/>
    </row>
    <row xmlns:x14ac="http://schemas.microsoft.com/office/spreadsheetml/2009/9/ac" r="352" ht="15.75" x14ac:dyDescent="0.25">
      <c r="A352" s="180"/>
      <c r="B352" s="181"/>
      <c r="C352" s="180"/>
      <c r="D352" s="180"/>
      <c r="E352" s="180"/>
      <c r="F352" s="180"/>
      <c r="G352" s="180"/>
      <c r="H352" s="180"/>
      <c r="I352" s="180"/>
      <c r="J352" s="180"/>
      <c r="K352" s="180"/>
      <c r="L352" s="180"/>
      <c r="M352" s="180"/>
      <c r="N352" s="180"/>
      <c r="O352" s="180"/>
      <c r="P352" s="180"/>
      <c r="Q352" s="180"/>
      <c r="R352" s="180"/>
      <c r="S352" s="180"/>
      <c r="T352" s="180"/>
      <c r="U352" s="180"/>
      <c r="V352" s="180"/>
      <c r="W352" s="180"/>
      <c r="X352" s="180"/>
      <c r="Y352" s="180"/>
      <c r="Z352" s="180"/>
      <c r="AA352" s="180"/>
    </row>
    <row xmlns:x14ac="http://schemas.microsoft.com/office/spreadsheetml/2009/9/ac" r="353" ht="15.75" x14ac:dyDescent="0.25">
      <c r="A353" s="180"/>
      <c r="B353" s="181"/>
      <c r="C353" s="180"/>
      <c r="D353" s="180"/>
      <c r="E353" s="180"/>
      <c r="F353" s="180"/>
      <c r="G353" s="180"/>
      <c r="H353" s="180"/>
      <c r="I353" s="180"/>
      <c r="J353" s="180"/>
      <c r="K353" s="180"/>
      <c r="L353" s="180"/>
      <c r="M353" s="180"/>
      <c r="N353" s="180"/>
      <c r="O353" s="180"/>
      <c r="P353" s="180"/>
      <c r="Q353" s="180"/>
      <c r="R353" s="180"/>
      <c r="S353" s="180"/>
      <c r="T353" s="180"/>
      <c r="U353" s="180"/>
      <c r="V353" s="180"/>
      <c r="W353" s="180"/>
      <c r="X353" s="180"/>
      <c r="Y353" s="180"/>
      <c r="Z353" s="180"/>
      <c r="AA353" s="180"/>
    </row>
    <row xmlns:x14ac="http://schemas.microsoft.com/office/spreadsheetml/2009/9/ac" r="354" ht="15.75" x14ac:dyDescent="0.25">
      <c r="A354" s="180"/>
      <c r="B354" s="181"/>
      <c r="C354" s="180"/>
      <c r="D354" s="180"/>
      <c r="E354" s="180"/>
      <c r="F354" s="180"/>
      <c r="G354" s="180"/>
      <c r="H354" s="180"/>
      <c r="I354" s="180"/>
      <c r="J354" s="180"/>
      <c r="K354" s="180"/>
      <c r="L354" s="180"/>
      <c r="M354" s="180"/>
      <c r="N354" s="180"/>
      <c r="O354" s="180"/>
      <c r="P354" s="180"/>
      <c r="Q354" s="180"/>
      <c r="R354" s="180"/>
      <c r="S354" s="180"/>
      <c r="T354" s="180"/>
      <c r="U354" s="180"/>
      <c r="V354" s="180"/>
      <c r="W354" s="180"/>
      <c r="X354" s="180"/>
      <c r="Y354" s="180"/>
      <c r="Z354" s="180"/>
      <c r="AA354" s="180"/>
    </row>
    <row xmlns:x14ac="http://schemas.microsoft.com/office/spreadsheetml/2009/9/ac" r="355" ht="15.75" x14ac:dyDescent="0.25">
      <c r="A355" s="180"/>
      <c r="B355" s="181"/>
      <c r="C355" s="180"/>
      <c r="D355" s="180"/>
      <c r="E355" s="180"/>
      <c r="F355" s="180"/>
      <c r="G355" s="180"/>
      <c r="H355" s="180"/>
      <c r="I355" s="180"/>
      <c r="J355" s="180"/>
      <c r="K355" s="180"/>
      <c r="L355" s="180"/>
      <c r="M355" s="180"/>
      <c r="N355" s="180"/>
      <c r="O355" s="180"/>
      <c r="P355" s="180"/>
      <c r="Q355" s="180"/>
      <c r="R355" s="180"/>
      <c r="S355" s="180"/>
      <c r="T355" s="180"/>
      <c r="U355" s="180"/>
      <c r="V355" s="180"/>
      <c r="W355" s="180"/>
      <c r="X355" s="180"/>
      <c r="Y355" s="180"/>
      <c r="Z355" s="180"/>
      <c r="AA355" s="180"/>
    </row>
    <row xmlns:x14ac="http://schemas.microsoft.com/office/spreadsheetml/2009/9/ac" r="356" ht="15.75" x14ac:dyDescent="0.25">
      <c r="A356" s="180"/>
      <c r="B356" s="181"/>
      <c r="C356" s="180"/>
      <c r="D356" s="180"/>
      <c r="E356" s="180"/>
      <c r="F356" s="180"/>
      <c r="G356" s="180"/>
      <c r="H356" s="180"/>
      <c r="I356" s="180"/>
      <c r="J356" s="180"/>
      <c r="K356" s="180"/>
      <c r="L356" s="180"/>
      <c r="M356" s="180"/>
      <c r="N356" s="180"/>
      <c r="O356" s="180"/>
      <c r="P356" s="180"/>
      <c r="Q356" s="180"/>
      <c r="R356" s="180"/>
      <c r="S356" s="180"/>
      <c r="T356" s="180"/>
      <c r="U356" s="180"/>
      <c r="V356" s="180"/>
      <c r="W356" s="180"/>
      <c r="X356" s="180"/>
      <c r="Y356" s="180"/>
      <c r="Z356" s="180"/>
      <c r="AA356" s="180"/>
    </row>
    <row xmlns:x14ac="http://schemas.microsoft.com/office/spreadsheetml/2009/9/ac" r="357" ht="15.75" x14ac:dyDescent="0.25">
      <c r="A357" s="180"/>
      <c r="B357" s="181"/>
      <c r="C357" s="180"/>
      <c r="D357" s="180"/>
      <c r="E357" s="180"/>
      <c r="F357" s="180"/>
      <c r="G357" s="180"/>
      <c r="H357" s="180"/>
      <c r="I357" s="180"/>
      <c r="J357" s="180"/>
      <c r="K357" s="180"/>
      <c r="L357" s="180"/>
      <c r="M357" s="180"/>
      <c r="N357" s="180"/>
      <c r="O357" s="180"/>
      <c r="P357" s="180"/>
      <c r="Q357" s="180"/>
      <c r="R357" s="180"/>
      <c r="S357" s="180"/>
      <c r="T357" s="180"/>
      <c r="U357" s="180"/>
      <c r="V357" s="180"/>
      <c r="W357" s="180"/>
      <c r="X357" s="180"/>
      <c r="Y357" s="180"/>
      <c r="Z357" s="180"/>
      <c r="AA357" s="180"/>
    </row>
    <row xmlns:x14ac="http://schemas.microsoft.com/office/spreadsheetml/2009/9/ac" r="358" ht="15.75" x14ac:dyDescent="0.25">
      <c r="A358" s="180"/>
      <c r="B358" s="181"/>
      <c r="C358" s="180"/>
      <c r="D358" s="180"/>
      <c r="E358" s="180"/>
      <c r="F358" s="180"/>
      <c r="G358" s="180"/>
      <c r="H358" s="180"/>
      <c r="I358" s="180"/>
      <c r="J358" s="180"/>
      <c r="K358" s="180"/>
      <c r="L358" s="180"/>
      <c r="M358" s="180"/>
      <c r="N358" s="180"/>
      <c r="O358" s="180"/>
      <c r="P358" s="180"/>
      <c r="Q358" s="180"/>
      <c r="R358" s="180"/>
      <c r="S358" s="180"/>
      <c r="T358" s="180"/>
      <c r="U358" s="180"/>
      <c r="V358" s="180"/>
      <c r="W358" s="180"/>
      <c r="X358" s="180"/>
      <c r="Y358" s="180"/>
      <c r="Z358" s="180"/>
      <c r="AA358" s="180"/>
    </row>
    <row xmlns:x14ac="http://schemas.microsoft.com/office/spreadsheetml/2009/9/ac" r="359" ht="15.75" x14ac:dyDescent="0.25">
      <c r="A359" s="180"/>
      <c r="B359" s="181"/>
      <c r="C359" s="180"/>
      <c r="D359" s="180"/>
      <c r="E359" s="180"/>
      <c r="F359" s="180"/>
      <c r="G359" s="180"/>
      <c r="H359" s="180"/>
      <c r="I359" s="180"/>
      <c r="J359" s="180"/>
      <c r="K359" s="180"/>
      <c r="L359" s="180"/>
      <c r="M359" s="180"/>
      <c r="N359" s="180"/>
      <c r="O359" s="180"/>
      <c r="P359" s="180"/>
      <c r="Q359" s="180"/>
      <c r="R359" s="180"/>
      <c r="S359" s="180"/>
      <c r="T359" s="180"/>
      <c r="U359" s="180"/>
      <c r="V359" s="180"/>
      <c r="W359" s="180"/>
      <c r="X359" s="180"/>
      <c r="Y359" s="180"/>
      <c r="Z359" s="180"/>
      <c r="AA359" s="180"/>
    </row>
    <row xmlns:x14ac="http://schemas.microsoft.com/office/spreadsheetml/2009/9/ac" r="360" ht="15.75" x14ac:dyDescent="0.25">
      <c r="A360" s="180"/>
      <c r="B360" s="181"/>
      <c r="C360" s="180"/>
      <c r="D360" s="180"/>
      <c r="E360" s="180"/>
      <c r="F360" s="180"/>
      <c r="G360" s="180"/>
      <c r="H360" s="180"/>
      <c r="I360" s="180"/>
      <c r="J360" s="180"/>
      <c r="K360" s="180"/>
      <c r="L360" s="180"/>
      <c r="M360" s="180"/>
      <c r="N360" s="180"/>
      <c r="O360" s="180"/>
      <c r="P360" s="180"/>
      <c r="Q360" s="180"/>
      <c r="R360" s="180"/>
      <c r="S360" s="180"/>
      <c r="T360" s="180"/>
      <c r="U360" s="180"/>
      <c r="V360" s="180"/>
      <c r="W360" s="180"/>
      <c r="X360" s="180"/>
      <c r="Y360" s="180"/>
      <c r="Z360" s="180"/>
      <c r="AA360" s="180"/>
    </row>
    <row xmlns:x14ac="http://schemas.microsoft.com/office/spreadsheetml/2009/9/ac" r="361" ht="15.75" x14ac:dyDescent="0.25">
      <c r="A361" s="180"/>
      <c r="B361" s="181"/>
      <c r="C361" s="180"/>
      <c r="D361" s="180"/>
      <c r="E361" s="180"/>
      <c r="F361" s="180"/>
      <c r="G361" s="180"/>
      <c r="H361" s="180"/>
      <c r="I361" s="180"/>
      <c r="J361" s="180"/>
      <c r="K361" s="180"/>
      <c r="L361" s="180"/>
      <c r="M361" s="180"/>
      <c r="N361" s="180"/>
      <c r="O361" s="180"/>
      <c r="P361" s="180"/>
      <c r="Q361" s="180"/>
      <c r="R361" s="180"/>
      <c r="S361" s="180"/>
      <c r="T361" s="180"/>
      <c r="U361" s="180"/>
      <c r="V361" s="180"/>
      <c r="W361" s="180"/>
      <c r="X361" s="180"/>
      <c r="Y361" s="180"/>
      <c r="Z361" s="180"/>
      <c r="AA361" s="180"/>
    </row>
    <row xmlns:x14ac="http://schemas.microsoft.com/office/spreadsheetml/2009/9/ac" r="362" ht="15.75" x14ac:dyDescent="0.25">
      <c r="A362" s="180"/>
      <c r="B362" s="181"/>
      <c r="C362" s="180"/>
      <c r="D362" s="180"/>
      <c r="E362" s="180"/>
      <c r="F362" s="180"/>
      <c r="G362" s="180"/>
      <c r="H362" s="180"/>
      <c r="I362" s="180"/>
      <c r="J362" s="180"/>
      <c r="K362" s="180"/>
      <c r="L362" s="180"/>
      <c r="M362" s="180"/>
      <c r="N362" s="180"/>
      <c r="O362" s="180"/>
      <c r="P362" s="180"/>
      <c r="Q362" s="180"/>
      <c r="R362" s="180"/>
      <c r="S362" s="180"/>
      <c r="T362" s="180"/>
      <c r="U362" s="180"/>
      <c r="V362" s="180"/>
      <c r="W362" s="180"/>
      <c r="X362" s="180"/>
      <c r="Y362" s="180"/>
      <c r="Z362" s="180"/>
      <c r="AA362" s="180"/>
    </row>
    <row xmlns:x14ac="http://schemas.microsoft.com/office/spreadsheetml/2009/9/ac" r="363" ht="15.75" x14ac:dyDescent="0.25">
      <c r="A363" s="180"/>
      <c r="B363" s="181"/>
      <c r="C363" s="180"/>
      <c r="D363" s="180"/>
      <c r="E363" s="180"/>
      <c r="F363" s="180"/>
      <c r="G363" s="180"/>
      <c r="H363" s="180"/>
      <c r="I363" s="180"/>
      <c r="J363" s="180"/>
      <c r="K363" s="180"/>
      <c r="L363" s="180"/>
      <c r="M363" s="180"/>
      <c r="N363" s="180"/>
      <c r="O363" s="180"/>
      <c r="P363" s="180"/>
      <c r="Q363" s="180"/>
      <c r="R363" s="180"/>
      <c r="S363" s="180"/>
      <c r="T363" s="180"/>
      <c r="U363" s="180"/>
      <c r="V363" s="180"/>
      <c r="W363" s="180"/>
      <c r="X363" s="180"/>
      <c r="Y363" s="180"/>
      <c r="Z363" s="180"/>
      <c r="AA363" s="180"/>
    </row>
    <row xmlns:x14ac="http://schemas.microsoft.com/office/spreadsheetml/2009/9/ac" r="364" ht="15.75" x14ac:dyDescent="0.25">
      <c r="A364" s="180"/>
      <c r="B364" s="181"/>
      <c r="C364" s="180"/>
      <c r="D364" s="180"/>
      <c r="E364" s="180"/>
      <c r="F364" s="180"/>
      <c r="G364" s="180"/>
      <c r="H364" s="180"/>
      <c r="I364" s="180"/>
      <c r="J364" s="180"/>
      <c r="K364" s="180"/>
      <c r="L364" s="180"/>
      <c r="M364" s="180"/>
      <c r="N364" s="180"/>
      <c r="O364" s="180"/>
      <c r="P364" s="180"/>
      <c r="Q364" s="180"/>
      <c r="R364" s="180"/>
      <c r="S364" s="180"/>
      <c r="T364" s="180"/>
      <c r="U364" s="180"/>
      <c r="V364" s="180"/>
      <c r="W364" s="180"/>
      <c r="X364" s="180"/>
      <c r="Y364" s="180"/>
      <c r="Z364" s="180"/>
      <c r="AA364" s="180"/>
    </row>
    <row xmlns:x14ac="http://schemas.microsoft.com/office/spreadsheetml/2009/9/ac" r="365" ht="15.75" x14ac:dyDescent="0.25">
      <c r="A365" s="180"/>
      <c r="B365" s="181"/>
      <c r="C365" s="180"/>
      <c r="D365" s="180"/>
      <c r="E365" s="180"/>
      <c r="F365" s="180"/>
      <c r="G365" s="180"/>
      <c r="H365" s="180"/>
      <c r="I365" s="180"/>
      <c r="J365" s="180"/>
      <c r="K365" s="180"/>
      <c r="L365" s="180"/>
      <c r="M365" s="180"/>
      <c r="N365" s="180"/>
      <c r="O365" s="180"/>
      <c r="P365" s="180"/>
      <c r="Q365" s="180"/>
      <c r="R365" s="180"/>
      <c r="S365" s="180"/>
      <c r="T365" s="180"/>
      <c r="U365" s="180"/>
      <c r="V365" s="180"/>
      <c r="W365" s="180"/>
      <c r="X365" s="180"/>
      <c r="Y365" s="180"/>
      <c r="Z365" s="180"/>
      <c r="AA365" s="180"/>
    </row>
    <row xmlns:x14ac="http://schemas.microsoft.com/office/spreadsheetml/2009/9/ac" r="366" ht="15.75" x14ac:dyDescent="0.25">
      <c r="A366" s="180"/>
      <c r="B366" s="181"/>
      <c r="C366" s="180"/>
      <c r="D366" s="180"/>
      <c r="E366" s="180"/>
      <c r="F366" s="180"/>
      <c r="G366" s="180"/>
      <c r="H366" s="180"/>
      <c r="I366" s="180"/>
      <c r="J366" s="180"/>
      <c r="K366" s="180"/>
      <c r="L366" s="180"/>
      <c r="M366" s="180"/>
      <c r="N366" s="180"/>
      <c r="O366" s="180"/>
      <c r="P366" s="180"/>
      <c r="Q366" s="180"/>
      <c r="R366" s="180"/>
      <c r="S366" s="180"/>
      <c r="T366" s="180"/>
      <c r="U366" s="180"/>
      <c r="V366" s="180"/>
      <c r="W366" s="180"/>
      <c r="X366" s="180"/>
      <c r="Y366" s="180"/>
      <c r="Z366" s="180"/>
      <c r="AA366" s="180"/>
    </row>
    <row xmlns:x14ac="http://schemas.microsoft.com/office/spreadsheetml/2009/9/ac" r="367" ht="15.75" x14ac:dyDescent="0.25">
      <c r="A367" s="180"/>
      <c r="B367" s="181"/>
      <c r="C367" s="180"/>
      <c r="D367" s="180"/>
      <c r="E367" s="180"/>
      <c r="F367" s="180"/>
      <c r="G367" s="180"/>
      <c r="H367" s="180"/>
      <c r="I367" s="180"/>
      <c r="J367" s="180"/>
      <c r="K367" s="180"/>
      <c r="L367" s="180"/>
      <c r="M367" s="180"/>
      <c r="N367" s="180"/>
      <c r="O367" s="180"/>
      <c r="P367" s="180"/>
      <c r="Q367" s="180"/>
      <c r="R367" s="180"/>
      <c r="S367" s="180"/>
      <c r="T367" s="180"/>
      <c r="U367" s="180"/>
      <c r="V367" s="180"/>
      <c r="W367" s="180"/>
      <c r="X367" s="180"/>
      <c r="Y367" s="180"/>
      <c r="Z367" s="180"/>
      <c r="AA367" s="180"/>
    </row>
    <row xmlns:x14ac="http://schemas.microsoft.com/office/spreadsheetml/2009/9/ac" r="368" ht="15.75" x14ac:dyDescent="0.25">
      <c r="A368" s="180"/>
      <c r="B368" s="181"/>
      <c r="C368" s="180"/>
      <c r="D368" s="180"/>
      <c r="E368" s="180"/>
      <c r="F368" s="180"/>
      <c r="G368" s="180"/>
      <c r="H368" s="180"/>
      <c r="I368" s="180"/>
      <c r="J368" s="180"/>
      <c r="K368" s="180"/>
      <c r="L368" s="180"/>
      <c r="M368" s="180"/>
      <c r="N368" s="180"/>
      <c r="O368" s="180"/>
      <c r="P368" s="180"/>
      <c r="Q368" s="180"/>
      <c r="R368" s="180"/>
      <c r="S368" s="180"/>
      <c r="T368" s="180"/>
      <c r="U368" s="180"/>
      <c r="V368" s="180"/>
      <c r="W368" s="180"/>
      <c r="X368" s="180"/>
      <c r="Y368" s="180"/>
      <c r="Z368" s="180"/>
      <c r="AA368" s="180"/>
    </row>
    <row xmlns:x14ac="http://schemas.microsoft.com/office/spreadsheetml/2009/9/ac" r="369" ht="15.75" x14ac:dyDescent="0.25">
      <c r="A369" s="180"/>
      <c r="B369" s="181"/>
      <c r="C369" s="180"/>
      <c r="D369" s="180"/>
      <c r="E369" s="180"/>
      <c r="F369" s="180"/>
      <c r="G369" s="180"/>
      <c r="H369" s="180"/>
      <c r="I369" s="180"/>
      <c r="J369" s="180"/>
      <c r="K369" s="180"/>
      <c r="L369" s="180"/>
      <c r="M369" s="180"/>
      <c r="N369" s="180"/>
      <c r="O369" s="180"/>
      <c r="P369" s="180"/>
      <c r="Q369" s="180"/>
      <c r="R369" s="180"/>
      <c r="S369" s="180"/>
      <c r="T369" s="180"/>
      <c r="U369" s="180"/>
      <c r="V369" s="180"/>
      <c r="W369" s="180"/>
      <c r="X369" s="180"/>
      <c r="Y369" s="180"/>
      <c r="Z369" s="180"/>
      <c r="AA369" s="180"/>
    </row>
    <row xmlns:x14ac="http://schemas.microsoft.com/office/spreadsheetml/2009/9/ac" r="370" ht="15.75" x14ac:dyDescent="0.25">
      <c r="A370" s="180"/>
      <c r="B370" s="181"/>
      <c r="C370" s="180"/>
      <c r="D370" s="180"/>
      <c r="E370" s="180"/>
      <c r="F370" s="180"/>
      <c r="G370" s="180"/>
      <c r="H370" s="180"/>
      <c r="I370" s="180"/>
      <c r="J370" s="180"/>
      <c r="K370" s="180"/>
      <c r="L370" s="180"/>
      <c r="M370" s="180"/>
      <c r="N370" s="180"/>
      <c r="O370" s="180"/>
      <c r="P370" s="180"/>
      <c r="Q370" s="180"/>
      <c r="R370" s="180"/>
      <c r="S370" s="180"/>
      <c r="T370" s="180"/>
      <c r="U370" s="180"/>
      <c r="V370" s="180"/>
      <c r="W370" s="180"/>
      <c r="X370" s="180"/>
      <c r="Y370" s="180"/>
      <c r="Z370" s="180"/>
      <c r="AA370" s="180"/>
    </row>
    <row xmlns:x14ac="http://schemas.microsoft.com/office/spreadsheetml/2009/9/ac" r="371" ht="15.75" x14ac:dyDescent="0.25">
      <c r="A371" s="180"/>
      <c r="B371" s="181"/>
      <c r="C371" s="180"/>
      <c r="D371" s="180"/>
      <c r="E371" s="180"/>
      <c r="F371" s="180"/>
      <c r="G371" s="180"/>
      <c r="H371" s="180"/>
      <c r="I371" s="180"/>
      <c r="J371" s="180"/>
      <c r="K371" s="180"/>
      <c r="L371" s="180"/>
      <c r="M371" s="180"/>
      <c r="N371" s="180"/>
      <c r="O371" s="180"/>
      <c r="P371" s="180"/>
      <c r="Q371" s="180"/>
      <c r="R371" s="180"/>
      <c r="S371" s="180"/>
      <c r="T371" s="180"/>
      <c r="U371" s="180"/>
      <c r="V371" s="180"/>
      <c r="W371" s="180"/>
      <c r="X371" s="180"/>
      <c r="Y371" s="180"/>
      <c r="Z371" s="180"/>
      <c r="AA371" s="180"/>
    </row>
    <row xmlns:x14ac="http://schemas.microsoft.com/office/spreadsheetml/2009/9/ac" r="372" ht="15.75" x14ac:dyDescent="0.25">
      <c r="A372" s="180"/>
      <c r="B372" s="181"/>
      <c r="C372" s="180"/>
      <c r="D372" s="180"/>
      <c r="E372" s="180"/>
      <c r="F372" s="180"/>
      <c r="G372" s="180"/>
      <c r="H372" s="180"/>
      <c r="I372" s="180"/>
      <c r="J372" s="180"/>
      <c r="K372" s="180"/>
      <c r="L372" s="180"/>
      <c r="M372" s="180"/>
      <c r="N372" s="180"/>
      <c r="O372" s="180"/>
      <c r="P372" s="180"/>
      <c r="Q372" s="180"/>
      <c r="R372" s="180"/>
      <c r="S372" s="180"/>
      <c r="T372" s="180"/>
      <c r="U372" s="180"/>
      <c r="V372" s="180"/>
      <c r="W372" s="180"/>
      <c r="X372" s="180"/>
      <c r="Y372" s="180"/>
      <c r="Z372" s="180"/>
      <c r="AA372" s="180"/>
    </row>
    <row xmlns:x14ac="http://schemas.microsoft.com/office/spreadsheetml/2009/9/ac" r="373" ht="15.75" x14ac:dyDescent="0.25">
      <c r="A373" s="180"/>
      <c r="B373" s="181"/>
      <c r="C373" s="180"/>
      <c r="D373" s="180"/>
      <c r="E373" s="180"/>
      <c r="F373" s="180"/>
      <c r="G373" s="180"/>
      <c r="H373" s="180"/>
      <c r="I373" s="180"/>
      <c r="J373" s="180"/>
      <c r="K373" s="180"/>
      <c r="L373" s="180"/>
      <c r="M373" s="180"/>
      <c r="N373" s="180"/>
      <c r="O373" s="180"/>
      <c r="P373" s="180"/>
      <c r="Q373" s="180"/>
      <c r="R373" s="180"/>
      <c r="S373" s="180"/>
      <c r="T373" s="180"/>
      <c r="U373" s="180"/>
      <c r="V373" s="180"/>
      <c r="W373" s="180"/>
      <c r="X373" s="180"/>
      <c r="Y373" s="180"/>
      <c r="Z373" s="180"/>
      <c r="AA373" s="180"/>
    </row>
    <row xmlns:x14ac="http://schemas.microsoft.com/office/spreadsheetml/2009/9/ac" r="374" ht="15.75" x14ac:dyDescent="0.25">
      <c r="A374" s="180"/>
      <c r="B374" s="181"/>
      <c r="C374" s="180"/>
      <c r="D374" s="180"/>
      <c r="E374" s="180"/>
      <c r="F374" s="180"/>
      <c r="G374" s="180"/>
      <c r="H374" s="180"/>
      <c r="I374" s="180"/>
      <c r="J374" s="180"/>
      <c r="K374" s="180"/>
      <c r="L374" s="180"/>
      <c r="M374" s="180"/>
      <c r="N374" s="180"/>
      <c r="O374" s="180"/>
      <c r="P374" s="180"/>
      <c r="Q374" s="180"/>
      <c r="R374" s="180"/>
      <c r="S374" s="180"/>
      <c r="T374" s="180"/>
      <c r="U374" s="180"/>
      <c r="V374" s="180"/>
      <c r="W374" s="180"/>
      <c r="X374" s="180"/>
      <c r="Y374" s="180"/>
      <c r="Z374" s="180"/>
      <c r="AA374" s="180"/>
    </row>
    <row xmlns:x14ac="http://schemas.microsoft.com/office/spreadsheetml/2009/9/ac" r="375" ht="15.75" x14ac:dyDescent="0.25">
      <c r="A375" s="180"/>
      <c r="B375" s="181"/>
      <c r="C375" s="180"/>
      <c r="D375" s="180"/>
      <c r="E375" s="180"/>
      <c r="F375" s="180"/>
      <c r="G375" s="180"/>
      <c r="H375" s="180"/>
      <c r="I375" s="180"/>
      <c r="J375" s="180"/>
      <c r="K375" s="180"/>
      <c r="L375" s="180"/>
      <c r="M375" s="180"/>
      <c r="N375" s="180"/>
      <c r="O375" s="180"/>
      <c r="P375" s="180"/>
      <c r="Q375" s="180"/>
      <c r="R375" s="180"/>
      <c r="S375" s="180"/>
      <c r="T375" s="180"/>
      <c r="U375" s="180"/>
      <c r="V375" s="180"/>
      <c r="W375" s="180"/>
      <c r="X375" s="180"/>
      <c r="Y375" s="180"/>
      <c r="Z375" s="180"/>
      <c r="AA375" s="180"/>
    </row>
    <row xmlns:x14ac="http://schemas.microsoft.com/office/spreadsheetml/2009/9/ac" r="376" ht="15.75" x14ac:dyDescent="0.25">
      <c r="A376" s="180"/>
      <c r="B376" s="181"/>
      <c r="C376" s="180"/>
      <c r="D376" s="180"/>
      <c r="E376" s="180"/>
      <c r="F376" s="180"/>
      <c r="G376" s="180"/>
      <c r="H376" s="180"/>
      <c r="I376" s="180"/>
      <c r="J376" s="180"/>
      <c r="K376" s="180"/>
      <c r="L376" s="180"/>
      <c r="M376" s="180"/>
      <c r="N376" s="180"/>
      <c r="O376" s="180"/>
      <c r="P376" s="180"/>
      <c r="Q376" s="180"/>
      <c r="R376" s="180"/>
      <c r="S376" s="180"/>
      <c r="T376" s="180"/>
      <c r="U376" s="180"/>
      <c r="V376" s="180"/>
      <c r="W376" s="180"/>
      <c r="X376" s="180"/>
      <c r="Y376" s="180"/>
      <c r="Z376" s="180"/>
      <c r="AA376" s="180"/>
    </row>
    <row xmlns:x14ac="http://schemas.microsoft.com/office/spreadsheetml/2009/9/ac" r="377" ht="15.75" x14ac:dyDescent="0.25">
      <c r="A377" s="180"/>
      <c r="B377" s="181"/>
      <c r="C377" s="180"/>
      <c r="D377" s="180"/>
      <c r="E377" s="180"/>
      <c r="F377" s="180"/>
      <c r="G377" s="180"/>
      <c r="H377" s="180"/>
      <c r="I377" s="180"/>
      <c r="J377" s="180"/>
      <c r="K377" s="180"/>
      <c r="L377" s="180"/>
      <c r="M377" s="180"/>
      <c r="N377" s="180"/>
      <c r="O377" s="180"/>
      <c r="P377" s="180"/>
      <c r="Q377" s="180"/>
      <c r="R377" s="180"/>
      <c r="S377" s="180"/>
      <c r="T377" s="180"/>
      <c r="U377" s="180"/>
      <c r="V377" s="180"/>
      <c r="W377" s="180"/>
      <c r="X377" s="180"/>
      <c r="Y377" s="180"/>
      <c r="Z377" s="180"/>
      <c r="AA377" s="180"/>
    </row>
    <row xmlns:x14ac="http://schemas.microsoft.com/office/spreadsheetml/2009/9/ac" r="378" ht="15.75" x14ac:dyDescent="0.25">
      <c r="A378" s="180"/>
      <c r="B378" s="181"/>
      <c r="C378" s="180"/>
      <c r="D378" s="180"/>
      <c r="E378" s="180"/>
      <c r="F378" s="180"/>
      <c r="G378" s="180"/>
      <c r="H378" s="180"/>
      <c r="I378" s="180"/>
      <c r="J378" s="180"/>
      <c r="K378" s="180"/>
      <c r="L378" s="180"/>
      <c r="M378" s="180"/>
      <c r="N378" s="180"/>
      <c r="O378" s="180"/>
      <c r="P378" s="180"/>
      <c r="Q378" s="180"/>
      <c r="R378" s="180"/>
      <c r="S378" s="180"/>
      <c r="T378" s="180"/>
      <c r="U378" s="180"/>
      <c r="V378" s="180"/>
      <c r="W378" s="180"/>
      <c r="X378" s="180"/>
      <c r="Y378" s="180"/>
      <c r="Z378" s="180"/>
      <c r="AA378" s="180"/>
    </row>
    <row xmlns:x14ac="http://schemas.microsoft.com/office/spreadsheetml/2009/9/ac" r="379" ht="15.75" x14ac:dyDescent="0.25">
      <c r="A379" s="180"/>
      <c r="B379" s="181"/>
      <c r="C379" s="180"/>
      <c r="D379" s="180"/>
      <c r="E379" s="180"/>
      <c r="F379" s="180"/>
      <c r="G379" s="180"/>
      <c r="H379" s="180"/>
      <c r="I379" s="180"/>
      <c r="J379" s="180"/>
      <c r="K379" s="180"/>
      <c r="L379" s="180"/>
      <c r="M379" s="180"/>
      <c r="N379" s="180"/>
      <c r="O379" s="180"/>
      <c r="P379" s="180"/>
      <c r="Q379" s="180"/>
      <c r="R379" s="180"/>
      <c r="S379" s="180"/>
      <c r="T379" s="180"/>
      <c r="U379" s="180"/>
      <c r="V379" s="180"/>
      <c r="W379" s="180"/>
      <c r="X379" s="180"/>
      <c r="Y379" s="180"/>
      <c r="Z379" s="180"/>
      <c r="AA379" s="180"/>
    </row>
    <row xmlns:x14ac="http://schemas.microsoft.com/office/spreadsheetml/2009/9/ac" r="380" ht="15.75" x14ac:dyDescent="0.25">
      <c r="A380" s="180"/>
      <c r="B380" s="181"/>
      <c r="C380" s="180"/>
      <c r="D380" s="180"/>
      <c r="E380" s="180"/>
      <c r="F380" s="180"/>
      <c r="G380" s="180"/>
      <c r="H380" s="180"/>
      <c r="I380" s="180"/>
      <c r="J380" s="180"/>
      <c r="K380" s="180"/>
      <c r="L380" s="180"/>
      <c r="M380" s="180"/>
      <c r="N380" s="180"/>
      <c r="O380" s="180"/>
      <c r="P380" s="180"/>
      <c r="Q380" s="180"/>
      <c r="R380" s="180"/>
      <c r="S380" s="180"/>
      <c r="T380" s="180"/>
      <c r="U380" s="180"/>
      <c r="V380" s="180"/>
      <c r="W380" s="180"/>
      <c r="X380" s="180"/>
      <c r="Y380" s="180"/>
      <c r="Z380" s="180"/>
      <c r="AA380" s="180"/>
    </row>
    <row xmlns:x14ac="http://schemas.microsoft.com/office/spreadsheetml/2009/9/ac" r="381" ht="15.75" x14ac:dyDescent="0.25">
      <c r="A381" s="180"/>
      <c r="B381" s="181"/>
      <c r="C381" s="180"/>
      <c r="D381" s="180"/>
      <c r="E381" s="180"/>
      <c r="F381" s="180"/>
      <c r="G381" s="180"/>
      <c r="H381" s="180"/>
      <c r="I381" s="180"/>
      <c r="J381" s="180"/>
      <c r="K381" s="180"/>
      <c r="L381" s="180"/>
      <c r="M381" s="180"/>
      <c r="N381" s="180"/>
      <c r="O381" s="180"/>
      <c r="P381" s="180"/>
      <c r="Q381" s="180"/>
      <c r="R381" s="180"/>
      <c r="S381" s="180"/>
      <c r="T381" s="180"/>
      <c r="U381" s="180"/>
      <c r="V381" s="180"/>
      <c r="W381" s="180"/>
      <c r="X381" s="180"/>
      <c r="Y381" s="180"/>
      <c r="Z381" s="180"/>
      <c r="AA381" s="180"/>
    </row>
    <row xmlns:x14ac="http://schemas.microsoft.com/office/spreadsheetml/2009/9/ac" r="382" ht="15.75" x14ac:dyDescent="0.25">
      <c r="A382" s="180"/>
      <c r="B382" s="181"/>
      <c r="C382" s="180"/>
      <c r="D382" s="180"/>
      <c r="E382" s="180"/>
      <c r="F382" s="180"/>
      <c r="G382" s="180"/>
      <c r="H382" s="180"/>
      <c r="I382" s="180"/>
      <c r="J382" s="180"/>
      <c r="K382" s="180"/>
      <c r="L382" s="180"/>
      <c r="M382" s="180"/>
      <c r="N382" s="180"/>
      <c r="O382" s="180"/>
      <c r="P382" s="180"/>
      <c r="Q382" s="180"/>
      <c r="R382" s="180"/>
      <c r="S382" s="180"/>
      <c r="T382" s="180"/>
      <c r="U382" s="180"/>
      <c r="V382" s="180"/>
      <c r="W382" s="180"/>
      <c r="X382" s="180"/>
      <c r="Y382" s="180"/>
      <c r="Z382" s="180"/>
      <c r="AA382" s="180"/>
    </row>
    <row xmlns:x14ac="http://schemas.microsoft.com/office/spreadsheetml/2009/9/ac" r="383" ht="15.75" x14ac:dyDescent="0.25">
      <c r="A383" s="180"/>
      <c r="B383" s="181"/>
      <c r="C383" s="180"/>
      <c r="D383" s="180"/>
      <c r="E383" s="180"/>
      <c r="F383" s="180"/>
      <c r="G383" s="180"/>
      <c r="H383" s="180"/>
      <c r="I383" s="180"/>
      <c r="J383" s="180"/>
      <c r="K383" s="180"/>
      <c r="L383" s="180"/>
      <c r="M383" s="180"/>
      <c r="N383" s="180"/>
      <c r="O383" s="180"/>
      <c r="P383" s="180"/>
      <c r="Q383" s="180"/>
      <c r="R383" s="180"/>
      <c r="S383" s="180"/>
      <c r="T383" s="180"/>
      <c r="U383" s="180"/>
      <c r="V383" s="180"/>
      <c r="W383" s="180"/>
      <c r="X383" s="180"/>
      <c r="Y383" s="180"/>
      <c r="Z383" s="180"/>
      <c r="AA383" s="180"/>
    </row>
    <row xmlns:x14ac="http://schemas.microsoft.com/office/spreadsheetml/2009/9/ac" r="384" ht="15.75" x14ac:dyDescent="0.25">
      <c r="A384" s="180"/>
      <c r="B384" s="181"/>
      <c r="C384" s="180"/>
      <c r="D384" s="180"/>
      <c r="E384" s="180"/>
      <c r="F384" s="180"/>
      <c r="G384" s="180"/>
      <c r="H384" s="180"/>
      <c r="I384" s="180"/>
      <c r="J384" s="180"/>
      <c r="K384" s="180"/>
      <c r="L384" s="180"/>
      <c r="M384" s="180"/>
      <c r="N384" s="180"/>
      <c r="O384" s="180"/>
      <c r="P384" s="180"/>
      <c r="Q384" s="180"/>
      <c r="R384" s="180"/>
      <c r="S384" s="180"/>
      <c r="T384" s="180"/>
      <c r="U384" s="180"/>
      <c r="V384" s="180"/>
      <c r="W384" s="180"/>
      <c r="X384" s="180"/>
      <c r="Y384" s="180"/>
      <c r="Z384" s="180"/>
      <c r="AA384" s="180"/>
    </row>
    <row xmlns:x14ac="http://schemas.microsoft.com/office/spreadsheetml/2009/9/ac" r="385" ht="15.75" x14ac:dyDescent="0.25">
      <c r="A385" s="180"/>
      <c r="B385" s="181"/>
      <c r="C385" s="180"/>
      <c r="D385" s="180"/>
      <c r="E385" s="180"/>
      <c r="F385" s="180"/>
      <c r="G385" s="180"/>
      <c r="H385" s="180"/>
      <c r="I385" s="180"/>
      <c r="J385" s="180"/>
      <c r="K385" s="180"/>
      <c r="L385" s="180"/>
      <c r="M385" s="180"/>
      <c r="N385" s="180"/>
      <c r="O385" s="180"/>
      <c r="P385" s="180"/>
      <c r="Q385" s="180"/>
      <c r="R385" s="180"/>
      <c r="S385" s="180"/>
      <c r="T385" s="180"/>
      <c r="U385" s="180"/>
      <c r="V385" s="180"/>
      <c r="W385" s="180"/>
      <c r="X385" s="180"/>
      <c r="Y385" s="180"/>
      <c r="Z385" s="180"/>
      <c r="AA385" s="180"/>
    </row>
    <row xmlns:x14ac="http://schemas.microsoft.com/office/spreadsheetml/2009/9/ac" r="386" ht="15.75" x14ac:dyDescent="0.25">
      <c r="A386" s="180"/>
      <c r="B386" s="181"/>
      <c r="C386" s="180"/>
      <c r="D386" s="180"/>
      <c r="E386" s="180"/>
      <c r="F386" s="180"/>
      <c r="G386" s="180"/>
      <c r="H386" s="180"/>
      <c r="I386" s="180"/>
      <c r="J386" s="180"/>
      <c r="K386" s="180"/>
      <c r="L386" s="180"/>
      <c r="M386" s="180"/>
      <c r="N386" s="180"/>
      <c r="O386" s="180"/>
      <c r="P386" s="180"/>
      <c r="Q386" s="180"/>
      <c r="R386" s="180"/>
      <c r="S386" s="180"/>
      <c r="T386" s="180"/>
      <c r="U386" s="180"/>
      <c r="V386" s="180"/>
      <c r="W386" s="180"/>
      <c r="X386" s="180"/>
      <c r="Y386" s="180"/>
      <c r="Z386" s="180"/>
      <c r="AA386" s="180"/>
    </row>
    <row xmlns:x14ac="http://schemas.microsoft.com/office/spreadsheetml/2009/9/ac" r="387" ht="15.75" x14ac:dyDescent="0.25">
      <c r="A387" s="180"/>
      <c r="B387" s="181"/>
      <c r="C387" s="180"/>
      <c r="D387" s="180"/>
      <c r="E387" s="180"/>
      <c r="F387" s="180"/>
      <c r="G387" s="180"/>
      <c r="H387" s="180"/>
      <c r="I387" s="180"/>
      <c r="J387" s="180"/>
      <c r="K387" s="180"/>
      <c r="L387" s="180"/>
      <c r="M387" s="180"/>
      <c r="N387" s="180"/>
      <c r="O387" s="180"/>
      <c r="P387" s="180"/>
      <c r="Q387" s="180"/>
      <c r="R387" s="180"/>
      <c r="S387" s="180"/>
      <c r="T387" s="180"/>
      <c r="U387" s="180"/>
      <c r="V387" s="180"/>
      <c r="W387" s="180"/>
      <c r="X387" s="180"/>
      <c r="Y387" s="180"/>
      <c r="Z387" s="180"/>
      <c r="AA387" s="180"/>
    </row>
    <row xmlns:x14ac="http://schemas.microsoft.com/office/spreadsheetml/2009/9/ac" r="388" ht="15.75" x14ac:dyDescent="0.25">
      <c r="A388" s="180"/>
      <c r="B388" s="181"/>
      <c r="C388" s="180"/>
      <c r="D388" s="180"/>
      <c r="E388" s="180"/>
      <c r="F388" s="180"/>
      <c r="G388" s="180"/>
      <c r="H388" s="180"/>
      <c r="I388" s="180"/>
      <c r="J388" s="180"/>
      <c r="K388" s="180"/>
      <c r="L388" s="180"/>
      <c r="M388" s="180"/>
      <c r="N388" s="180"/>
      <c r="O388" s="180"/>
      <c r="P388" s="180"/>
      <c r="Q388" s="180"/>
      <c r="R388" s="180"/>
      <c r="S388" s="180"/>
      <c r="T388" s="180"/>
      <c r="U388" s="180"/>
      <c r="V388" s="180"/>
      <c r="W388" s="180"/>
      <c r="X388" s="180"/>
      <c r="Y388" s="180"/>
      <c r="Z388" s="180"/>
      <c r="AA388" s="180"/>
    </row>
    <row xmlns:x14ac="http://schemas.microsoft.com/office/spreadsheetml/2009/9/ac" r="389" ht="15.75" x14ac:dyDescent="0.25">
      <c r="A389" s="180"/>
      <c r="B389" s="181"/>
      <c r="C389" s="180"/>
      <c r="D389" s="180"/>
      <c r="E389" s="180"/>
      <c r="F389" s="180"/>
      <c r="G389" s="180"/>
      <c r="H389" s="180"/>
      <c r="I389" s="180"/>
      <c r="J389" s="180"/>
      <c r="K389" s="180"/>
      <c r="L389" s="180"/>
      <c r="M389" s="180"/>
      <c r="N389" s="180"/>
      <c r="O389" s="180"/>
      <c r="P389" s="180"/>
      <c r="Q389" s="180"/>
      <c r="R389" s="180"/>
      <c r="S389" s="180"/>
      <c r="T389" s="180"/>
      <c r="U389" s="180"/>
      <c r="V389" s="180"/>
      <c r="W389" s="180"/>
      <c r="X389" s="180"/>
      <c r="Y389" s="180"/>
      <c r="Z389" s="180"/>
      <c r="AA389" s="180"/>
    </row>
    <row xmlns:x14ac="http://schemas.microsoft.com/office/spreadsheetml/2009/9/ac" r="390" ht="15.75" x14ac:dyDescent="0.25">
      <c r="A390" s="180"/>
      <c r="B390" s="181"/>
      <c r="C390" s="180"/>
      <c r="D390" s="180"/>
      <c r="E390" s="180"/>
      <c r="F390" s="180"/>
      <c r="G390" s="180"/>
      <c r="H390" s="180"/>
      <c r="I390" s="180"/>
      <c r="J390" s="180"/>
      <c r="K390" s="180"/>
      <c r="L390" s="180"/>
      <c r="M390" s="180"/>
      <c r="N390" s="180"/>
      <c r="O390" s="180"/>
      <c r="P390" s="180"/>
      <c r="Q390" s="180"/>
      <c r="R390" s="180"/>
      <c r="S390" s="180"/>
      <c r="T390" s="180"/>
      <c r="U390" s="180"/>
      <c r="V390" s="180"/>
      <c r="W390" s="180"/>
      <c r="X390" s="180"/>
      <c r="Y390" s="180"/>
      <c r="Z390" s="180"/>
      <c r="AA390" s="180"/>
    </row>
    <row xmlns:x14ac="http://schemas.microsoft.com/office/spreadsheetml/2009/9/ac" r="391" ht="15.75" x14ac:dyDescent="0.25">
      <c r="A391" s="180"/>
      <c r="B391" s="181"/>
      <c r="C391" s="180"/>
      <c r="D391" s="180"/>
      <c r="E391" s="180"/>
      <c r="F391" s="180"/>
      <c r="G391" s="180"/>
      <c r="H391" s="180"/>
      <c r="I391" s="180"/>
      <c r="J391" s="180"/>
      <c r="K391" s="180"/>
      <c r="L391" s="180"/>
      <c r="M391" s="180"/>
      <c r="N391" s="180"/>
      <c r="O391" s="180"/>
      <c r="P391" s="180"/>
      <c r="Q391" s="180"/>
      <c r="R391" s="180"/>
      <c r="S391" s="180"/>
      <c r="T391" s="180"/>
      <c r="U391" s="180"/>
      <c r="V391" s="180"/>
      <c r="W391" s="180"/>
      <c r="X391" s="180"/>
      <c r="Y391" s="180"/>
      <c r="Z391" s="180"/>
      <c r="AA391" s="180"/>
    </row>
    <row xmlns:x14ac="http://schemas.microsoft.com/office/spreadsheetml/2009/9/ac" r="392" ht="15.75" x14ac:dyDescent="0.25">
      <c r="A392" s="180"/>
      <c r="B392" s="181"/>
      <c r="C392" s="180"/>
      <c r="D392" s="180"/>
      <c r="E392" s="180"/>
      <c r="F392" s="180"/>
      <c r="G392" s="180"/>
      <c r="H392" s="180"/>
      <c r="I392" s="180"/>
      <c r="J392" s="180"/>
      <c r="K392" s="180"/>
      <c r="L392" s="180"/>
      <c r="M392" s="180"/>
      <c r="N392" s="180"/>
      <c r="O392" s="180"/>
      <c r="P392" s="180"/>
      <c r="Q392" s="180"/>
      <c r="R392" s="180"/>
      <c r="S392" s="180"/>
      <c r="T392" s="180"/>
      <c r="U392" s="180"/>
      <c r="V392" s="180"/>
      <c r="W392" s="180"/>
      <c r="X392" s="180"/>
      <c r="Y392" s="180"/>
      <c r="Z392" s="180"/>
      <c r="AA392" s="180"/>
    </row>
    <row xmlns:x14ac="http://schemas.microsoft.com/office/spreadsheetml/2009/9/ac" r="393" ht="15.75" x14ac:dyDescent="0.25">
      <c r="A393" s="180"/>
      <c r="B393" s="181"/>
      <c r="C393" s="180"/>
      <c r="D393" s="180"/>
      <c r="E393" s="180"/>
      <c r="F393" s="180"/>
      <c r="G393" s="180"/>
      <c r="H393" s="180"/>
      <c r="I393" s="180"/>
      <c r="J393" s="180"/>
      <c r="K393" s="180"/>
      <c r="L393" s="180"/>
      <c r="M393" s="180"/>
      <c r="N393" s="180"/>
      <c r="O393" s="180"/>
      <c r="P393" s="180"/>
      <c r="Q393" s="180"/>
      <c r="R393" s="180"/>
      <c r="S393" s="180"/>
      <c r="T393" s="180"/>
      <c r="U393" s="180"/>
      <c r="V393" s="180"/>
      <c r="W393" s="180"/>
      <c r="X393" s="180"/>
      <c r="Y393" s="180"/>
      <c r="Z393" s="180"/>
      <c r="AA393" s="180"/>
    </row>
    <row xmlns:x14ac="http://schemas.microsoft.com/office/spreadsheetml/2009/9/ac" r="394" ht="15.75" x14ac:dyDescent="0.25">
      <c r="A394" s="180"/>
      <c r="B394" s="181"/>
      <c r="C394" s="180"/>
      <c r="D394" s="180"/>
      <c r="E394" s="180"/>
      <c r="F394" s="180"/>
      <c r="G394" s="180"/>
      <c r="H394" s="180"/>
      <c r="I394" s="180"/>
      <c r="J394" s="180"/>
      <c r="K394" s="180"/>
      <c r="L394" s="180"/>
      <c r="M394" s="180"/>
      <c r="N394" s="180"/>
      <c r="O394" s="180"/>
      <c r="P394" s="180"/>
      <c r="Q394" s="180"/>
      <c r="R394" s="180"/>
      <c r="S394" s="180"/>
      <c r="T394" s="180"/>
      <c r="U394" s="180"/>
      <c r="V394" s="180"/>
      <c r="W394" s="180"/>
      <c r="X394" s="180"/>
      <c r="Y394" s="180"/>
      <c r="Z394" s="180"/>
      <c r="AA394" s="180"/>
    </row>
    <row xmlns:x14ac="http://schemas.microsoft.com/office/spreadsheetml/2009/9/ac" r="395" ht="15.75" x14ac:dyDescent="0.25">
      <c r="A395" s="180"/>
      <c r="B395" s="181"/>
      <c r="C395" s="180"/>
      <c r="D395" s="180"/>
      <c r="E395" s="180"/>
      <c r="F395" s="180"/>
      <c r="G395" s="180"/>
      <c r="H395" s="180"/>
      <c r="I395" s="180"/>
      <c r="J395" s="180"/>
      <c r="K395" s="180"/>
      <c r="L395" s="180"/>
      <c r="M395" s="180"/>
      <c r="N395" s="180"/>
      <c r="O395" s="180"/>
      <c r="P395" s="180"/>
      <c r="Q395" s="180"/>
      <c r="R395" s="180"/>
      <c r="S395" s="180"/>
      <c r="T395" s="180"/>
      <c r="U395" s="180"/>
      <c r="V395" s="180"/>
      <c r="W395" s="180"/>
      <c r="X395" s="180"/>
      <c r="Y395" s="180"/>
      <c r="Z395" s="180"/>
      <c r="AA395" s="180"/>
    </row>
    <row xmlns:x14ac="http://schemas.microsoft.com/office/spreadsheetml/2009/9/ac" r="396" ht="15.75" x14ac:dyDescent="0.25">
      <c r="A396" s="180"/>
      <c r="B396" s="181"/>
      <c r="C396" s="180"/>
      <c r="D396" s="180"/>
      <c r="E396" s="180"/>
      <c r="F396" s="180"/>
      <c r="G396" s="180"/>
      <c r="H396" s="180"/>
      <c r="I396" s="180"/>
      <c r="J396" s="180"/>
      <c r="K396" s="180"/>
      <c r="L396" s="180"/>
      <c r="M396" s="180"/>
      <c r="N396" s="180"/>
      <c r="O396" s="180"/>
      <c r="P396" s="180"/>
      <c r="Q396" s="180"/>
      <c r="R396" s="180"/>
      <c r="S396" s="180"/>
      <c r="T396" s="180"/>
      <c r="U396" s="180"/>
      <c r="V396" s="180"/>
      <c r="W396" s="180"/>
      <c r="X396" s="180"/>
      <c r="Y396" s="180"/>
      <c r="Z396" s="180"/>
      <c r="AA396" s="180"/>
    </row>
    <row xmlns:x14ac="http://schemas.microsoft.com/office/spreadsheetml/2009/9/ac" r="397" ht="15.75" x14ac:dyDescent="0.25">
      <c r="A397" s="180"/>
      <c r="B397" s="181"/>
      <c r="C397" s="180"/>
      <c r="D397" s="180"/>
      <c r="E397" s="180"/>
      <c r="F397" s="180"/>
      <c r="G397" s="180"/>
      <c r="H397" s="180"/>
      <c r="I397" s="180"/>
      <c r="J397" s="180"/>
      <c r="K397" s="180"/>
      <c r="L397" s="180"/>
      <c r="M397" s="180"/>
      <c r="N397" s="180"/>
      <c r="O397" s="180"/>
      <c r="P397" s="180"/>
      <c r="Q397" s="180"/>
      <c r="R397" s="180"/>
      <c r="S397" s="180"/>
      <c r="T397" s="180"/>
      <c r="U397" s="180"/>
      <c r="V397" s="180"/>
      <c r="W397" s="180"/>
      <c r="X397" s="180"/>
      <c r="Y397" s="180"/>
      <c r="Z397" s="180"/>
      <c r="AA397" s="180"/>
    </row>
    <row xmlns:x14ac="http://schemas.microsoft.com/office/spreadsheetml/2009/9/ac" r="398" ht="15.75" x14ac:dyDescent="0.25">
      <c r="A398" s="180"/>
      <c r="B398" s="181"/>
      <c r="C398" s="180"/>
      <c r="D398" s="180"/>
      <c r="E398" s="180"/>
      <c r="F398" s="180"/>
      <c r="G398" s="180"/>
      <c r="H398" s="180"/>
      <c r="I398" s="180"/>
      <c r="J398" s="180"/>
      <c r="K398" s="180"/>
      <c r="L398" s="180"/>
      <c r="M398" s="180"/>
      <c r="N398" s="180"/>
      <c r="O398" s="180"/>
      <c r="P398" s="180"/>
      <c r="Q398" s="180"/>
      <c r="R398" s="180"/>
      <c r="S398" s="180"/>
      <c r="T398" s="180"/>
      <c r="U398" s="180"/>
      <c r="V398" s="180"/>
      <c r="W398" s="180"/>
      <c r="X398" s="180"/>
      <c r="Y398" s="180"/>
      <c r="Z398" s="180"/>
      <c r="AA398" s="180"/>
    </row>
    <row xmlns:x14ac="http://schemas.microsoft.com/office/spreadsheetml/2009/9/ac" r="399" ht="15.75" x14ac:dyDescent="0.25">
      <c r="A399" s="180"/>
      <c r="B399" s="181"/>
      <c r="C399" s="180"/>
      <c r="D399" s="180"/>
      <c r="E399" s="180"/>
      <c r="F399" s="180"/>
      <c r="G399" s="180"/>
      <c r="H399" s="180"/>
      <c r="I399" s="180"/>
      <c r="J399" s="180"/>
      <c r="K399" s="180"/>
      <c r="L399" s="180"/>
      <c r="M399" s="180"/>
      <c r="N399" s="180"/>
      <c r="O399" s="180"/>
      <c r="P399" s="180"/>
      <c r="Q399" s="180"/>
      <c r="R399" s="180"/>
      <c r="S399" s="180"/>
      <c r="T399" s="180"/>
      <c r="U399" s="180"/>
      <c r="V399" s="180"/>
      <c r="W399" s="180"/>
      <c r="X399" s="180"/>
      <c r="Y399" s="180"/>
      <c r="Z399" s="180"/>
      <c r="AA399" s="180"/>
    </row>
    <row xmlns:x14ac="http://schemas.microsoft.com/office/spreadsheetml/2009/9/ac" r="400" ht="15.75" x14ac:dyDescent="0.25">
      <c r="A400" s="180"/>
      <c r="B400" s="181"/>
      <c r="C400" s="180"/>
      <c r="D400" s="180"/>
      <c r="E400" s="180"/>
      <c r="F400" s="180"/>
      <c r="G400" s="180"/>
      <c r="H400" s="180"/>
      <c r="I400" s="180"/>
      <c r="J400" s="180"/>
      <c r="K400" s="180"/>
      <c r="L400" s="180"/>
      <c r="M400" s="180"/>
      <c r="N400" s="180"/>
      <c r="O400" s="180"/>
      <c r="P400" s="180"/>
      <c r="Q400" s="180"/>
      <c r="R400" s="180"/>
      <c r="S400" s="180"/>
      <c r="T400" s="180"/>
      <c r="U400" s="180"/>
      <c r="V400" s="180"/>
      <c r="W400" s="180"/>
      <c r="X400" s="180"/>
      <c r="Y400" s="180"/>
      <c r="Z400" s="180"/>
      <c r="AA400" s="180"/>
    </row>
    <row xmlns:x14ac="http://schemas.microsoft.com/office/spreadsheetml/2009/9/ac" r="401" ht="15.75" x14ac:dyDescent="0.25">
      <c r="A401" s="180"/>
      <c r="B401" s="181"/>
      <c r="C401" s="180"/>
      <c r="D401" s="180"/>
      <c r="E401" s="180"/>
      <c r="F401" s="180"/>
      <c r="G401" s="180"/>
      <c r="H401" s="180"/>
      <c r="I401" s="180"/>
      <c r="J401" s="180"/>
      <c r="K401" s="180"/>
      <c r="L401" s="180"/>
      <c r="M401" s="180"/>
      <c r="N401" s="180"/>
      <c r="O401" s="180"/>
      <c r="P401" s="180"/>
      <c r="Q401" s="180"/>
      <c r="R401" s="180"/>
      <c r="S401" s="180"/>
      <c r="T401" s="180"/>
      <c r="U401" s="180"/>
      <c r="V401" s="180"/>
      <c r="W401" s="180"/>
      <c r="X401" s="180"/>
      <c r="Y401" s="180"/>
      <c r="Z401" s="180"/>
      <c r="AA401" s="180"/>
    </row>
    <row xmlns:x14ac="http://schemas.microsoft.com/office/spreadsheetml/2009/9/ac" r="402" ht="15.75" x14ac:dyDescent="0.25">
      <c r="A402" s="180"/>
      <c r="B402" s="181"/>
      <c r="C402" s="180"/>
      <c r="D402" s="180"/>
      <c r="E402" s="180"/>
      <c r="F402" s="180"/>
      <c r="G402" s="180"/>
      <c r="H402" s="180"/>
      <c r="I402" s="180"/>
      <c r="J402" s="180"/>
      <c r="K402" s="180"/>
      <c r="L402" s="180"/>
      <c r="M402" s="180"/>
      <c r="N402" s="180"/>
      <c r="O402" s="180"/>
      <c r="P402" s="180"/>
      <c r="Q402" s="180"/>
      <c r="R402" s="180"/>
      <c r="S402" s="180"/>
      <c r="T402" s="180"/>
      <c r="U402" s="180"/>
      <c r="V402" s="180"/>
      <c r="W402" s="180"/>
      <c r="X402" s="180"/>
      <c r="Y402" s="180"/>
      <c r="Z402" s="180"/>
      <c r="AA402" s="180"/>
    </row>
    <row xmlns:x14ac="http://schemas.microsoft.com/office/spreadsheetml/2009/9/ac" r="403" ht="15.75" x14ac:dyDescent="0.25">
      <c r="A403" s="180"/>
      <c r="B403" s="181"/>
      <c r="C403" s="180"/>
      <c r="D403" s="180"/>
      <c r="E403" s="180"/>
      <c r="F403" s="180"/>
      <c r="G403" s="180"/>
      <c r="H403" s="180"/>
      <c r="I403" s="180"/>
      <c r="J403" s="180"/>
      <c r="K403" s="180"/>
      <c r="L403" s="180"/>
      <c r="M403" s="180"/>
      <c r="N403" s="180"/>
      <c r="O403" s="180"/>
      <c r="P403" s="180"/>
      <c r="Q403" s="180"/>
      <c r="R403" s="180"/>
      <c r="S403" s="180"/>
      <c r="T403" s="180"/>
      <c r="U403" s="180"/>
      <c r="V403" s="180"/>
      <c r="W403" s="180"/>
      <c r="X403" s="180"/>
      <c r="Y403" s="180"/>
      <c r="Z403" s="180"/>
      <c r="AA403" s="180"/>
    </row>
    <row xmlns:x14ac="http://schemas.microsoft.com/office/spreadsheetml/2009/9/ac" r="404" ht="15.75" x14ac:dyDescent="0.25">
      <c r="A404" s="180"/>
      <c r="B404" s="181"/>
      <c r="C404" s="180"/>
      <c r="D404" s="180"/>
      <c r="E404" s="180"/>
      <c r="F404" s="180"/>
      <c r="G404" s="180"/>
      <c r="H404" s="180"/>
      <c r="I404" s="180"/>
      <c r="J404" s="180"/>
      <c r="K404" s="180"/>
      <c r="L404" s="180"/>
      <c r="M404" s="180"/>
      <c r="N404" s="180"/>
      <c r="O404" s="180"/>
      <c r="P404" s="180"/>
      <c r="Q404" s="180"/>
      <c r="R404" s="180"/>
      <c r="S404" s="180"/>
      <c r="T404" s="180"/>
      <c r="U404" s="180"/>
      <c r="V404" s="180"/>
      <c r="W404" s="180"/>
      <c r="X404" s="180"/>
      <c r="Y404" s="180"/>
      <c r="Z404" s="180"/>
      <c r="AA404" s="180"/>
    </row>
    <row xmlns:x14ac="http://schemas.microsoft.com/office/spreadsheetml/2009/9/ac" r="405" ht="15.75" x14ac:dyDescent="0.25">
      <c r="A405" s="180"/>
      <c r="B405" s="181"/>
      <c r="C405" s="180"/>
      <c r="D405" s="180"/>
      <c r="E405" s="180"/>
      <c r="F405" s="180"/>
      <c r="G405" s="180"/>
      <c r="H405" s="180"/>
      <c r="I405" s="180"/>
      <c r="J405" s="180"/>
      <c r="K405" s="180"/>
      <c r="L405" s="180"/>
      <c r="M405" s="180"/>
      <c r="N405" s="180"/>
      <c r="O405" s="180"/>
      <c r="P405" s="180"/>
      <c r="Q405" s="180"/>
      <c r="R405" s="180"/>
      <c r="S405" s="180"/>
      <c r="T405" s="180"/>
      <c r="U405" s="180"/>
      <c r="V405" s="180"/>
      <c r="W405" s="180"/>
      <c r="X405" s="180"/>
      <c r="Y405" s="180"/>
      <c r="Z405" s="180"/>
      <c r="AA405" s="180"/>
    </row>
    <row xmlns:x14ac="http://schemas.microsoft.com/office/spreadsheetml/2009/9/ac" r="406" ht="15.75" x14ac:dyDescent="0.25">
      <c r="A406" s="180"/>
      <c r="B406" s="181"/>
      <c r="C406" s="180"/>
      <c r="D406" s="180"/>
      <c r="E406" s="180"/>
      <c r="F406" s="180"/>
      <c r="G406" s="180"/>
      <c r="H406" s="180"/>
      <c r="I406" s="180"/>
      <c r="J406" s="180"/>
      <c r="K406" s="180"/>
      <c r="L406" s="180"/>
      <c r="M406" s="180"/>
      <c r="N406" s="180"/>
      <c r="O406" s="180"/>
      <c r="P406" s="180"/>
      <c r="Q406" s="180"/>
      <c r="R406" s="180"/>
      <c r="S406" s="180"/>
      <c r="T406" s="180"/>
      <c r="U406" s="180"/>
      <c r="V406" s="180"/>
      <c r="W406" s="180"/>
      <c r="X406" s="180"/>
      <c r="Y406" s="180"/>
      <c r="Z406" s="180"/>
      <c r="AA406" s="180"/>
    </row>
    <row xmlns:x14ac="http://schemas.microsoft.com/office/spreadsheetml/2009/9/ac" r="407" ht="15.75" x14ac:dyDescent="0.25">
      <c r="A407" s="180"/>
      <c r="B407" s="181"/>
      <c r="C407" s="180"/>
      <c r="D407" s="180"/>
      <c r="E407" s="180"/>
      <c r="F407" s="180"/>
      <c r="G407" s="180"/>
      <c r="H407" s="180"/>
      <c r="I407" s="180"/>
      <c r="J407" s="180"/>
      <c r="K407" s="180"/>
      <c r="L407" s="180"/>
      <c r="M407" s="180"/>
      <c r="N407" s="180"/>
      <c r="O407" s="180"/>
      <c r="P407" s="180"/>
      <c r="Q407" s="180"/>
      <c r="R407" s="180"/>
      <c r="S407" s="180"/>
      <c r="T407" s="180"/>
      <c r="U407" s="180"/>
      <c r="V407" s="180"/>
      <c r="W407" s="180"/>
      <c r="X407" s="180"/>
      <c r="Y407" s="180"/>
      <c r="Z407" s="180"/>
      <c r="AA407" s="180"/>
    </row>
    <row xmlns:x14ac="http://schemas.microsoft.com/office/spreadsheetml/2009/9/ac" r="408" ht="15.75" x14ac:dyDescent="0.25">
      <c r="A408" s="180"/>
      <c r="B408" s="181"/>
      <c r="C408" s="180"/>
      <c r="D408" s="180"/>
      <c r="E408" s="180"/>
      <c r="F408" s="180"/>
      <c r="G408" s="180"/>
      <c r="H408" s="180"/>
      <c r="I408" s="180"/>
      <c r="J408" s="180"/>
      <c r="K408" s="180"/>
      <c r="L408" s="180"/>
      <c r="M408" s="180"/>
      <c r="N408" s="180"/>
      <c r="O408" s="180"/>
      <c r="P408" s="180"/>
      <c r="Q408" s="180"/>
      <c r="R408" s="180"/>
      <c r="S408" s="180"/>
      <c r="T408" s="180"/>
      <c r="U408" s="180"/>
      <c r="V408" s="180"/>
      <c r="W408" s="180"/>
      <c r="X408" s="180"/>
      <c r="Y408" s="180"/>
      <c r="Z408" s="180"/>
      <c r="AA408" s="180"/>
    </row>
    <row xmlns:x14ac="http://schemas.microsoft.com/office/spreadsheetml/2009/9/ac" r="409" ht="15.75" x14ac:dyDescent="0.25">
      <c r="A409" s="180"/>
      <c r="B409" s="181"/>
      <c r="C409" s="180"/>
      <c r="D409" s="180"/>
      <c r="E409" s="180"/>
      <c r="F409" s="180"/>
      <c r="G409" s="180"/>
      <c r="H409" s="180"/>
      <c r="I409" s="180"/>
      <c r="J409" s="180"/>
      <c r="K409" s="180"/>
      <c r="L409" s="180"/>
      <c r="M409" s="180"/>
      <c r="N409" s="180"/>
      <c r="O409" s="180"/>
      <c r="P409" s="180"/>
      <c r="Q409" s="180"/>
      <c r="R409" s="180"/>
      <c r="S409" s="180"/>
      <c r="T409" s="180"/>
      <c r="U409" s="180"/>
      <c r="V409" s="180"/>
      <c r="W409" s="180"/>
      <c r="X409" s="180"/>
      <c r="Y409" s="180"/>
      <c r="Z409" s="180"/>
      <c r="AA409" s="180"/>
    </row>
    <row xmlns:x14ac="http://schemas.microsoft.com/office/spreadsheetml/2009/9/ac" r="410" ht="15.75" x14ac:dyDescent="0.25">
      <c r="A410" s="180"/>
      <c r="B410" s="181"/>
      <c r="C410" s="180"/>
      <c r="D410" s="180"/>
      <c r="E410" s="180"/>
      <c r="F410" s="180"/>
      <c r="G410" s="180"/>
      <c r="H410" s="180"/>
      <c r="I410" s="180"/>
      <c r="J410" s="180"/>
      <c r="K410" s="180"/>
      <c r="L410" s="180"/>
      <c r="M410" s="180"/>
      <c r="N410" s="180"/>
      <c r="O410" s="180"/>
      <c r="P410" s="180"/>
      <c r="Q410" s="180"/>
      <c r="R410" s="180"/>
      <c r="S410" s="180"/>
      <c r="T410" s="180"/>
      <c r="U410" s="180"/>
      <c r="V410" s="180"/>
      <c r="W410" s="180"/>
      <c r="X410" s="180"/>
      <c r="Y410" s="180"/>
      <c r="Z410" s="180"/>
      <c r="AA410" s="180"/>
    </row>
    <row xmlns:x14ac="http://schemas.microsoft.com/office/spreadsheetml/2009/9/ac" r="411" ht="15.75" x14ac:dyDescent="0.25">
      <c r="A411" s="180"/>
      <c r="B411" s="181"/>
      <c r="C411" s="180"/>
      <c r="D411" s="180"/>
      <c r="E411" s="180"/>
      <c r="F411" s="180"/>
      <c r="G411" s="180"/>
      <c r="H411" s="180"/>
      <c r="I411" s="180"/>
      <c r="J411" s="180"/>
      <c r="K411" s="180"/>
      <c r="L411" s="180"/>
      <c r="M411" s="180"/>
      <c r="N411" s="180"/>
      <c r="O411" s="180"/>
      <c r="P411" s="180"/>
      <c r="Q411" s="180"/>
      <c r="R411" s="180"/>
      <c r="S411" s="180"/>
      <c r="T411" s="180"/>
      <c r="U411" s="180"/>
      <c r="V411" s="180"/>
      <c r="W411" s="180"/>
      <c r="X411" s="180"/>
      <c r="Y411" s="180"/>
      <c r="Z411" s="180"/>
      <c r="AA411" s="180"/>
    </row>
    <row xmlns:x14ac="http://schemas.microsoft.com/office/spreadsheetml/2009/9/ac" r="412" ht="15.75" x14ac:dyDescent="0.25">
      <c r="A412" s="180"/>
      <c r="B412" s="181"/>
      <c r="C412" s="180"/>
      <c r="D412" s="180"/>
      <c r="E412" s="180"/>
      <c r="F412" s="180"/>
      <c r="G412" s="180"/>
      <c r="H412" s="180"/>
      <c r="I412" s="180"/>
      <c r="J412" s="180"/>
      <c r="K412" s="180"/>
      <c r="L412" s="180"/>
      <c r="M412" s="180"/>
      <c r="N412" s="180"/>
      <c r="O412" s="180"/>
      <c r="P412" s="180"/>
      <c r="Q412" s="180"/>
      <c r="R412" s="180"/>
      <c r="S412" s="180"/>
      <c r="T412" s="180"/>
      <c r="U412" s="180"/>
      <c r="V412" s="180"/>
      <c r="W412" s="180"/>
      <c r="X412" s="180"/>
      <c r="Y412" s="180"/>
      <c r="Z412" s="180"/>
      <c r="AA412" s="180"/>
    </row>
    <row xmlns:x14ac="http://schemas.microsoft.com/office/spreadsheetml/2009/9/ac" r="413" ht="15.75" x14ac:dyDescent="0.25">
      <c r="A413" s="180"/>
      <c r="B413" s="181"/>
      <c r="C413" s="180"/>
      <c r="D413" s="180"/>
      <c r="E413" s="180"/>
      <c r="F413" s="180"/>
      <c r="G413" s="180"/>
      <c r="H413" s="180"/>
      <c r="I413" s="180"/>
      <c r="J413" s="180"/>
      <c r="K413" s="180"/>
      <c r="L413" s="180"/>
      <c r="M413" s="180"/>
      <c r="N413" s="180"/>
      <c r="O413" s="180"/>
      <c r="P413" s="180"/>
      <c r="Q413" s="180"/>
      <c r="R413" s="180"/>
      <c r="S413" s="180"/>
      <c r="T413" s="180"/>
      <c r="U413" s="180"/>
      <c r="V413" s="180"/>
      <c r="W413" s="180"/>
      <c r="X413" s="180"/>
      <c r="Y413" s="180"/>
      <c r="Z413" s="180"/>
      <c r="AA413" s="180"/>
    </row>
    <row xmlns:x14ac="http://schemas.microsoft.com/office/spreadsheetml/2009/9/ac" r="414" ht="15.75" x14ac:dyDescent="0.25">
      <c r="A414" s="180"/>
      <c r="B414" s="181"/>
      <c r="C414" s="180"/>
      <c r="D414" s="180"/>
      <c r="E414" s="180"/>
      <c r="F414" s="180"/>
      <c r="G414" s="180"/>
      <c r="H414" s="180"/>
      <c r="I414" s="180"/>
      <c r="J414" s="180"/>
      <c r="K414" s="180"/>
      <c r="L414" s="180"/>
      <c r="M414" s="180"/>
      <c r="N414" s="180"/>
      <c r="O414" s="180"/>
      <c r="P414" s="180"/>
      <c r="Q414" s="180"/>
      <c r="R414" s="180"/>
      <c r="S414" s="180"/>
      <c r="T414" s="180"/>
      <c r="U414" s="180"/>
      <c r="V414" s="180"/>
      <c r="W414" s="180"/>
      <c r="X414" s="180"/>
      <c r="Y414" s="180"/>
      <c r="Z414" s="180"/>
      <c r="AA414" s="180"/>
    </row>
    <row xmlns:x14ac="http://schemas.microsoft.com/office/spreadsheetml/2009/9/ac" r="415" ht="15.75" x14ac:dyDescent="0.25">
      <c r="A415" s="180"/>
      <c r="B415" s="181"/>
      <c r="C415" s="180"/>
      <c r="D415" s="180"/>
      <c r="E415" s="180"/>
      <c r="F415" s="180"/>
      <c r="G415" s="180"/>
      <c r="H415" s="180"/>
      <c r="I415" s="180"/>
      <c r="J415" s="180"/>
      <c r="K415" s="180"/>
      <c r="L415" s="180"/>
      <c r="M415" s="180"/>
      <c r="N415" s="180"/>
      <c r="O415" s="180"/>
      <c r="P415" s="180"/>
      <c r="Q415" s="180"/>
      <c r="R415" s="180"/>
      <c r="S415" s="180"/>
      <c r="T415" s="180"/>
      <c r="U415" s="180"/>
      <c r="V415" s="180"/>
      <c r="W415" s="180"/>
      <c r="X415" s="180"/>
      <c r="Y415" s="180"/>
      <c r="Z415" s="180"/>
      <c r="AA415" s="180"/>
    </row>
    <row xmlns:x14ac="http://schemas.microsoft.com/office/spreadsheetml/2009/9/ac" r="416" ht="15.75" x14ac:dyDescent="0.25">
      <c r="A416" s="180"/>
      <c r="B416" s="181"/>
      <c r="C416" s="180"/>
      <c r="D416" s="180"/>
      <c r="E416" s="180"/>
      <c r="F416" s="180"/>
      <c r="G416" s="180"/>
      <c r="H416" s="180"/>
      <c r="I416" s="180"/>
      <c r="J416" s="180"/>
      <c r="K416" s="180"/>
      <c r="L416" s="180"/>
      <c r="M416" s="180"/>
      <c r="N416" s="180"/>
      <c r="O416" s="180"/>
      <c r="P416" s="180"/>
      <c r="Q416" s="180"/>
      <c r="R416" s="180"/>
      <c r="S416" s="180"/>
      <c r="T416" s="180"/>
      <c r="U416" s="180"/>
      <c r="V416" s="180"/>
      <c r="W416" s="180"/>
      <c r="X416" s="180"/>
      <c r="Y416" s="180"/>
      <c r="Z416" s="180"/>
      <c r="AA416" s="180"/>
    </row>
    <row xmlns:x14ac="http://schemas.microsoft.com/office/spreadsheetml/2009/9/ac" r="417" ht="15.75" x14ac:dyDescent="0.25">
      <c r="A417" s="180"/>
      <c r="B417" s="181"/>
      <c r="C417" s="180"/>
      <c r="D417" s="180"/>
      <c r="E417" s="180"/>
      <c r="F417" s="180"/>
      <c r="G417" s="180"/>
      <c r="H417" s="180"/>
      <c r="I417" s="180"/>
      <c r="J417" s="180"/>
      <c r="K417" s="180"/>
      <c r="L417" s="180"/>
      <c r="M417" s="180"/>
      <c r="N417" s="180"/>
      <c r="O417" s="180"/>
      <c r="P417" s="180"/>
      <c r="Q417" s="180"/>
      <c r="R417" s="180"/>
      <c r="S417" s="180"/>
      <c r="T417" s="180"/>
      <c r="U417" s="180"/>
      <c r="V417" s="180"/>
      <c r="W417" s="180"/>
      <c r="X417" s="180"/>
      <c r="Y417" s="180"/>
      <c r="Z417" s="180"/>
      <c r="AA417" s="180"/>
    </row>
    <row xmlns:x14ac="http://schemas.microsoft.com/office/spreadsheetml/2009/9/ac" r="418" ht="15.75" x14ac:dyDescent="0.25">
      <c r="A418" s="180"/>
      <c r="B418" s="181"/>
      <c r="C418" s="180"/>
      <c r="D418" s="180"/>
      <c r="E418" s="180"/>
      <c r="F418" s="180"/>
      <c r="G418" s="180"/>
      <c r="H418" s="180"/>
      <c r="I418" s="180"/>
      <c r="J418" s="180"/>
      <c r="K418" s="180"/>
      <c r="L418" s="180"/>
      <c r="M418" s="180"/>
      <c r="N418" s="180"/>
      <c r="O418" s="180"/>
      <c r="P418" s="180"/>
      <c r="Q418" s="180"/>
      <c r="R418" s="180"/>
      <c r="S418" s="180"/>
      <c r="T418" s="180"/>
      <c r="U418" s="180"/>
      <c r="V418" s="180"/>
      <c r="W418" s="180"/>
      <c r="X418" s="180"/>
      <c r="Y418" s="180"/>
      <c r="Z418" s="180"/>
      <c r="AA418" s="180"/>
    </row>
    <row xmlns:x14ac="http://schemas.microsoft.com/office/spreadsheetml/2009/9/ac" r="419" ht="15.75" x14ac:dyDescent="0.25">
      <c r="A419" s="180"/>
      <c r="B419" s="181"/>
      <c r="C419" s="180"/>
      <c r="D419" s="180"/>
      <c r="E419" s="180"/>
      <c r="F419" s="180"/>
      <c r="G419" s="180"/>
      <c r="H419" s="180"/>
      <c r="I419" s="180"/>
      <c r="J419" s="180"/>
      <c r="K419" s="180"/>
      <c r="L419" s="180"/>
      <c r="M419" s="180"/>
      <c r="N419" s="180"/>
      <c r="O419" s="180"/>
      <c r="P419" s="180"/>
      <c r="Q419" s="180"/>
      <c r="R419" s="180"/>
      <c r="S419" s="180"/>
      <c r="T419" s="180"/>
      <c r="U419" s="180"/>
      <c r="V419" s="180"/>
      <c r="W419" s="180"/>
      <c r="X419" s="180"/>
      <c r="Y419" s="180"/>
      <c r="Z419" s="180"/>
      <c r="AA419" s="180"/>
    </row>
    <row xmlns:x14ac="http://schemas.microsoft.com/office/spreadsheetml/2009/9/ac" r="420" ht="15.75" x14ac:dyDescent="0.25">
      <c r="A420" s="180"/>
      <c r="B420" s="181"/>
      <c r="C420" s="180"/>
      <c r="D420" s="180"/>
      <c r="E420" s="180"/>
      <c r="F420" s="180"/>
      <c r="G420" s="180"/>
      <c r="H420" s="180"/>
      <c r="I420" s="180"/>
      <c r="J420" s="180"/>
      <c r="K420" s="180"/>
      <c r="L420" s="180"/>
      <c r="M420" s="180"/>
      <c r="N420" s="180"/>
      <c r="O420" s="180"/>
      <c r="P420" s="180"/>
      <c r="Q420" s="180"/>
      <c r="R420" s="180"/>
      <c r="S420" s="180"/>
      <c r="T420" s="180"/>
      <c r="U420" s="180"/>
      <c r="V420" s="180"/>
      <c r="W420" s="180"/>
      <c r="X420" s="180"/>
      <c r="Y420" s="180"/>
      <c r="Z420" s="180"/>
      <c r="AA420" s="180"/>
    </row>
    <row xmlns:x14ac="http://schemas.microsoft.com/office/spreadsheetml/2009/9/ac" r="421" ht="15.75" x14ac:dyDescent="0.25">
      <c r="A421" s="180"/>
      <c r="B421" s="181"/>
      <c r="C421" s="180"/>
      <c r="D421" s="180"/>
      <c r="E421" s="180"/>
      <c r="F421" s="180"/>
      <c r="G421" s="180"/>
      <c r="H421" s="180"/>
      <c r="I421" s="180"/>
      <c r="J421" s="180"/>
      <c r="K421" s="180"/>
      <c r="L421" s="180"/>
      <c r="M421" s="180"/>
      <c r="N421" s="180"/>
      <c r="O421" s="180"/>
      <c r="P421" s="180"/>
      <c r="Q421" s="180"/>
      <c r="R421" s="180"/>
      <c r="S421" s="180"/>
      <c r="T421" s="180"/>
      <c r="U421" s="180"/>
      <c r="V421" s="180"/>
      <c r="W421" s="180"/>
      <c r="X421" s="180"/>
      <c r="Y421" s="180"/>
      <c r="Z421" s="180"/>
      <c r="AA421" s="180"/>
    </row>
    <row xmlns:x14ac="http://schemas.microsoft.com/office/spreadsheetml/2009/9/ac" r="422" ht="15.75" x14ac:dyDescent="0.25">
      <c r="A422" s="180"/>
      <c r="B422" s="181"/>
      <c r="C422" s="180"/>
      <c r="D422" s="180"/>
      <c r="E422" s="180"/>
      <c r="F422" s="180"/>
      <c r="G422" s="180"/>
      <c r="H422" s="180"/>
      <c r="I422" s="180"/>
      <c r="J422" s="180"/>
      <c r="K422" s="180"/>
      <c r="L422" s="180"/>
      <c r="M422" s="180"/>
      <c r="N422" s="180"/>
      <c r="O422" s="180"/>
      <c r="P422" s="180"/>
      <c r="Q422" s="180"/>
      <c r="R422" s="180"/>
      <c r="S422" s="180"/>
      <c r="T422" s="180"/>
      <c r="U422" s="180"/>
      <c r="V422" s="180"/>
      <c r="W422" s="180"/>
      <c r="X422" s="180"/>
      <c r="Y422" s="180"/>
      <c r="Z422" s="180"/>
      <c r="AA422" s="180"/>
    </row>
    <row xmlns:x14ac="http://schemas.microsoft.com/office/spreadsheetml/2009/9/ac" r="423" ht="15.75" x14ac:dyDescent="0.25">
      <c r="A423" s="180"/>
      <c r="B423" s="181"/>
      <c r="C423" s="180"/>
      <c r="D423" s="180"/>
      <c r="E423" s="180"/>
      <c r="F423" s="180"/>
      <c r="G423" s="180"/>
      <c r="H423" s="180"/>
      <c r="I423" s="180"/>
      <c r="J423" s="180"/>
      <c r="K423" s="180"/>
      <c r="L423" s="180"/>
      <c r="M423" s="180"/>
      <c r="N423" s="180"/>
      <c r="O423" s="180"/>
      <c r="P423" s="180"/>
      <c r="Q423" s="180"/>
      <c r="R423" s="180"/>
      <c r="S423" s="180"/>
      <c r="T423" s="180"/>
      <c r="U423" s="180"/>
      <c r="V423" s="180"/>
      <c r="W423" s="180"/>
      <c r="X423" s="180"/>
      <c r="Y423" s="180"/>
      <c r="Z423" s="180"/>
      <c r="AA423" s="180"/>
    </row>
    <row xmlns:x14ac="http://schemas.microsoft.com/office/spreadsheetml/2009/9/ac" r="424" ht="15.75" x14ac:dyDescent="0.25">
      <c r="A424" s="180"/>
      <c r="B424" s="181"/>
      <c r="C424" s="180"/>
      <c r="D424" s="180"/>
      <c r="E424" s="180"/>
      <c r="F424" s="180"/>
      <c r="G424" s="180"/>
      <c r="H424" s="180"/>
      <c r="I424" s="180"/>
      <c r="J424" s="180"/>
      <c r="K424" s="180"/>
      <c r="L424" s="180"/>
      <c r="M424" s="180"/>
      <c r="N424" s="180"/>
      <c r="O424" s="180"/>
      <c r="P424" s="180"/>
      <c r="Q424" s="180"/>
      <c r="R424" s="180"/>
      <c r="S424" s="180"/>
      <c r="T424" s="180"/>
      <c r="U424" s="180"/>
      <c r="V424" s="180"/>
      <c r="W424" s="180"/>
      <c r="X424" s="180"/>
      <c r="Y424" s="180"/>
      <c r="Z424" s="180"/>
      <c r="AA424" s="180"/>
    </row>
    <row xmlns:x14ac="http://schemas.microsoft.com/office/spreadsheetml/2009/9/ac" r="425" ht="15.75" x14ac:dyDescent="0.25">
      <c r="A425" s="180"/>
      <c r="B425" s="181"/>
      <c r="C425" s="180"/>
      <c r="D425" s="180"/>
      <c r="E425" s="180"/>
      <c r="F425" s="180"/>
      <c r="G425" s="180"/>
      <c r="H425" s="180"/>
      <c r="I425" s="180"/>
      <c r="J425" s="180"/>
      <c r="K425" s="180"/>
      <c r="L425" s="180"/>
      <c r="M425" s="180"/>
      <c r="N425" s="180"/>
      <c r="O425" s="180"/>
      <c r="P425" s="180"/>
      <c r="Q425" s="180"/>
      <c r="R425" s="180"/>
      <c r="S425" s="180"/>
      <c r="T425" s="180"/>
      <c r="U425" s="180"/>
      <c r="V425" s="180"/>
      <c r="W425" s="180"/>
      <c r="X425" s="180"/>
      <c r="Y425" s="180"/>
      <c r="Z425" s="180"/>
      <c r="AA425" s="180"/>
    </row>
    <row xmlns:x14ac="http://schemas.microsoft.com/office/spreadsheetml/2009/9/ac" r="426" ht="15.75" x14ac:dyDescent="0.25">
      <c r="A426" s="180"/>
      <c r="B426" s="181"/>
      <c r="C426" s="180"/>
      <c r="D426" s="180"/>
      <c r="E426" s="180"/>
      <c r="F426" s="180"/>
      <c r="G426" s="180"/>
      <c r="H426" s="180"/>
      <c r="I426" s="180"/>
      <c r="J426" s="180"/>
      <c r="K426" s="180"/>
      <c r="L426" s="180"/>
      <c r="M426" s="180"/>
      <c r="N426" s="180"/>
      <c r="O426" s="180"/>
      <c r="P426" s="180"/>
      <c r="Q426" s="180"/>
      <c r="R426" s="180"/>
      <c r="S426" s="180"/>
      <c r="T426" s="180"/>
      <c r="U426" s="180"/>
      <c r="V426" s="180"/>
      <c r="W426" s="180"/>
      <c r="X426" s="180"/>
      <c r="Y426" s="180"/>
      <c r="Z426" s="180"/>
      <c r="AA426" s="180"/>
    </row>
    <row xmlns:x14ac="http://schemas.microsoft.com/office/spreadsheetml/2009/9/ac" r="427" ht="15.75" x14ac:dyDescent="0.25">
      <c r="A427" s="180"/>
      <c r="B427" s="181"/>
      <c r="C427" s="180"/>
      <c r="D427" s="180"/>
      <c r="E427" s="180"/>
      <c r="F427" s="180"/>
      <c r="G427" s="180"/>
      <c r="H427" s="180"/>
      <c r="I427" s="180"/>
      <c r="J427" s="180"/>
      <c r="K427" s="180"/>
      <c r="L427" s="180"/>
      <c r="M427" s="180"/>
      <c r="N427" s="180"/>
      <c r="O427" s="180"/>
      <c r="P427" s="180"/>
      <c r="Q427" s="180"/>
      <c r="R427" s="180"/>
      <c r="S427" s="180"/>
      <c r="T427" s="180"/>
      <c r="U427" s="180"/>
      <c r="V427" s="180"/>
      <c r="W427" s="180"/>
      <c r="X427" s="180"/>
      <c r="Y427" s="180"/>
      <c r="Z427" s="180"/>
      <c r="AA427" s="180"/>
    </row>
    <row xmlns:x14ac="http://schemas.microsoft.com/office/spreadsheetml/2009/9/ac" r="428" ht="15.75" x14ac:dyDescent="0.25">
      <c r="A428" s="180"/>
      <c r="B428" s="181"/>
      <c r="C428" s="180"/>
      <c r="D428" s="180"/>
      <c r="E428" s="180"/>
      <c r="F428" s="180"/>
      <c r="G428" s="180"/>
      <c r="H428" s="180"/>
      <c r="I428" s="180"/>
      <c r="J428" s="180"/>
      <c r="K428" s="180"/>
      <c r="L428" s="180"/>
      <c r="M428" s="180"/>
      <c r="N428" s="180"/>
      <c r="O428" s="180"/>
      <c r="P428" s="180"/>
      <c r="Q428" s="180"/>
      <c r="R428" s="180"/>
      <c r="S428" s="180"/>
      <c r="T428" s="180"/>
      <c r="U428" s="180"/>
      <c r="V428" s="180"/>
      <c r="W428" s="180"/>
      <c r="X428" s="180"/>
      <c r="Y428" s="180"/>
      <c r="Z428" s="180"/>
      <c r="AA428" s="180"/>
    </row>
    <row xmlns:x14ac="http://schemas.microsoft.com/office/spreadsheetml/2009/9/ac" r="429" ht="15.75" x14ac:dyDescent="0.25">
      <c r="A429" s="180"/>
      <c r="B429" s="181"/>
      <c r="C429" s="180"/>
      <c r="D429" s="180"/>
      <c r="E429" s="180"/>
      <c r="F429" s="180"/>
      <c r="G429" s="180"/>
      <c r="H429" s="180"/>
      <c r="I429" s="180"/>
      <c r="J429" s="180"/>
      <c r="K429" s="180"/>
      <c r="L429" s="180"/>
      <c r="M429" s="180"/>
      <c r="N429" s="180"/>
      <c r="O429" s="180"/>
      <c r="P429" s="180"/>
      <c r="Q429" s="180"/>
      <c r="R429" s="180"/>
      <c r="S429" s="180"/>
      <c r="T429" s="180"/>
      <c r="U429" s="180"/>
      <c r="V429" s="180"/>
      <c r="W429" s="180"/>
      <c r="X429" s="180"/>
      <c r="Y429" s="180"/>
      <c r="Z429" s="180"/>
      <c r="AA429" s="180"/>
    </row>
    <row xmlns:x14ac="http://schemas.microsoft.com/office/spreadsheetml/2009/9/ac" r="430" ht="15.75" x14ac:dyDescent="0.25">
      <c r="A430" s="180"/>
      <c r="B430" s="181"/>
      <c r="C430" s="180"/>
      <c r="D430" s="180"/>
      <c r="E430" s="180"/>
      <c r="F430" s="180"/>
      <c r="G430" s="180"/>
      <c r="H430" s="180"/>
      <c r="I430" s="180"/>
      <c r="J430" s="180"/>
      <c r="K430" s="180"/>
      <c r="L430" s="180"/>
      <c r="M430" s="180"/>
      <c r="N430" s="180"/>
      <c r="O430" s="180"/>
      <c r="P430" s="180"/>
      <c r="Q430" s="180"/>
      <c r="R430" s="180"/>
      <c r="S430" s="180"/>
      <c r="T430" s="180"/>
      <c r="U430" s="180"/>
      <c r="V430" s="180"/>
      <c r="W430" s="180"/>
      <c r="X430" s="180"/>
      <c r="Y430" s="180"/>
      <c r="Z430" s="180"/>
      <c r="AA430" s="180"/>
    </row>
    <row xmlns:x14ac="http://schemas.microsoft.com/office/spreadsheetml/2009/9/ac" r="431" ht="15.75" x14ac:dyDescent="0.25">
      <c r="A431" s="180"/>
      <c r="B431" s="181"/>
      <c r="C431" s="180"/>
      <c r="D431" s="180"/>
      <c r="E431" s="180"/>
      <c r="F431" s="180"/>
      <c r="G431" s="180"/>
      <c r="H431" s="180"/>
      <c r="I431" s="180"/>
      <c r="J431" s="180"/>
      <c r="K431" s="180"/>
      <c r="L431" s="180"/>
      <c r="M431" s="180"/>
      <c r="N431" s="180"/>
      <c r="O431" s="180"/>
      <c r="P431" s="180"/>
      <c r="Q431" s="180"/>
      <c r="R431" s="180"/>
      <c r="S431" s="180"/>
      <c r="T431" s="180"/>
      <c r="U431" s="180"/>
      <c r="V431" s="180"/>
      <c r="W431" s="180"/>
      <c r="X431" s="180"/>
      <c r="Y431" s="180"/>
      <c r="Z431" s="180"/>
      <c r="AA431" s="180"/>
    </row>
    <row xmlns:x14ac="http://schemas.microsoft.com/office/spreadsheetml/2009/9/ac" r="432" ht="15.75" x14ac:dyDescent="0.25">
      <c r="A432" s="180"/>
      <c r="B432" s="181"/>
      <c r="C432" s="180"/>
      <c r="D432" s="180"/>
      <c r="E432" s="180"/>
      <c r="F432" s="180"/>
      <c r="G432" s="180"/>
      <c r="H432" s="180"/>
      <c r="I432" s="180"/>
      <c r="J432" s="180"/>
      <c r="K432" s="180"/>
      <c r="L432" s="180"/>
      <c r="M432" s="180"/>
      <c r="N432" s="180"/>
      <c r="O432" s="180"/>
      <c r="P432" s="180"/>
      <c r="Q432" s="180"/>
      <c r="R432" s="180"/>
      <c r="S432" s="180"/>
      <c r="T432" s="180"/>
      <c r="U432" s="180"/>
      <c r="V432" s="180"/>
      <c r="W432" s="180"/>
      <c r="X432" s="180"/>
      <c r="Y432" s="180"/>
      <c r="Z432" s="180"/>
      <c r="AA432" s="180"/>
    </row>
    <row xmlns:x14ac="http://schemas.microsoft.com/office/spreadsheetml/2009/9/ac" r="433" ht="15.75" x14ac:dyDescent="0.25">
      <c r="A433" s="180"/>
      <c r="B433" s="181"/>
      <c r="C433" s="180"/>
      <c r="D433" s="180"/>
      <c r="E433" s="180"/>
      <c r="F433" s="180"/>
      <c r="G433" s="180"/>
      <c r="H433" s="180"/>
      <c r="I433" s="180"/>
      <c r="J433" s="180"/>
      <c r="K433" s="180"/>
      <c r="L433" s="180"/>
      <c r="M433" s="180"/>
      <c r="N433" s="180"/>
      <c r="O433" s="180"/>
      <c r="P433" s="180"/>
      <c r="Q433" s="180"/>
      <c r="R433" s="180"/>
      <c r="S433" s="180"/>
      <c r="T433" s="180"/>
      <c r="U433" s="180"/>
      <c r="V433" s="180"/>
      <c r="W433" s="180"/>
      <c r="X433" s="180"/>
      <c r="Y433" s="180"/>
      <c r="Z433" s="180"/>
      <c r="AA433" s="180"/>
    </row>
    <row xmlns:x14ac="http://schemas.microsoft.com/office/spreadsheetml/2009/9/ac" r="434" ht="15.75" x14ac:dyDescent="0.25">
      <c r="A434" s="180"/>
      <c r="B434" s="181"/>
      <c r="C434" s="180"/>
      <c r="D434" s="180"/>
      <c r="E434" s="180"/>
      <c r="F434" s="180"/>
      <c r="G434" s="180"/>
      <c r="H434" s="180"/>
      <c r="I434" s="180"/>
      <c r="J434" s="180"/>
      <c r="K434" s="180"/>
      <c r="L434" s="180"/>
      <c r="M434" s="180"/>
      <c r="N434" s="180"/>
      <c r="O434" s="180"/>
      <c r="P434" s="180"/>
      <c r="Q434" s="180"/>
      <c r="R434" s="180"/>
      <c r="S434" s="180"/>
      <c r="T434" s="180"/>
      <c r="U434" s="180"/>
      <c r="V434" s="180"/>
      <c r="W434" s="180"/>
      <c r="X434" s="180"/>
      <c r="Y434" s="180"/>
      <c r="Z434" s="180"/>
      <c r="AA434" s="180"/>
    </row>
    <row xmlns:x14ac="http://schemas.microsoft.com/office/spreadsheetml/2009/9/ac" r="435" ht="15.75" x14ac:dyDescent="0.25">
      <c r="A435" s="180"/>
      <c r="B435" s="181"/>
      <c r="C435" s="180"/>
      <c r="D435" s="180"/>
      <c r="E435" s="180"/>
      <c r="F435" s="180"/>
      <c r="G435" s="180"/>
      <c r="H435" s="180"/>
      <c r="I435" s="180"/>
      <c r="J435" s="180"/>
      <c r="K435" s="180"/>
      <c r="L435" s="180"/>
      <c r="M435" s="180"/>
      <c r="N435" s="180"/>
      <c r="O435" s="180"/>
      <c r="P435" s="180"/>
      <c r="Q435" s="180"/>
      <c r="R435" s="180"/>
      <c r="S435" s="180"/>
      <c r="T435" s="180"/>
      <c r="U435" s="180"/>
      <c r="V435" s="180"/>
      <c r="W435" s="180"/>
      <c r="X435" s="180"/>
      <c r="Y435" s="180"/>
      <c r="Z435" s="180"/>
      <c r="AA435" s="180"/>
    </row>
    <row xmlns:x14ac="http://schemas.microsoft.com/office/spreadsheetml/2009/9/ac" r="436" ht="15.75" x14ac:dyDescent="0.25">
      <c r="A436" s="180"/>
      <c r="B436" s="181"/>
      <c r="C436" s="180"/>
      <c r="D436" s="180"/>
      <c r="E436" s="180"/>
      <c r="F436" s="180"/>
      <c r="G436" s="180"/>
      <c r="H436" s="180"/>
      <c r="I436" s="180"/>
      <c r="J436" s="180"/>
      <c r="K436" s="180"/>
      <c r="L436" s="180"/>
      <c r="M436" s="180"/>
      <c r="N436" s="180"/>
      <c r="O436" s="180"/>
      <c r="P436" s="180"/>
      <c r="Q436" s="180"/>
      <c r="R436" s="180"/>
      <c r="S436" s="180"/>
      <c r="T436" s="180"/>
      <c r="U436" s="180"/>
      <c r="V436" s="180"/>
      <c r="W436" s="180"/>
      <c r="X436" s="180"/>
      <c r="Y436" s="180"/>
      <c r="Z436" s="180"/>
      <c r="AA436" s="180"/>
    </row>
    <row xmlns:x14ac="http://schemas.microsoft.com/office/spreadsheetml/2009/9/ac" r="437" ht="15.75" x14ac:dyDescent="0.25">
      <c r="A437" s="180"/>
      <c r="B437" s="181"/>
      <c r="C437" s="180"/>
      <c r="D437" s="180"/>
      <c r="E437" s="180"/>
      <c r="F437" s="180"/>
      <c r="G437" s="180"/>
      <c r="H437" s="180"/>
      <c r="I437" s="180"/>
      <c r="J437" s="180"/>
      <c r="K437" s="180"/>
      <c r="L437" s="180"/>
      <c r="M437" s="180"/>
      <c r="N437" s="180"/>
      <c r="O437" s="180"/>
      <c r="P437" s="180"/>
      <c r="Q437" s="180"/>
      <c r="R437" s="180"/>
      <c r="S437" s="180"/>
      <c r="T437" s="180"/>
      <c r="U437" s="180"/>
      <c r="V437" s="180"/>
      <c r="W437" s="180"/>
      <c r="X437" s="180"/>
      <c r="Y437" s="180"/>
      <c r="Z437" s="180"/>
      <c r="AA437" s="180"/>
    </row>
    <row xmlns:x14ac="http://schemas.microsoft.com/office/spreadsheetml/2009/9/ac" r="438" ht="15.75" x14ac:dyDescent="0.25">
      <c r="A438" s="180"/>
      <c r="B438" s="181"/>
      <c r="C438" s="180"/>
      <c r="D438" s="180"/>
      <c r="E438" s="180"/>
      <c r="F438" s="180"/>
      <c r="G438" s="180"/>
      <c r="H438" s="180"/>
      <c r="I438" s="180"/>
      <c r="J438" s="180"/>
      <c r="K438" s="180"/>
      <c r="L438" s="180"/>
      <c r="M438" s="180"/>
      <c r="N438" s="180"/>
      <c r="O438" s="180"/>
      <c r="P438" s="180"/>
      <c r="Q438" s="180"/>
      <c r="R438" s="180"/>
      <c r="S438" s="180"/>
      <c r="T438" s="180"/>
      <c r="U438" s="180"/>
      <c r="V438" s="180"/>
      <c r="W438" s="180"/>
      <c r="X438" s="180"/>
      <c r="Y438" s="180"/>
      <c r="Z438" s="180"/>
      <c r="AA438" s="180"/>
    </row>
    <row xmlns:x14ac="http://schemas.microsoft.com/office/spreadsheetml/2009/9/ac" r="439" ht="15.75" x14ac:dyDescent="0.25">
      <c r="A439" s="180"/>
      <c r="B439" s="181"/>
      <c r="C439" s="180"/>
      <c r="D439" s="180"/>
      <c r="E439" s="180"/>
      <c r="F439" s="180"/>
      <c r="G439" s="180"/>
      <c r="H439" s="180"/>
      <c r="I439" s="180"/>
      <c r="J439" s="180"/>
      <c r="K439" s="180"/>
      <c r="L439" s="180"/>
      <c r="M439" s="180"/>
      <c r="N439" s="180"/>
      <c r="O439" s="180"/>
      <c r="P439" s="180"/>
      <c r="Q439" s="180"/>
      <c r="R439" s="180"/>
      <c r="S439" s="180"/>
      <c r="T439" s="180"/>
      <c r="U439" s="180"/>
      <c r="V439" s="180"/>
      <c r="W439" s="180"/>
      <c r="X439" s="180"/>
      <c r="Y439" s="180"/>
      <c r="Z439" s="180"/>
      <c r="AA439" s="180"/>
    </row>
    <row xmlns:x14ac="http://schemas.microsoft.com/office/spreadsheetml/2009/9/ac" r="440" ht="15.75" x14ac:dyDescent="0.25">
      <c r="A440" s="180"/>
      <c r="B440" s="181"/>
      <c r="C440" s="180"/>
      <c r="D440" s="180"/>
      <c r="E440" s="180"/>
      <c r="F440" s="180"/>
      <c r="G440" s="180"/>
      <c r="H440" s="180"/>
      <c r="I440" s="180"/>
      <c r="J440" s="180"/>
      <c r="K440" s="180"/>
      <c r="L440" s="180"/>
      <c r="M440" s="180"/>
      <c r="N440" s="180"/>
      <c r="O440" s="180"/>
      <c r="P440" s="180"/>
      <c r="Q440" s="180"/>
      <c r="R440" s="180"/>
      <c r="S440" s="180"/>
      <c r="T440" s="180"/>
      <c r="U440" s="180"/>
      <c r="V440" s="180"/>
      <c r="W440" s="180"/>
      <c r="X440" s="180"/>
      <c r="Y440" s="180"/>
      <c r="Z440" s="180"/>
      <c r="AA440" s="180"/>
    </row>
    <row xmlns:x14ac="http://schemas.microsoft.com/office/spreadsheetml/2009/9/ac" r="441" ht="15.75" x14ac:dyDescent="0.25">
      <c r="A441" s="180"/>
      <c r="B441" s="181"/>
      <c r="C441" s="180"/>
      <c r="D441" s="180"/>
      <c r="E441" s="180"/>
      <c r="F441" s="180"/>
      <c r="G441" s="180"/>
      <c r="H441" s="180"/>
      <c r="I441" s="180"/>
      <c r="J441" s="180"/>
      <c r="K441" s="180"/>
      <c r="L441" s="180"/>
      <c r="M441" s="180"/>
      <c r="N441" s="180"/>
      <c r="O441" s="180"/>
      <c r="P441" s="180"/>
      <c r="Q441" s="180"/>
      <c r="R441" s="180"/>
      <c r="S441" s="180"/>
      <c r="T441" s="180"/>
      <c r="U441" s="180"/>
      <c r="V441" s="180"/>
      <c r="W441" s="180"/>
      <c r="X441" s="180"/>
      <c r="Y441" s="180"/>
      <c r="Z441" s="180"/>
      <c r="AA441" s="180"/>
    </row>
    <row xmlns:x14ac="http://schemas.microsoft.com/office/spreadsheetml/2009/9/ac" r="442" ht="15.75" x14ac:dyDescent="0.25">
      <c r="A442" s="180"/>
      <c r="B442" s="181"/>
      <c r="C442" s="180"/>
      <c r="D442" s="180"/>
      <c r="E442" s="180"/>
      <c r="F442" s="180"/>
      <c r="G442" s="180"/>
      <c r="H442" s="180"/>
      <c r="I442" s="180"/>
      <c r="J442" s="180"/>
      <c r="K442" s="180"/>
      <c r="L442" s="180"/>
      <c r="M442" s="180"/>
      <c r="N442" s="180"/>
      <c r="O442" s="180"/>
      <c r="P442" s="180"/>
      <c r="Q442" s="180"/>
      <c r="R442" s="180"/>
      <c r="S442" s="180"/>
      <c r="T442" s="180"/>
      <c r="U442" s="180"/>
      <c r="V442" s="180"/>
      <c r="W442" s="180"/>
      <c r="X442" s="180"/>
      <c r="Y442" s="180"/>
      <c r="Z442" s="180"/>
      <c r="AA442" s="180"/>
    </row>
    <row xmlns:x14ac="http://schemas.microsoft.com/office/spreadsheetml/2009/9/ac" r="443" ht="15.75" x14ac:dyDescent="0.25">
      <c r="A443" s="180"/>
      <c r="B443" s="181"/>
      <c r="C443" s="180"/>
      <c r="D443" s="180"/>
      <c r="E443" s="180"/>
      <c r="F443" s="180"/>
      <c r="G443" s="180"/>
      <c r="H443" s="180"/>
      <c r="I443" s="180"/>
      <c r="J443" s="180"/>
      <c r="K443" s="180"/>
      <c r="L443" s="180"/>
      <c r="M443" s="180"/>
      <c r="N443" s="180"/>
      <c r="O443" s="180"/>
      <c r="P443" s="180"/>
      <c r="Q443" s="180"/>
      <c r="R443" s="180"/>
      <c r="S443" s="180"/>
      <c r="T443" s="180"/>
      <c r="U443" s="180"/>
      <c r="V443" s="180"/>
      <c r="W443" s="180"/>
      <c r="X443" s="180"/>
      <c r="Y443" s="180"/>
      <c r="Z443" s="180"/>
      <c r="AA443" s="180"/>
    </row>
    <row xmlns:x14ac="http://schemas.microsoft.com/office/spreadsheetml/2009/9/ac" r="444" ht="15.75" x14ac:dyDescent="0.25">
      <c r="A444" s="180"/>
      <c r="B444" s="181"/>
      <c r="C444" s="180"/>
      <c r="D444" s="180"/>
      <c r="E444" s="180"/>
      <c r="F444" s="180"/>
      <c r="G444" s="180"/>
      <c r="H444" s="180"/>
      <c r="I444" s="180"/>
      <c r="J444" s="180"/>
      <c r="K444" s="180"/>
      <c r="L444" s="180"/>
      <c r="M444" s="180"/>
      <c r="N444" s="180"/>
      <c r="O444" s="180"/>
      <c r="P444" s="180"/>
      <c r="Q444" s="180"/>
      <c r="R444" s="180"/>
      <c r="S444" s="180"/>
      <c r="T444" s="180"/>
      <c r="U444" s="180"/>
      <c r="V444" s="180"/>
      <c r="W444" s="180"/>
      <c r="X444" s="180"/>
      <c r="Y444" s="180"/>
      <c r="Z444" s="180"/>
      <c r="AA444" s="180"/>
    </row>
    <row xmlns:x14ac="http://schemas.microsoft.com/office/spreadsheetml/2009/9/ac" r="445" ht="15.75" x14ac:dyDescent="0.25">
      <c r="A445" s="180"/>
      <c r="B445" s="181"/>
      <c r="C445" s="180"/>
      <c r="D445" s="180"/>
      <c r="E445" s="180"/>
      <c r="F445" s="180"/>
      <c r="G445" s="180"/>
      <c r="H445" s="180"/>
      <c r="I445" s="180"/>
      <c r="J445" s="180"/>
      <c r="K445" s="180"/>
      <c r="L445" s="180"/>
      <c r="M445" s="180"/>
      <c r="N445" s="180"/>
      <c r="O445" s="180"/>
      <c r="P445" s="180"/>
      <c r="Q445" s="180"/>
      <c r="R445" s="180"/>
      <c r="S445" s="180"/>
      <c r="T445" s="180"/>
      <c r="U445" s="180"/>
      <c r="V445" s="180"/>
      <c r="W445" s="180"/>
      <c r="X445" s="180"/>
      <c r="Y445" s="180"/>
      <c r="Z445" s="180"/>
      <c r="AA445" s="180"/>
    </row>
    <row xmlns:x14ac="http://schemas.microsoft.com/office/spreadsheetml/2009/9/ac" r="446" ht="15.75" x14ac:dyDescent="0.25">
      <c r="A446" s="180"/>
      <c r="B446" s="181"/>
      <c r="C446" s="180"/>
      <c r="D446" s="180"/>
      <c r="E446" s="180"/>
      <c r="F446" s="180"/>
      <c r="G446" s="180"/>
      <c r="H446" s="180"/>
      <c r="I446" s="180"/>
      <c r="J446" s="180"/>
      <c r="K446" s="180"/>
      <c r="L446" s="180"/>
      <c r="M446" s="180"/>
      <c r="N446" s="180"/>
      <c r="O446" s="180"/>
      <c r="P446" s="180"/>
      <c r="Q446" s="180"/>
      <c r="R446" s="180"/>
      <c r="S446" s="180"/>
      <c r="T446" s="180"/>
      <c r="U446" s="180"/>
      <c r="V446" s="180"/>
      <c r="W446" s="180"/>
      <c r="X446" s="180"/>
      <c r="Y446" s="180"/>
      <c r="Z446" s="180"/>
      <c r="AA446" s="180"/>
    </row>
    <row xmlns:x14ac="http://schemas.microsoft.com/office/spreadsheetml/2009/9/ac" r="447" ht="15.75" x14ac:dyDescent="0.25">
      <c r="A447" s="180"/>
      <c r="B447" s="181"/>
      <c r="C447" s="180"/>
      <c r="D447" s="180"/>
      <c r="E447" s="180"/>
      <c r="F447" s="180"/>
      <c r="G447" s="180"/>
      <c r="H447" s="180"/>
      <c r="I447" s="180"/>
      <c r="J447" s="180"/>
      <c r="K447" s="180"/>
      <c r="L447" s="180"/>
      <c r="M447" s="180"/>
      <c r="N447" s="180"/>
      <c r="O447" s="180"/>
      <c r="P447" s="180"/>
      <c r="Q447" s="180"/>
      <c r="R447" s="180"/>
      <c r="S447" s="180"/>
      <c r="T447" s="180"/>
      <c r="U447" s="180"/>
      <c r="V447" s="180"/>
      <c r="W447" s="180"/>
      <c r="X447" s="180"/>
      <c r="Y447" s="180"/>
      <c r="Z447" s="180"/>
      <c r="AA447" s="180"/>
    </row>
    <row xmlns:x14ac="http://schemas.microsoft.com/office/spreadsheetml/2009/9/ac" r="448" ht="15.75" x14ac:dyDescent="0.25">
      <c r="A448" s="180"/>
      <c r="B448" s="181"/>
      <c r="C448" s="180"/>
      <c r="D448" s="180"/>
      <c r="E448" s="180"/>
      <c r="F448" s="180"/>
      <c r="G448" s="180"/>
      <c r="H448" s="180"/>
      <c r="I448" s="180"/>
      <c r="J448" s="180"/>
      <c r="K448" s="180"/>
      <c r="L448" s="180"/>
      <c r="M448" s="180"/>
      <c r="N448" s="180"/>
      <c r="O448" s="180"/>
      <c r="P448" s="180"/>
      <c r="Q448" s="180"/>
      <c r="R448" s="180"/>
      <c r="S448" s="180"/>
      <c r="T448" s="180"/>
      <c r="U448" s="180"/>
      <c r="V448" s="180"/>
      <c r="W448" s="180"/>
      <c r="X448" s="180"/>
      <c r="Y448" s="180"/>
      <c r="Z448" s="180"/>
      <c r="AA448" s="180"/>
    </row>
    <row xmlns:x14ac="http://schemas.microsoft.com/office/spreadsheetml/2009/9/ac" r="449" ht="15.75" x14ac:dyDescent="0.25">
      <c r="A449" s="180"/>
      <c r="B449" s="181"/>
      <c r="C449" s="180"/>
      <c r="D449" s="180"/>
      <c r="E449" s="180"/>
      <c r="F449" s="180"/>
      <c r="G449" s="180"/>
      <c r="H449" s="180"/>
      <c r="I449" s="180"/>
      <c r="J449" s="180"/>
      <c r="K449" s="180"/>
      <c r="L449" s="180"/>
      <c r="M449" s="180"/>
      <c r="N449" s="180"/>
      <c r="O449" s="180"/>
      <c r="P449" s="180"/>
      <c r="Q449" s="180"/>
      <c r="R449" s="180"/>
      <c r="S449" s="180"/>
      <c r="T449" s="180"/>
      <c r="U449" s="180"/>
      <c r="V449" s="180"/>
      <c r="W449" s="180"/>
      <c r="X449" s="180"/>
      <c r="Y449" s="180"/>
      <c r="Z449" s="180"/>
      <c r="AA449" s="180"/>
    </row>
    <row xmlns:x14ac="http://schemas.microsoft.com/office/spreadsheetml/2009/9/ac" r="450" ht="15.75" x14ac:dyDescent="0.25">
      <c r="A450" s="180"/>
      <c r="B450" s="181"/>
      <c r="C450" s="180"/>
      <c r="D450" s="180"/>
      <c r="E450" s="180"/>
      <c r="F450" s="180"/>
      <c r="G450" s="180"/>
      <c r="H450" s="180"/>
      <c r="I450" s="180"/>
      <c r="J450" s="180"/>
      <c r="K450" s="180"/>
      <c r="L450" s="180"/>
      <c r="M450" s="180"/>
      <c r="N450" s="180"/>
      <c r="O450" s="180"/>
      <c r="P450" s="180"/>
      <c r="Q450" s="180"/>
      <c r="R450" s="180"/>
      <c r="S450" s="180"/>
      <c r="T450" s="180"/>
      <c r="U450" s="180"/>
      <c r="V450" s="180"/>
      <c r="W450" s="180"/>
      <c r="X450" s="180"/>
      <c r="Y450" s="180"/>
      <c r="Z450" s="180"/>
      <c r="AA450" s="180"/>
    </row>
    <row xmlns:x14ac="http://schemas.microsoft.com/office/spreadsheetml/2009/9/ac" r="451" ht="15.75" x14ac:dyDescent="0.25">
      <c r="A451" s="180"/>
      <c r="B451" s="181"/>
      <c r="C451" s="180"/>
      <c r="D451" s="180"/>
      <c r="E451" s="180"/>
      <c r="F451" s="180"/>
      <c r="G451" s="180"/>
      <c r="H451" s="180"/>
      <c r="I451" s="180"/>
      <c r="J451" s="180"/>
      <c r="K451" s="180"/>
      <c r="L451" s="180"/>
      <c r="M451" s="180"/>
      <c r="N451" s="180"/>
      <c r="O451" s="180"/>
      <c r="P451" s="180"/>
      <c r="Q451" s="180"/>
      <c r="R451" s="180"/>
      <c r="S451" s="180"/>
      <c r="T451" s="180"/>
      <c r="U451" s="180"/>
      <c r="V451" s="180"/>
      <c r="W451" s="180"/>
      <c r="X451" s="180"/>
      <c r="Y451" s="180"/>
      <c r="Z451" s="180"/>
      <c r="AA451" s="180"/>
    </row>
    <row xmlns:x14ac="http://schemas.microsoft.com/office/spreadsheetml/2009/9/ac" r="452" ht="15.75" x14ac:dyDescent="0.25">
      <c r="A452" s="180"/>
      <c r="B452" s="181"/>
      <c r="C452" s="180"/>
      <c r="D452" s="180"/>
      <c r="E452" s="180"/>
      <c r="F452" s="180"/>
      <c r="G452" s="180"/>
      <c r="H452" s="180"/>
      <c r="I452" s="180"/>
      <c r="J452" s="180"/>
      <c r="K452" s="180"/>
      <c r="L452" s="180"/>
      <c r="M452" s="180"/>
      <c r="N452" s="180"/>
      <c r="O452" s="180"/>
      <c r="P452" s="180"/>
      <c r="Q452" s="180"/>
      <c r="R452" s="180"/>
      <c r="S452" s="180"/>
      <c r="T452" s="180"/>
      <c r="U452" s="180"/>
      <c r="V452" s="180"/>
      <c r="W452" s="180"/>
      <c r="X452" s="180"/>
      <c r="Y452" s="180"/>
      <c r="Z452" s="180"/>
      <c r="AA452" s="180"/>
    </row>
    <row xmlns:x14ac="http://schemas.microsoft.com/office/spreadsheetml/2009/9/ac" r="453" ht="15.75" x14ac:dyDescent="0.25">
      <c r="A453" s="180"/>
      <c r="B453" s="181"/>
      <c r="C453" s="180"/>
      <c r="D453" s="180"/>
      <c r="E453" s="180"/>
      <c r="F453" s="180"/>
      <c r="G453" s="180"/>
      <c r="H453" s="180"/>
      <c r="I453" s="180"/>
      <c r="J453" s="180"/>
      <c r="K453" s="180"/>
      <c r="L453" s="180"/>
      <c r="M453" s="180"/>
      <c r="N453" s="180"/>
      <c r="O453" s="180"/>
      <c r="P453" s="180"/>
      <c r="Q453" s="180"/>
      <c r="R453" s="180"/>
      <c r="S453" s="180"/>
      <c r="T453" s="180"/>
      <c r="U453" s="180"/>
      <c r="V453" s="180"/>
      <c r="W453" s="180"/>
      <c r="X453" s="180"/>
      <c r="Y453" s="180"/>
      <c r="Z453" s="180"/>
      <c r="AA453" s="180"/>
    </row>
    <row xmlns:x14ac="http://schemas.microsoft.com/office/spreadsheetml/2009/9/ac" r="454" ht="15.75" x14ac:dyDescent="0.25">
      <c r="A454" s="180"/>
      <c r="B454" s="181"/>
      <c r="C454" s="180"/>
      <c r="D454" s="180"/>
      <c r="E454" s="180"/>
      <c r="F454" s="180"/>
      <c r="G454" s="180"/>
      <c r="H454" s="180"/>
      <c r="I454" s="180"/>
      <c r="J454" s="180"/>
      <c r="K454" s="180"/>
      <c r="L454" s="180"/>
      <c r="M454" s="180"/>
      <c r="N454" s="180"/>
      <c r="O454" s="180"/>
      <c r="P454" s="180"/>
      <c r="Q454" s="180"/>
      <c r="R454" s="180"/>
      <c r="S454" s="180"/>
      <c r="T454" s="180"/>
      <c r="U454" s="180"/>
      <c r="V454" s="180"/>
      <c r="W454" s="180"/>
      <c r="X454" s="180"/>
      <c r="Y454" s="180"/>
      <c r="Z454" s="180"/>
      <c r="AA454" s="180"/>
    </row>
    <row xmlns:x14ac="http://schemas.microsoft.com/office/spreadsheetml/2009/9/ac" r="455" ht="15.75" x14ac:dyDescent="0.25">
      <c r="A455" s="180"/>
      <c r="B455" s="181"/>
      <c r="C455" s="180"/>
      <c r="D455" s="180"/>
      <c r="E455" s="180"/>
      <c r="F455" s="180"/>
      <c r="G455" s="180"/>
      <c r="H455" s="180"/>
      <c r="I455" s="180"/>
      <c r="J455" s="180"/>
      <c r="K455" s="180"/>
      <c r="L455" s="180"/>
      <c r="M455" s="180"/>
      <c r="N455" s="180"/>
      <c r="O455" s="180"/>
      <c r="P455" s="180"/>
      <c r="Q455" s="180"/>
      <c r="R455" s="180"/>
      <c r="S455" s="180"/>
      <c r="T455" s="180"/>
      <c r="U455" s="180"/>
      <c r="V455" s="180"/>
      <c r="W455" s="180"/>
      <c r="X455" s="180"/>
      <c r="Y455" s="180"/>
      <c r="Z455" s="180"/>
      <c r="AA455" s="180"/>
    </row>
    <row xmlns:x14ac="http://schemas.microsoft.com/office/spreadsheetml/2009/9/ac" r="456" ht="15.75" x14ac:dyDescent="0.25">
      <c r="A456" s="180"/>
      <c r="B456" s="181"/>
      <c r="C456" s="180"/>
      <c r="D456" s="180"/>
      <c r="E456" s="180"/>
      <c r="F456" s="180"/>
      <c r="G456" s="180"/>
      <c r="H456" s="180"/>
      <c r="I456" s="180"/>
      <c r="J456" s="180"/>
      <c r="K456" s="180"/>
      <c r="L456" s="180"/>
      <c r="M456" s="180"/>
      <c r="N456" s="180"/>
      <c r="O456" s="180"/>
      <c r="P456" s="180"/>
      <c r="Q456" s="180"/>
      <c r="R456" s="180"/>
      <c r="S456" s="180"/>
      <c r="T456" s="180"/>
      <c r="U456" s="180"/>
      <c r="V456" s="180"/>
      <c r="W456" s="180"/>
      <c r="X456" s="180"/>
      <c r="Y456" s="180"/>
      <c r="Z456" s="180"/>
      <c r="AA456" s="180"/>
    </row>
    <row xmlns:x14ac="http://schemas.microsoft.com/office/spreadsheetml/2009/9/ac" r="457" ht="15.75" x14ac:dyDescent="0.25">
      <c r="A457" s="180"/>
      <c r="B457" s="181"/>
      <c r="C457" s="180"/>
      <c r="D457" s="180"/>
      <c r="E457" s="180"/>
      <c r="F457" s="180"/>
      <c r="G457" s="180"/>
      <c r="H457" s="180"/>
      <c r="I457" s="180"/>
      <c r="J457" s="180"/>
      <c r="K457" s="180"/>
      <c r="L457" s="180"/>
      <c r="M457" s="180"/>
      <c r="N457" s="180"/>
      <c r="O457" s="180"/>
      <c r="P457" s="180"/>
      <c r="Q457" s="180"/>
      <c r="R457" s="180"/>
      <c r="S457" s="180"/>
      <c r="T457" s="180"/>
      <c r="U457" s="180"/>
      <c r="V457" s="180"/>
      <c r="W457" s="180"/>
      <c r="X457" s="180"/>
      <c r="Y457" s="180"/>
      <c r="Z457" s="180"/>
      <c r="AA457" s="180"/>
    </row>
    <row xmlns:x14ac="http://schemas.microsoft.com/office/spreadsheetml/2009/9/ac" r="458" ht="15.75" x14ac:dyDescent="0.25">
      <c r="A458" s="180"/>
      <c r="B458" s="181"/>
      <c r="C458" s="180"/>
      <c r="D458" s="180"/>
      <c r="E458" s="180"/>
      <c r="F458" s="180"/>
      <c r="G458" s="180"/>
      <c r="H458" s="180"/>
      <c r="I458" s="180"/>
      <c r="J458" s="180"/>
      <c r="K458" s="180"/>
      <c r="L458" s="180"/>
      <c r="M458" s="180"/>
      <c r="N458" s="180"/>
      <c r="O458" s="180"/>
      <c r="P458" s="180"/>
      <c r="Q458" s="180"/>
      <c r="R458" s="180"/>
      <c r="S458" s="180"/>
      <c r="T458" s="180"/>
      <c r="U458" s="180"/>
      <c r="V458" s="180"/>
      <c r="W458" s="180"/>
      <c r="X458" s="180"/>
      <c r="Y458" s="180"/>
      <c r="Z458" s="180"/>
      <c r="AA458" s="180"/>
    </row>
    <row xmlns:x14ac="http://schemas.microsoft.com/office/spreadsheetml/2009/9/ac" r="459" ht="15.75" x14ac:dyDescent="0.25">
      <c r="A459" s="180"/>
      <c r="B459" s="181"/>
      <c r="C459" s="180"/>
      <c r="D459" s="180"/>
      <c r="E459" s="180"/>
      <c r="F459" s="180"/>
      <c r="G459" s="180"/>
      <c r="H459" s="180"/>
      <c r="I459" s="180"/>
      <c r="J459" s="180"/>
      <c r="K459" s="180"/>
      <c r="L459" s="180"/>
      <c r="M459" s="180"/>
      <c r="N459" s="180"/>
      <c r="O459" s="180"/>
      <c r="P459" s="180"/>
      <c r="Q459" s="180"/>
      <c r="R459" s="180"/>
      <c r="S459" s="180"/>
      <c r="T459" s="180"/>
      <c r="U459" s="180"/>
      <c r="V459" s="180"/>
      <c r="W459" s="180"/>
      <c r="X459" s="180"/>
      <c r="Y459" s="180"/>
      <c r="Z459" s="180"/>
      <c r="AA459" s="180"/>
    </row>
    <row xmlns:x14ac="http://schemas.microsoft.com/office/spreadsheetml/2009/9/ac" r="460" ht="15.75" x14ac:dyDescent="0.25">
      <c r="A460" s="180"/>
      <c r="B460" s="181"/>
      <c r="C460" s="180"/>
      <c r="D460" s="180"/>
      <c r="E460" s="180"/>
      <c r="F460" s="180"/>
      <c r="G460" s="180"/>
      <c r="H460" s="180"/>
      <c r="I460" s="180"/>
      <c r="J460" s="180"/>
      <c r="K460" s="180"/>
      <c r="L460" s="180"/>
      <c r="M460" s="180"/>
      <c r="N460" s="180"/>
      <c r="O460" s="180"/>
      <c r="P460" s="180"/>
      <c r="Q460" s="180"/>
      <c r="R460" s="180"/>
      <c r="S460" s="180"/>
      <c r="T460" s="180"/>
      <c r="U460" s="180"/>
      <c r="V460" s="180"/>
      <c r="W460" s="180"/>
      <c r="X460" s="180"/>
      <c r="Y460" s="180"/>
      <c r="Z460" s="180"/>
      <c r="AA460" s="180"/>
    </row>
    <row xmlns:x14ac="http://schemas.microsoft.com/office/spreadsheetml/2009/9/ac" r="461" ht="15.75" x14ac:dyDescent="0.25">
      <c r="A461" s="180"/>
      <c r="B461" s="181"/>
      <c r="C461" s="180"/>
      <c r="D461" s="180"/>
      <c r="E461" s="180"/>
      <c r="F461" s="180"/>
      <c r="G461" s="180"/>
      <c r="H461" s="180"/>
      <c r="I461" s="180"/>
      <c r="J461" s="180"/>
      <c r="K461" s="180"/>
      <c r="L461" s="180"/>
      <c r="M461" s="180"/>
      <c r="N461" s="180"/>
      <c r="O461" s="180"/>
      <c r="P461" s="180"/>
      <c r="Q461" s="180"/>
      <c r="R461" s="180"/>
      <c r="S461" s="180"/>
      <c r="T461" s="180"/>
      <c r="U461" s="180"/>
      <c r="V461" s="180"/>
      <c r="W461" s="180"/>
      <c r="X461" s="180"/>
      <c r="Y461" s="180"/>
      <c r="Z461" s="180"/>
      <c r="AA461" s="180"/>
    </row>
    <row xmlns:x14ac="http://schemas.microsoft.com/office/spreadsheetml/2009/9/ac" r="462" ht="15.75" x14ac:dyDescent="0.25">
      <c r="A462" s="180"/>
      <c r="B462" s="181"/>
      <c r="C462" s="180"/>
      <c r="D462" s="180"/>
      <c r="E462" s="180"/>
      <c r="F462" s="180"/>
      <c r="G462" s="180"/>
      <c r="H462" s="180"/>
      <c r="I462" s="180"/>
      <c r="J462" s="180"/>
      <c r="K462" s="180"/>
      <c r="L462" s="180"/>
      <c r="M462" s="180"/>
      <c r="N462" s="180"/>
      <c r="O462" s="180"/>
      <c r="P462" s="180"/>
      <c r="Q462" s="180"/>
      <c r="R462" s="180"/>
      <c r="S462" s="180"/>
      <c r="T462" s="180"/>
      <c r="U462" s="180"/>
      <c r="V462" s="180"/>
      <c r="W462" s="180"/>
      <c r="X462" s="180"/>
      <c r="Y462" s="180"/>
      <c r="Z462" s="180"/>
      <c r="AA462" s="180"/>
    </row>
    <row xmlns:x14ac="http://schemas.microsoft.com/office/spreadsheetml/2009/9/ac" r="463" ht="15.75" x14ac:dyDescent="0.25">
      <c r="A463" s="180"/>
      <c r="B463" s="181"/>
      <c r="C463" s="180"/>
      <c r="D463" s="180"/>
      <c r="E463" s="180"/>
      <c r="F463" s="180"/>
      <c r="G463" s="180"/>
      <c r="H463" s="180"/>
      <c r="I463" s="180"/>
      <c r="J463" s="180"/>
      <c r="K463" s="180"/>
      <c r="L463" s="180"/>
      <c r="M463" s="180"/>
      <c r="N463" s="180"/>
      <c r="O463" s="180"/>
      <c r="P463" s="180"/>
      <c r="Q463" s="180"/>
      <c r="R463" s="180"/>
      <c r="S463" s="180"/>
      <c r="T463" s="180"/>
      <c r="U463" s="180"/>
      <c r="V463" s="180"/>
      <c r="W463" s="180"/>
      <c r="X463" s="180"/>
      <c r="Y463" s="180"/>
      <c r="Z463" s="180"/>
      <c r="AA463" s="180"/>
    </row>
    <row xmlns:x14ac="http://schemas.microsoft.com/office/spreadsheetml/2009/9/ac" r="464" ht="15.75" x14ac:dyDescent="0.25">
      <c r="A464" s="180"/>
      <c r="B464" s="181"/>
      <c r="C464" s="180"/>
      <c r="D464" s="180"/>
      <c r="E464" s="180"/>
      <c r="F464" s="180"/>
      <c r="G464" s="180"/>
      <c r="H464" s="180"/>
      <c r="I464" s="180"/>
      <c r="J464" s="180"/>
      <c r="K464" s="180"/>
      <c r="L464" s="180"/>
      <c r="M464" s="180"/>
      <c r="N464" s="180"/>
      <c r="O464" s="180"/>
      <c r="P464" s="180"/>
      <c r="Q464" s="180"/>
      <c r="R464" s="180"/>
      <c r="S464" s="180"/>
      <c r="T464" s="180"/>
      <c r="U464" s="180"/>
      <c r="V464" s="180"/>
      <c r="W464" s="180"/>
      <c r="X464" s="180"/>
      <c r="Y464" s="180"/>
      <c r="Z464" s="180"/>
      <c r="AA464" s="180"/>
    </row>
    <row xmlns:x14ac="http://schemas.microsoft.com/office/spreadsheetml/2009/9/ac" r="465" ht="15.75" x14ac:dyDescent="0.25">
      <c r="A465" s="180"/>
      <c r="B465" s="181"/>
      <c r="C465" s="180"/>
      <c r="D465" s="180"/>
      <c r="E465" s="180"/>
      <c r="F465" s="180"/>
      <c r="G465" s="180"/>
      <c r="H465" s="180"/>
      <c r="I465" s="180"/>
      <c r="J465" s="180"/>
      <c r="K465" s="180"/>
      <c r="L465" s="180"/>
      <c r="M465" s="180"/>
      <c r="N465" s="180"/>
      <c r="O465" s="180"/>
      <c r="P465" s="180"/>
      <c r="Q465" s="180"/>
      <c r="R465" s="180"/>
      <c r="S465" s="180"/>
      <c r="T465" s="180"/>
      <c r="U465" s="180"/>
      <c r="V465" s="180"/>
      <c r="W465" s="180"/>
      <c r="X465" s="180"/>
      <c r="Y465" s="180"/>
      <c r="Z465" s="180"/>
      <c r="AA465" s="180"/>
    </row>
    <row xmlns:x14ac="http://schemas.microsoft.com/office/spreadsheetml/2009/9/ac" r="466" ht="15.75" x14ac:dyDescent="0.25">
      <c r="A466" s="180"/>
      <c r="B466" s="181"/>
      <c r="C466" s="180"/>
      <c r="D466" s="180"/>
      <c r="E466" s="180"/>
      <c r="F466" s="180"/>
      <c r="G466" s="180"/>
      <c r="H466" s="180"/>
      <c r="I466" s="180"/>
      <c r="J466" s="180"/>
      <c r="K466" s="180"/>
      <c r="L466" s="180"/>
      <c r="M466" s="180"/>
      <c r="N466" s="180"/>
      <c r="O466" s="180"/>
      <c r="P466" s="180"/>
      <c r="Q466" s="180"/>
      <c r="R466" s="180"/>
      <c r="S466" s="180"/>
      <c r="T466" s="180"/>
      <c r="U466" s="180"/>
      <c r="V466" s="180"/>
      <c r="W466" s="180"/>
      <c r="X466" s="180"/>
      <c r="Y466" s="180"/>
      <c r="Z466" s="180"/>
      <c r="AA466" s="180"/>
    </row>
    <row xmlns:x14ac="http://schemas.microsoft.com/office/spreadsheetml/2009/9/ac" r="467" ht="15.75" x14ac:dyDescent="0.25">
      <c r="A467" s="180"/>
      <c r="B467" s="181"/>
      <c r="C467" s="180"/>
      <c r="D467" s="180"/>
      <c r="E467" s="180"/>
      <c r="F467" s="180"/>
      <c r="G467" s="180"/>
      <c r="H467" s="180"/>
      <c r="I467" s="180"/>
      <c r="J467" s="180"/>
      <c r="K467" s="180"/>
      <c r="L467" s="180"/>
      <c r="M467" s="180"/>
      <c r="N467" s="180"/>
      <c r="O467" s="180"/>
      <c r="P467" s="180"/>
      <c r="Q467" s="180"/>
      <c r="R467" s="180"/>
      <c r="S467" s="180"/>
      <c r="T467" s="180"/>
      <c r="U467" s="180"/>
      <c r="V467" s="180"/>
      <c r="W467" s="180"/>
      <c r="X467" s="180"/>
      <c r="Y467" s="180"/>
      <c r="Z467" s="180"/>
      <c r="AA467" s="180"/>
    </row>
    <row xmlns:x14ac="http://schemas.microsoft.com/office/spreadsheetml/2009/9/ac" r="468" ht="15.75" x14ac:dyDescent="0.25">
      <c r="A468" s="180"/>
      <c r="B468" s="181"/>
      <c r="C468" s="180"/>
      <c r="D468" s="180"/>
      <c r="E468" s="180"/>
      <c r="F468" s="180"/>
      <c r="G468" s="180"/>
      <c r="H468" s="180"/>
      <c r="I468" s="180"/>
      <c r="J468" s="180"/>
      <c r="K468" s="180"/>
      <c r="L468" s="180"/>
      <c r="M468" s="180"/>
      <c r="N468" s="180"/>
      <c r="O468" s="180"/>
      <c r="P468" s="180"/>
      <c r="Q468" s="180"/>
      <c r="R468" s="180"/>
      <c r="S468" s="180"/>
      <c r="T468" s="180"/>
      <c r="U468" s="180"/>
      <c r="V468" s="180"/>
      <c r="W468" s="180"/>
      <c r="X468" s="180"/>
      <c r="Y468" s="180"/>
      <c r="Z468" s="180"/>
      <c r="AA468" s="180"/>
    </row>
    <row xmlns:x14ac="http://schemas.microsoft.com/office/spreadsheetml/2009/9/ac" r="469" ht="15.75" x14ac:dyDescent="0.25">
      <c r="A469" s="180"/>
      <c r="B469" s="181"/>
      <c r="C469" s="180"/>
      <c r="D469" s="180"/>
      <c r="E469" s="180"/>
      <c r="F469" s="180"/>
      <c r="G469" s="180"/>
      <c r="H469" s="180"/>
      <c r="I469" s="180"/>
      <c r="J469" s="180"/>
      <c r="K469" s="180"/>
      <c r="L469" s="180"/>
      <c r="M469" s="180"/>
      <c r="N469" s="180"/>
      <c r="O469" s="180"/>
      <c r="P469" s="180"/>
      <c r="Q469" s="180"/>
      <c r="R469" s="180"/>
      <c r="S469" s="180"/>
      <c r="T469" s="180"/>
      <c r="U469" s="180"/>
      <c r="V469" s="180"/>
      <c r="W469" s="180"/>
      <c r="X469" s="180"/>
      <c r="Y469" s="180"/>
      <c r="Z469" s="180"/>
      <c r="AA469" s="180"/>
    </row>
    <row xmlns:x14ac="http://schemas.microsoft.com/office/spreadsheetml/2009/9/ac" r="470" ht="15.75" x14ac:dyDescent="0.25">
      <c r="A470" s="180"/>
      <c r="B470" s="181"/>
      <c r="C470" s="180"/>
      <c r="D470" s="180"/>
      <c r="E470" s="180"/>
      <c r="F470" s="180"/>
      <c r="G470" s="180"/>
      <c r="H470" s="180"/>
      <c r="I470" s="180"/>
      <c r="J470" s="180"/>
      <c r="K470" s="180"/>
      <c r="L470" s="180"/>
      <c r="M470" s="180"/>
      <c r="N470" s="180"/>
      <c r="O470" s="180"/>
      <c r="P470" s="180"/>
      <c r="Q470" s="180"/>
      <c r="R470" s="180"/>
      <c r="S470" s="180"/>
      <c r="T470" s="180"/>
      <c r="U470" s="180"/>
      <c r="V470" s="180"/>
      <c r="W470" s="180"/>
      <c r="X470" s="180"/>
      <c r="Y470" s="180"/>
      <c r="Z470" s="180"/>
      <c r="AA470" s="180"/>
    </row>
    <row xmlns:x14ac="http://schemas.microsoft.com/office/spreadsheetml/2009/9/ac" r="471" ht="15.75" x14ac:dyDescent="0.25">
      <c r="A471" s="180"/>
      <c r="B471" s="181"/>
      <c r="C471" s="180"/>
      <c r="D471" s="180"/>
      <c r="E471" s="180"/>
      <c r="F471" s="180"/>
      <c r="G471" s="180"/>
      <c r="H471" s="180"/>
      <c r="I471" s="180"/>
      <c r="J471" s="180"/>
      <c r="K471" s="180"/>
      <c r="L471" s="180"/>
      <c r="M471" s="180"/>
      <c r="N471" s="180"/>
      <c r="O471" s="180"/>
      <c r="P471" s="180"/>
      <c r="Q471" s="180"/>
      <c r="R471" s="180"/>
      <c r="S471" s="180"/>
      <c r="T471" s="180"/>
      <c r="U471" s="180"/>
      <c r="V471" s="180"/>
      <c r="W471" s="180"/>
      <c r="X471" s="180"/>
      <c r="Y471" s="180"/>
      <c r="Z471" s="180"/>
      <c r="AA471" s="180"/>
    </row>
    <row xmlns:x14ac="http://schemas.microsoft.com/office/spreadsheetml/2009/9/ac" r="472" ht="15.75" x14ac:dyDescent="0.25">
      <c r="A472" s="180"/>
      <c r="B472" s="181"/>
      <c r="C472" s="180"/>
      <c r="D472" s="180"/>
      <c r="E472" s="180"/>
      <c r="F472" s="180"/>
      <c r="G472" s="180"/>
      <c r="H472" s="180"/>
      <c r="I472" s="180"/>
      <c r="J472" s="180"/>
      <c r="K472" s="180"/>
      <c r="L472" s="180"/>
      <c r="M472" s="180"/>
      <c r="N472" s="180"/>
      <c r="O472" s="180"/>
      <c r="P472" s="180"/>
      <c r="Q472" s="180"/>
      <c r="R472" s="180"/>
      <c r="S472" s="180"/>
      <c r="T472" s="180"/>
      <c r="U472" s="180"/>
      <c r="V472" s="180"/>
      <c r="W472" s="180"/>
      <c r="X472" s="180"/>
      <c r="Y472" s="180"/>
      <c r="Z472" s="180"/>
      <c r="AA472" s="180"/>
    </row>
    <row xmlns:x14ac="http://schemas.microsoft.com/office/spreadsheetml/2009/9/ac" r="473" ht="15.75" x14ac:dyDescent="0.25">
      <c r="A473" s="180"/>
      <c r="B473" s="181"/>
      <c r="C473" s="180"/>
      <c r="D473" s="180"/>
      <c r="E473" s="180"/>
      <c r="F473" s="180"/>
      <c r="G473" s="180"/>
      <c r="H473" s="180"/>
      <c r="I473" s="180"/>
      <c r="J473" s="180"/>
      <c r="K473" s="180"/>
      <c r="L473" s="180"/>
      <c r="M473" s="180"/>
      <c r="N473" s="180"/>
      <c r="O473" s="180"/>
      <c r="P473" s="180"/>
      <c r="Q473" s="180"/>
      <c r="R473" s="180"/>
      <c r="S473" s="180"/>
      <c r="T473" s="180"/>
      <c r="U473" s="180"/>
      <c r="V473" s="180"/>
      <c r="W473" s="180"/>
      <c r="X473" s="180"/>
      <c r="Y473" s="180"/>
      <c r="Z473" s="180"/>
      <c r="AA473" s="180"/>
    </row>
    <row xmlns:x14ac="http://schemas.microsoft.com/office/spreadsheetml/2009/9/ac" r="474" ht="15.75" x14ac:dyDescent="0.25">
      <c r="A474" s="180"/>
      <c r="B474" s="181"/>
      <c r="C474" s="180"/>
      <c r="D474" s="180"/>
      <c r="E474" s="180"/>
      <c r="F474" s="180"/>
      <c r="G474" s="180"/>
      <c r="H474" s="180"/>
      <c r="I474" s="180"/>
      <c r="J474" s="180"/>
      <c r="K474" s="180"/>
      <c r="L474" s="180"/>
      <c r="M474" s="180"/>
      <c r="N474" s="180"/>
      <c r="O474" s="180"/>
      <c r="P474" s="180"/>
      <c r="Q474" s="180"/>
      <c r="R474" s="180"/>
      <c r="S474" s="180"/>
      <c r="T474" s="180"/>
      <c r="U474" s="180"/>
      <c r="V474" s="180"/>
      <c r="W474" s="180"/>
      <c r="X474" s="180"/>
      <c r="Y474" s="180"/>
      <c r="Z474" s="180"/>
      <c r="AA474" s="180"/>
    </row>
    <row xmlns:x14ac="http://schemas.microsoft.com/office/spreadsheetml/2009/9/ac" r="475" ht="15.75" x14ac:dyDescent="0.25">
      <c r="A475" s="180"/>
      <c r="B475" s="181"/>
      <c r="C475" s="180"/>
      <c r="D475" s="180"/>
      <c r="E475" s="180"/>
      <c r="F475" s="180"/>
      <c r="G475" s="180"/>
      <c r="H475" s="180"/>
      <c r="I475" s="180"/>
      <c r="J475" s="180"/>
      <c r="K475" s="180"/>
      <c r="L475" s="180"/>
      <c r="M475" s="180"/>
      <c r="N475" s="180"/>
      <c r="O475" s="180"/>
      <c r="P475" s="180"/>
      <c r="Q475" s="180"/>
      <c r="R475" s="180"/>
      <c r="S475" s="180"/>
      <c r="T475" s="180"/>
      <c r="U475" s="180"/>
      <c r="V475" s="180"/>
      <c r="W475" s="180"/>
      <c r="X475" s="180"/>
      <c r="Y475" s="180"/>
      <c r="Z475" s="180"/>
      <c r="AA475" s="180"/>
    </row>
    <row xmlns:x14ac="http://schemas.microsoft.com/office/spreadsheetml/2009/9/ac" r="476" ht="15.75" x14ac:dyDescent="0.25">
      <c r="A476" s="180"/>
      <c r="B476" s="181"/>
      <c r="C476" s="180"/>
      <c r="D476" s="180"/>
      <c r="E476" s="180"/>
      <c r="F476" s="180"/>
      <c r="G476" s="180"/>
      <c r="H476" s="180"/>
      <c r="I476" s="180"/>
      <c r="J476" s="180"/>
      <c r="K476" s="180"/>
      <c r="L476" s="180"/>
      <c r="M476" s="180"/>
      <c r="N476" s="180"/>
      <c r="O476" s="180"/>
      <c r="P476" s="180"/>
      <c r="Q476" s="180"/>
      <c r="R476" s="180"/>
      <c r="S476" s="180"/>
      <c r="T476" s="180"/>
      <c r="U476" s="180"/>
      <c r="V476" s="180"/>
      <c r="W476" s="180"/>
      <c r="X476" s="180"/>
      <c r="Y476" s="180"/>
      <c r="Z476" s="180"/>
      <c r="AA476" s="180"/>
    </row>
    <row xmlns:x14ac="http://schemas.microsoft.com/office/spreadsheetml/2009/9/ac" r="477" ht="15.75" x14ac:dyDescent="0.25">
      <c r="A477" s="180"/>
      <c r="B477" s="181"/>
      <c r="C477" s="180"/>
      <c r="D477" s="180"/>
      <c r="E477" s="180"/>
      <c r="F477" s="180"/>
      <c r="G477" s="180"/>
      <c r="H477" s="180"/>
      <c r="I477" s="180"/>
      <c r="J477" s="180"/>
      <c r="K477" s="180"/>
      <c r="L477" s="180"/>
      <c r="M477" s="180"/>
      <c r="N477" s="180"/>
      <c r="O477" s="180"/>
      <c r="P477" s="180"/>
      <c r="Q477" s="180"/>
      <c r="R477" s="180"/>
      <c r="S477" s="180"/>
      <c r="T477" s="180"/>
      <c r="U477" s="180"/>
      <c r="V477" s="180"/>
      <c r="W477" s="180"/>
      <c r="X477" s="180"/>
      <c r="Y477" s="180"/>
      <c r="Z477" s="180"/>
      <c r="AA477" s="180"/>
    </row>
    <row xmlns:x14ac="http://schemas.microsoft.com/office/spreadsheetml/2009/9/ac" r="478" ht="15.75" x14ac:dyDescent="0.25">
      <c r="A478" s="180"/>
      <c r="B478" s="181"/>
      <c r="C478" s="180"/>
      <c r="D478" s="180"/>
      <c r="E478" s="180"/>
      <c r="F478" s="180"/>
      <c r="G478" s="180"/>
      <c r="H478" s="180"/>
      <c r="I478" s="180"/>
      <c r="J478" s="180"/>
      <c r="K478" s="180"/>
      <c r="L478" s="180"/>
      <c r="M478" s="180"/>
      <c r="N478" s="180"/>
      <c r="O478" s="180"/>
      <c r="P478" s="180"/>
      <c r="Q478" s="180"/>
      <c r="R478" s="180"/>
      <c r="S478" s="180"/>
      <c r="T478" s="180"/>
      <c r="U478" s="180"/>
      <c r="V478" s="180"/>
      <c r="W478" s="180"/>
      <c r="X478" s="180"/>
      <c r="Y478" s="180"/>
      <c r="Z478" s="180"/>
      <c r="AA478" s="180"/>
    </row>
    <row xmlns:x14ac="http://schemas.microsoft.com/office/spreadsheetml/2009/9/ac" r="479" ht="15.75" x14ac:dyDescent="0.25">
      <c r="A479" s="180"/>
      <c r="B479" s="181"/>
      <c r="C479" s="180"/>
      <c r="D479" s="180"/>
      <c r="E479" s="180"/>
      <c r="F479" s="180"/>
      <c r="G479" s="180"/>
      <c r="H479" s="180"/>
      <c r="I479" s="180"/>
      <c r="J479" s="180"/>
      <c r="K479" s="180"/>
      <c r="L479" s="180"/>
      <c r="M479" s="180"/>
      <c r="N479" s="180"/>
      <c r="O479" s="180"/>
      <c r="P479" s="180"/>
      <c r="Q479" s="180"/>
      <c r="R479" s="180"/>
      <c r="S479" s="180"/>
      <c r="T479" s="180"/>
      <c r="U479" s="180"/>
      <c r="V479" s="180"/>
      <c r="W479" s="180"/>
      <c r="X479" s="180"/>
      <c r="Y479" s="180"/>
      <c r="Z479" s="180"/>
      <c r="AA479" s="180"/>
    </row>
    <row xmlns:x14ac="http://schemas.microsoft.com/office/spreadsheetml/2009/9/ac" r="480" ht="15.75" x14ac:dyDescent="0.25">
      <c r="A480" s="180"/>
      <c r="B480" s="181"/>
      <c r="C480" s="180"/>
      <c r="D480" s="180"/>
      <c r="E480" s="180"/>
      <c r="F480" s="180"/>
      <c r="G480" s="180"/>
      <c r="H480" s="180"/>
      <c r="I480" s="180"/>
      <c r="J480" s="180"/>
      <c r="K480" s="180"/>
      <c r="L480" s="180"/>
      <c r="M480" s="180"/>
      <c r="N480" s="180"/>
      <c r="O480" s="180"/>
      <c r="P480" s="180"/>
      <c r="Q480" s="180"/>
      <c r="R480" s="180"/>
      <c r="S480" s="180"/>
      <c r="T480" s="180"/>
      <c r="U480" s="180"/>
      <c r="V480" s="180"/>
      <c r="W480" s="180"/>
      <c r="X480" s="180"/>
      <c r="Y480" s="180"/>
      <c r="Z480" s="180"/>
      <c r="AA480" s="180"/>
    </row>
    <row xmlns:x14ac="http://schemas.microsoft.com/office/spreadsheetml/2009/9/ac" r="481" ht="15.75" x14ac:dyDescent="0.25">
      <c r="A481" s="180"/>
      <c r="B481" s="181"/>
      <c r="C481" s="180"/>
      <c r="D481" s="180"/>
      <c r="E481" s="180"/>
      <c r="F481" s="180"/>
      <c r="G481" s="180"/>
      <c r="H481" s="180"/>
      <c r="I481" s="180"/>
      <c r="J481" s="180"/>
      <c r="K481" s="180"/>
      <c r="L481" s="180"/>
      <c r="M481" s="180"/>
      <c r="N481" s="180"/>
      <c r="O481" s="180"/>
      <c r="P481" s="180"/>
      <c r="Q481" s="180"/>
      <c r="R481" s="180"/>
      <c r="S481" s="180"/>
      <c r="T481" s="180"/>
      <c r="U481" s="180"/>
      <c r="V481" s="180"/>
      <c r="W481" s="180"/>
      <c r="X481" s="180"/>
      <c r="Y481" s="180"/>
      <c r="Z481" s="180"/>
      <c r="AA481" s="180"/>
    </row>
    <row xmlns:x14ac="http://schemas.microsoft.com/office/spreadsheetml/2009/9/ac" r="482" ht="15.75" x14ac:dyDescent="0.25">
      <c r="A482" s="180"/>
      <c r="B482" s="181"/>
      <c r="C482" s="180"/>
      <c r="D482" s="180"/>
      <c r="E482" s="180"/>
      <c r="F482" s="180"/>
      <c r="G482" s="180"/>
      <c r="H482" s="180"/>
      <c r="I482" s="180"/>
      <c r="J482" s="180"/>
      <c r="K482" s="180"/>
      <c r="L482" s="180"/>
      <c r="M482" s="180"/>
      <c r="N482" s="180"/>
      <c r="O482" s="180"/>
      <c r="P482" s="180"/>
      <c r="Q482" s="180"/>
      <c r="R482" s="180"/>
      <c r="S482" s="180"/>
      <c r="T482" s="180"/>
      <c r="U482" s="180"/>
      <c r="V482" s="180"/>
      <c r="W482" s="180"/>
      <c r="X482" s="180"/>
      <c r="Y482" s="180"/>
      <c r="Z482" s="180"/>
      <c r="AA482" s="180"/>
    </row>
    <row xmlns:x14ac="http://schemas.microsoft.com/office/spreadsheetml/2009/9/ac" r="483" ht="15.75" x14ac:dyDescent="0.25">
      <c r="A483" s="180"/>
      <c r="B483" s="181"/>
      <c r="C483" s="180"/>
      <c r="D483" s="180"/>
      <c r="E483" s="180"/>
      <c r="F483" s="180"/>
      <c r="G483" s="180"/>
      <c r="H483" s="180"/>
      <c r="I483" s="180"/>
      <c r="J483" s="180"/>
      <c r="K483" s="180"/>
      <c r="L483" s="180"/>
      <c r="M483" s="180"/>
      <c r="N483" s="180"/>
      <c r="O483" s="180"/>
      <c r="P483" s="180"/>
      <c r="Q483" s="180"/>
      <c r="R483" s="180"/>
      <c r="S483" s="180"/>
      <c r="T483" s="180"/>
      <c r="U483" s="180"/>
      <c r="V483" s="180"/>
      <c r="W483" s="180"/>
      <c r="X483" s="180"/>
      <c r="Y483" s="180"/>
      <c r="Z483" s="180"/>
      <c r="AA483" s="180"/>
    </row>
    <row xmlns:x14ac="http://schemas.microsoft.com/office/spreadsheetml/2009/9/ac" r="484" ht="15.75" x14ac:dyDescent="0.25">
      <c r="A484" s="180"/>
      <c r="B484" s="181"/>
      <c r="C484" s="180"/>
      <c r="D484" s="180"/>
      <c r="E484" s="180"/>
      <c r="F484" s="180"/>
      <c r="G484" s="180"/>
      <c r="H484" s="180"/>
      <c r="I484" s="180"/>
      <c r="J484" s="180"/>
      <c r="K484" s="180"/>
      <c r="L484" s="180"/>
      <c r="M484" s="180"/>
      <c r="N484" s="180"/>
      <c r="O484" s="180"/>
      <c r="P484" s="180"/>
      <c r="Q484" s="180"/>
      <c r="R484" s="180"/>
      <c r="S484" s="180"/>
      <c r="T484" s="180"/>
      <c r="U484" s="180"/>
      <c r="V484" s="180"/>
      <c r="W484" s="180"/>
      <c r="X484" s="180"/>
      <c r="Y484" s="180"/>
      <c r="Z484" s="180"/>
      <c r="AA484" s="180"/>
    </row>
    <row xmlns:x14ac="http://schemas.microsoft.com/office/spreadsheetml/2009/9/ac" r="485" ht="15.75" x14ac:dyDescent="0.25">
      <c r="A485" s="180"/>
      <c r="B485" s="181"/>
      <c r="C485" s="180"/>
      <c r="D485" s="180"/>
      <c r="E485" s="180"/>
      <c r="F485" s="180"/>
      <c r="G485" s="180"/>
      <c r="H485" s="180"/>
      <c r="I485" s="180"/>
      <c r="J485" s="180"/>
      <c r="K485" s="180"/>
      <c r="L485" s="180"/>
      <c r="M485" s="180"/>
      <c r="N485" s="180"/>
      <c r="O485" s="180"/>
      <c r="P485" s="180"/>
      <c r="Q485" s="180"/>
      <c r="R485" s="180"/>
      <c r="S485" s="180"/>
      <c r="T485" s="180"/>
      <c r="U485" s="180"/>
      <c r="V485" s="180"/>
      <c r="W485" s="180"/>
      <c r="X485" s="180"/>
      <c r="Y485" s="180"/>
      <c r="Z485" s="180"/>
      <c r="AA485" s="180"/>
    </row>
    <row xmlns:x14ac="http://schemas.microsoft.com/office/spreadsheetml/2009/9/ac" r="486" ht="15.75" x14ac:dyDescent="0.25">
      <c r="A486" s="180"/>
      <c r="B486" s="181"/>
      <c r="C486" s="180"/>
      <c r="D486" s="180"/>
      <c r="E486" s="180"/>
      <c r="F486" s="180"/>
      <c r="G486" s="180"/>
      <c r="H486" s="180"/>
      <c r="I486" s="180"/>
      <c r="J486" s="180"/>
      <c r="K486" s="180"/>
      <c r="L486" s="180"/>
      <c r="M486" s="180"/>
      <c r="N486" s="180"/>
      <c r="O486" s="180"/>
      <c r="P486" s="180"/>
      <c r="Q486" s="180"/>
      <c r="R486" s="180"/>
      <c r="S486" s="180"/>
      <c r="T486" s="180"/>
      <c r="U486" s="180"/>
      <c r="V486" s="180"/>
      <c r="W486" s="180"/>
      <c r="X486" s="180"/>
      <c r="Y486" s="180"/>
      <c r="Z486" s="180"/>
      <c r="AA486" s="180"/>
    </row>
    <row xmlns:x14ac="http://schemas.microsoft.com/office/spreadsheetml/2009/9/ac" r="487" ht="15.75" x14ac:dyDescent="0.25">
      <c r="A487" s="180"/>
      <c r="B487" s="181"/>
      <c r="C487" s="180"/>
      <c r="D487" s="180"/>
      <c r="E487" s="180"/>
      <c r="F487" s="180"/>
      <c r="G487" s="180"/>
      <c r="H487" s="180"/>
      <c r="I487" s="180"/>
      <c r="J487" s="180"/>
      <c r="K487" s="180"/>
      <c r="L487" s="180"/>
      <c r="M487" s="180"/>
      <c r="N487" s="180"/>
      <c r="O487" s="180"/>
      <c r="P487" s="180"/>
      <c r="Q487" s="180"/>
      <c r="R487" s="180"/>
      <c r="S487" s="180"/>
      <c r="T487" s="180"/>
      <c r="U487" s="180"/>
      <c r="V487" s="180"/>
      <c r="W487" s="180"/>
      <c r="X487" s="180"/>
      <c r="Y487" s="180"/>
      <c r="Z487" s="180"/>
      <c r="AA487" s="180"/>
    </row>
    <row xmlns:x14ac="http://schemas.microsoft.com/office/spreadsheetml/2009/9/ac" r="488" ht="15.75" x14ac:dyDescent="0.25">
      <c r="A488" s="180"/>
      <c r="B488" s="181"/>
      <c r="C488" s="180"/>
      <c r="D488" s="180"/>
      <c r="E488" s="180"/>
      <c r="F488" s="180"/>
      <c r="G488" s="180"/>
      <c r="H488" s="180"/>
      <c r="I488" s="180"/>
      <c r="J488" s="180"/>
      <c r="K488" s="180"/>
      <c r="L488" s="180"/>
      <c r="M488" s="180"/>
      <c r="N488" s="180"/>
      <c r="O488" s="180"/>
      <c r="P488" s="180"/>
      <c r="Q488" s="180"/>
      <c r="R488" s="180"/>
      <c r="S488" s="180"/>
      <c r="T488" s="180"/>
      <c r="U488" s="180"/>
      <c r="V488" s="180"/>
      <c r="W488" s="180"/>
      <c r="X488" s="180"/>
      <c r="Y488" s="180"/>
      <c r="Z488" s="180"/>
      <c r="AA488" s="180"/>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DD3A6-AFA8-42F7-8EB3-2DCD821A37B1}">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0" customWidth="true"/>
    <col min="2" max="2" width="6.5" style="211" customWidth="true"/>
    <col min="3" max="3" width="14.125" style="212" customWidth="true"/>
    <col min="4" max="4" width="9.75" style="190" customWidth="true"/>
    <col min="5" max="5" width="8" style="213" customWidth="true"/>
    <col min="6" max="6" width="8" style="214" customWidth="true"/>
    <col min="7" max="7" width="8" style="215" customWidth="true"/>
    <col min="8" max="8" width="8" style="216" customWidth="true"/>
    <col min="9" max="9" width="8" style="209" customWidth="true"/>
    <col min="10" max="10" width="8" style="217" customWidth="true"/>
    <col min="11" max="11" width="8" style="218" customWidth="true"/>
    <col min="12" max="12" width="8" style="214" customWidth="true"/>
    <col min="13" max="13" width="8" style="219" customWidth="true"/>
    <col min="14" max="14" width="8" style="220" customWidth="true"/>
    <col min="15" max="19" width="8" style="190" customWidth="true"/>
    <col min="20" max="16384" width="9" style="190"/>
  </cols>
  <sheetData>
    <row xmlns:x14ac="http://schemas.microsoft.com/office/spreadsheetml/2009/9/ac" r="1" ht="20.25" customHeight="true" x14ac:dyDescent="0.2">
      <c r="A1" s="548" t="s">
        <v>266</v>
      </c>
      <c r="B1" s="549"/>
      <c r="C1" s="549"/>
      <c r="D1" s="549"/>
      <c r="E1" s="550" t="s">
        <v>52</v>
      </c>
      <c r="F1" s="551"/>
      <c r="G1" s="551"/>
      <c r="H1" s="551"/>
      <c r="I1" s="552"/>
      <c r="J1" s="553" t="s">
        <v>10</v>
      </c>
      <c r="K1" s="553"/>
      <c r="L1" s="553"/>
      <c r="M1" s="553"/>
      <c r="N1" s="553"/>
      <c r="O1" s="554" t="s">
        <v>11</v>
      </c>
      <c r="P1" s="555"/>
      <c r="Q1" s="555"/>
      <c r="R1" s="555"/>
      <c r="S1" s="556"/>
    </row>
    <row xmlns:x14ac="http://schemas.microsoft.com/office/spreadsheetml/2009/9/ac" r="2" x14ac:dyDescent="0.2">
      <c r="A2" s="549"/>
      <c r="B2" s="549"/>
      <c r="C2" s="549"/>
      <c r="D2" s="549"/>
      <c r="E2" s="191"/>
      <c r="F2" s="192"/>
      <c r="G2" s="221"/>
      <c r="H2" s="193"/>
      <c r="I2" s="222"/>
      <c r="J2" s="194"/>
      <c r="K2" s="192"/>
      <c r="L2" s="223"/>
      <c r="M2" s="193"/>
      <c r="N2" s="224"/>
      <c r="O2" s="191"/>
      <c r="P2" s="192"/>
      <c r="Q2" s="195"/>
      <c r="R2" s="193"/>
      <c r="S2" s="222"/>
    </row>
    <row xmlns:x14ac="http://schemas.microsoft.com/office/spreadsheetml/2009/9/ac" r="3" ht="134.25" customHeight="true" x14ac:dyDescent="0.2">
      <c r="A3" s="196" t="s">
        <v>9</v>
      </c>
      <c r="B3" s="197" t="s">
        <v>4</v>
      </c>
      <c r="C3" s="198" t="s">
        <v>8</v>
      </c>
      <c r="D3" s="199" t="s">
        <v>175</v>
      </c>
      <c r="E3" s="200" t="s">
        <v>25</v>
      </c>
      <c r="F3" s="201" t="s">
        <v>19</v>
      </c>
      <c r="G3" s="225" t="s">
        <v>161</v>
      </c>
      <c r="H3" s="202" t="s">
        <v>170</v>
      </c>
      <c r="I3" s="226" t="s">
        <v>36</v>
      </c>
      <c r="J3" s="203" t="s">
        <v>25</v>
      </c>
      <c r="K3" s="204" t="s">
        <v>19</v>
      </c>
      <c r="L3" s="227" t="s">
        <v>162</v>
      </c>
      <c r="M3" s="202" t="s">
        <v>170</v>
      </c>
      <c r="N3" s="228" t="s">
        <v>36</v>
      </c>
      <c r="O3" s="200" t="s">
        <v>25</v>
      </c>
      <c r="P3" s="201" t="s">
        <v>141</v>
      </c>
      <c r="Q3" s="205" t="s">
        <v>163</v>
      </c>
      <c r="R3" s="202" t="s">
        <v>170</v>
      </c>
      <c r="S3" s="226" t="s">
        <v>36</v>
      </c>
    </row>
    <row xmlns:x14ac="http://schemas.microsoft.com/office/spreadsheetml/2009/9/ac" r="4" x14ac:dyDescent="0.2">
      <c r="A4" s="329" t="str">
        <f>IF(ISBLANK(Regressions!A14), " ", Regressions!A14)</f>
        <v>Iraq</v>
      </c>
      <c r="B4" s="330">
        <f>IF(ISBLANK(Regressions!B14), " ", Regressions!B14)</f>
        <v>2000</v>
      </c>
      <c r="C4" s="206" t="str">
        <f>IF(ISBLANK(Regressions!C14), " ", Regressions!C14)</f>
        <v>National</v>
      </c>
      <c r="D4" s="331">
        <f>IF(ISBLANK(Regressions!D14), " ", Regressions!D14)</f>
        <v>8880390</v>
      </c>
      <c r="E4" s="207" t="e">
        <f>IF(ISNUMBER(Regressions!E14),ROUND(Regressions!E14, 1), NA())</f>
        <v>#N/A</v>
      </c>
      <c r="F4" s="332" t="e">
        <f>IF(ISNUMBER(Regressions!F14),ROUND(Regressions!F14, 1), NA())</f>
        <v>#N/A</v>
      </c>
      <c r="G4" s="229" t="e">
        <f>IF(ISNUMBER(Regressions!G14),ROUND(Regressions!G14, 1), NA())</f>
        <v>#N/A</v>
      </c>
      <c r="H4" s="333" t="e">
        <f>IF(ISNUMBER(Regressions!H14),ROUND(Regressions!H14, 1), NA())</f>
        <v>#N/A</v>
      </c>
      <c r="I4" s="230" t="e">
        <f>IF(ISNUMBER(Regressions!I14),ROUND(Regressions!I14, 1), NA())</f>
        <v>#N/A</v>
      </c>
      <c r="J4" s="334" t="e">
        <f>IF(ISNUMBER(Regressions!K14),ROUND(Regressions!K14, 1), NA())</f>
        <v>#N/A</v>
      </c>
      <c r="K4" s="332" t="e">
        <f>IF(ISNUMBER(Regressions!L14),ROUND(Regressions!L14, 1), NA())</f>
        <v>#N/A</v>
      </c>
      <c r="L4" s="231" t="e">
        <f>IF(ISNUMBER(Regressions!M14),ROUND(Regressions!M14, 1), NA())</f>
        <v>#N/A</v>
      </c>
      <c r="M4" s="333" t="e">
        <f>IF(ISNUMBER(Regressions!N14),ROUND(Regressions!N14, 1), NA())</f>
        <v>#N/A</v>
      </c>
      <c r="N4" s="230" t="e">
        <f>IF(ISNUMBER(Regressions!O14),ROUND(Regressions!O14, 1), NA())</f>
        <v>#N/A</v>
      </c>
      <c r="O4" s="334" t="e">
        <f>IF(ISNUMBER(Regressions!Q14),ROUND(Regressions!Q14, 1), NA())</f>
        <v>#N/A</v>
      </c>
      <c r="P4" s="332" t="e">
        <f>IF(ISNUMBER(Regressions!R14),ROUND(Regressions!R14, 1), NA())</f>
        <v>#N/A</v>
      </c>
      <c r="Q4" s="208" t="e">
        <f>IF(ISNUMBER(Regressions!S14),ROUND(Regressions!S14, 1), NA())</f>
        <v>#N/A</v>
      </c>
      <c r="R4" s="333" t="e">
        <f>IF(ISNUMBER(Regressions!T14),ROUND(Regressions!T14, 1), NA())</f>
        <v>#N/A</v>
      </c>
      <c r="S4" s="230" t="e">
        <f>IF(ISNUMBER(Regressions!U14),ROUND(Regressions!U14, 1), NA())</f>
        <v>#N/A</v>
      </c>
    </row>
    <row xmlns:x14ac="http://schemas.microsoft.com/office/spreadsheetml/2009/9/ac" r="5" x14ac:dyDescent="0.2">
      <c r="A5" s="329" t="str">
        <f>IF(ISBLANK(Regressions!A15), " ", Regressions!A15)</f>
        <v>Iraq</v>
      </c>
      <c r="B5" s="330">
        <f>IF(ISBLANK(Regressions!B15), " ", Regressions!B15)</f>
        <v>2001</v>
      </c>
      <c r="C5" s="335" t="str">
        <f>IF(ISBLANK(Regressions!C15), " ", Regressions!C15)</f>
        <v>National</v>
      </c>
      <c r="D5" s="331">
        <f>IF(ISBLANK(Regressions!D15), " ", Regressions!D15)</f>
        <v>9163557</v>
      </c>
      <c r="E5" s="207" t="e">
        <f>IF(ISNUMBER(Regressions!E15),ROUND(Regressions!E15, 1), NA())</f>
        <v>#N/A</v>
      </c>
      <c r="F5" s="332" t="e">
        <f>IF(ISNUMBER(Regressions!F15),ROUND(Regressions!F15, 1), NA())</f>
        <v>#N/A</v>
      </c>
      <c r="G5" s="229" t="e">
        <f>IF(ISNUMBER(Regressions!G15),ROUND(Regressions!G15, 1), NA())</f>
        <v>#N/A</v>
      </c>
      <c r="H5" s="333" t="e">
        <f>IF(ISNUMBER(Regressions!H15),ROUND(Regressions!H15, 1), NA())</f>
        <v>#N/A</v>
      </c>
      <c r="I5" s="230" t="e">
        <f>IF(ISNUMBER(Regressions!I15),ROUND(Regressions!I15, 1), NA())</f>
        <v>#N/A</v>
      </c>
      <c r="J5" s="334" t="e">
        <f>IF(ISNUMBER(Regressions!K15),ROUND(Regressions!K15, 1), NA())</f>
        <v>#N/A</v>
      </c>
      <c r="K5" s="332" t="e">
        <f>IF(ISNUMBER(Regressions!L15),ROUND(Regressions!L15, 1), NA())</f>
        <v>#N/A</v>
      </c>
      <c r="L5" s="231" t="e">
        <f>IF(ISNUMBER(Regressions!M15),ROUND(Regressions!M15, 1), NA())</f>
        <v>#N/A</v>
      </c>
      <c r="M5" s="333" t="e">
        <f>IF(ISNUMBER(Regressions!N15),ROUND(Regressions!N15, 1), NA())</f>
        <v>#N/A</v>
      </c>
      <c r="N5" s="230" t="e">
        <f>IF(ISNUMBER(Regressions!O15),ROUND(Regressions!O15, 1), NA())</f>
        <v>#N/A</v>
      </c>
      <c r="O5" s="334" t="e">
        <f>IF(ISNUMBER(Regressions!Q15),ROUND(Regressions!Q15, 1), NA())</f>
        <v>#N/A</v>
      </c>
      <c r="P5" s="332" t="e">
        <f>IF(ISNUMBER(Regressions!R15),ROUND(Regressions!R15, 1), NA())</f>
        <v>#N/A</v>
      </c>
      <c r="Q5" s="208" t="e">
        <f>IF(ISNUMBER(Regressions!S15),ROUND(Regressions!S15, 1), NA())</f>
        <v>#N/A</v>
      </c>
      <c r="R5" s="333" t="e">
        <f>IF(ISNUMBER(Regressions!T15),ROUND(Regressions!T15, 1), NA())</f>
        <v>#N/A</v>
      </c>
      <c r="S5" s="230" t="e">
        <f>IF(ISNUMBER(Regressions!U15),ROUND(Regressions!U15, 1), NA())</f>
        <v>#N/A</v>
      </c>
      <c r="T5" s="209"/>
      <c r="U5" s="209"/>
      <c r="V5" s="209"/>
      <c r="W5" s="209"/>
      <c r="X5" s="209"/>
      <c r="Y5" s="209"/>
      <c r="Z5" s="209"/>
      <c r="AA5" s="209"/>
    </row>
    <row xmlns:x14ac="http://schemas.microsoft.com/office/spreadsheetml/2009/9/ac" r="6" x14ac:dyDescent="0.2">
      <c r="A6" s="329" t="str">
        <f>IF(ISBLANK(Regressions!A16), " ", Regressions!A16)</f>
        <v>Iraq</v>
      </c>
      <c r="B6" s="330">
        <f>IF(ISBLANK(Regressions!B16), " ", Regressions!B16)</f>
        <v>2002</v>
      </c>
      <c r="C6" s="335" t="str">
        <f>IF(ISBLANK(Regressions!C16), " ", Regressions!C16)</f>
        <v>National</v>
      </c>
      <c r="D6" s="331">
        <f>IF(ISBLANK(Regressions!D16), " ", Regressions!D16)</f>
        <v>9430462</v>
      </c>
      <c r="E6" s="207" t="e">
        <f>IF(ISNUMBER(Regressions!E16),ROUND(Regressions!E16, 1), NA())</f>
        <v>#N/A</v>
      </c>
      <c r="F6" s="332" t="e">
        <f>IF(ISNUMBER(Regressions!F16),ROUND(Regressions!F16, 1), NA())</f>
        <v>#N/A</v>
      </c>
      <c r="G6" s="229" t="e">
        <f>IF(ISNUMBER(Regressions!G16),ROUND(Regressions!G16, 1), NA())</f>
        <v>#N/A</v>
      </c>
      <c r="H6" s="333" t="e">
        <f>IF(ISNUMBER(Regressions!H16),ROUND(Regressions!H16, 1), NA())</f>
        <v>#N/A</v>
      </c>
      <c r="I6" s="230" t="e">
        <f>IF(ISNUMBER(Regressions!I16),ROUND(Regressions!I16, 1), NA())</f>
        <v>#N/A</v>
      </c>
      <c r="J6" s="334" t="e">
        <f>IF(ISNUMBER(Regressions!K16),ROUND(Regressions!K16, 1), NA())</f>
        <v>#N/A</v>
      </c>
      <c r="K6" s="332" t="e">
        <f>IF(ISNUMBER(Regressions!L16),ROUND(Regressions!L16, 1), NA())</f>
        <v>#N/A</v>
      </c>
      <c r="L6" s="231" t="e">
        <f>IF(ISNUMBER(Regressions!M16),ROUND(Regressions!M16, 1), NA())</f>
        <v>#N/A</v>
      </c>
      <c r="M6" s="333" t="e">
        <f>IF(ISNUMBER(Regressions!N16),ROUND(Regressions!N16, 1), NA())</f>
        <v>#N/A</v>
      </c>
      <c r="N6" s="230" t="e">
        <f>IF(ISNUMBER(Regressions!O16),ROUND(Regressions!O16, 1), NA())</f>
        <v>#N/A</v>
      </c>
      <c r="O6" s="334" t="e">
        <f>IF(ISNUMBER(Regressions!Q16),ROUND(Regressions!Q16, 1), NA())</f>
        <v>#N/A</v>
      </c>
      <c r="P6" s="332" t="e">
        <f>IF(ISNUMBER(Regressions!R16),ROUND(Regressions!R16, 1), NA())</f>
        <v>#N/A</v>
      </c>
      <c r="Q6" s="208" t="e">
        <f>IF(ISNUMBER(Regressions!S16),ROUND(Regressions!S16, 1), NA())</f>
        <v>#N/A</v>
      </c>
      <c r="R6" s="333" t="e">
        <f>IF(ISNUMBER(Regressions!T16),ROUND(Regressions!T16, 1), NA())</f>
        <v>#N/A</v>
      </c>
      <c r="S6" s="230" t="e">
        <f>IF(ISNUMBER(Regressions!U16),ROUND(Regressions!U16, 1), NA())</f>
        <v>#N/A</v>
      </c>
      <c r="T6" s="209"/>
      <c r="U6" s="209"/>
      <c r="V6" s="209"/>
      <c r="W6" s="209"/>
      <c r="X6" s="209"/>
      <c r="Y6" s="209"/>
      <c r="Z6" s="209"/>
      <c r="AA6" s="209"/>
    </row>
    <row xmlns:x14ac="http://schemas.microsoft.com/office/spreadsheetml/2009/9/ac" r="7" x14ac:dyDescent="0.2">
      <c r="A7" s="329" t="str">
        <f>IF(ISBLANK(Regressions!A17), " ", Regressions!A17)</f>
        <v>Iraq</v>
      </c>
      <c r="B7" s="330">
        <f>IF(ISBLANK(Regressions!B17), " ", Regressions!B17)</f>
        <v>2003</v>
      </c>
      <c r="C7" s="335" t="str">
        <f>IF(ISBLANK(Regressions!C17), " ", Regressions!C17)</f>
        <v>National</v>
      </c>
      <c r="D7" s="331">
        <f>IF(ISBLANK(Regressions!D17), " ", Regressions!D17)</f>
        <v>9740643</v>
      </c>
      <c r="E7" s="207" t="e">
        <f>IF(ISNUMBER(Regressions!E17),ROUND(Regressions!E17, 1), NA())</f>
        <v>#N/A</v>
      </c>
      <c r="F7" s="332" t="e">
        <f>IF(ISNUMBER(Regressions!F17),ROUND(Regressions!F17, 1), NA())</f>
        <v>#N/A</v>
      </c>
      <c r="G7" s="229" t="e">
        <f>IF(ISNUMBER(Regressions!G17),ROUND(Regressions!G17, 1), NA())</f>
        <v>#N/A</v>
      </c>
      <c r="H7" s="333" t="e">
        <f>IF(ISNUMBER(Regressions!H17),ROUND(Regressions!H17, 1), NA())</f>
        <v>#N/A</v>
      </c>
      <c r="I7" s="230" t="e">
        <f>IF(ISNUMBER(Regressions!I17),ROUND(Regressions!I17, 1), NA())</f>
        <v>#N/A</v>
      </c>
      <c r="J7" s="334" t="e">
        <f>IF(ISNUMBER(Regressions!K17),ROUND(Regressions!K17, 1), NA())</f>
        <v>#N/A</v>
      </c>
      <c r="K7" s="332" t="e">
        <f>IF(ISNUMBER(Regressions!L17),ROUND(Regressions!L17, 1), NA())</f>
        <v>#N/A</v>
      </c>
      <c r="L7" s="231" t="e">
        <f>IF(ISNUMBER(Regressions!M17),ROUND(Regressions!M17, 1), NA())</f>
        <v>#N/A</v>
      </c>
      <c r="M7" s="333" t="e">
        <f>IF(ISNUMBER(Regressions!N17),ROUND(Regressions!N17, 1), NA())</f>
        <v>#N/A</v>
      </c>
      <c r="N7" s="230" t="e">
        <f>IF(ISNUMBER(Regressions!O17),ROUND(Regressions!O17, 1), NA())</f>
        <v>#N/A</v>
      </c>
      <c r="O7" s="334" t="e">
        <f>IF(ISNUMBER(Regressions!Q17),ROUND(Regressions!Q17, 1), NA())</f>
        <v>#N/A</v>
      </c>
      <c r="P7" s="332" t="e">
        <f>IF(ISNUMBER(Regressions!R17),ROUND(Regressions!R17, 1), NA())</f>
        <v>#N/A</v>
      </c>
      <c r="Q7" s="208" t="e">
        <f>IF(ISNUMBER(Regressions!S17),ROUND(Regressions!S17, 1), NA())</f>
        <v>#N/A</v>
      </c>
      <c r="R7" s="333" t="e">
        <f>IF(ISNUMBER(Regressions!T17),ROUND(Regressions!T17, 1), NA())</f>
        <v>#N/A</v>
      </c>
      <c r="S7" s="230" t="e">
        <f>IF(ISNUMBER(Regressions!U17),ROUND(Regressions!U17, 1), NA())</f>
        <v>#N/A</v>
      </c>
      <c r="T7" s="209"/>
      <c r="U7" s="209"/>
      <c r="V7" s="209"/>
      <c r="W7" s="209"/>
      <c r="X7" s="209"/>
      <c r="Y7" s="209"/>
      <c r="Z7" s="209"/>
      <c r="AA7" s="209"/>
    </row>
    <row xmlns:x14ac="http://schemas.microsoft.com/office/spreadsheetml/2009/9/ac" r="8" x14ac:dyDescent="0.2">
      <c r="A8" s="329" t="str">
        <f>IF(ISBLANK(Regressions!A18), " ", Regressions!A18)</f>
        <v>Iraq</v>
      </c>
      <c r="B8" s="330">
        <f>IF(ISBLANK(Regressions!B18), " ", Regressions!B18)</f>
        <v>2004</v>
      </c>
      <c r="C8" s="335" t="str">
        <f>IF(ISBLANK(Regressions!C18), " ", Regressions!C18)</f>
        <v>National</v>
      </c>
      <c r="D8" s="331">
        <f>IF(ISBLANK(Regressions!D18), " ", Regressions!D18)</f>
        <v>10000015</v>
      </c>
      <c r="E8" s="207" t="e">
        <f>IF(ISNUMBER(Regressions!E18),ROUND(Regressions!E18, 1), NA())</f>
        <v>#N/A</v>
      </c>
      <c r="F8" s="332" t="e">
        <f>IF(ISNUMBER(Regressions!F18),ROUND(Regressions!F18, 1), NA())</f>
        <v>#N/A</v>
      </c>
      <c r="G8" s="229" t="e">
        <f>IF(ISNUMBER(Regressions!G18),ROUND(Regressions!G18, 1), NA())</f>
        <v>#N/A</v>
      </c>
      <c r="H8" s="333" t="e">
        <f>IF(ISNUMBER(Regressions!H18),ROUND(Regressions!H18, 1), NA())</f>
        <v>#N/A</v>
      </c>
      <c r="I8" s="230" t="e">
        <f>IF(ISNUMBER(Regressions!I18),ROUND(Regressions!I18, 1), NA())</f>
        <v>#N/A</v>
      </c>
      <c r="J8" s="334" t="e">
        <f>IF(ISNUMBER(Regressions!K18),ROUND(Regressions!K18, 1), NA())</f>
        <v>#N/A</v>
      </c>
      <c r="K8" s="332" t="e">
        <f>IF(ISNUMBER(Regressions!L18),ROUND(Regressions!L18, 1), NA())</f>
        <v>#N/A</v>
      </c>
      <c r="L8" s="231" t="e">
        <f>IF(ISNUMBER(Regressions!M18),ROUND(Regressions!M18, 1), NA())</f>
        <v>#N/A</v>
      </c>
      <c r="M8" s="333" t="e">
        <f>IF(ISNUMBER(Regressions!N18),ROUND(Regressions!N18, 1), NA())</f>
        <v>#N/A</v>
      </c>
      <c r="N8" s="230" t="e">
        <f>IF(ISNUMBER(Regressions!O18),ROUND(Regressions!O18, 1), NA())</f>
        <v>#N/A</v>
      </c>
      <c r="O8" s="334" t="e">
        <f>IF(ISNUMBER(Regressions!Q18),ROUND(Regressions!Q18, 1), NA())</f>
        <v>#N/A</v>
      </c>
      <c r="P8" s="332" t="e">
        <f>IF(ISNUMBER(Regressions!R18),ROUND(Regressions!R18, 1), NA())</f>
        <v>#N/A</v>
      </c>
      <c r="Q8" s="208" t="e">
        <f>IF(ISNUMBER(Regressions!S18),ROUND(Regressions!S18, 1), NA())</f>
        <v>#N/A</v>
      </c>
      <c r="R8" s="333" t="e">
        <f>IF(ISNUMBER(Regressions!T18),ROUND(Regressions!T18, 1), NA())</f>
        <v>#N/A</v>
      </c>
      <c r="S8" s="230" t="e">
        <f>IF(ISNUMBER(Regressions!U18),ROUND(Regressions!U18, 1), NA())</f>
        <v>#N/A</v>
      </c>
      <c r="T8" s="209"/>
      <c r="U8" s="209"/>
      <c r="V8" s="209"/>
      <c r="W8" s="209"/>
      <c r="X8" s="209"/>
      <c r="Y8" s="209"/>
      <c r="Z8" s="209"/>
      <c r="AA8" s="209"/>
    </row>
    <row xmlns:x14ac="http://schemas.microsoft.com/office/spreadsheetml/2009/9/ac" r="9" x14ac:dyDescent="0.2">
      <c r="A9" s="329" t="str">
        <f>IF(ISBLANK(Regressions!A19), " ", Regressions!A19)</f>
        <v>Iraq</v>
      </c>
      <c r="B9" s="330">
        <f>IF(ISBLANK(Regressions!B19), " ", Regressions!B19)</f>
        <v>2005</v>
      </c>
      <c r="C9" s="335" t="str">
        <f>IF(ISBLANK(Regressions!C19), " ", Regressions!C19)</f>
        <v>National</v>
      </c>
      <c r="D9" s="331">
        <f>IF(ISBLANK(Regressions!D19), " ", Regressions!D19)</f>
        <v>10297837</v>
      </c>
      <c r="E9" s="207" t="e">
        <f>IF(ISNUMBER(Regressions!E19),ROUND(Regressions!E19, 1), NA())</f>
        <v>#N/A</v>
      </c>
      <c r="F9" s="332" t="e">
        <f>IF(ISNUMBER(Regressions!F19),ROUND(Regressions!F19, 1), NA())</f>
        <v>#N/A</v>
      </c>
      <c r="G9" s="229" t="e">
        <f>IF(ISNUMBER(Regressions!G19),ROUND(Regressions!G19, 1), NA())</f>
        <v>#N/A</v>
      </c>
      <c r="H9" s="333" t="e">
        <f>IF(ISNUMBER(Regressions!H19),ROUND(Regressions!H19, 1), NA())</f>
        <v>#N/A</v>
      </c>
      <c r="I9" s="230" t="e">
        <f>IF(ISNUMBER(Regressions!I19),ROUND(Regressions!I19, 1), NA())</f>
        <v>#N/A</v>
      </c>
      <c r="J9" s="334" t="e">
        <f>IF(ISNUMBER(Regressions!K19),ROUND(Regressions!K19, 1), NA())</f>
        <v>#N/A</v>
      </c>
      <c r="K9" s="332" t="e">
        <f>IF(ISNUMBER(Regressions!L19),ROUND(Regressions!L19, 1), NA())</f>
        <v>#N/A</v>
      </c>
      <c r="L9" s="231" t="e">
        <f>IF(ISNUMBER(Regressions!M19),ROUND(Regressions!M19, 1), NA())</f>
        <v>#N/A</v>
      </c>
      <c r="M9" s="333" t="e">
        <f>IF(ISNUMBER(Regressions!N19),ROUND(Regressions!N19, 1), NA())</f>
        <v>#N/A</v>
      </c>
      <c r="N9" s="230" t="e">
        <f>IF(ISNUMBER(Regressions!O19),ROUND(Regressions!O19, 1), NA())</f>
        <v>#N/A</v>
      </c>
      <c r="O9" s="334" t="e">
        <f>IF(ISNUMBER(Regressions!Q19),ROUND(Regressions!Q19, 1), NA())</f>
        <v>#N/A</v>
      </c>
      <c r="P9" s="332" t="e">
        <f>IF(ISNUMBER(Regressions!R19),ROUND(Regressions!R19, 1), NA())</f>
        <v>#N/A</v>
      </c>
      <c r="Q9" s="208" t="e">
        <f>IF(ISNUMBER(Regressions!S19),ROUND(Regressions!S19, 1), NA())</f>
        <v>#N/A</v>
      </c>
      <c r="R9" s="333" t="e">
        <f>IF(ISNUMBER(Regressions!T19),ROUND(Regressions!T19, 1), NA())</f>
        <v>#N/A</v>
      </c>
      <c r="S9" s="230" t="e">
        <f>IF(ISNUMBER(Regressions!U19),ROUND(Regressions!U19, 1), NA())</f>
        <v>#N/A</v>
      </c>
    </row>
    <row xmlns:x14ac="http://schemas.microsoft.com/office/spreadsheetml/2009/9/ac" r="10" x14ac:dyDescent="0.2">
      <c r="A10" s="329" t="str">
        <f>IF(ISBLANK(Regressions!A20), " ", Regressions!A20)</f>
        <v>Iraq</v>
      </c>
      <c r="B10" s="330">
        <f>IF(ISBLANK(Regressions!B20), " ", Regressions!B20)</f>
        <v>2006</v>
      </c>
      <c r="C10" s="335" t="str">
        <f>IF(ISBLANK(Regressions!C20), " ", Regressions!C20)</f>
        <v>National</v>
      </c>
      <c r="D10" s="331">
        <f>IF(ISBLANK(Regressions!D20), " ", Regressions!D20)</f>
        <v>10588181</v>
      </c>
      <c r="E10" s="207" t="e">
        <f>IF(ISNUMBER(Regressions!E20),ROUND(Regressions!E20, 1), NA())</f>
        <v>#N/A</v>
      </c>
      <c r="F10" s="332" t="e">
        <f>IF(ISNUMBER(Regressions!F20),ROUND(Regressions!F20, 1), NA())</f>
        <v>#N/A</v>
      </c>
      <c r="G10" s="229" t="e">
        <f>IF(ISNUMBER(Regressions!G20),ROUND(Regressions!G20, 1), NA())</f>
        <v>#N/A</v>
      </c>
      <c r="H10" s="333" t="e">
        <f>IF(ISNUMBER(Regressions!H20),ROUND(Regressions!H20, 1), NA())</f>
        <v>#N/A</v>
      </c>
      <c r="I10" s="230" t="e">
        <f>IF(ISNUMBER(Regressions!I20),ROUND(Regressions!I20, 1), NA())</f>
        <v>#N/A</v>
      </c>
      <c r="J10" s="334" t="e">
        <f>IF(ISNUMBER(Regressions!K20),ROUND(Regressions!K20, 1), NA())</f>
        <v>#N/A</v>
      </c>
      <c r="K10" s="332" t="e">
        <f>IF(ISNUMBER(Regressions!L20),ROUND(Regressions!L20, 1), NA())</f>
        <v>#N/A</v>
      </c>
      <c r="L10" s="231" t="e">
        <f>IF(ISNUMBER(Regressions!M20),ROUND(Regressions!M20, 1), NA())</f>
        <v>#N/A</v>
      </c>
      <c r="M10" s="333" t="e">
        <f>IF(ISNUMBER(Regressions!N20),ROUND(Regressions!N20, 1), NA())</f>
        <v>#N/A</v>
      </c>
      <c r="N10" s="230" t="e">
        <f>IF(ISNUMBER(Regressions!O20),ROUND(Regressions!O20, 1), NA())</f>
        <v>#N/A</v>
      </c>
      <c r="O10" s="334" t="e">
        <f>IF(ISNUMBER(Regressions!Q20),ROUND(Regressions!Q20, 1), NA())</f>
        <v>#N/A</v>
      </c>
      <c r="P10" s="332" t="e">
        <f>IF(ISNUMBER(Regressions!R20),ROUND(Regressions!R20, 1), NA())</f>
        <v>#N/A</v>
      </c>
      <c r="Q10" s="208" t="e">
        <f>IF(ISNUMBER(Regressions!S20),ROUND(Regressions!S20, 1), NA())</f>
        <v>#N/A</v>
      </c>
      <c r="R10" s="333" t="e">
        <f>IF(ISNUMBER(Regressions!T20),ROUND(Regressions!T20, 1), NA())</f>
        <v>#N/A</v>
      </c>
      <c r="S10" s="230" t="e">
        <f>IF(ISNUMBER(Regressions!U20),ROUND(Regressions!U20, 1), NA())</f>
        <v>#N/A</v>
      </c>
    </row>
    <row xmlns:x14ac="http://schemas.microsoft.com/office/spreadsheetml/2009/9/ac" r="11" x14ac:dyDescent="0.2">
      <c r="A11" s="329" t="str">
        <f>IF(ISBLANK(Regressions!A21), " ", Regressions!A21)</f>
        <v>Iraq</v>
      </c>
      <c r="B11" s="330">
        <f>IF(ISBLANK(Regressions!B21), " ", Regressions!B21)</f>
        <v>2007</v>
      </c>
      <c r="C11" s="335" t="str">
        <f>IF(ISBLANK(Regressions!C21), " ", Regressions!C21)</f>
        <v>National</v>
      </c>
      <c r="D11" s="331">
        <f>IF(ISBLANK(Regressions!D21), " ", Regressions!D21)</f>
        <v>10411179</v>
      </c>
      <c r="E11" s="207" t="e">
        <f>IF(ISNUMBER(Regressions!E21),ROUND(Regressions!E21, 1), NA())</f>
        <v>#N/A</v>
      </c>
      <c r="F11" s="332" t="e">
        <f>IF(ISNUMBER(Regressions!F21),ROUND(Regressions!F21, 1), NA())</f>
        <v>#N/A</v>
      </c>
      <c r="G11" s="229" t="e">
        <f>IF(ISNUMBER(Regressions!G21),ROUND(Regressions!G21, 1), NA())</f>
        <v>#N/A</v>
      </c>
      <c r="H11" s="333" t="e">
        <f>IF(ISNUMBER(Regressions!H21),ROUND(Regressions!H21, 1), NA())</f>
        <v>#N/A</v>
      </c>
      <c r="I11" s="230" t="e">
        <f>IF(ISNUMBER(Regressions!I21),ROUND(Regressions!I21, 1), NA())</f>
        <v>#N/A</v>
      </c>
      <c r="J11" s="334" t="e">
        <f>IF(ISNUMBER(Regressions!K21),ROUND(Regressions!K21, 1), NA())</f>
        <v>#N/A</v>
      </c>
      <c r="K11" s="332" t="e">
        <f>IF(ISNUMBER(Regressions!L21),ROUND(Regressions!L21, 1), NA())</f>
        <v>#N/A</v>
      </c>
      <c r="L11" s="231" t="e">
        <f>IF(ISNUMBER(Regressions!M21),ROUND(Regressions!M21, 1), NA())</f>
        <v>#N/A</v>
      </c>
      <c r="M11" s="333" t="e">
        <f>IF(ISNUMBER(Regressions!N21),ROUND(Regressions!N21, 1), NA())</f>
        <v>#N/A</v>
      </c>
      <c r="N11" s="230" t="e">
        <f>IF(ISNUMBER(Regressions!O21),ROUND(Regressions!O21, 1), NA())</f>
        <v>#N/A</v>
      </c>
      <c r="O11" s="334" t="e">
        <f>IF(ISNUMBER(Regressions!Q21),ROUND(Regressions!Q21, 1), NA())</f>
        <v>#N/A</v>
      </c>
      <c r="P11" s="332" t="e">
        <f>IF(ISNUMBER(Regressions!R21),ROUND(Regressions!R21, 1), NA())</f>
        <v>#N/A</v>
      </c>
      <c r="Q11" s="208" t="e">
        <f>IF(ISNUMBER(Regressions!S21),ROUND(Regressions!S21, 1), NA())</f>
        <v>#N/A</v>
      </c>
      <c r="R11" s="333" t="e">
        <f>IF(ISNUMBER(Regressions!T21),ROUND(Regressions!T21, 1), NA())</f>
        <v>#N/A</v>
      </c>
      <c r="S11" s="230" t="e">
        <f>IF(ISNUMBER(Regressions!U21),ROUND(Regressions!U21, 1), NA())</f>
        <v>#N/A</v>
      </c>
    </row>
    <row xmlns:x14ac="http://schemas.microsoft.com/office/spreadsheetml/2009/9/ac" r="12" x14ac:dyDescent="0.2">
      <c r="A12" s="329" t="str">
        <f>IF(ISBLANK(Regressions!A22), " ", Regressions!A22)</f>
        <v>Iraq</v>
      </c>
      <c r="B12" s="330">
        <f>IF(ISBLANK(Regressions!B22), " ", Regressions!B22)</f>
        <v>2008</v>
      </c>
      <c r="C12" s="335" t="str">
        <f>IF(ISBLANK(Regressions!C22), " ", Regressions!C22)</f>
        <v>National</v>
      </c>
      <c r="D12" s="331">
        <f>IF(ISBLANK(Regressions!D22), " ", Regressions!D22)</f>
        <v>10349369</v>
      </c>
      <c r="E12" s="207" t="e">
        <f>IF(ISNUMBER(Regressions!E22),ROUND(Regressions!E22, 1), NA())</f>
        <v>#N/A</v>
      </c>
      <c r="F12" s="332" t="e">
        <f>IF(ISNUMBER(Regressions!F22),ROUND(Regressions!F22, 1), NA())</f>
        <v>#N/A</v>
      </c>
      <c r="G12" s="229" t="e">
        <f>IF(ISNUMBER(Regressions!G22),ROUND(Regressions!G22, 1), NA())</f>
        <v>#N/A</v>
      </c>
      <c r="H12" s="333" t="e">
        <f>IF(ISNUMBER(Regressions!H22),ROUND(Regressions!H22, 1), NA())</f>
        <v>#N/A</v>
      </c>
      <c r="I12" s="230" t="e">
        <f>IF(ISNUMBER(Regressions!I22),ROUND(Regressions!I22, 1), NA())</f>
        <v>#N/A</v>
      </c>
      <c r="J12" s="334" t="e">
        <f>IF(ISNUMBER(Regressions!K22),ROUND(Regressions!K22, 1), NA())</f>
        <v>#N/A</v>
      </c>
      <c r="K12" s="332" t="e">
        <f>IF(ISNUMBER(Regressions!L22),ROUND(Regressions!L22, 1), NA())</f>
        <v>#N/A</v>
      </c>
      <c r="L12" s="231" t="e">
        <f>IF(ISNUMBER(Regressions!M22),ROUND(Regressions!M22, 1), NA())</f>
        <v>#N/A</v>
      </c>
      <c r="M12" s="333" t="e">
        <f>IF(ISNUMBER(Regressions!N22),ROUND(Regressions!N22, 1), NA())</f>
        <v>#N/A</v>
      </c>
      <c r="N12" s="230" t="e">
        <f>IF(ISNUMBER(Regressions!O22),ROUND(Regressions!O22, 1), NA())</f>
        <v>#N/A</v>
      </c>
      <c r="O12" s="334" t="e">
        <f>IF(ISNUMBER(Regressions!Q22),ROUND(Regressions!Q22, 1), NA())</f>
        <v>#N/A</v>
      </c>
      <c r="P12" s="332" t="e">
        <f>IF(ISNUMBER(Regressions!R22),ROUND(Regressions!R22, 1), NA())</f>
        <v>#N/A</v>
      </c>
      <c r="Q12" s="208" t="e">
        <f>IF(ISNUMBER(Regressions!S22),ROUND(Regressions!S22, 1), NA())</f>
        <v>#N/A</v>
      </c>
      <c r="R12" s="333" t="e">
        <f>IF(ISNUMBER(Regressions!T22),ROUND(Regressions!T22, 1), NA())</f>
        <v>#N/A</v>
      </c>
      <c r="S12" s="230" t="e">
        <f>IF(ISNUMBER(Regressions!U22),ROUND(Regressions!U22, 1), NA())</f>
        <v>#N/A</v>
      </c>
    </row>
    <row xmlns:x14ac="http://schemas.microsoft.com/office/spreadsheetml/2009/9/ac" r="13" x14ac:dyDescent="0.2">
      <c r="A13" s="329" t="str">
        <f>IF(ISBLANK(Regressions!A23), " ", Regressions!A23)</f>
        <v>Iraq</v>
      </c>
      <c r="B13" s="330">
        <f>IF(ISBLANK(Regressions!B23), " ", Regressions!B23)</f>
        <v>2009</v>
      </c>
      <c r="C13" s="335" t="str">
        <f>IF(ISBLANK(Regressions!C23), " ", Regressions!C23)</f>
        <v>National</v>
      </c>
      <c r="D13" s="331">
        <f>IF(ISBLANK(Regressions!D23), " ", Regressions!D23)</f>
        <v>10729866</v>
      </c>
      <c r="E13" s="207" t="e">
        <f>IF(ISNUMBER(Regressions!E23),ROUND(Regressions!E23, 1), NA())</f>
        <v>#N/A</v>
      </c>
      <c r="F13" s="332" t="e">
        <f>IF(ISNUMBER(Regressions!F23),ROUND(Regressions!F23, 1), NA())</f>
        <v>#N/A</v>
      </c>
      <c r="G13" s="229" t="e">
        <f>IF(ISNUMBER(Regressions!G23),ROUND(Regressions!G23, 1), NA())</f>
        <v>#N/A</v>
      </c>
      <c r="H13" s="333" t="e">
        <f>IF(ISNUMBER(Regressions!H23),ROUND(Regressions!H23, 1), NA())</f>
        <v>#N/A</v>
      </c>
      <c r="I13" s="230" t="e">
        <f>IF(ISNUMBER(Regressions!I23),ROUND(Regressions!I23, 1), NA())</f>
        <v>#N/A</v>
      </c>
      <c r="J13" s="334" t="e">
        <f>IF(ISNUMBER(Regressions!K23),ROUND(Regressions!K23, 1), NA())</f>
        <v>#N/A</v>
      </c>
      <c r="K13" s="332" t="e">
        <f>IF(ISNUMBER(Regressions!L23),ROUND(Regressions!L23, 1), NA())</f>
        <v>#N/A</v>
      </c>
      <c r="L13" s="231" t="e">
        <f>IF(ISNUMBER(Regressions!M23),ROUND(Regressions!M23, 1), NA())</f>
        <v>#N/A</v>
      </c>
      <c r="M13" s="333" t="e">
        <f>IF(ISNUMBER(Regressions!N23),ROUND(Regressions!N23, 1), NA())</f>
        <v>#N/A</v>
      </c>
      <c r="N13" s="230" t="e">
        <f>IF(ISNUMBER(Regressions!O23),ROUND(Regressions!O23, 1), NA())</f>
        <v>#N/A</v>
      </c>
      <c r="O13" s="334" t="e">
        <f>IF(ISNUMBER(Regressions!Q23),ROUND(Regressions!Q23, 1), NA())</f>
        <v>#N/A</v>
      </c>
      <c r="P13" s="332" t="e">
        <f>IF(ISNUMBER(Regressions!R23),ROUND(Regressions!R23, 1), NA())</f>
        <v>#N/A</v>
      </c>
      <c r="Q13" s="208" t="e">
        <f>IF(ISNUMBER(Regressions!S23),ROUND(Regressions!S23, 1), NA())</f>
        <v>#N/A</v>
      </c>
      <c r="R13" s="333" t="e">
        <f>IF(ISNUMBER(Regressions!T23),ROUND(Regressions!T23, 1), NA())</f>
        <v>#N/A</v>
      </c>
      <c r="S13" s="230" t="e">
        <f>IF(ISNUMBER(Regressions!U23),ROUND(Regressions!U23, 1), NA())</f>
        <v>#N/A</v>
      </c>
    </row>
    <row xmlns:x14ac="http://schemas.microsoft.com/office/spreadsheetml/2009/9/ac" r="14" x14ac:dyDescent="0.2">
      <c r="A14" s="329" t="str">
        <f>IF(ISBLANK(Regressions!A24), " ", Regressions!A24)</f>
        <v>Iraq</v>
      </c>
      <c r="B14" s="330">
        <f>IF(ISBLANK(Regressions!B24), " ", Regressions!B24)</f>
        <v>2010</v>
      </c>
      <c r="C14" s="335" t="str">
        <f>IF(ISBLANK(Regressions!C24), " ", Regressions!C24)</f>
        <v>National</v>
      </c>
      <c r="D14" s="331">
        <f>IF(ISBLANK(Regressions!D24), " ", Regressions!D24)</f>
        <v>10994644</v>
      </c>
      <c r="E14" s="207" t="e">
        <f>IF(ISNUMBER(Regressions!E24),ROUND(Regressions!E24, 1), NA())</f>
        <v>#N/A</v>
      </c>
      <c r="F14" s="332" t="e">
        <f>IF(ISNUMBER(Regressions!F24),ROUND(Regressions!F24, 1), NA())</f>
        <v>#N/A</v>
      </c>
      <c r="G14" s="229" t="e">
        <f>IF(ISNUMBER(Regressions!G24),ROUND(Regressions!G24, 1), NA())</f>
        <v>#N/A</v>
      </c>
      <c r="H14" s="333" t="e">
        <f>IF(ISNUMBER(Regressions!H24),ROUND(Regressions!H24, 1), NA())</f>
        <v>#N/A</v>
      </c>
      <c r="I14" s="230" t="e">
        <f>IF(ISNUMBER(Regressions!I24),ROUND(Regressions!I24, 1), NA())</f>
        <v>#N/A</v>
      </c>
      <c r="J14" s="334" t="e">
        <f>IF(ISNUMBER(Regressions!K24),ROUND(Regressions!K24, 1), NA())</f>
        <v>#N/A</v>
      </c>
      <c r="K14" s="332" t="e">
        <f>IF(ISNUMBER(Regressions!L24),ROUND(Regressions!L24, 1), NA())</f>
        <v>#N/A</v>
      </c>
      <c r="L14" s="231" t="e">
        <f>IF(ISNUMBER(Regressions!M24),ROUND(Regressions!M24, 1), NA())</f>
        <v>#N/A</v>
      </c>
      <c r="M14" s="333" t="e">
        <f>IF(ISNUMBER(Regressions!N24),ROUND(Regressions!N24, 1), NA())</f>
        <v>#N/A</v>
      </c>
      <c r="N14" s="230" t="e">
        <f>IF(ISNUMBER(Regressions!O24),ROUND(Regressions!O24, 1), NA())</f>
        <v>#N/A</v>
      </c>
      <c r="O14" s="334" t="e">
        <f>IF(ISNUMBER(Regressions!Q24),ROUND(Regressions!Q24, 1), NA())</f>
        <v>#N/A</v>
      </c>
      <c r="P14" s="332" t="e">
        <f>IF(ISNUMBER(Regressions!R24),ROUND(Regressions!R24, 1), NA())</f>
        <v>#N/A</v>
      </c>
      <c r="Q14" s="208" t="e">
        <f>IF(ISNUMBER(Regressions!S24),ROUND(Regressions!S24, 1), NA())</f>
        <v>#N/A</v>
      </c>
      <c r="R14" s="333" t="e">
        <f>IF(ISNUMBER(Regressions!T24),ROUND(Regressions!T24, 1), NA())</f>
        <v>#N/A</v>
      </c>
      <c r="S14" s="230" t="e">
        <f>IF(ISNUMBER(Regressions!U24),ROUND(Regressions!U24, 1), NA())</f>
        <v>#N/A</v>
      </c>
    </row>
    <row xmlns:x14ac="http://schemas.microsoft.com/office/spreadsheetml/2009/9/ac" r="15" x14ac:dyDescent="0.2">
      <c r="A15" s="329" t="str">
        <f>IF(ISBLANK(Regressions!A25), " ", Regressions!A25)</f>
        <v>Iraq</v>
      </c>
      <c r="B15" s="330">
        <f>IF(ISBLANK(Regressions!B25), " ", Regressions!B25)</f>
        <v>2011</v>
      </c>
      <c r="C15" s="335" t="str">
        <f>IF(ISBLANK(Regressions!C25), " ", Regressions!C25)</f>
        <v>National</v>
      </c>
      <c r="D15" s="331">
        <f>IF(ISBLANK(Regressions!D25), " ", Regressions!D25)</f>
        <v>11256375</v>
      </c>
      <c r="E15" s="207" t="e">
        <f>IF(ISNUMBER(Regressions!E25),ROUND(Regressions!E25, 1), NA())</f>
        <v>#N/A</v>
      </c>
      <c r="F15" s="332" t="e">
        <f>IF(ISNUMBER(Regressions!F25),ROUND(Regressions!F25, 1), NA())</f>
        <v>#N/A</v>
      </c>
      <c r="G15" s="229" t="e">
        <f>IF(ISNUMBER(Regressions!G25),ROUND(Regressions!G25, 1), NA())</f>
        <v>#N/A</v>
      </c>
      <c r="H15" s="333" t="e">
        <f>IF(ISNUMBER(Regressions!H25),ROUND(Regressions!H25, 1), NA())</f>
        <v>#N/A</v>
      </c>
      <c r="I15" s="230" t="e">
        <f>IF(ISNUMBER(Regressions!I25),ROUND(Regressions!I25, 1), NA())</f>
        <v>#N/A</v>
      </c>
      <c r="J15" s="334" t="e">
        <f>IF(ISNUMBER(Regressions!K25),ROUND(Regressions!K25, 1), NA())</f>
        <v>#N/A</v>
      </c>
      <c r="K15" s="332" t="e">
        <f>IF(ISNUMBER(Regressions!L25),ROUND(Regressions!L25, 1), NA())</f>
        <v>#N/A</v>
      </c>
      <c r="L15" s="231" t="e">
        <f>IF(ISNUMBER(Regressions!M25),ROUND(Regressions!M25, 1), NA())</f>
        <v>#N/A</v>
      </c>
      <c r="M15" s="333" t="e">
        <f>IF(ISNUMBER(Regressions!N25),ROUND(Regressions!N25, 1), NA())</f>
        <v>#N/A</v>
      </c>
      <c r="N15" s="230" t="e">
        <f>IF(ISNUMBER(Regressions!O25),ROUND(Regressions!O25, 1), NA())</f>
        <v>#N/A</v>
      </c>
      <c r="O15" s="334" t="e">
        <f>IF(ISNUMBER(Regressions!Q25),ROUND(Regressions!Q25, 1), NA())</f>
        <v>#N/A</v>
      </c>
      <c r="P15" s="332" t="e">
        <f>IF(ISNUMBER(Regressions!R25),ROUND(Regressions!R25, 1), NA())</f>
        <v>#N/A</v>
      </c>
      <c r="Q15" s="208" t="e">
        <f>IF(ISNUMBER(Regressions!S25),ROUND(Regressions!S25, 1), NA())</f>
        <v>#N/A</v>
      </c>
      <c r="R15" s="333" t="e">
        <f>IF(ISNUMBER(Regressions!T25),ROUND(Regressions!T25, 1), NA())</f>
        <v>#N/A</v>
      </c>
      <c r="S15" s="230" t="e">
        <f>IF(ISNUMBER(Regressions!U25),ROUND(Regressions!U25, 1), NA())</f>
        <v>#N/A</v>
      </c>
    </row>
    <row xmlns:x14ac="http://schemas.microsoft.com/office/spreadsheetml/2009/9/ac" r="16" x14ac:dyDescent="0.2">
      <c r="A16" s="329" t="str">
        <f>IF(ISBLANK(Regressions!A26), " ", Regressions!A26)</f>
        <v>Iraq</v>
      </c>
      <c r="B16" s="330">
        <f>IF(ISBLANK(Regressions!B26), " ", Regressions!B26)</f>
        <v>2012</v>
      </c>
      <c r="C16" s="335" t="str">
        <f>IF(ISBLANK(Regressions!C26), " ", Regressions!C26)</f>
        <v>National</v>
      </c>
      <c r="D16" s="331">
        <f>IF(ISBLANK(Regressions!D26), " ", Regressions!D26)</f>
        <v>11579259</v>
      </c>
      <c r="E16" s="207" t="e">
        <f>IF(ISNUMBER(Regressions!E26),ROUND(Regressions!E26, 1), NA())</f>
        <v>#N/A</v>
      </c>
      <c r="F16" s="332">
        <f>IF(ISNUMBER(Regressions!F26),ROUND(Regressions!F26, 1), NA())</f>
        <v>84.6</v>
      </c>
      <c r="G16" s="229" t="e">
        <f>IF(ISNUMBER(Regressions!G26),ROUND(Regressions!G26, 1), NA())</f>
        <v>#N/A</v>
      </c>
      <c r="H16" s="333" t="e">
        <f>IF(ISNUMBER(Regressions!H26),ROUND(Regressions!H26, 1), NA())</f>
        <v>#N/A</v>
      </c>
      <c r="I16" s="230">
        <f>IF(ISNUMBER(Regressions!I26),ROUND(Regressions!I26, 1), NA())</f>
        <v>15.4</v>
      </c>
      <c r="J16" s="334" t="e">
        <f>IF(ISNUMBER(Regressions!K26),ROUND(Regressions!K26, 1), NA())</f>
        <v>#N/A</v>
      </c>
      <c r="K16" s="332">
        <f>IF(ISNUMBER(Regressions!L26),ROUND(Regressions!L26, 1), NA())</f>
        <v>90.8</v>
      </c>
      <c r="L16" s="231" t="e">
        <f>IF(ISNUMBER(Regressions!M26),ROUND(Regressions!M26, 1), NA())</f>
        <v>#N/A</v>
      </c>
      <c r="M16" s="333" t="e">
        <f>IF(ISNUMBER(Regressions!N26),ROUND(Regressions!N26, 1), NA())</f>
        <v>#N/A</v>
      </c>
      <c r="N16" s="230">
        <f>IF(ISNUMBER(Regressions!O26),ROUND(Regressions!O26, 1), NA())</f>
        <v>9.1999999999999993</v>
      </c>
      <c r="O16" s="334" t="e">
        <f>IF(ISNUMBER(Regressions!Q26),ROUND(Regressions!Q26, 1), NA())</f>
        <v>#N/A</v>
      </c>
      <c r="P16" s="332" t="e">
        <f>IF(ISNUMBER(Regressions!R26),ROUND(Regressions!R26, 1), NA())</f>
        <v>#N/A</v>
      </c>
      <c r="Q16" s="208" t="e">
        <f>IF(ISNUMBER(Regressions!S26),ROUND(Regressions!S26, 1), NA())</f>
        <v>#N/A</v>
      </c>
      <c r="R16" s="333" t="e">
        <f>IF(ISNUMBER(Regressions!T26),ROUND(Regressions!T26, 1), NA())</f>
        <v>#N/A</v>
      </c>
      <c r="S16" s="230" t="e">
        <f>IF(ISNUMBER(Regressions!U26),ROUND(Regressions!U26, 1), NA())</f>
        <v>#N/A</v>
      </c>
    </row>
    <row xmlns:x14ac="http://schemas.microsoft.com/office/spreadsheetml/2009/9/ac" r="17" x14ac:dyDescent="0.2">
      <c r="A17" s="329" t="str">
        <f>IF(ISBLANK(Regressions!A27), " ", Regressions!A27)</f>
        <v>Iraq</v>
      </c>
      <c r="B17" s="330">
        <f>IF(ISBLANK(Regressions!B27), " ", Regressions!B27)</f>
        <v>2013</v>
      </c>
      <c r="C17" s="335" t="str">
        <f>IF(ISBLANK(Regressions!C27), " ", Regressions!C27)</f>
        <v>National</v>
      </c>
      <c r="D17" s="331">
        <f>IF(ISBLANK(Regressions!D27), " ", Regressions!D27)</f>
        <v>12082894</v>
      </c>
      <c r="E17" s="207" t="e">
        <f>IF(ISNUMBER(Regressions!E27),ROUND(Regressions!E27, 1), NA())</f>
        <v>#N/A</v>
      </c>
      <c r="F17" s="332">
        <f>IF(ISNUMBER(Regressions!F27),ROUND(Regressions!F27, 1), NA())</f>
        <v>84.6</v>
      </c>
      <c r="G17" s="229" t="e">
        <f>IF(ISNUMBER(Regressions!G27),ROUND(Regressions!G27, 1), NA())</f>
        <v>#N/A</v>
      </c>
      <c r="H17" s="333" t="e">
        <f>IF(ISNUMBER(Regressions!H27),ROUND(Regressions!H27, 1), NA())</f>
        <v>#N/A</v>
      </c>
      <c r="I17" s="230">
        <f>IF(ISNUMBER(Regressions!I27),ROUND(Regressions!I27, 1), NA())</f>
        <v>15.4</v>
      </c>
      <c r="J17" s="334" t="e">
        <f>IF(ISNUMBER(Regressions!K27),ROUND(Regressions!K27, 1), NA())</f>
        <v>#N/A</v>
      </c>
      <c r="K17" s="332">
        <f>IF(ISNUMBER(Regressions!L27),ROUND(Regressions!L27, 1), NA())</f>
        <v>90.8</v>
      </c>
      <c r="L17" s="231" t="e">
        <f>IF(ISNUMBER(Regressions!M27),ROUND(Regressions!M27, 1), NA())</f>
        <v>#N/A</v>
      </c>
      <c r="M17" s="333" t="e">
        <f>IF(ISNUMBER(Regressions!N27),ROUND(Regressions!N27, 1), NA())</f>
        <v>#N/A</v>
      </c>
      <c r="N17" s="230">
        <f>IF(ISNUMBER(Regressions!O27),ROUND(Regressions!O27, 1), NA())</f>
        <v>9.1999999999999993</v>
      </c>
      <c r="O17" s="334" t="e">
        <f>IF(ISNUMBER(Regressions!Q27),ROUND(Regressions!Q27, 1), NA())</f>
        <v>#N/A</v>
      </c>
      <c r="P17" s="332" t="e">
        <f>IF(ISNUMBER(Regressions!R27),ROUND(Regressions!R27, 1), NA())</f>
        <v>#N/A</v>
      </c>
      <c r="Q17" s="208" t="e">
        <f>IF(ISNUMBER(Regressions!S27),ROUND(Regressions!S27, 1), NA())</f>
        <v>#N/A</v>
      </c>
      <c r="R17" s="333" t="e">
        <f>IF(ISNUMBER(Regressions!T27),ROUND(Regressions!T27, 1), NA())</f>
        <v>#N/A</v>
      </c>
      <c r="S17" s="230" t="e">
        <f>IF(ISNUMBER(Regressions!U27),ROUND(Regressions!U27, 1), NA())</f>
        <v>#N/A</v>
      </c>
    </row>
    <row xmlns:x14ac="http://schemas.microsoft.com/office/spreadsheetml/2009/9/ac" r="18" x14ac:dyDescent="0.2">
      <c r="A18" s="329" t="str">
        <f>IF(ISBLANK(Regressions!A28), " ", Regressions!A28)</f>
        <v>Iraq</v>
      </c>
      <c r="B18" s="330">
        <f>IF(ISBLANK(Regressions!B28), " ", Regressions!B28)</f>
        <v>2014</v>
      </c>
      <c r="C18" s="335" t="str">
        <f>IF(ISBLANK(Regressions!C28), " ", Regressions!C28)</f>
        <v>National</v>
      </c>
      <c r="D18" s="331">
        <f>IF(ISBLANK(Regressions!D28), " ", Regressions!D28)</f>
        <v>12516710</v>
      </c>
      <c r="E18" s="207" t="e">
        <f>IF(ISNUMBER(Regressions!E28),ROUND(Regressions!E28, 1), NA())</f>
        <v>#N/A</v>
      </c>
      <c r="F18" s="332">
        <f>IF(ISNUMBER(Regressions!F28),ROUND(Regressions!F28, 1), NA())</f>
        <v>84.6</v>
      </c>
      <c r="G18" s="229" t="e">
        <f>IF(ISNUMBER(Regressions!G28),ROUND(Regressions!G28, 1), NA())</f>
        <v>#N/A</v>
      </c>
      <c r="H18" s="333" t="e">
        <f>IF(ISNUMBER(Regressions!H28),ROUND(Regressions!H28, 1), NA())</f>
        <v>#N/A</v>
      </c>
      <c r="I18" s="230">
        <f>IF(ISNUMBER(Regressions!I28),ROUND(Regressions!I28, 1), NA())</f>
        <v>15.4</v>
      </c>
      <c r="J18" s="334">
        <f>IF(ISNUMBER(Regressions!K28),ROUND(Regressions!K28, 1), NA())</f>
        <v>96.2</v>
      </c>
      <c r="K18" s="332">
        <f>IF(ISNUMBER(Regressions!L28),ROUND(Regressions!L28, 1), NA())</f>
        <v>90.8</v>
      </c>
      <c r="L18" s="231" t="e">
        <f>IF(ISNUMBER(Regressions!M28),ROUND(Regressions!M28, 1), NA())</f>
        <v>#N/A</v>
      </c>
      <c r="M18" s="333" t="e">
        <f>IF(ISNUMBER(Regressions!N28),ROUND(Regressions!N28, 1), NA())</f>
        <v>#N/A</v>
      </c>
      <c r="N18" s="230">
        <f>IF(ISNUMBER(Regressions!O28),ROUND(Regressions!O28, 1), NA())</f>
        <v>9.1999999999999993</v>
      </c>
      <c r="O18" s="334" t="e">
        <f>IF(ISNUMBER(Regressions!Q28),ROUND(Regressions!Q28, 1), NA())</f>
        <v>#N/A</v>
      </c>
      <c r="P18" s="332" t="e">
        <f>IF(ISNUMBER(Regressions!R28),ROUND(Regressions!R28, 1), NA())</f>
        <v>#N/A</v>
      </c>
      <c r="Q18" s="208" t="e">
        <f>IF(ISNUMBER(Regressions!S28),ROUND(Regressions!S28, 1), NA())</f>
        <v>#N/A</v>
      </c>
      <c r="R18" s="333" t="e">
        <f>IF(ISNUMBER(Regressions!T28),ROUND(Regressions!T28, 1), NA())</f>
        <v>#N/A</v>
      </c>
      <c r="S18" s="230" t="e">
        <f>IF(ISNUMBER(Regressions!U28),ROUND(Regressions!U28, 1), NA())</f>
        <v>#N/A</v>
      </c>
    </row>
    <row xmlns:x14ac="http://schemas.microsoft.com/office/spreadsheetml/2009/9/ac" r="19" x14ac:dyDescent="0.2">
      <c r="A19" s="329" t="str">
        <f>IF(ISBLANK(Regressions!A29), " ", Regressions!A29)</f>
        <v>Iraq</v>
      </c>
      <c r="B19" s="330">
        <f>IF(ISBLANK(Regressions!B29), " ", Regressions!B29)</f>
        <v>2015</v>
      </c>
      <c r="C19" s="335" t="str">
        <f>IF(ISBLANK(Regressions!C29), " ", Regressions!C29)</f>
        <v>National</v>
      </c>
      <c r="D19" s="331">
        <f>IF(ISBLANK(Regressions!D29), " ", Regressions!D29)</f>
        <v>12822645</v>
      </c>
      <c r="E19" s="207" t="e">
        <f>IF(ISNUMBER(Regressions!E29),ROUND(Regressions!E29, 1), NA())</f>
        <v>#N/A</v>
      </c>
      <c r="F19" s="332">
        <f>IF(ISNUMBER(Regressions!F29),ROUND(Regressions!F29, 1), NA())</f>
        <v>84.6</v>
      </c>
      <c r="G19" s="229">
        <f>IF(ISNUMBER(Regressions!G29),ROUND(Regressions!G29, 1), NA())</f>
        <v>60.3</v>
      </c>
      <c r="H19" s="333">
        <f>IF(ISNUMBER(Regressions!H29),ROUND(Regressions!H29, 1), NA())</f>
        <v>24.3</v>
      </c>
      <c r="I19" s="230">
        <f>IF(ISNUMBER(Regressions!I29),ROUND(Regressions!I29, 1), NA())</f>
        <v>15.4</v>
      </c>
      <c r="J19" s="334">
        <f>IF(ISNUMBER(Regressions!K29),ROUND(Regressions!K29, 1), NA())</f>
        <v>96.2</v>
      </c>
      <c r="K19" s="332">
        <f>IF(ISNUMBER(Regressions!L29),ROUND(Regressions!L29, 1), NA())</f>
        <v>90.8</v>
      </c>
      <c r="L19" s="231">
        <f>IF(ISNUMBER(Regressions!M29),ROUND(Regressions!M29, 1), NA())</f>
        <v>56.6</v>
      </c>
      <c r="M19" s="333">
        <f>IF(ISNUMBER(Regressions!N29),ROUND(Regressions!N29, 1), NA())</f>
        <v>34.1</v>
      </c>
      <c r="N19" s="230">
        <f>IF(ISNUMBER(Regressions!O29),ROUND(Regressions!O29, 1), NA())</f>
        <v>9.1999999999999993</v>
      </c>
      <c r="O19" s="334">
        <f>IF(ISNUMBER(Regressions!Q29),ROUND(Regressions!Q29, 1), NA())</f>
        <v>88.3</v>
      </c>
      <c r="P19" s="332" t="e">
        <f>IF(ISNUMBER(Regressions!R29),ROUND(Regressions!R29, 1), NA())</f>
        <v>#N/A</v>
      </c>
      <c r="Q19" s="208">
        <f>IF(ISNUMBER(Regressions!S29),ROUND(Regressions!S29, 1), NA())</f>
        <v>66.400000000000006</v>
      </c>
      <c r="R19" s="333">
        <f>IF(ISNUMBER(Regressions!T29),ROUND(Regressions!T29, 1), NA())</f>
        <v>21.8</v>
      </c>
      <c r="S19" s="230">
        <f>IF(ISNUMBER(Regressions!U29),ROUND(Regressions!U29, 1), NA())</f>
        <v>11.7</v>
      </c>
    </row>
    <row xmlns:x14ac="http://schemas.microsoft.com/office/spreadsheetml/2009/9/ac" r="20" x14ac:dyDescent="0.2">
      <c r="A20" s="329" t="str">
        <f>IF(ISBLANK(Regressions!A30), " ", Regressions!A30)</f>
        <v>Iraq</v>
      </c>
      <c r="B20" s="330">
        <f>IF(ISBLANK(Regressions!B30), " ", Regressions!B30)</f>
        <v>2016</v>
      </c>
      <c r="C20" s="335" t="str">
        <f>IF(ISBLANK(Regressions!C30), " ", Regressions!C30)</f>
        <v>National</v>
      </c>
      <c r="D20" s="331">
        <f>IF(ISBLANK(Regressions!D30), " ", Regressions!D30)</f>
        <v>13154417</v>
      </c>
      <c r="E20" s="207" t="e">
        <f>IF(ISNUMBER(Regressions!E30),ROUND(Regressions!E30, 1), NA())</f>
        <v>#N/A</v>
      </c>
      <c r="F20" s="332">
        <f>IF(ISNUMBER(Regressions!F30),ROUND(Regressions!F30, 1), NA())</f>
        <v>84.6</v>
      </c>
      <c r="G20" s="229">
        <f>IF(ISNUMBER(Regressions!G30),ROUND(Regressions!G30, 1), NA())</f>
        <v>60.3</v>
      </c>
      <c r="H20" s="333">
        <f>IF(ISNUMBER(Regressions!H30),ROUND(Regressions!H30, 1), NA())</f>
        <v>24.3</v>
      </c>
      <c r="I20" s="230">
        <f>IF(ISNUMBER(Regressions!I30),ROUND(Regressions!I30, 1), NA())</f>
        <v>15.4</v>
      </c>
      <c r="J20" s="334">
        <f>IF(ISNUMBER(Regressions!K30),ROUND(Regressions!K30, 1), NA())</f>
        <v>96.2</v>
      </c>
      <c r="K20" s="332">
        <f>IF(ISNUMBER(Regressions!L30),ROUND(Regressions!L30, 1), NA())</f>
        <v>90.8</v>
      </c>
      <c r="L20" s="231">
        <f>IF(ISNUMBER(Regressions!M30),ROUND(Regressions!M30, 1), NA())</f>
        <v>56.6</v>
      </c>
      <c r="M20" s="333">
        <f>IF(ISNUMBER(Regressions!N30),ROUND(Regressions!N30, 1), NA())</f>
        <v>34.1</v>
      </c>
      <c r="N20" s="230">
        <f>IF(ISNUMBER(Regressions!O30),ROUND(Regressions!O30, 1), NA())</f>
        <v>9.1999999999999993</v>
      </c>
      <c r="O20" s="334">
        <f>IF(ISNUMBER(Regressions!Q30),ROUND(Regressions!Q30, 1), NA())</f>
        <v>88.3</v>
      </c>
      <c r="P20" s="332" t="e">
        <f>IF(ISNUMBER(Regressions!R30),ROUND(Regressions!R30, 1), NA())</f>
        <v>#N/A</v>
      </c>
      <c r="Q20" s="208">
        <f>IF(ISNUMBER(Regressions!S30),ROUND(Regressions!S30, 1), NA())</f>
        <v>66.400000000000006</v>
      </c>
      <c r="R20" s="333">
        <f>IF(ISNUMBER(Regressions!T30),ROUND(Regressions!T30, 1), NA())</f>
        <v>21.8</v>
      </c>
      <c r="S20" s="230">
        <f>IF(ISNUMBER(Regressions!U30),ROUND(Regressions!U30, 1), NA())</f>
        <v>11.7</v>
      </c>
    </row>
    <row xmlns:x14ac="http://schemas.microsoft.com/office/spreadsheetml/2009/9/ac" r="21" x14ac:dyDescent="0.2">
      <c r="A21" s="329" t="str">
        <f>IF(ISBLANK(Regressions!A31), " ", Regressions!A31)</f>
        <v>Iraq</v>
      </c>
      <c r="B21" s="330">
        <f>IF(ISBLANK(Regressions!B31), " ", Regressions!B31)</f>
        <v>2017</v>
      </c>
      <c r="C21" s="335" t="str">
        <f>IF(ISBLANK(Regressions!C31), " ", Regressions!C31)</f>
        <v>National</v>
      </c>
      <c r="D21" s="331">
        <f>IF(ISBLANK(Regressions!D31), " ", Regressions!D31)</f>
        <v>13469946</v>
      </c>
      <c r="E21" s="207" t="e">
        <f>IF(ISNUMBER(Regressions!E31),ROUND(Regressions!E31, 1), NA())</f>
        <v>#N/A</v>
      </c>
      <c r="F21" s="332">
        <f>IF(ISNUMBER(Regressions!F31),ROUND(Regressions!F31, 1), NA())</f>
        <v>84.6</v>
      </c>
      <c r="G21" s="229">
        <f>IF(ISNUMBER(Regressions!G31),ROUND(Regressions!G31, 1), NA())</f>
        <v>60.3</v>
      </c>
      <c r="H21" s="333">
        <f>IF(ISNUMBER(Regressions!H31),ROUND(Regressions!H31, 1), NA())</f>
        <v>24.3</v>
      </c>
      <c r="I21" s="230">
        <f>IF(ISNUMBER(Regressions!I31),ROUND(Regressions!I31, 1), NA())</f>
        <v>15.4</v>
      </c>
      <c r="J21" s="334">
        <f>IF(ISNUMBER(Regressions!K31),ROUND(Regressions!K31, 1), NA())</f>
        <v>96.2</v>
      </c>
      <c r="K21" s="332">
        <f>IF(ISNUMBER(Regressions!L31),ROUND(Regressions!L31, 1), NA())</f>
        <v>90.8</v>
      </c>
      <c r="L21" s="231">
        <f>IF(ISNUMBER(Regressions!M31),ROUND(Regressions!M31, 1), NA())</f>
        <v>56.6</v>
      </c>
      <c r="M21" s="333">
        <f>IF(ISNUMBER(Regressions!N31),ROUND(Regressions!N31, 1), NA())</f>
        <v>34.1</v>
      </c>
      <c r="N21" s="230">
        <f>IF(ISNUMBER(Regressions!O31),ROUND(Regressions!O31, 1), NA())</f>
        <v>9.1999999999999993</v>
      </c>
      <c r="O21" s="334">
        <f>IF(ISNUMBER(Regressions!Q31),ROUND(Regressions!Q31, 1), NA())</f>
        <v>88.3</v>
      </c>
      <c r="P21" s="332" t="e">
        <f>IF(ISNUMBER(Regressions!R31),ROUND(Regressions!R31, 1), NA())</f>
        <v>#N/A</v>
      </c>
      <c r="Q21" s="208">
        <f>IF(ISNUMBER(Regressions!S31),ROUND(Regressions!S31, 1), NA())</f>
        <v>66.400000000000006</v>
      </c>
      <c r="R21" s="333">
        <f>IF(ISNUMBER(Regressions!T31),ROUND(Regressions!T31, 1), NA())</f>
        <v>21.8</v>
      </c>
      <c r="S21" s="230">
        <f>IF(ISNUMBER(Regressions!U31),ROUND(Regressions!U31, 1), NA())</f>
        <v>11.7</v>
      </c>
    </row>
    <row xmlns:x14ac="http://schemas.microsoft.com/office/spreadsheetml/2009/9/ac" r="22" x14ac:dyDescent="0.2">
      <c r="A22" s="329" t="str">
        <f>IF(ISBLANK(Regressions!A32), " ", Regressions!A32)</f>
        <v>Iraq</v>
      </c>
      <c r="B22" s="330">
        <f>IF(ISBLANK(Regressions!B32), " ", Regressions!B32)</f>
        <v>2018</v>
      </c>
      <c r="C22" s="335" t="str">
        <f>IF(ISBLANK(Regressions!C32), " ", Regressions!C32)</f>
        <v>National</v>
      </c>
      <c r="D22" s="331">
        <f>IF(ISBLANK(Regressions!D32), " ", Regressions!D32)</f>
        <v>13797977</v>
      </c>
      <c r="E22" s="207" t="e">
        <f>IF(ISNUMBER(Regressions!E32),ROUND(Regressions!E32, 1), NA())</f>
        <v>#N/A</v>
      </c>
      <c r="F22" s="332">
        <f>IF(ISNUMBER(Regressions!F32),ROUND(Regressions!F32, 1), NA())</f>
        <v>84.6</v>
      </c>
      <c r="G22" s="229">
        <f>IF(ISNUMBER(Regressions!G32),ROUND(Regressions!G32, 1), NA())</f>
        <v>60.3</v>
      </c>
      <c r="H22" s="333">
        <f>IF(ISNUMBER(Regressions!H32),ROUND(Regressions!H32, 1), NA())</f>
        <v>24.3</v>
      </c>
      <c r="I22" s="230">
        <f>IF(ISNUMBER(Regressions!I32),ROUND(Regressions!I32, 1), NA())</f>
        <v>15.4</v>
      </c>
      <c r="J22" s="334">
        <f>IF(ISNUMBER(Regressions!K32),ROUND(Regressions!K32, 1), NA())</f>
        <v>96.2</v>
      </c>
      <c r="K22" s="332">
        <f>IF(ISNUMBER(Regressions!L32),ROUND(Regressions!L32, 1), NA())</f>
        <v>90.8</v>
      </c>
      <c r="L22" s="231">
        <f>IF(ISNUMBER(Regressions!M32),ROUND(Regressions!M32, 1), NA())</f>
        <v>56.6</v>
      </c>
      <c r="M22" s="333">
        <f>IF(ISNUMBER(Regressions!N32),ROUND(Regressions!N32, 1), NA())</f>
        <v>34.1</v>
      </c>
      <c r="N22" s="230">
        <f>IF(ISNUMBER(Regressions!O32),ROUND(Regressions!O32, 1), NA())</f>
        <v>9.1999999999999993</v>
      </c>
      <c r="O22" s="334">
        <f>IF(ISNUMBER(Regressions!Q32),ROUND(Regressions!Q32, 1), NA())</f>
        <v>88.3</v>
      </c>
      <c r="P22" s="332" t="e">
        <f>IF(ISNUMBER(Regressions!R32),ROUND(Regressions!R32, 1), NA())</f>
        <v>#N/A</v>
      </c>
      <c r="Q22" s="208">
        <f>IF(ISNUMBER(Regressions!S32),ROUND(Regressions!S32, 1), NA())</f>
        <v>66.400000000000006</v>
      </c>
      <c r="R22" s="333">
        <f>IF(ISNUMBER(Regressions!T32),ROUND(Regressions!T32, 1), NA())</f>
        <v>21.8</v>
      </c>
      <c r="S22" s="230">
        <f>IF(ISNUMBER(Regressions!U32),ROUND(Regressions!U32, 1), NA())</f>
        <v>11.7</v>
      </c>
    </row>
    <row xmlns:x14ac="http://schemas.microsoft.com/office/spreadsheetml/2009/9/ac" r="23" x14ac:dyDescent="0.2">
      <c r="A23" s="329" t="str">
        <f>IF(ISBLANK(Regressions!A33), " ", Regressions!A33)</f>
        <v>Iraq</v>
      </c>
      <c r="B23" s="330">
        <f>IF(ISBLANK(Regressions!B33), " ", Regressions!B33)</f>
        <v>2019</v>
      </c>
      <c r="C23" s="335" t="str">
        <f>IF(ISBLANK(Regressions!C33), " ", Regressions!C33)</f>
        <v>National</v>
      </c>
      <c r="D23" s="331">
        <f>IF(ISBLANK(Regressions!D33), " ", Regressions!D33)</f>
        <v>14123392</v>
      </c>
      <c r="E23" s="207" t="e">
        <f>IF(ISNUMBER(Regressions!E33),ROUND(Regressions!E33, 1), NA())</f>
        <v>#N/A</v>
      </c>
      <c r="F23" s="332">
        <f>IF(ISNUMBER(Regressions!F33),ROUND(Regressions!F33, 1), NA())</f>
        <v>84.6</v>
      </c>
      <c r="G23" s="229">
        <f>IF(ISNUMBER(Regressions!G33),ROUND(Regressions!G33, 1), NA())</f>
        <v>60.3</v>
      </c>
      <c r="H23" s="333">
        <f>IF(ISNUMBER(Regressions!H33),ROUND(Regressions!H33, 1), NA())</f>
        <v>24.3</v>
      </c>
      <c r="I23" s="230">
        <f>IF(ISNUMBER(Regressions!I33),ROUND(Regressions!I33, 1), NA())</f>
        <v>15.4</v>
      </c>
      <c r="J23" s="334">
        <f>IF(ISNUMBER(Regressions!K33),ROUND(Regressions!K33, 1), NA())</f>
        <v>96.2</v>
      </c>
      <c r="K23" s="332">
        <f>IF(ISNUMBER(Regressions!L33),ROUND(Regressions!L33, 1), NA())</f>
        <v>90.8</v>
      </c>
      <c r="L23" s="231">
        <f>IF(ISNUMBER(Regressions!M33),ROUND(Regressions!M33, 1), NA())</f>
        <v>56.6</v>
      </c>
      <c r="M23" s="333">
        <f>IF(ISNUMBER(Regressions!N33),ROUND(Regressions!N33, 1), NA())</f>
        <v>34.1</v>
      </c>
      <c r="N23" s="230">
        <f>IF(ISNUMBER(Regressions!O33),ROUND(Regressions!O33, 1), NA())</f>
        <v>9.1999999999999993</v>
      </c>
      <c r="O23" s="334">
        <f>IF(ISNUMBER(Regressions!Q33),ROUND(Regressions!Q33, 1), NA())</f>
        <v>88.3</v>
      </c>
      <c r="P23" s="332" t="e">
        <f>IF(ISNUMBER(Regressions!R33),ROUND(Regressions!R33, 1), NA())</f>
        <v>#N/A</v>
      </c>
      <c r="Q23" s="208">
        <f>IF(ISNUMBER(Regressions!S33),ROUND(Regressions!S33, 1), NA())</f>
        <v>66.400000000000006</v>
      </c>
      <c r="R23" s="333">
        <f>IF(ISNUMBER(Regressions!T33),ROUND(Regressions!T33, 1), NA())</f>
        <v>21.8</v>
      </c>
      <c r="S23" s="230">
        <f>IF(ISNUMBER(Regressions!U33),ROUND(Regressions!U33, 1), NA())</f>
        <v>11.7</v>
      </c>
    </row>
    <row xmlns:x14ac="http://schemas.microsoft.com/office/spreadsheetml/2009/9/ac" r="24" x14ac:dyDescent="0.2">
      <c r="A24" s="329" t="str">
        <f>IF(ISBLANK(Regressions!A34), " ", Regressions!A34)</f>
        <v>Iraq</v>
      </c>
      <c r="B24" s="330">
        <f>IF(ISBLANK(Regressions!B34), " ", Regressions!B34)</f>
        <v>2020</v>
      </c>
      <c r="C24" s="335" t="str">
        <f>IF(ISBLANK(Regressions!C34), " ", Regressions!C34)</f>
        <v>National</v>
      </c>
      <c r="D24" s="331">
        <f>IF(ISBLANK(Regressions!D34), " ", Regressions!D34)</f>
        <v>14402893</v>
      </c>
      <c r="E24" s="207" t="e">
        <f>IF(ISNUMBER(Regressions!E34),ROUND(Regressions!E34, 1), NA())</f>
        <v>#N/A</v>
      </c>
      <c r="F24" s="332">
        <f>IF(ISNUMBER(Regressions!F34),ROUND(Regressions!F34, 1), NA())</f>
        <v>84.6</v>
      </c>
      <c r="G24" s="229">
        <f>IF(ISNUMBER(Regressions!G34),ROUND(Regressions!G34, 1), NA())</f>
        <v>60.3</v>
      </c>
      <c r="H24" s="333">
        <f>IF(ISNUMBER(Regressions!H34),ROUND(Regressions!H34, 1), NA())</f>
        <v>24.3</v>
      </c>
      <c r="I24" s="230">
        <f>IF(ISNUMBER(Regressions!I34),ROUND(Regressions!I34, 1), NA())</f>
        <v>15.4</v>
      </c>
      <c r="J24" s="334">
        <f>IF(ISNUMBER(Regressions!K34),ROUND(Regressions!K34, 1), NA())</f>
        <v>96.2</v>
      </c>
      <c r="K24" s="332">
        <f>IF(ISNUMBER(Regressions!L34),ROUND(Regressions!L34, 1), NA())</f>
        <v>90.8</v>
      </c>
      <c r="L24" s="231">
        <f>IF(ISNUMBER(Regressions!M34),ROUND(Regressions!M34, 1), NA())</f>
        <v>56.6</v>
      </c>
      <c r="M24" s="333">
        <f>IF(ISNUMBER(Regressions!N34),ROUND(Regressions!N34, 1), NA())</f>
        <v>34.1</v>
      </c>
      <c r="N24" s="230">
        <f>IF(ISNUMBER(Regressions!O34),ROUND(Regressions!O34, 1), NA())</f>
        <v>9.1999999999999993</v>
      </c>
      <c r="O24" s="334">
        <f>IF(ISNUMBER(Regressions!Q34),ROUND(Regressions!Q34, 1), NA())</f>
        <v>88.3</v>
      </c>
      <c r="P24" s="332" t="e">
        <f>IF(ISNUMBER(Regressions!R34),ROUND(Regressions!R34, 1), NA())</f>
        <v>#N/A</v>
      </c>
      <c r="Q24" s="208">
        <f>IF(ISNUMBER(Regressions!S34),ROUND(Regressions!S34, 1), NA())</f>
        <v>66.400000000000006</v>
      </c>
      <c r="R24" s="333">
        <f>IF(ISNUMBER(Regressions!T34),ROUND(Regressions!T34, 1), NA())</f>
        <v>21.8</v>
      </c>
      <c r="S24" s="230">
        <f>IF(ISNUMBER(Regressions!U34),ROUND(Regressions!U34, 1), NA())</f>
        <v>11.7</v>
      </c>
    </row>
    <row xmlns:x14ac="http://schemas.microsoft.com/office/spreadsheetml/2009/9/ac" r="25" x14ac:dyDescent="0.2">
      <c r="A25" s="381" t="str">
        <f>IF(ISBLANK(Regressions!A35), " ", Regressions!A35)</f>
        <v>Iraq</v>
      </c>
      <c r="B25" s="382">
        <f>IF(ISBLANK(Regressions!B35), " ", Regressions!B35)</f>
        <v>2021</v>
      </c>
      <c r="C25" s="383" t="str">
        <f>IF(ISBLANK(Regressions!C35), " ", Regressions!C35)</f>
        <v>National</v>
      </c>
      <c r="D25" s="384">
        <f>IF(ISBLANK(Regressions!D35), " ", Regressions!D35)</f>
        <v>14684446</v>
      </c>
      <c r="E25" s="387" t="e">
        <f>IF(ISNUMBER(Regressions!E35),ROUND(Regressions!E35, 1), NA())</f>
        <v>#N/A</v>
      </c>
      <c r="F25" s="385">
        <f>IF(ISNUMBER(Regressions!F35),ROUND(Regressions!F35, 1), NA())</f>
        <v>84.6</v>
      </c>
      <c r="G25" s="388">
        <f>IF(ISNUMBER(Regressions!G35),ROUND(Regressions!G35, 1), NA())</f>
        <v>60.3</v>
      </c>
      <c r="H25" s="386">
        <f>IF(ISNUMBER(Regressions!H35),ROUND(Regressions!H35, 1), NA())</f>
        <v>24.3</v>
      </c>
      <c r="I25" s="389">
        <f>IF(ISNUMBER(Regressions!I35),ROUND(Regressions!I35, 1), NA())</f>
        <v>15.4</v>
      </c>
      <c r="J25" s="387">
        <f>IF(ISNUMBER(Regressions!K35),ROUND(Regressions!K35, 1), NA())</f>
        <v>96.2</v>
      </c>
      <c r="K25" s="385">
        <f>IF(ISNUMBER(Regressions!L35),ROUND(Regressions!L35, 1), NA())</f>
        <v>90.8</v>
      </c>
      <c r="L25" s="390">
        <f>IF(ISNUMBER(Regressions!M35),ROUND(Regressions!M35, 1), NA())</f>
        <v>56.6</v>
      </c>
      <c r="M25" s="386">
        <f>IF(ISNUMBER(Regressions!N35),ROUND(Regressions!N35, 1), NA())</f>
        <v>34.1</v>
      </c>
      <c r="N25" s="389">
        <f>IF(ISNUMBER(Regressions!O35),ROUND(Regressions!O35, 1), NA())</f>
        <v>9.1999999999999993</v>
      </c>
      <c r="O25" s="387">
        <f>IF(ISNUMBER(Regressions!Q35),ROUND(Regressions!Q35, 1), NA())</f>
        <v>88.3</v>
      </c>
      <c r="P25" s="385" t="e">
        <f>IF(ISNUMBER(Regressions!R35),ROUND(Regressions!R35, 1), NA())</f>
        <v>#N/A</v>
      </c>
      <c r="Q25" s="391">
        <f>IF(ISNUMBER(Regressions!S35),ROUND(Regressions!S35, 1), NA())</f>
        <v>66.400000000000006</v>
      </c>
      <c r="R25" s="386">
        <f>IF(ISNUMBER(Regressions!T35),ROUND(Regressions!T35, 1), NA())</f>
        <v>21.8</v>
      </c>
      <c r="S25" s="389">
        <f>IF(ISNUMBER(Regressions!U35),ROUND(Regressions!U35, 1), NA())</f>
        <v>11.7</v>
      </c>
      <c r="T25" s="380"/>
      <c r="U25" s="380"/>
      <c r="V25" s="380"/>
      <c r="W25" s="380"/>
      <c r="X25" s="380"/>
      <c r="Y25" s="380"/>
      <c r="Z25" s="380"/>
      <c r="AA25" s="380"/>
      <c r="AB25" s="380"/>
      <c r="AC25" s="380"/>
    </row>
    <row xmlns:x14ac="http://schemas.microsoft.com/office/spreadsheetml/2009/9/ac" r="26" x14ac:dyDescent="0.2">
      <c r="A26" s="329" t="str">
        <f>IF(ISBLANK(Regressions!A36), " ", Regressions!A36)</f>
        <v>Iraq</v>
      </c>
      <c r="B26" s="330">
        <f>IF(ISBLANK(Regressions!B36), " ", Regressions!B36)</f>
        <v>2022</v>
      </c>
      <c r="C26" s="335" t="str">
        <f>IF(ISBLANK(Regressions!C36), " ", Regressions!C36)</f>
        <v>National</v>
      </c>
      <c r="D26" s="331">
        <f>IF(ISBLANK(Regressions!D36), " ", Regressions!D36)</f>
        <v>14886266</v>
      </c>
      <c r="E26" s="207" t="e">
        <f>IF(ISNUMBER(Regressions!E36),ROUND(Regressions!E36, 1), NA())</f>
        <v>#N/A</v>
      </c>
      <c r="F26" s="332">
        <f>IF(ISNUMBER(Regressions!F36),ROUND(Regressions!F36, 1), NA())</f>
        <v>84.6</v>
      </c>
      <c r="G26" s="229">
        <f>IF(ISNUMBER(Regressions!G36),ROUND(Regressions!G36, 1), NA())</f>
        <v>60.3</v>
      </c>
      <c r="H26" s="333">
        <f>IF(ISNUMBER(Regressions!H36),ROUND(Regressions!H36, 1), NA())</f>
        <v>24.3</v>
      </c>
      <c r="I26" s="230">
        <f>IF(ISNUMBER(Regressions!I36),ROUND(Regressions!I36, 1), NA())</f>
        <v>15.4</v>
      </c>
      <c r="J26" s="334">
        <f>IF(ISNUMBER(Regressions!K36),ROUND(Regressions!K36, 1), NA())</f>
        <v>96.2</v>
      </c>
      <c r="K26" s="332">
        <f>IF(ISNUMBER(Regressions!L36),ROUND(Regressions!L36, 1), NA())</f>
        <v>90.8</v>
      </c>
      <c r="L26" s="231">
        <f>IF(ISNUMBER(Regressions!M36),ROUND(Regressions!M36, 1), NA())</f>
        <v>56.6</v>
      </c>
      <c r="M26" s="333">
        <f>IF(ISNUMBER(Regressions!N36),ROUND(Regressions!N36, 1), NA())</f>
        <v>34.1</v>
      </c>
      <c r="N26" s="230">
        <f>IF(ISNUMBER(Regressions!O36),ROUND(Regressions!O36, 1), NA())</f>
        <v>9.1999999999999993</v>
      </c>
      <c r="O26" s="334">
        <f>IF(ISNUMBER(Regressions!Q36),ROUND(Regressions!Q36, 1), NA())</f>
        <v>88.3</v>
      </c>
      <c r="P26" s="332" t="e">
        <f>IF(ISNUMBER(Regressions!R36),ROUND(Regressions!R36, 1), NA())</f>
        <v>#N/A</v>
      </c>
      <c r="Q26" s="208">
        <f>IF(ISNUMBER(Regressions!S36),ROUND(Regressions!S36, 1), NA())</f>
        <v>66.400000000000006</v>
      </c>
      <c r="R26" s="333">
        <f>IF(ISNUMBER(Regressions!T36),ROUND(Regressions!T36, 1), NA())</f>
        <v>21.8</v>
      </c>
      <c r="S26" s="230">
        <f>IF(ISNUMBER(Regressions!U36),ROUND(Regressions!U36, 1), NA())</f>
        <v>11.7</v>
      </c>
    </row>
    <row xmlns:x14ac="http://schemas.microsoft.com/office/spreadsheetml/2009/9/ac" r="27" x14ac:dyDescent="0.2">
      <c r="A27" s="336" t="str">
        <f>IF(ISBLANK(Regressions!A37), " ", Regressions!A37)</f>
        <v>Iraq</v>
      </c>
      <c r="B27" s="337">
        <f>IF(ISBLANK(Regressions!B37), " ", Regressions!B37)</f>
        <v>2023</v>
      </c>
      <c r="C27" s="338" t="str">
        <f>IF(ISBLANK(Regressions!C37), " ", Regressions!C37)</f>
        <v>National</v>
      </c>
      <c r="D27" s="339">
        <f>IF(ISBLANK(Regressions!D37), " ", Regressions!D37)</f>
        <v>15019461</v>
      </c>
      <c r="E27" s="340" t="e">
        <f>IF(ISNUMBER(Regressions!E37),ROUND(Regressions!E37, 1), NA())</f>
        <v>#N/A</v>
      </c>
      <c r="F27" s="341">
        <f>IF(ISNUMBER(Regressions!F37),ROUND(Regressions!F37, 1), NA())</f>
        <v>84.6</v>
      </c>
      <c r="G27" s="342">
        <f>IF(ISNUMBER(Regressions!G37),ROUND(Regressions!G37, 1), NA())</f>
        <v>60.3</v>
      </c>
      <c r="H27" s="343">
        <f>IF(ISNUMBER(Regressions!H37),ROUND(Regressions!H37, 1), NA())</f>
        <v>24.3</v>
      </c>
      <c r="I27" s="344">
        <f>IF(ISNUMBER(Regressions!I37),ROUND(Regressions!I37, 1), NA())</f>
        <v>15.4</v>
      </c>
      <c r="J27" s="345" t="e">
        <f>IF(ISNUMBER(Regressions!K37),ROUND(Regressions!K37, 1), NA())</f>
        <v>#N/A</v>
      </c>
      <c r="K27" s="341">
        <f>IF(ISNUMBER(Regressions!L37),ROUND(Regressions!L37, 1), NA())</f>
        <v>90.8</v>
      </c>
      <c r="L27" s="346">
        <f>IF(ISNUMBER(Regressions!M37),ROUND(Regressions!M37, 1), NA())</f>
        <v>56.6</v>
      </c>
      <c r="M27" s="343">
        <f>IF(ISNUMBER(Regressions!N37),ROUND(Regressions!N37, 1), NA())</f>
        <v>34.1</v>
      </c>
      <c r="N27" s="344">
        <f>IF(ISNUMBER(Regressions!O37),ROUND(Regressions!O37, 1), NA())</f>
        <v>9.1999999999999993</v>
      </c>
      <c r="O27" s="345">
        <f>IF(ISNUMBER(Regressions!Q37),ROUND(Regressions!Q37, 1), NA())</f>
        <v>88.3</v>
      </c>
      <c r="P27" s="341" t="e">
        <f>IF(ISNUMBER(Regressions!R37),ROUND(Regressions!R37, 1), NA())</f>
        <v>#N/A</v>
      </c>
      <c r="Q27" s="347">
        <f>IF(ISNUMBER(Regressions!S37),ROUND(Regressions!S37, 1), NA())</f>
        <v>66.400000000000006</v>
      </c>
      <c r="R27" s="343">
        <f>IF(ISNUMBER(Regressions!T37),ROUND(Regressions!T37, 1), NA())</f>
        <v>21.8</v>
      </c>
      <c r="S27" s="344">
        <f>IF(ISNUMBER(Regressions!U37),ROUND(Regressions!U37, 1), NA())</f>
        <v>11.7</v>
      </c>
    </row>
    <row xmlns:x14ac="http://schemas.microsoft.com/office/spreadsheetml/2009/9/ac" r="28" hidden="true" x14ac:dyDescent="0.2">
      <c r="A28" s="329" t="str">
        <f>IF(ISBLANK(Regressions!A38), " ", Regressions!A38)</f>
        <v>Iraq</v>
      </c>
      <c r="B28" s="330">
        <f>IF(ISBLANK(Regressions!B38), " ", Regressions!B38)</f>
        <v>2024</v>
      </c>
      <c r="C28" s="335" t="str">
        <f>IF(ISBLANK(Regressions!C38), " ", Regressions!C38)</f>
        <v>National</v>
      </c>
      <c r="D28" s="331" t="str">
        <f>IF(ISBLANK(Regressions!D38), " ", Regressions!D38)</f>
        <v> </v>
      </c>
      <c r="E28" s="207" t="e">
        <f>IF(ISNUMBER(Regressions!E38),ROUND(Regressions!E38, 1), NA())</f>
        <v>#N/A</v>
      </c>
      <c r="F28" s="332" t="e">
        <f>IF(ISNUMBER(Regressions!F38),ROUND(Regressions!F38, 1), NA())</f>
        <v>#N/A</v>
      </c>
      <c r="G28" s="229" t="e">
        <f>IF(ISNUMBER(Regressions!G38),ROUND(Regressions!G38, 1), NA())</f>
        <v>#N/A</v>
      </c>
      <c r="H28" s="333" t="e">
        <f>IF(ISNUMBER(Regressions!H38),ROUND(Regressions!H38, 1), NA())</f>
        <v>#N/A</v>
      </c>
      <c r="I28" s="230" t="e">
        <f>IF(ISNUMBER(Regressions!I38),ROUND(Regressions!I38, 1), NA())</f>
        <v>#N/A</v>
      </c>
      <c r="J28" s="334" t="e">
        <f>IF(ISNUMBER(Regressions!K38),ROUND(Regressions!K38, 1), NA())</f>
        <v>#N/A</v>
      </c>
      <c r="K28" s="332" t="e">
        <f>IF(ISNUMBER(Regressions!L38),ROUND(Regressions!L38, 1), NA())</f>
        <v>#N/A</v>
      </c>
      <c r="L28" s="231" t="e">
        <f>IF(ISNUMBER(Regressions!M38),ROUND(Regressions!M38, 1), NA())</f>
        <v>#N/A</v>
      </c>
      <c r="M28" s="333" t="e">
        <f>IF(ISNUMBER(Regressions!N38),ROUND(Regressions!N38, 1), NA())</f>
        <v>#N/A</v>
      </c>
      <c r="N28" s="230" t="e">
        <f>IF(ISNUMBER(Regressions!O38),ROUND(Regressions!O38, 1), NA())</f>
        <v>#N/A</v>
      </c>
      <c r="O28" s="334" t="e">
        <f>IF(ISNUMBER(Regressions!Q38),ROUND(Regressions!Q38, 1), NA())</f>
        <v>#N/A</v>
      </c>
      <c r="P28" s="332" t="e">
        <f>IF(ISNUMBER(Regressions!R38),ROUND(Regressions!R38, 1), NA())</f>
        <v>#N/A</v>
      </c>
      <c r="Q28" s="208" t="e">
        <f>IF(ISNUMBER(Regressions!S38),ROUND(Regressions!S38, 1), NA())</f>
        <v>#N/A</v>
      </c>
      <c r="R28" s="333" t="e">
        <f>IF(ISNUMBER(Regressions!T38),ROUND(Regressions!T38, 1), NA())</f>
        <v>#N/A</v>
      </c>
      <c r="S28" s="230" t="e">
        <f>IF(ISNUMBER(Regressions!U38),ROUND(Regressions!U38, 1), NA())</f>
        <v>#N/A</v>
      </c>
    </row>
    <row xmlns:x14ac="http://schemas.microsoft.com/office/spreadsheetml/2009/9/ac" r="29" hidden="true" x14ac:dyDescent="0.2">
      <c r="A29" s="329" t="str">
        <f>IF(ISBLANK(Regressions!A39), " ", Regressions!A39)</f>
        <v>Iraq</v>
      </c>
      <c r="B29" s="330">
        <f>IF(ISBLANK(Regressions!B39), " ", Regressions!B39)</f>
        <v>2025</v>
      </c>
      <c r="C29" s="335" t="str">
        <f>IF(ISBLANK(Regressions!C39), " ", Regressions!C39)</f>
        <v>National</v>
      </c>
      <c r="D29" s="331" t="str">
        <f>IF(ISBLANK(Regressions!D39), " ", Regressions!D39)</f>
        <v> </v>
      </c>
      <c r="E29" s="207" t="e">
        <f>IF(ISNUMBER(Regressions!E39),ROUND(Regressions!E39, 1), NA())</f>
        <v>#N/A</v>
      </c>
      <c r="F29" s="332" t="e">
        <f>IF(ISNUMBER(Regressions!F39),ROUND(Regressions!F39, 1), NA())</f>
        <v>#N/A</v>
      </c>
      <c r="G29" s="229" t="e">
        <f>IF(ISNUMBER(Regressions!G39),ROUND(Regressions!G39, 1), NA())</f>
        <v>#N/A</v>
      </c>
      <c r="H29" s="333" t="e">
        <f>IF(ISNUMBER(Regressions!H39),ROUND(Regressions!H39, 1), NA())</f>
        <v>#N/A</v>
      </c>
      <c r="I29" s="230" t="e">
        <f>IF(ISNUMBER(Regressions!I39),ROUND(Regressions!I39, 1), NA())</f>
        <v>#N/A</v>
      </c>
      <c r="J29" s="334" t="e">
        <f>IF(ISNUMBER(Regressions!K39),ROUND(Regressions!K39, 1), NA())</f>
        <v>#N/A</v>
      </c>
      <c r="K29" s="332" t="e">
        <f>IF(ISNUMBER(Regressions!L39),ROUND(Regressions!L39, 1), NA())</f>
        <v>#N/A</v>
      </c>
      <c r="L29" s="231" t="e">
        <f>IF(ISNUMBER(Regressions!M39),ROUND(Regressions!M39, 1), NA())</f>
        <v>#N/A</v>
      </c>
      <c r="M29" s="333" t="e">
        <f>IF(ISNUMBER(Regressions!N39),ROUND(Regressions!N39, 1), NA())</f>
        <v>#N/A</v>
      </c>
      <c r="N29" s="230" t="e">
        <f>IF(ISNUMBER(Regressions!O39),ROUND(Regressions!O39, 1), NA())</f>
        <v>#N/A</v>
      </c>
      <c r="O29" s="334" t="e">
        <f>IF(ISNUMBER(Regressions!Q39),ROUND(Regressions!Q39, 1), NA())</f>
        <v>#N/A</v>
      </c>
      <c r="P29" s="332" t="e">
        <f>IF(ISNUMBER(Regressions!R39),ROUND(Regressions!R39, 1), NA())</f>
        <v>#N/A</v>
      </c>
      <c r="Q29" s="208" t="e">
        <f>IF(ISNUMBER(Regressions!S39),ROUND(Regressions!S39, 1), NA())</f>
        <v>#N/A</v>
      </c>
      <c r="R29" s="333" t="e">
        <f>IF(ISNUMBER(Regressions!T39),ROUND(Regressions!T39, 1), NA())</f>
        <v>#N/A</v>
      </c>
      <c r="S29" s="230" t="e">
        <f>IF(ISNUMBER(Regressions!U39),ROUND(Regressions!U39, 1), NA())</f>
        <v>#N/A</v>
      </c>
    </row>
    <row xmlns:x14ac="http://schemas.microsoft.com/office/spreadsheetml/2009/9/ac" r="30" hidden="true" x14ac:dyDescent="0.2">
      <c r="A30" s="329" t="str">
        <f>IF(ISBLANK(Regressions!A40), " ", Regressions!A40)</f>
        <v>Iraq</v>
      </c>
      <c r="B30" s="330">
        <f>IF(ISBLANK(Regressions!B40), " ", Regressions!B40)</f>
        <v>2026</v>
      </c>
      <c r="C30" s="335" t="str">
        <f>IF(ISBLANK(Regressions!C40), " ", Regressions!C40)</f>
        <v>National</v>
      </c>
      <c r="D30" s="331" t="str">
        <f>IF(ISBLANK(Regressions!D40), " ", Regressions!D40)</f>
        <v> </v>
      </c>
      <c r="E30" s="207" t="e">
        <f>IF(ISNUMBER(Regressions!E40),ROUND(Regressions!E40, 1), NA())</f>
        <v>#N/A</v>
      </c>
      <c r="F30" s="332" t="e">
        <f>IF(ISNUMBER(Regressions!F40),ROUND(Regressions!F40, 1), NA())</f>
        <v>#N/A</v>
      </c>
      <c r="G30" s="229" t="e">
        <f>IF(ISNUMBER(Regressions!G40),ROUND(Regressions!G40, 1), NA())</f>
        <v>#N/A</v>
      </c>
      <c r="H30" s="333" t="e">
        <f>IF(ISNUMBER(Regressions!H40),ROUND(Regressions!H40, 1), NA())</f>
        <v>#N/A</v>
      </c>
      <c r="I30" s="230" t="e">
        <f>IF(ISNUMBER(Regressions!I40),ROUND(Regressions!I40, 1), NA())</f>
        <v>#N/A</v>
      </c>
      <c r="J30" s="334" t="e">
        <f>IF(ISNUMBER(Regressions!K40),ROUND(Regressions!K40, 1), NA())</f>
        <v>#N/A</v>
      </c>
      <c r="K30" s="332" t="e">
        <f>IF(ISNUMBER(Regressions!L40),ROUND(Regressions!L40, 1), NA())</f>
        <v>#N/A</v>
      </c>
      <c r="L30" s="231" t="e">
        <f>IF(ISNUMBER(Regressions!M40),ROUND(Regressions!M40, 1), NA())</f>
        <v>#N/A</v>
      </c>
      <c r="M30" s="333" t="e">
        <f>IF(ISNUMBER(Regressions!N40),ROUND(Regressions!N40, 1), NA())</f>
        <v>#N/A</v>
      </c>
      <c r="N30" s="230" t="e">
        <f>IF(ISNUMBER(Regressions!O40),ROUND(Regressions!O40, 1), NA())</f>
        <v>#N/A</v>
      </c>
      <c r="O30" s="334" t="e">
        <f>IF(ISNUMBER(Regressions!Q40),ROUND(Regressions!Q40, 1), NA())</f>
        <v>#N/A</v>
      </c>
      <c r="P30" s="332" t="e">
        <f>IF(ISNUMBER(Regressions!R40),ROUND(Regressions!R40, 1), NA())</f>
        <v>#N/A</v>
      </c>
      <c r="Q30" s="208" t="e">
        <f>IF(ISNUMBER(Regressions!S40),ROUND(Regressions!S40, 1), NA())</f>
        <v>#N/A</v>
      </c>
      <c r="R30" s="333" t="e">
        <f>IF(ISNUMBER(Regressions!T40),ROUND(Regressions!T40, 1), NA())</f>
        <v>#N/A</v>
      </c>
      <c r="S30" s="230" t="e">
        <f>IF(ISNUMBER(Regressions!U40),ROUND(Regressions!U40, 1), NA())</f>
        <v>#N/A</v>
      </c>
    </row>
    <row xmlns:x14ac="http://schemas.microsoft.com/office/spreadsheetml/2009/9/ac" r="31" hidden="true" x14ac:dyDescent="0.2">
      <c r="A31" s="329" t="str">
        <f>IF(ISBLANK(Regressions!A41), " ", Regressions!A41)</f>
        <v>Iraq</v>
      </c>
      <c r="B31" s="330">
        <f>IF(ISBLANK(Regressions!B41), " ", Regressions!B41)</f>
        <v>2027</v>
      </c>
      <c r="C31" s="335" t="str">
        <f>IF(ISBLANK(Regressions!C41), " ", Regressions!C41)</f>
        <v>National</v>
      </c>
      <c r="D31" s="331" t="str">
        <f>IF(ISBLANK(Regressions!D41), " ", Regressions!D41)</f>
        <v> </v>
      </c>
      <c r="E31" s="207" t="e">
        <f>IF(ISNUMBER(Regressions!E41),ROUND(Regressions!E41, 1), NA())</f>
        <v>#N/A</v>
      </c>
      <c r="F31" s="332" t="e">
        <f>IF(ISNUMBER(Regressions!F41),ROUND(Regressions!F41, 1), NA())</f>
        <v>#N/A</v>
      </c>
      <c r="G31" s="229" t="e">
        <f>IF(ISNUMBER(Regressions!G41),ROUND(Regressions!G41, 1), NA())</f>
        <v>#N/A</v>
      </c>
      <c r="H31" s="333" t="e">
        <f>IF(ISNUMBER(Regressions!H41),ROUND(Regressions!H41, 1), NA())</f>
        <v>#N/A</v>
      </c>
      <c r="I31" s="230" t="e">
        <f>IF(ISNUMBER(Regressions!I41),ROUND(Regressions!I41, 1), NA())</f>
        <v>#N/A</v>
      </c>
      <c r="J31" s="334" t="e">
        <f>IF(ISNUMBER(Regressions!K41),ROUND(Regressions!K41, 1), NA())</f>
        <v>#N/A</v>
      </c>
      <c r="K31" s="332" t="e">
        <f>IF(ISNUMBER(Regressions!L41),ROUND(Regressions!L41, 1), NA())</f>
        <v>#N/A</v>
      </c>
      <c r="L31" s="231" t="e">
        <f>IF(ISNUMBER(Regressions!M41),ROUND(Regressions!M41, 1), NA())</f>
        <v>#N/A</v>
      </c>
      <c r="M31" s="333" t="e">
        <f>IF(ISNUMBER(Regressions!N41),ROUND(Regressions!N41, 1), NA())</f>
        <v>#N/A</v>
      </c>
      <c r="N31" s="230" t="e">
        <f>IF(ISNUMBER(Regressions!O41),ROUND(Regressions!O41, 1), NA())</f>
        <v>#N/A</v>
      </c>
      <c r="O31" s="334" t="e">
        <f>IF(ISNUMBER(Regressions!Q41),ROUND(Regressions!Q41, 1), NA())</f>
        <v>#N/A</v>
      </c>
      <c r="P31" s="332" t="e">
        <f>IF(ISNUMBER(Regressions!R41),ROUND(Regressions!R41, 1), NA())</f>
        <v>#N/A</v>
      </c>
      <c r="Q31" s="208" t="e">
        <f>IF(ISNUMBER(Regressions!S41),ROUND(Regressions!S41, 1), NA())</f>
        <v>#N/A</v>
      </c>
      <c r="R31" s="333" t="e">
        <f>IF(ISNUMBER(Regressions!T41),ROUND(Regressions!T41, 1), NA())</f>
        <v>#N/A</v>
      </c>
      <c r="S31" s="230" t="e">
        <f>IF(ISNUMBER(Regressions!U41),ROUND(Regressions!U41, 1), NA())</f>
        <v>#N/A</v>
      </c>
    </row>
    <row xmlns:x14ac="http://schemas.microsoft.com/office/spreadsheetml/2009/9/ac" r="32" hidden="true" x14ac:dyDescent="0.2">
      <c r="A32" s="329" t="str">
        <f>IF(ISBLANK(Regressions!A42), " ", Regressions!A42)</f>
        <v>Iraq</v>
      </c>
      <c r="B32" s="330">
        <f>IF(ISBLANK(Regressions!B42), " ", Regressions!B42)</f>
        <v>2028</v>
      </c>
      <c r="C32" s="335" t="str">
        <f>IF(ISBLANK(Regressions!C42), " ", Regressions!C42)</f>
        <v>National</v>
      </c>
      <c r="D32" s="331" t="str">
        <f>IF(ISBLANK(Regressions!D42), " ", Regressions!D42)</f>
        <v> </v>
      </c>
      <c r="E32" s="207" t="e">
        <f>IF(ISNUMBER(Regressions!E42),ROUND(Regressions!E42, 1), NA())</f>
        <v>#N/A</v>
      </c>
      <c r="F32" s="332" t="e">
        <f>IF(ISNUMBER(Regressions!F42),ROUND(Regressions!F42, 1), NA())</f>
        <v>#N/A</v>
      </c>
      <c r="G32" s="229" t="e">
        <f>IF(ISNUMBER(Regressions!G42),ROUND(Regressions!G42, 1), NA())</f>
        <v>#N/A</v>
      </c>
      <c r="H32" s="333" t="e">
        <f>IF(ISNUMBER(Regressions!H42),ROUND(Regressions!H42, 1), NA())</f>
        <v>#N/A</v>
      </c>
      <c r="I32" s="230" t="e">
        <f>IF(ISNUMBER(Regressions!I42),ROUND(Regressions!I42, 1), NA())</f>
        <v>#N/A</v>
      </c>
      <c r="J32" s="334" t="e">
        <f>IF(ISNUMBER(Regressions!K42),ROUND(Regressions!K42, 1), NA())</f>
        <v>#N/A</v>
      </c>
      <c r="K32" s="332" t="e">
        <f>IF(ISNUMBER(Regressions!L42),ROUND(Regressions!L42, 1), NA())</f>
        <v>#N/A</v>
      </c>
      <c r="L32" s="231" t="e">
        <f>IF(ISNUMBER(Regressions!M42),ROUND(Regressions!M42, 1), NA())</f>
        <v>#N/A</v>
      </c>
      <c r="M32" s="333" t="e">
        <f>IF(ISNUMBER(Regressions!N42),ROUND(Regressions!N42, 1), NA())</f>
        <v>#N/A</v>
      </c>
      <c r="N32" s="230" t="e">
        <f>IF(ISNUMBER(Regressions!O42),ROUND(Regressions!O42, 1), NA())</f>
        <v>#N/A</v>
      </c>
      <c r="O32" s="334" t="e">
        <f>IF(ISNUMBER(Regressions!Q42),ROUND(Regressions!Q42, 1), NA())</f>
        <v>#N/A</v>
      </c>
      <c r="P32" s="332" t="e">
        <f>IF(ISNUMBER(Regressions!R42),ROUND(Regressions!R42, 1), NA())</f>
        <v>#N/A</v>
      </c>
      <c r="Q32" s="208" t="e">
        <f>IF(ISNUMBER(Regressions!S42),ROUND(Regressions!S42, 1), NA())</f>
        <v>#N/A</v>
      </c>
      <c r="R32" s="333" t="e">
        <f>IF(ISNUMBER(Regressions!T42),ROUND(Regressions!T42, 1), NA())</f>
        <v>#N/A</v>
      </c>
      <c r="S32" s="230" t="e">
        <f>IF(ISNUMBER(Regressions!U42),ROUND(Regressions!U42, 1), NA())</f>
        <v>#N/A</v>
      </c>
    </row>
    <row xmlns:x14ac="http://schemas.microsoft.com/office/spreadsheetml/2009/9/ac" r="33" hidden="true" x14ac:dyDescent="0.2">
      <c r="A33" s="329" t="str">
        <f>IF(ISBLANK(Regressions!A43), " ", Regressions!A43)</f>
        <v>Iraq</v>
      </c>
      <c r="B33" s="330">
        <f>IF(ISBLANK(Regressions!B43), " ", Regressions!B43)</f>
        <v>2029</v>
      </c>
      <c r="C33" s="335" t="str">
        <f>IF(ISBLANK(Regressions!C43), " ", Regressions!C43)</f>
        <v>National</v>
      </c>
      <c r="D33" s="331" t="str">
        <f>IF(ISBLANK(Regressions!D43), " ", Regressions!D43)</f>
        <v> </v>
      </c>
      <c r="E33" s="207" t="e">
        <f>IF(ISNUMBER(Regressions!E43),ROUND(Regressions!E43, 1), NA())</f>
        <v>#N/A</v>
      </c>
      <c r="F33" s="332" t="e">
        <f>IF(ISNUMBER(Regressions!F43),ROUND(Regressions!F43, 1), NA())</f>
        <v>#N/A</v>
      </c>
      <c r="G33" s="229" t="e">
        <f>IF(ISNUMBER(Regressions!G43),ROUND(Regressions!G43, 1), NA())</f>
        <v>#N/A</v>
      </c>
      <c r="H33" s="333" t="e">
        <f>IF(ISNUMBER(Regressions!H43),ROUND(Regressions!H43, 1), NA())</f>
        <v>#N/A</v>
      </c>
      <c r="I33" s="230" t="e">
        <f>IF(ISNUMBER(Regressions!I43),ROUND(Regressions!I43, 1), NA())</f>
        <v>#N/A</v>
      </c>
      <c r="J33" s="334" t="e">
        <f>IF(ISNUMBER(Regressions!K43),ROUND(Regressions!K43, 1), NA())</f>
        <v>#N/A</v>
      </c>
      <c r="K33" s="332" t="e">
        <f>IF(ISNUMBER(Regressions!L43),ROUND(Regressions!L43, 1), NA())</f>
        <v>#N/A</v>
      </c>
      <c r="L33" s="231" t="e">
        <f>IF(ISNUMBER(Regressions!M43),ROUND(Regressions!M43, 1), NA())</f>
        <v>#N/A</v>
      </c>
      <c r="M33" s="333" t="e">
        <f>IF(ISNUMBER(Regressions!N43),ROUND(Regressions!N43, 1), NA())</f>
        <v>#N/A</v>
      </c>
      <c r="N33" s="230" t="e">
        <f>IF(ISNUMBER(Regressions!O43),ROUND(Regressions!O43, 1), NA())</f>
        <v>#N/A</v>
      </c>
      <c r="O33" s="334" t="e">
        <f>IF(ISNUMBER(Regressions!Q43),ROUND(Regressions!Q43, 1), NA())</f>
        <v>#N/A</v>
      </c>
      <c r="P33" s="332" t="e">
        <f>IF(ISNUMBER(Regressions!R43),ROUND(Regressions!R43, 1), NA())</f>
        <v>#N/A</v>
      </c>
      <c r="Q33" s="208" t="e">
        <f>IF(ISNUMBER(Regressions!S43),ROUND(Regressions!S43, 1), NA())</f>
        <v>#N/A</v>
      </c>
      <c r="R33" s="333" t="e">
        <f>IF(ISNUMBER(Regressions!T43),ROUND(Regressions!T43, 1), NA())</f>
        <v>#N/A</v>
      </c>
      <c r="S33" s="230" t="e">
        <f>IF(ISNUMBER(Regressions!U43),ROUND(Regressions!U43, 1), NA())</f>
        <v>#N/A</v>
      </c>
    </row>
    <row xmlns:x14ac="http://schemas.microsoft.com/office/spreadsheetml/2009/9/ac" r="34" hidden="true" x14ac:dyDescent="0.2">
      <c r="A34" s="329" t="str">
        <f>IF(ISBLANK(Regressions!A44), " ", Regressions!A44)</f>
        <v>Iraq</v>
      </c>
      <c r="B34" s="330">
        <f>IF(ISBLANK(Regressions!B44), " ", Regressions!B44)</f>
        <v>2030</v>
      </c>
      <c r="C34" s="335" t="str">
        <f>IF(ISBLANK(Regressions!C44), " ", Regressions!C44)</f>
        <v>National</v>
      </c>
      <c r="D34" s="331" t="str">
        <f>IF(ISBLANK(Regressions!D44), " ", Regressions!D44)</f>
        <v> </v>
      </c>
      <c r="E34" s="207" t="e">
        <f>IF(ISNUMBER(Regressions!E44),ROUND(Regressions!E44, 1), NA())</f>
        <v>#N/A</v>
      </c>
      <c r="F34" s="332" t="e">
        <f>IF(ISNUMBER(Regressions!F44),ROUND(Regressions!F44, 1), NA())</f>
        <v>#N/A</v>
      </c>
      <c r="G34" s="229" t="e">
        <f>IF(ISNUMBER(Regressions!G44),ROUND(Regressions!G44, 1), NA())</f>
        <v>#N/A</v>
      </c>
      <c r="H34" s="333" t="e">
        <f>IF(ISNUMBER(Regressions!H44),ROUND(Regressions!H44, 1), NA())</f>
        <v>#N/A</v>
      </c>
      <c r="I34" s="230" t="e">
        <f>IF(ISNUMBER(Regressions!I44),ROUND(Regressions!I44, 1), NA())</f>
        <v>#N/A</v>
      </c>
      <c r="J34" s="334" t="e">
        <f>IF(ISNUMBER(Regressions!K44),ROUND(Regressions!K44, 1), NA())</f>
        <v>#N/A</v>
      </c>
      <c r="K34" s="332" t="e">
        <f>IF(ISNUMBER(Regressions!L44),ROUND(Regressions!L44, 1), NA())</f>
        <v>#N/A</v>
      </c>
      <c r="L34" s="231" t="e">
        <f>IF(ISNUMBER(Regressions!M44),ROUND(Regressions!M44, 1), NA())</f>
        <v>#N/A</v>
      </c>
      <c r="M34" s="333" t="e">
        <f>IF(ISNUMBER(Regressions!N44),ROUND(Regressions!N44, 1), NA())</f>
        <v>#N/A</v>
      </c>
      <c r="N34" s="230" t="e">
        <f>IF(ISNUMBER(Regressions!O44),ROUND(Regressions!O44, 1), NA())</f>
        <v>#N/A</v>
      </c>
      <c r="O34" s="334" t="e">
        <f>IF(ISNUMBER(Regressions!Q44),ROUND(Regressions!Q44, 1), NA())</f>
        <v>#N/A</v>
      </c>
      <c r="P34" s="332" t="e">
        <f>IF(ISNUMBER(Regressions!R44),ROUND(Regressions!R44, 1), NA())</f>
        <v>#N/A</v>
      </c>
      <c r="Q34" s="208" t="e">
        <f>IF(ISNUMBER(Regressions!S44),ROUND(Regressions!S44, 1), NA())</f>
        <v>#N/A</v>
      </c>
      <c r="R34" s="333" t="e">
        <f>IF(ISNUMBER(Regressions!T44),ROUND(Regressions!T44, 1), NA())</f>
        <v>#N/A</v>
      </c>
      <c r="S34" s="230" t="e">
        <f>IF(ISNUMBER(Regressions!U44),ROUND(Regressions!U44, 1), NA())</f>
        <v>#N/A</v>
      </c>
    </row>
    <row xmlns:x14ac="http://schemas.microsoft.com/office/spreadsheetml/2009/9/ac" r="35" x14ac:dyDescent="0.2">
      <c r="A35" s="329" t="str">
        <f>IF(ISBLANK(Regressions!A45), " ", Regressions!A45)</f>
        <v>Iraq</v>
      </c>
      <c r="B35" s="330">
        <f>IF(ISBLANK(Regressions!B45), " ", Regressions!B45)</f>
        <v>2000</v>
      </c>
      <c r="C35" s="335" t="str">
        <f>IF(ISBLANK(Regressions!C45), " ", Regressions!C45)</f>
        <v>Urban</v>
      </c>
      <c r="D35" s="331">
        <f>IF(ISBLANK(Regressions!D45), " ", Regressions!D45)</f>
        <v>6082712.1295257574</v>
      </c>
      <c r="E35" s="207" t="e">
        <f>IF(ISNUMBER(Regressions!E45),ROUND(Regressions!E45, 1), NA())</f>
        <v>#N/A</v>
      </c>
      <c r="F35" s="332" t="e">
        <f>IF(ISNUMBER(Regressions!F45),ROUND(Regressions!F45, 1), NA())</f>
        <v>#N/A</v>
      </c>
      <c r="G35" s="229" t="e">
        <f>IF(ISNUMBER(Regressions!G45),ROUND(Regressions!G45, 1), NA())</f>
        <v>#N/A</v>
      </c>
      <c r="H35" s="333" t="e">
        <f>IF(ISNUMBER(Regressions!H45),ROUND(Regressions!H45, 1), NA())</f>
        <v>#N/A</v>
      </c>
      <c r="I35" s="230" t="e">
        <f>IF(ISNUMBER(Regressions!I45),ROUND(Regressions!I45, 1), NA())</f>
        <v>#N/A</v>
      </c>
      <c r="J35" s="334" t="e">
        <f>IF(ISNUMBER(Regressions!K45),ROUND(Regressions!K45, 1), NA())</f>
        <v>#N/A</v>
      </c>
      <c r="K35" s="332" t="e">
        <f>IF(ISNUMBER(Regressions!L45),ROUND(Regressions!L45, 1), NA())</f>
        <v>#N/A</v>
      </c>
      <c r="L35" s="231" t="e">
        <f>IF(ISNUMBER(Regressions!M45),ROUND(Regressions!M45, 1), NA())</f>
        <v>#N/A</v>
      </c>
      <c r="M35" s="333" t="e">
        <f>IF(ISNUMBER(Regressions!N45),ROUND(Regressions!N45, 1), NA())</f>
        <v>#N/A</v>
      </c>
      <c r="N35" s="230" t="e">
        <f>IF(ISNUMBER(Regressions!O45),ROUND(Regressions!O45, 1), NA())</f>
        <v>#N/A</v>
      </c>
      <c r="O35" s="334" t="e">
        <f>IF(ISNUMBER(Regressions!Q45),ROUND(Regressions!Q45, 1), NA())</f>
        <v>#N/A</v>
      </c>
      <c r="P35" s="332" t="e">
        <f>IF(ISNUMBER(Regressions!R45),ROUND(Regressions!R45, 1), NA())</f>
        <v>#N/A</v>
      </c>
      <c r="Q35" s="208" t="e">
        <f>IF(ISNUMBER(Regressions!S45),ROUND(Regressions!S45, 1), NA())</f>
        <v>#N/A</v>
      </c>
      <c r="R35" s="333" t="e">
        <f>IF(ISNUMBER(Regressions!T45),ROUND(Regressions!T45, 1), NA())</f>
        <v>#N/A</v>
      </c>
      <c r="S35" s="230" t="e">
        <f>IF(ISNUMBER(Regressions!U45),ROUND(Regressions!U45, 1), NA())</f>
        <v>#N/A</v>
      </c>
    </row>
    <row xmlns:x14ac="http://schemas.microsoft.com/office/spreadsheetml/2009/9/ac" r="36" x14ac:dyDescent="0.2">
      <c r="A36" s="329" t="str">
        <f>IF(ISBLANK(Regressions!A46), " ", Regressions!A46)</f>
        <v>Iraq</v>
      </c>
      <c r="B36" s="330">
        <f>IF(ISBLANK(Regressions!B46), " ", Regressions!B46)</f>
        <v>2001</v>
      </c>
      <c r="C36" s="335" t="str">
        <f>IF(ISBLANK(Regressions!C46), " ", Regressions!C46)</f>
        <v>Urban</v>
      </c>
      <c r="D36" s="331">
        <f>IF(ISBLANK(Regressions!D46), " ", Regressions!D46)</f>
        <v>6281618.6031495668</v>
      </c>
      <c r="E36" s="207" t="e">
        <f>IF(ISNUMBER(Regressions!E46),ROUND(Regressions!E46, 1), NA())</f>
        <v>#N/A</v>
      </c>
      <c r="F36" s="332" t="e">
        <f>IF(ISNUMBER(Regressions!F46),ROUND(Regressions!F46, 1), NA())</f>
        <v>#N/A</v>
      </c>
      <c r="G36" s="229" t="e">
        <f>IF(ISNUMBER(Regressions!G46),ROUND(Regressions!G46, 1), NA())</f>
        <v>#N/A</v>
      </c>
      <c r="H36" s="333" t="e">
        <f>IF(ISNUMBER(Regressions!H46),ROUND(Regressions!H46, 1), NA())</f>
        <v>#N/A</v>
      </c>
      <c r="I36" s="230" t="e">
        <f>IF(ISNUMBER(Regressions!I46),ROUND(Regressions!I46, 1), NA())</f>
        <v>#N/A</v>
      </c>
      <c r="J36" s="334" t="e">
        <f>IF(ISNUMBER(Regressions!K46),ROUND(Regressions!K46, 1), NA())</f>
        <v>#N/A</v>
      </c>
      <c r="K36" s="332" t="e">
        <f>IF(ISNUMBER(Regressions!L46),ROUND(Regressions!L46, 1), NA())</f>
        <v>#N/A</v>
      </c>
      <c r="L36" s="231" t="e">
        <f>IF(ISNUMBER(Regressions!M46),ROUND(Regressions!M46, 1), NA())</f>
        <v>#N/A</v>
      </c>
      <c r="M36" s="333" t="e">
        <f>IF(ISNUMBER(Regressions!N46),ROUND(Regressions!N46, 1), NA())</f>
        <v>#N/A</v>
      </c>
      <c r="N36" s="230" t="e">
        <f>IF(ISNUMBER(Regressions!O46),ROUND(Regressions!O46, 1), NA())</f>
        <v>#N/A</v>
      </c>
      <c r="O36" s="334" t="e">
        <f>IF(ISNUMBER(Regressions!Q46),ROUND(Regressions!Q46, 1), NA())</f>
        <v>#N/A</v>
      </c>
      <c r="P36" s="332" t="e">
        <f>IF(ISNUMBER(Regressions!R46),ROUND(Regressions!R46, 1), NA())</f>
        <v>#N/A</v>
      </c>
      <c r="Q36" s="208" t="e">
        <f>IF(ISNUMBER(Regressions!S46),ROUND(Regressions!S46, 1), NA())</f>
        <v>#N/A</v>
      </c>
      <c r="R36" s="333" t="e">
        <f>IF(ISNUMBER(Regressions!T46),ROUND(Regressions!T46, 1), NA())</f>
        <v>#N/A</v>
      </c>
      <c r="S36" s="230" t="e">
        <f>IF(ISNUMBER(Regressions!U46),ROUND(Regressions!U46, 1), NA())</f>
        <v>#N/A</v>
      </c>
    </row>
    <row xmlns:x14ac="http://schemas.microsoft.com/office/spreadsheetml/2009/9/ac" r="37" x14ac:dyDescent="0.2">
      <c r="A37" s="329" t="str">
        <f>IF(ISBLANK(Regressions!A47), " ", Regressions!A47)</f>
        <v>Iraq</v>
      </c>
      <c r="B37" s="330">
        <f>IF(ISBLANK(Regressions!B47), " ", Regressions!B47)</f>
        <v>2002</v>
      </c>
      <c r="C37" s="335" t="str">
        <f>IF(ISBLANK(Regressions!C47), " ", Regressions!C47)</f>
        <v>Urban</v>
      </c>
      <c r="D37" s="331">
        <f>IF(ISBLANK(Regressions!D47), " ", Regressions!D47)</f>
        <v>6469673.7993702702</v>
      </c>
      <c r="E37" s="207" t="e">
        <f>IF(ISNUMBER(Regressions!E47),ROUND(Regressions!E47, 1), NA())</f>
        <v>#N/A</v>
      </c>
      <c r="F37" s="332" t="e">
        <f>IF(ISNUMBER(Regressions!F47),ROUND(Regressions!F47, 1), NA())</f>
        <v>#N/A</v>
      </c>
      <c r="G37" s="229" t="e">
        <f>IF(ISNUMBER(Regressions!G47),ROUND(Regressions!G47, 1), NA())</f>
        <v>#N/A</v>
      </c>
      <c r="H37" s="333" t="e">
        <f>IF(ISNUMBER(Regressions!H47),ROUND(Regressions!H47, 1), NA())</f>
        <v>#N/A</v>
      </c>
      <c r="I37" s="230" t="e">
        <f>IF(ISNUMBER(Regressions!I47),ROUND(Regressions!I47, 1), NA())</f>
        <v>#N/A</v>
      </c>
      <c r="J37" s="334" t="e">
        <f>IF(ISNUMBER(Regressions!K47),ROUND(Regressions!K47, 1), NA())</f>
        <v>#N/A</v>
      </c>
      <c r="K37" s="332" t="e">
        <f>IF(ISNUMBER(Regressions!L47),ROUND(Regressions!L47, 1), NA())</f>
        <v>#N/A</v>
      </c>
      <c r="L37" s="231" t="e">
        <f>IF(ISNUMBER(Regressions!M47),ROUND(Regressions!M47, 1), NA())</f>
        <v>#N/A</v>
      </c>
      <c r="M37" s="333" t="e">
        <f>IF(ISNUMBER(Regressions!N47),ROUND(Regressions!N47, 1), NA())</f>
        <v>#N/A</v>
      </c>
      <c r="N37" s="230" t="e">
        <f>IF(ISNUMBER(Regressions!O47),ROUND(Regressions!O47, 1), NA())</f>
        <v>#N/A</v>
      </c>
      <c r="O37" s="334" t="e">
        <f>IF(ISNUMBER(Regressions!Q47),ROUND(Regressions!Q47, 1), NA())</f>
        <v>#N/A</v>
      </c>
      <c r="P37" s="332" t="e">
        <f>IF(ISNUMBER(Regressions!R47),ROUND(Regressions!R47, 1), NA())</f>
        <v>#N/A</v>
      </c>
      <c r="Q37" s="208" t="e">
        <f>IF(ISNUMBER(Regressions!S47),ROUND(Regressions!S47, 1), NA())</f>
        <v>#N/A</v>
      </c>
      <c r="R37" s="333" t="e">
        <f>IF(ISNUMBER(Regressions!T47),ROUND(Regressions!T47, 1), NA())</f>
        <v>#N/A</v>
      </c>
      <c r="S37" s="230" t="e">
        <f>IF(ISNUMBER(Regressions!U47),ROUND(Regressions!U47, 1), NA())</f>
        <v>#N/A</v>
      </c>
    </row>
    <row xmlns:x14ac="http://schemas.microsoft.com/office/spreadsheetml/2009/9/ac" r="38" x14ac:dyDescent="0.2">
      <c r="A38" s="329" t="str">
        <f>IF(ISBLANK(Regressions!A48), " ", Regressions!A48)</f>
        <v>Iraq</v>
      </c>
      <c r="B38" s="330">
        <f>IF(ISBLANK(Regressions!B48), " ", Regressions!B48)</f>
        <v>2003</v>
      </c>
      <c r="C38" s="335" t="str">
        <f>IF(ISBLANK(Regressions!C48), " ", Regressions!C48)</f>
        <v>Urban</v>
      </c>
      <c r="D38" s="331">
        <f>IF(ISBLANK(Regressions!D48), " ", Regressions!D48)</f>
        <v>6687730.3915148163</v>
      </c>
      <c r="E38" s="207" t="e">
        <f>IF(ISNUMBER(Regressions!E48),ROUND(Regressions!E48, 1), NA())</f>
        <v>#N/A</v>
      </c>
      <c r="F38" s="332" t="e">
        <f>IF(ISNUMBER(Regressions!F48),ROUND(Regressions!F48, 1), NA())</f>
        <v>#N/A</v>
      </c>
      <c r="G38" s="229" t="e">
        <f>IF(ISNUMBER(Regressions!G48),ROUND(Regressions!G48, 1), NA())</f>
        <v>#N/A</v>
      </c>
      <c r="H38" s="333" t="e">
        <f>IF(ISNUMBER(Regressions!H48),ROUND(Regressions!H48, 1), NA())</f>
        <v>#N/A</v>
      </c>
      <c r="I38" s="230" t="e">
        <f>IF(ISNUMBER(Regressions!I48),ROUND(Regressions!I48, 1), NA())</f>
        <v>#N/A</v>
      </c>
      <c r="J38" s="334" t="e">
        <f>IF(ISNUMBER(Regressions!K48),ROUND(Regressions!K48, 1), NA())</f>
        <v>#N/A</v>
      </c>
      <c r="K38" s="332" t="e">
        <f>IF(ISNUMBER(Regressions!L48),ROUND(Regressions!L48, 1), NA())</f>
        <v>#N/A</v>
      </c>
      <c r="L38" s="231" t="e">
        <f>IF(ISNUMBER(Regressions!M48),ROUND(Regressions!M48, 1), NA())</f>
        <v>#N/A</v>
      </c>
      <c r="M38" s="333" t="e">
        <f>IF(ISNUMBER(Regressions!N48),ROUND(Regressions!N48, 1), NA())</f>
        <v>#N/A</v>
      </c>
      <c r="N38" s="230" t="e">
        <f>IF(ISNUMBER(Regressions!O48),ROUND(Regressions!O48, 1), NA())</f>
        <v>#N/A</v>
      </c>
      <c r="O38" s="334" t="e">
        <f>IF(ISNUMBER(Regressions!Q48),ROUND(Regressions!Q48, 1), NA())</f>
        <v>#N/A</v>
      </c>
      <c r="P38" s="332" t="e">
        <f>IF(ISNUMBER(Regressions!R48),ROUND(Regressions!R48, 1), NA())</f>
        <v>#N/A</v>
      </c>
      <c r="Q38" s="208" t="e">
        <f>IF(ISNUMBER(Regressions!S48),ROUND(Regressions!S48, 1), NA())</f>
        <v>#N/A</v>
      </c>
      <c r="R38" s="333" t="e">
        <f>IF(ISNUMBER(Regressions!T48),ROUND(Regressions!T48, 1), NA())</f>
        <v>#N/A</v>
      </c>
      <c r="S38" s="230" t="e">
        <f>IF(ISNUMBER(Regressions!U48),ROUND(Regressions!U48, 1), NA())</f>
        <v>#N/A</v>
      </c>
    </row>
    <row xmlns:x14ac="http://schemas.microsoft.com/office/spreadsheetml/2009/9/ac" r="39" x14ac:dyDescent="0.2">
      <c r="A39" s="329" t="str">
        <f>IF(ISBLANK(Regressions!A49), " ", Regressions!A49)</f>
        <v>Iraq</v>
      </c>
      <c r="B39" s="330">
        <f>IF(ISBLANK(Regressions!B49), " ", Regressions!B49)</f>
        <v>2004</v>
      </c>
      <c r="C39" s="335" t="str">
        <f>IF(ISBLANK(Regressions!C49), " ", Regressions!C49)</f>
        <v>Urban</v>
      </c>
      <c r="D39" s="331">
        <f>IF(ISBLANK(Regressions!D49), " ", Regressions!D49)</f>
        <v>6871210.1053836821</v>
      </c>
      <c r="E39" s="207" t="e">
        <f>IF(ISNUMBER(Regressions!E49),ROUND(Regressions!E49, 1), NA())</f>
        <v>#N/A</v>
      </c>
      <c r="F39" s="332" t="e">
        <f>IF(ISNUMBER(Regressions!F49),ROUND(Regressions!F49, 1), NA())</f>
        <v>#N/A</v>
      </c>
      <c r="G39" s="229" t="e">
        <f>IF(ISNUMBER(Regressions!G49),ROUND(Regressions!G49, 1), NA())</f>
        <v>#N/A</v>
      </c>
      <c r="H39" s="333" t="e">
        <f>IF(ISNUMBER(Regressions!H49),ROUND(Regressions!H49, 1), NA())</f>
        <v>#N/A</v>
      </c>
      <c r="I39" s="230" t="e">
        <f>IF(ISNUMBER(Regressions!I49),ROUND(Regressions!I49, 1), NA())</f>
        <v>#N/A</v>
      </c>
      <c r="J39" s="334" t="e">
        <f>IF(ISNUMBER(Regressions!K49),ROUND(Regressions!K49, 1), NA())</f>
        <v>#N/A</v>
      </c>
      <c r="K39" s="332" t="e">
        <f>IF(ISNUMBER(Regressions!L49),ROUND(Regressions!L49, 1), NA())</f>
        <v>#N/A</v>
      </c>
      <c r="L39" s="231" t="e">
        <f>IF(ISNUMBER(Regressions!M49),ROUND(Regressions!M49, 1), NA())</f>
        <v>#N/A</v>
      </c>
      <c r="M39" s="333" t="e">
        <f>IF(ISNUMBER(Regressions!N49),ROUND(Regressions!N49, 1), NA())</f>
        <v>#N/A</v>
      </c>
      <c r="N39" s="230" t="e">
        <f>IF(ISNUMBER(Regressions!O49),ROUND(Regressions!O49, 1), NA())</f>
        <v>#N/A</v>
      </c>
      <c r="O39" s="334" t="e">
        <f>IF(ISNUMBER(Regressions!Q49),ROUND(Regressions!Q49, 1), NA())</f>
        <v>#N/A</v>
      </c>
      <c r="P39" s="332" t="e">
        <f>IF(ISNUMBER(Regressions!R49),ROUND(Regressions!R49, 1), NA())</f>
        <v>#N/A</v>
      </c>
      <c r="Q39" s="208" t="e">
        <f>IF(ISNUMBER(Regressions!S49),ROUND(Regressions!S49, 1), NA())</f>
        <v>#N/A</v>
      </c>
      <c r="R39" s="333" t="e">
        <f>IF(ISNUMBER(Regressions!T49),ROUND(Regressions!T49, 1), NA())</f>
        <v>#N/A</v>
      </c>
      <c r="S39" s="230" t="e">
        <f>IF(ISNUMBER(Regressions!U49),ROUND(Regressions!U49, 1), NA())</f>
        <v>#N/A</v>
      </c>
    </row>
    <row xmlns:x14ac="http://schemas.microsoft.com/office/spreadsheetml/2009/9/ac" r="40" x14ac:dyDescent="0.2">
      <c r="A40" s="329" t="str">
        <f>IF(ISBLANK(Regressions!A50), " ", Regressions!A50)</f>
        <v>Iraq</v>
      </c>
      <c r="B40" s="330">
        <f>IF(ISBLANK(Regressions!B50), " ", Regressions!B50)</f>
        <v>2005</v>
      </c>
      <c r="C40" s="335" t="str">
        <f>IF(ISBLANK(Regressions!C50), " ", Regressions!C50)</f>
        <v>Urban</v>
      </c>
      <c r="D40" s="331">
        <f>IF(ISBLANK(Regressions!D50), " ", Regressions!D50)</f>
        <v>7081410.4719992829</v>
      </c>
      <c r="E40" s="207" t="e">
        <f>IF(ISNUMBER(Regressions!E50),ROUND(Regressions!E50, 1), NA())</f>
        <v>#N/A</v>
      </c>
      <c r="F40" s="332" t="e">
        <f>IF(ISNUMBER(Regressions!F50),ROUND(Regressions!F50, 1), NA())</f>
        <v>#N/A</v>
      </c>
      <c r="G40" s="229" t="e">
        <f>IF(ISNUMBER(Regressions!G50),ROUND(Regressions!G50, 1), NA())</f>
        <v>#N/A</v>
      </c>
      <c r="H40" s="333" t="e">
        <f>IF(ISNUMBER(Regressions!H50),ROUND(Regressions!H50, 1), NA())</f>
        <v>#N/A</v>
      </c>
      <c r="I40" s="230" t="e">
        <f>IF(ISNUMBER(Regressions!I50),ROUND(Regressions!I50, 1), NA())</f>
        <v>#N/A</v>
      </c>
      <c r="J40" s="334" t="e">
        <f>IF(ISNUMBER(Regressions!K50),ROUND(Regressions!K50, 1), NA())</f>
        <v>#N/A</v>
      </c>
      <c r="K40" s="332" t="e">
        <f>IF(ISNUMBER(Regressions!L50),ROUND(Regressions!L50, 1), NA())</f>
        <v>#N/A</v>
      </c>
      <c r="L40" s="231" t="e">
        <f>IF(ISNUMBER(Regressions!M50),ROUND(Regressions!M50, 1), NA())</f>
        <v>#N/A</v>
      </c>
      <c r="M40" s="333" t="e">
        <f>IF(ISNUMBER(Regressions!N50),ROUND(Regressions!N50, 1), NA())</f>
        <v>#N/A</v>
      </c>
      <c r="N40" s="230" t="e">
        <f>IF(ISNUMBER(Regressions!O50),ROUND(Regressions!O50, 1), NA())</f>
        <v>#N/A</v>
      </c>
      <c r="O40" s="334" t="e">
        <f>IF(ISNUMBER(Regressions!Q50),ROUND(Regressions!Q50, 1), NA())</f>
        <v>#N/A</v>
      </c>
      <c r="P40" s="332" t="e">
        <f>IF(ISNUMBER(Regressions!R50),ROUND(Regressions!R50, 1), NA())</f>
        <v>#N/A</v>
      </c>
      <c r="Q40" s="208" t="e">
        <f>IF(ISNUMBER(Regressions!S50),ROUND(Regressions!S50, 1), NA())</f>
        <v>#N/A</v>
      </c>
      <c r="R40" s="333" t="e">
        <f>IF(ISNUMBER(Regressions!T50),ROUND(Regressions!T50, 1), NA())</f>
        <v>#N/A</v>
      </c>
      <c r="S40" s="230" t="e">
        <f>IF(ISNUMBER(Regressions!U50),ROUND(Regressions!U50, 1), NA())</f>
        <v>#N/A</v>
      </c>
    </row>
    <row xmlns:x14ac="http://schemas.microsoft.com/office/spreadsheetml/2009/9/ac" r="41" x14ac:dyDescent="0.2">
      <c r="A41" s="329" t="str">
        <f>IF(ISBLANK(Regressions!A51), " ", Regressions!A51)</f>
        <v>Iraq</v>
      </c>
      <c r="B41" s="330">
        <f>IF(ISBLANK(Regressions!B51), " ", Regressions!B51)</f>
        <v>2006</v>
      </c>
      <c r="C41" s="335" t="str">
        <f>IF(ISBLANK(Regressions!C51), " ", Regressions!C51)</f>
        <v>Urban</v>
      </c>
      <c r="D41" s="331">
        <f>IF(ISBLANK(Regressions!D51), " ", Regressions!D51)</f>
        <v>7286680.3082400514</v>
      </c>
      <c r="E41" s="207" t="e">
        <f>IF(ISNUMBER(Regressions!E51),ROUND(Regressions!E51, 1), NA())</f>
        <v>#N/A</v>
      </c>
      <c r="F41" s="332" t="e">
        <f>IF(ISNUMBER(Regressions!F51),ROUND(Regressions!F51, 1), NA())</f>
        <v>#N/A</v>
      </c>
      <c r="G41" s="229" t="e">
        <f>IF(ISNUMBER(Regressions!G51),ROUND(Regressions!G51, 1), NA())</f>
        <v>#N/A</v>
      </c>
      <c r="H41" s="333" t="e">
        <f>IF(ISNUMBER(Regressions!H51),ROUND(Regressions!H51, 1), NA())</f>
        <v>#N/A</v>
      </c>
      <c r="I41" s="230" t="e">
        <f>IF(ISNUMBER(Regressions!I51),ROUND(Regressions!I51, 1), NA())</f>
        <v>#N/A</v>
      </c>
      <c r="J41" s="334" t="e">
        <f>IF(ISNUMBER(Regressions!K51),ROUND(Regressions!K51, 1), NA())</f>
        <v>#N/A</v>
      </c>
      <c r="K41" s="332" t="e">
        <f>IF(ISNUMBER(Regressions!L51),ROUND(Regressions!L51, 1), NA())</f>
        <v>#N/A</v>
      </c>
      <c r="L41" s="231" t="e">
        <f>IF(ISNUMBER(Regressions!M51),ROUND(Regressions!M51, 1), NA())</f>
        <v>#N/A</v>
      </c>
      <c r="M41" s="333" t="e">
        <f>IF(ISNUMBER(Regressions!N51),ROUND(Regressions!N51, 1), NA())</f>
        <v>#N/A</v>
      </c>
      <c r="N41" s="230" t="e">
        <f>IF(ISNUMBER(Regressions!O51),ROUND(Regressions!O51, 1), NA())</f>
        <v>#N/A</v>
      </c>
      <c r="O41" s="334" t="e">
        <f>IF(ISNUMBER(Regressions!Q51),ROUND(Regressions!Q51, 1), NA())</f>
        <v>#N/A</v>
      </c>
      <c r="P41" s="332" t="e">
        <f>IF(ISNUMBER(Regressions!R51),ROUND(Regressions!R51, 1), NA())</f>
        <v>#N/A</v>
      </c>
      <c r="Q41" s="208" t="e">
        <f>IF(ISNUMBER(Regressions!S51),ROUND(Regressions!S51, 1), NA())</f>
        <v>#N/A</v>
      </c>
      <c r="R41" s="333" t="e">
        <f>IF(ISNUMBER(Regressions!T51),ROUND(Regressions!T51, 1), NA())</f>
        <v>#N/A</v>
      </c>
      <c r="S41" s="230" t="e">
        <f>IF(ISNUMBER(Regressions!U51),ROUND(Regressions!U51, 1), NA())</f>
        <v>#N/A</v>
      </c>
    </row>
    <row xmlns:x14ac="http://schemas.microsoft.com/office/spreadsheetml/2009/9/ac" r="42" x14ac:dyDescent="0.2">
      <c r="A42" s="329" t="str">
        <f>IF(ISBLANK(Regressions!A52), " ", Regressions!A52)</f>
        <v>Iraq</v>
      </c>
      <c r="B42" s="330">
        <f>IF(ISBLANK(Regressions!B52), " ", Regressions!B52)</f>
        <v>2007</v>
      </c>
      <c r="C42" s="335" t="str">
        <f>IF(ISBLANK(Regressions!C52), " ", Regressions!C52)</f>
        <v>Urban</v>
      </c>
      <c r="D42" s="331">
        <f>IF(ISBLANK(Regressions!D52), " ", Regressions!D52)</f>
        <v>7170491.4270506287</v>
      </c>
      <c r="E42" s="207" t="e">
        <f>IF(ISNUMBER(Regressions!E52),ROUND(Regressions!E52, 1), NA())</f>
        <v>#N/A</v>
      </c>
      <c r="F42" s="332" t="e">
        <f>IF(ISNUMBER(Regressions!F52),ROUND(Regressions!F52, 1), NA())</f>
        <v>#N/A</v>
      </c>
      <c r="G42" s="229" t="e">
        <f>IF(ISNUMBER(Regressions!G52),ROUND(Regressions!G52, 1), NA())</f>
        <v>#N/A</v>
      </c>
      <c r="H42" s="333" t="e">
        <f>IF(ISNUMBER(Regressions!H52),ROUND(Regressions!H52, 1), NA())</f>
        <v>#N/A</v>
      </c>
      <c r="I42" s="230" t="e">
        <f>IF(ISNUMBER(Regressions!I52),ROUND(Regressions!I52, 1), NA())</f>
        <v>#N/A</v>
      </c>
      <c r="J42" s="334" t="e">
        <f>IF(ISNUMBER(Regressions!K52),ROUND(Regressions!K52, 1), NA())</f>
        <v>#N/A</v>
      </c>
      <c r="K42" s="332" t="e">
        <f>IF(ISNUMBER(Regressions!L52),ROUND(Regressions!L52, 1), NA())</f>
        <v>#N/A</v>
      </c>
      <c r="L42" s="231" t="e">
        <f>IF(ISNUMBER(Regressions!M52),ROUND(Regressions!M52, 1), NA())</f>
        <v>#N/A</v>
      </c>
      <c r="M42" s="333" t="e">
        <f>IF(ISNUMBER(Regressions!N52),ROUND(Regressions!N52, 1), NA())</f>
        <v>#N/A</v>
      </c>
      <c r="N42" s="230" t="e">
        <f>IF(ISNUMBER(Regressions!O52),ROUND(Regressions!O52, 1), NA())</f>
        <v>#N/A</v>
      </c>
      <c r="O42" s="334" t="e">
        <f>IF(ISNUMBER(Regressions!Q52),ROUND(Regressions!Q52, 1), NA())</f>
        <v>#N/A</v>
      </c>
      <c r="P42" s="332" t="e">
        <f>IF(ISNUMBER(Regressions!R52),ROUND(Regressions!R52, 1), NA())</f>
        <v>#N/A</v>
      </c>
      <c r="Q42" s="208" t="e">
        <f>IF(ISNUMBER(Regressions!S52),ROUND(Regressions!S52, 1), NA())</f>
        <v>#N/A</v>
      </c>
      <c r="R42" s="333" t="e">
        <f>IF(ISNUMBER(Regressions!T52),ROUND(Regressions!T52, 1), NA())</f>
        <v>#N/A</v>
      </c>
      <c r="S42" s="230" t="e">
        <f>IF(ISNUMBER(Regressions!U52),ROUND(Regressions!U52, 1), NA())</f>
        <v>#N/A</v>
      </c>
    </row>
    <row xmlns:x14ac="http://schemas.microsoft.com/office/spreadsheetml/2009/9/ac" r="43" x14ac:dyDescent="0.2">
      <c r="A43" s="329" t="str">
        <f>IF(ISBLANK(Regressions!A53), " ", Regressions!A53)</f>
        <v>Iraq</v>
      </c>
      <c r="B43" s="330">
        <f>IF(ISBLANK(Regressions!B53), " ", Regressions!B53)</f>
        <v>2008</v>
      </c>
      <c r="C43" s="335" t="str">
        <f>IF(ISBLANK(Regressions!C53), " ", Regressions!C53)</f>
        <v>Urban</v>
      </c>
      <c r="D43" s="331">
        <f>IF(ISBLANK(Regressions!D53), " ", Regressions!D53)</f>
        <v>7133509.7727661133</v>
      </c>
      <c r="E43" s="207" t="e">
        <f>IF(ISNUMBER(Regressions!E53),ROUND(Regressions!E53, 1), NA())</f>
        <v>#N/A</v>
      </c>
      <c r="F43" s="332" t="e">
        <f>IF(ISNUMBER(Regressions!F53),ROUND(Regressions!F53, 1), NA())</f>
        <v>#N/A</v>
      </c>
      <c r="G43" s="229" t="e">
        <f>IF(ISNUMBER(Regressions!G53),ROUND(Regressions!G53, 1), NA())</f>
        <v>#N/A</v>
      </c>
      <c r="H43" s="333" t="e">
        <f>IF(ISNUMBER(Regressions!H53),ROUND(Regressions!H53, 1), NA())</f>
        <v>#N/A</v>
      </c>
      <c r="I43" s="230" t="e">
        <f>IF(ISNUMBER(Regressions!I53),ROUND(Regressions!I53, 1), NA())</f>
        <v>#N/A</v>
      </c>
      <c r="J43" s="334" t="e">
        <f>IF(ISNUMBER(Regressions!K53),ROUND(Regressions!K53, 1), NA())</f>
        <v>#N/A</v>
      </c>
      <c r="K43" s="332" t="e">
        <f>IF(ISNUMBER(Regressions!L53),ROUND(Regressions!L53, 1), NA())</f>
        <v>#N/A</v>
      </c>
      <c r="L43" s="231" t="e">
        <f>IF(ISNUMBER(Regressions!M53),ROUND(Regressions!M53, 1), NA())</f>
        <v>#N/A</v>
      </c>
      <c r="M43" s="333" t="e">
        <f>IF(ISNUMBER(Regressions!N53),ROUND(Regressions!N53, 1), NA())</f>
        <v>#N/A</v>
      </c>
      <c r="N43" s="230" t="e">
        <f>IF(ISNUMBER(Regressions!O53),ROUND(Regressions!O53, 1), NA())</f>
        <v>#N/A</v>
      </c>
      <c r="O43" s="334" t="e">
        <f>IF(ISNUMBER(Regressions!Q53),ROUND(Regressions!Q53, 1), NA())</f>
        <v>#N/A</v>
      </c>
      <c r="P43" s="332" t="e">
        <f>IF(ISNUMBER(Regressions!R53),ROUND(Regressions!R53, 1), NA())</f>
        <v>#N/A</v>
      </c>
      <c r="Q43" s="208" t="e">
        <f>IF(ISNUMBER(Regressions!S53),ROUND(Regressions!S53, 1), NA())</f>
        <v>#N/A</v>
      </c>
      <c r="R43" s="333" t="e">
        <f>IF(ISNUMBER(Regressions!T53),ROUND(Regressions!T53, 1), NA())</f>
        <v>#N/A</v>
      </c>
      <c r="S43" s="230" t="e">
        <f>IF(ISNUMBER(Regressions!U53),ROUND(Regressions!U53, 1), NA())</f>
        <v>#N/A</v>
      </c>
    </row>
    <row xmlns:x14ac="http://schemas.microsoft.com/office/spreadsheetml/2009/9/ac" r="44" x14ac:dyDescent="0.2">
      <c r="A44" s="329" t="str">
        <f>IF(ISBLANK(Regressions!A54), " ", Regressions!A54)</f>
        <v>Iraq</v>
      </c>
      <c r="B44" s="330">
        <f>IF(ISBLANK(Regressions!B54), " ", Regressions!B54)</f>
        <v>2009</v>
      </c>
      <c r="C44" s="335" t="str">
        <f>IF(ISBLANK(Regressions!C54), " ", Regressions!C54)</f>
        <v>Urban</v>
      </c>
      <c r="D44" s="331">
        <f>IF(ISBLANK(Regressions!D54), " ", Regressions!D54)</f>
        <v>7401461.9269944755</v>
      </c>
      <c r="E44" s="207" t="e">
        <f>IF(ISNUMBER(Regressions!E54),ROUND(Regressions!E54, 1), NA())</f>
        <v>#N/A</v>
      </c>
      <c r="F44" s="332" t="e">
        <f>IF(ISNUMBER(Regressions!F54),ROUND(Regressions!F54, 1), NA())</f>
        <v>#N/A</v>
      </c>
      <c r="G44" s="229" t="e">
        <f>IF(ISNUMBER(Regressions!G54),ROUND(Regressions!G54, 1), NA())</f>
        <v>#N/A</v>
      </c>
      <c r="H44" s="333" t="e">
        <f>IF(ISNUMBER(Regressions!H54),ROUND(Regressions!H54, 1), NA())</f>
        <v>#N/A</v>
      </c>
      <c r="I44" s="230" t="e">
        <f>IF(ISNUMBER(Regressions!I54),ROUND(Regressions!I54, 1), NA())</f>
        <v>#N/A</v>
      </c>
      <c r="J44" s="334" t="e">
        <f>IF(ISNUMBER(Regressions!K54),ROUND(Regressions!K54, 1), NA())</f>
        <v>#N/A</v>
      </c>
      <c r="K44" s="332" t="e">
        <f>IF(ISNUMBER(Regressions!L54),ROUND(Regressions!L54, 1), NA())</f>
        <v>#N/A</v>
      </c>
      <c r="L44" s="231" t="e">
        <f>IF(ISNUMBER(Regressions!M54),ROUND(Regressions!M54, 1), NA())</f>
        <v>#N/A</v>
      </c>
      <c r="M44" s="333" t="e">
        <f>IF(ISNUMBER(Regressions!N54),ROUND(Regressions!N54, 1), NA())</f>
        <v>#N/A</v>
      </c>
      <c r="N44" s="230" t="e">
        <f>IF(ISNUMBER(Regressions!O54),ROUND(Regressions!O54, 1), NA())</f>
        <v>#N/A</v>
      </c>
      <c r="O44" s="334" t="e">
        <f>IF(ISNUMBER(Regressions!Q54),ROUND(Regressions!Q54, 1), NA())</f>
        <v>#N/A</v>
      </c>
      <c r="P44" s="332" t="e">
        <f>IF(ISNUMBER(Regressions!R54),ROUND(Regressions!R54, 1), NA())</f>
        <v>#N/A</v>
      </c>
      <c r="Q44" s="208" t="e">
        <f>IF(ISNUMBER(Regressions!S54),ROUND(Regressions!S54, 1), NA())</f>
        <v>#N/A</v>
      </c>
      <c r="R44" s="333" t="e">
        <f>IF(ISNUMBER(Regressions!T54),ROUND(Regressions!T54, 1), NA())</f>
        <v>#N/A</v>
      </c>
      <c r="S44" s="230" t="e">
        <f>IF(ISNUMBER(Regressions!U54),ROUND(Regressions!U54, 1), NA())</f>
        <v>#N/A</v>
      </c>
    </row>
    <row xmlns:x14ac="http://schemas.microsoft.com/office/spreadsheetml/2009/9/ac" r="45" x14ac:dyDescent="0.2">
      <c r="A45" s="329" t="str">
        <f>IF(ISBLANK(Regressions!A55), " ", Regressions!A55)</f>
        <v>Iraq</v>
      </c>
      <c r="B45" s="330">
        <f>IF(ISBLANK(Regressions!B55), " ", Regressions!B55)</f>
        <v>2010</v>
      </c>
      <c r="C45" s="335" t="str">
        <f>IF(ISBLANK(Regressions!C55), " ", Regressions!C55)</f>
        <v>Urban</v>
      </c>
      <c r="D45" s="331">
        <f>IF(ISBLANK(Regressions!D55), " ", Regressions!D55)</f>
        <v>7597628.4943688959</v>
      </c>
      <c r="E45" s="207" t="e">
        <f>IF(ISNUMBER(Regressions!E55),ROUND(Regressions!E55, 1), NA())</f>
        <v>#N/A</v>
      </c>
      <c r="F45" s="332" t="e">
        <f>IF(ISNUMBER(Regressions!F55),ROUND(Regressions!F55, 1), NA())</f>
        <v>#N/A</v>
      </c>
      <c r="G45" s="229" t="e">
        <f>IF(ISNUMBER(Regressions!G55),ROUND(Regressions!G55, 1), NA())</f>
        <v>#N/A</v>
      </c>
      <c r="H45" s="333" t="e">
        <f>IF(ISNUMBER(Regressions!H55),ROUND(Regressions!H55, 1), NA())</f>
        <v>#N/A</v>
      </c>
      <c r="I45" s="230" t="e">
        <f>IF(ISNUMBER(Regressions!I55),ROUND(Regressions!I55, 1), NA())</f>
        <v>#N/A</v>
      </c>
      <c r="J45" s="334" t="e">
        <f>IF(ISNUMBER(Regressions!K55),ROUND(Regressions!K55, 1), NA())</f>
        <v>#N/A</v>
      </c>
      <c r="K45" s="332" t="e">
        <f>IF(ISNUMBER(Regressions!L55),ROUND(Regressions!L55, 1), NA())</f>
        <v>#N/A</v>
      </c>
      <c r="L45" s="231" t="e">
        <f>IF(ISNUMBER(Regressions!M55),ROUND(Regressions!M55, 1), NA())</f>
        <v>#N/A</v>
      </c>
      <c r="M45" s="333" t="e">
        <f>IF(ISNUMBER(Regressions!N55),ROUND(Regressions!N55, 1), NA())</f>
        <v>#N/A</v>
      </c>
      <c r="N45" s="230" t="e">
        <f>IF(ISNUMBER(Regressions!O55),ROUND(Regressions!O55, 1), NA())</f>
        <v>#N/A</v>
      </c>
      <c r="O45" s="334" t="e">
        <f>IF(ISNUMBER(Regressions!Q55),ROUND(Regressions!Q55, 1), NA())</f>
        <v>#N/A</v>
      </c>
      <c r="P45" s="332" t="e">
        <f>IF(ISNUMBER(Regressions!R55),ROUND(Regressions!R55, 1), NA())</f>
        <v>#N/A</v>
      </c>
      <c r="Q45" s="208" t="e">
        <f>IF(ISNUMBER(Regressions!S55),ROUND(Regressions!S55, 1), NA())</f>
        <v>#N/A</v>
      </c>
      <c r="R45" s="333" t="e">
        <f>IF(ISNUMBER(Regressions!T55),ROUND(Regressions!T55, 1), NA())</f>
        <v>#N/A</v>
      </c>
      <c r="S45" s="230" t="e">
        <f>IF(ISNUMBER(Regressions!U55),ROUND(Regressions!U55, 1), NA())</f>
        <v>#N/A</v>
      </c>
    </row>
    <row xmlns:x14ac="http://schemas.microsoft.com/office/spreadsheetml/2009/9/ac" r="46" x14ac:dyDescent="0.2">
      <c r="A46" s="329" t="str">
        <f>IF(ISBLANK(Regressions!A56), " ", Regressions!A56)</f>
        <v>Iraq</v>
      </c>
      <c r="B46" s="330">
        <f>IF(ISBLANK(Regressions!B56), " ", Regressions!B56)</f>
        <v>2011</v>
      </c>
      <c r="C46" s="335" t="str">
        <f>IF(ISBLANK(Regressions!C56), " ", Regressions!C56)</f>
        <v>Urban</v>
      </c>
      <c r="D46" s="331">
        <f>IF(ISBLANK(Regressions!D56), " ", Regressions!D56)</f>
        <v>7797065.5807971954</v>
      </c>
      <c r="E46" s="207" t="e">
        <f>IF(ISNUMBER(Regressions!E56),ROUND(Regressions!E56, 1), NA())</f>
        <v>#N/A</v>
      </c>
      <c r="F46" s="332" t="e">
        <f>IF(ISNUMBER(Regressions!F56),ROUND(Regressions!F56, 1), NA())</f>
        <v>#N/A</v>
      </c>
      <c r="G46" s="229" t="e">
        <f>IF(ISNUMBER(Regressions!G56),ROUND(Regressions!G56, 1), NA())</f>
        <v>#N/A</v>
      </c>
      <c r="H46" s="333" t="e">
        <f>IF(ISNUMBER(Regressions!H56),ROUND(Regressions!H56, 1), NA())</f>
        <v>#N/A</v>
      </c>
      <c r="I46" s="230" t="e">
        <f>IF(ISNUMBER(Regressions!I56),ROUND(Regressions!I56, 1), NA())</f>
        <v>#N/A</v>
      </c>
      <c r="J46" s="334" t="e">
        <f>IF(ISNUMBER(Regressions!K56),ROUND(Regressions!K56, 1), NA())</f>
        <v>#N/A</v>
      </c>
      <c r="K46" s="332" t="e">
        <f>IF(ISNUMBER(Regressions!L56),ROUND(Regressions!L56, 1), NA())</f>
        <v>#N/A</v>
      </c>
      <c r="L46" s="231" t="e">
        <f>IF(ISNUMBER(Regressions!M56),ROUND(Regressions!M56, 1), NA())</f>
        <v>#N/A</v>
      </c>
      <c r="M46" s="333" t="e">
        <f>IF(ISNUMBER(Regressions!N56),ROUND(Regressions!N56, 1), NA())</f>
        <v>#N/A</v>
      </c>
      <c r="N46" s="230" t="e">
        <f>IF(ISNUMBER(Regressions!O56),ROUND(Regressions!O56, 1), NA())</f>
        <v>#N/A</v>
      </c>
      <c r="O46" s="334" t="e">
        <f>IF(ISNUMBER(Regressions!Q56),ROUND(Regressions!Q56, 1), NA())</f>
        <v>#N/A</v>
      </c>
      <c r="P46" s="332" t="e">
        <f>IF(ISNUMBER(Regressions!R56),ROUND(Regressions!R56, 1), NA())</f>
        <v>#N/A</v>
      </c>
      <c r="Q46" s="208" t="e">
        <f>IF(ISNUMBER(Regressions!S56),ROUND(Regressions!S56, 1), NA())</f>
        <v>#N/A</v>
      </c>
      <c r="R46" s="333" t="e">
        <f>IF(ISNUMBER(Regressions!T56),ROUND(Regressions!T56, 1), NA())</f>
        <v>#N/A</v>
      </c>
      <c r="S46" s="230" t="e">
        <f>IF(ISNUMBER(Regressions!U56),ROUND(Regressions!U56, 1), NA())</f>
        <v>#N/A</v>
      </c>
    </row>
    <row xmlns:x14ac="http://schemas.microsoft.com/office/spreadsheetml/2009/9/ac" r="47" x14ac:dyDescent="0.2">
      <c r="A47" s="329" t="str">
        <f>IF(ISBLANK(Regressions!A57), " ", Regressions!A57)</f>
        <v>Iraq</v>
      </c>
      <c r="B47" s="330">
        <f>IF(ISBLANK(Regressions!B57), " ", Regressions!B57)</f>
        <v>2012</v>
      </c>
      <c r="C47" s="335" t="str">
        <f>IF(ISBLANK(Regressions!C57), " ", Regressions!C57)</f>
        <v>Urban</v>
      </c>
      <c r="D47" s="331">
        <f>IF(ISBLANK(Regressions!D57), " ", Regressions!D57)</f>
        <v>8039711.0170035558</v>
      </c>
      <c r="E47" s="207" t="e">
        <f>IF(ISNUMBER(Regressions!E57),ROUND(Regressions!E57, 1), NA())</f>
        <v>#N/A</v>
      </c>
      <c r="F47" s="332" t="e">
        <f>IF(ISNUMBER(Regressions!F57),ROUND(Regressions!F57, 1), NA())</f>
        <v>#N/A</v>
      </c>
      <c r="G47" s="229" t="e">
        <f>IF(ISNUMBER(Regressions!G57),ROUND(Regressions!G57, 1), NA())</f>
        <v>#N/A</v>
      </c>
      <c r="H47" s="333" t="e">
        <f>IF(ISNUMBER(Regressions!H57),ROUND(Regressions!H57, 1), NA())</f>
        <v>#N/A</v>
      </c>
      <c r="I47" s="230" t="e">
        <f>IF(ISNUMBER(Regressions!I57),ROUND(Regressions!I57, 1), NA())</f>
        <v>#N/A</v>
      </c>
      <c r="J47" s="334" t="e">
        <f>IF(ISNUMBER(Regressions!K57),ROUND(Regressions!K57, 1), NA())</f>
        <v>#N/A</v>
      </c>
      <c r="K47" s="332" t="e">
        <f>IF(ISNUMBER(Regressions!L57),ROUND(Regressions!L57, 1), NA())</f>
        <v>#N/A</v>
      </c>
      <c r="L47" s="231" t="e">
        <f>IF(ISNUMBER(Regressions!M57),ROUND(Regressions!M57, 1), NA())</f>
        <v>#N/A</v>
      </c>
      <c r="M47" s="333" t="e">
        <f>IF(ISNUMBER(Regressions!N57),ROUND(Regressions!N57, 1), NA())</f>
        <v>#N/A</v>
      </c>
      <c r="N47" s="230" t="e">
        <f>IF(ISNUMBER(Regressions!O57),ROUND(Regressions!O57, 1), NA())</f>
        <v>#N/A</v>
      </c>
      <c r="O47" s="334" t="e">
        <f>IF(ISNUMBER(Regressions!Q57),ROUND(Regressions!Q57, 1), NA())</f>
        <v>#N/A</v>
      </c>
      <c r="P47" s="332" t="e">
        <f>IF(ISNUMBER(Regressions!R57),ROUND(Regressions!R57, 1), NA())</f>
        <v>#N/A</v>
      </c>
      <c r="Q47" s="208" t="e">
        <f>IF(ISNUMBER(Regressions!S57),ROUND(Regressions!S57, 1), NA())</f>
        <v>#N/A</v>
      </c>
      <c r="R47" s="333" t="e">
        <f>IF(ISNUMBER(Regressions!T57),ROUND(Regressions!T57, 1), NA())</f>
        <v>#N/A</v>
      </c>
      <c r="S47" s="230" t="e">
        <f>IF(ISNUMBER(Regressions!U57),ROUND(Regressions!U57, 1), NA())</f>
        <v>#N/A</v>
      </c>
    </row>
    <row xmlns:x14ac="http://schemas.microsoft.com/office/spreadsheetml/2009/9/ac" r="48" x14ac:dyDescent="0.2">
      <c r="A48" s="329" t="str">
        <f>IF(ISBLANK(Regressions!A58), " ", Regressions!A58)</f>
        <v>Iraq</v>
      </c>
      <c r="B48" s="330">
        <f>IF(ISBLANK(Regressions!B58), " ", Regressions!B58)</f>
        <v>2013</v>
      </c>
      <c r="C48" s="335" t="str">
        <f>IF(ISBLANK(Regressions!C58), " ", Regressions!C58)</f>
        <v>Urban</v>
      </c>
      <c r="D48" s="331">
        <f>IF(ISBLANK(Regressions!D58), " ", Regressions!D58)</f>
        <v>8409090.2267962638</v>
      </c>
      <c r="E48" s="207" t="e">
        <f>IF(ISNUMBER(Regressions!E58),ROUND(Regressions!E58, 1), NA())</f>
        <v>#N/A</v>
      </c>
      <c r="F48" s="332" t="e">
        <f>IF(ISNUMBER(Regressions!F58),ROUND(Regressions!F58, 1), NA())</f>
        <v>#N/A</v>
      </c>
      <c r="G48" s="229" t="e">
        <f>IF(ISNUMBER(Regressions!G58),ROUND(Regressions!G58, 1), NA())</f>
        <v>#N/A</v>
      </c>
      <c r="H48" s="333" t="e">
        <f>IF(ISNUMBER(Regressions!H58),ROUND(Regressions!H58, 1), NA())</f>
        <v>#N/A</v>
      </c>
      <c r="I48" s="230" t="e">
        <f>IF(ISNUMBER(Regressions!I58),ROUND(Regressions!I58, 1), NA())</f>
        <v>#N/A</v>
      </c>
      <c r="J48" s="334" t="e">
        <f>IF(ISNUMBER(Regressions!K58),ROUND(Regressions!K58, 1), NA())</f>
        <v>#N/A</v>
      </c>
      <c r="K48" s="332" t="e">
        <f>IF(ISNUMBER(Regressions!L58),ROUND(Regressions!L58, 1), NA())</f>
        <v>#N/A</v>
      </c>
      <c r="L48" s="231" t="e">
        <f>IF(ISNUMBER(Regressions!M58),ROUND(Regressions!M58, 1), NA())</f>
        <v>#N/A</v>
      </c>
      <c r="M48" s="333" t="e">
        <f>IF(ISNUMBER(Regressions!N58),ROUND(Regressions!N58, 1), NA())</f>
        <v>#N/A</v>
      </c>
      <c r="N48" s="230" t="e">
        <f>IF(ISNUMBER(Regressions!O58),ROUND(Regressions!O58, 1), NA())</f>
        <v>#N/A</v>
      </c>
      <c r="O48" s="334" t="e">
        <f>IF(ISNUMBER(Regressions!Q58),ROUND(Regressions!Q58, 1), NA())</f>
        <v>#N/A</v>
      </c>
      <c r="P48" s="332" t="e">
        <f>IF(ISNUMBER(Regressions!R58),ROUND(Regressions!R58, 1), NA())</f>
        <v>#N/A</v>
      </c>
      <c r="Q48" s="208" t="e">
        <f>IF(ISNUMBER(Regressions!S58),ROUND(Regressions!S58, 1), NA())</f>
        <v>#N/A</v>
      </c>
      <c r="R48" s="333" t="e">
        <f>IF(ISNUMBER(Regressions!T58),ROUND(Regressions!T58, 1), NA())</f>
        <v>#N/A</v>
      </c>
      <c r="S48" s="230" t="e">
        <f>IF(ISNUMBER(Regressions!U58),ROUND(Regressions!U58, 1), NA())</f>
        <v>#N/A</v>
      </c>
    </row>
    <row xmlns:x14ac="http://schemas.microsoft.com/office/spreadsheetml/2009/9/ac" r="49" x14ac:dyDescent="0.2">
      <c r="A49" s="329" t="str">
        <f>IF(ISBLANK(Regressions!A59), " ", Regressions!A59)</f>
        <v>Iraq</v>
      </c>
      <c r="B49" s="330">
        <f>IF(ISBLANK(Regressions!B59), " ", Regressions!B59)</f>
        <v>2014</v>
      </c>
      <c r="C49" s="335" t="str">
        <f>IF(ISBLANK(Regressions!C59), " ", Regressions!C59)</f>
        <v>Urban</v>
      </c>
      <c r="D49" s="331">
        <f>IF(ISBLANK(Regressions!D59), " ", Regressions!D59)</f>
        <v>8731406.9666984566</v>
      </c>
      <c r="E49" s="207" t="e">
        <f>IF(ISNUMBER(Regressions!E59),ROUND(Regressions!E59, 1), NA())</f>
        <v>#N/A</v>
      </c>
      <c r="F49" s="332" t="e">
        <f>IF(ISNUMBER(Regressions!F59),ROUND(Regressions!F59, 1), NA())</f>
        <v>#N/A</v>
      </c>
      <c r="G49" s="229" t="e">
        <f>IF(ISNUMBER(Regressions!G59),ROUND(Regressions!G59, 1), NA())</f>
        <v>#N/A</v>
      </c>
      <c r="H49" s="333" t="e">
        <f>IF(ISNUMBER(Regressions!H59),ROUND(Regressions!H59, 1), NA())</f>
        <v>#N/A</v>
      </c>
      <c r="I49" s="230" t="e">
        <f>IF(ISNUMBER(Regressions!I59),ROUND(Regressions!I59, 1), NA())</f>
        <v>#N/A</v>
      </c>
      <c r="J49" s="334" t="e">
        <f>IF(ISNUMBER(Regressions!K59),ROUND(Regressions!K59, 1), NA())</f>
        <v>#N/A</v>
      </c>
      <c r="K49" s="332" t="e">
        <f>IF(ISNUMBER(Regressions!L59),ROUND(Regressions!L59, 1), NA())</f>
        <v>#N/A</v>
      </c>
      <c r="L49" s="231" t="e">
        <f>IF(ISNUMBER(Regressions!M59),ROUND(Regressions!M59, 1), NA())</f>
        <v>#N/A</v>
      </c>
      <c r="M49" s="333" t="e">
        <f>IF(ISNUMBER(Regressions!N59),ROUND(Regressions!N59, 1), NA())</f>
        <v>#N/A</v>
      </c>
      <c r="N49" s="230" t="e">
        <f>IF(ISNUMBER(Regressions!O59),ROUND(Regressions!O59, 1), NA())</f>
        <v>#N/A</v>
      </c>
      <c r="O49" s="334" t="e">
        <f>IF(ISNUMBER(Regressions!Q59),ROUND(Regressions!Q59, 1), NA())</f>
        <v>#N/A</v>
      </c>
      <c r="P49" s="332" t="e">
        <f>IF(ISNUMBER(Regressions!R59),ROUND(Regressions!R59, 1), NA())</f>
        <v>#N/A</v>
      </c>
      <c r="Q49" s="208" t="e">
        <f>IF(ISNUMBER(Regressions!S59),ROUND(Regressions!S59, 1), NA())</f>
        <v>#N/A</v>
      </c>
      <c r="R49" s="333" t="e">
        <f>IF(ISNUMBER(Regressions!T59),ROUND(Regressions!T59, 1), NA())</f>
        <v>#N/A</v>
      </c>
      <c r="S49" s="230" t="e">
        <f>IF(ISNUMBER(Regressions!U59),ROUND(Regressions!U59, 1), NA())</f>
        <v>#N/A</v>
      </c>
    </row>
    <row xmlns:x14ac="http://schemas.microsoft.com/office/spreadsheetml/2009/9/ac" r="50" x14ac:dyDescent="0.2">
      <c r="A50" s="329" t="str">
        <f>IF(ISBLANK(Regressions!A60), " ", Regressions!A60)</f>
        <v>Iraq</v>
      </c>
      <c r="B50" s="330">
        <f>IF(ISBLANK(Regressions!B60), " ", Regressions!B60)</f>
        <v>2015</v>
      </c>
      <c r="C50" s="335" t="str">
        <f>IF(ISBLANK(Regressions!C60), " ", Regressions!C60)</f>
        <v>Urban</v>
      </c>
      <c r="D50" s="331">
        <f>IF(ISBLANK(Regressions!D60), " ", Regressions!D60)</f>
        <v>8965721.305223465</v>
      </c>
      <c r="E50" s="207" t="e">
        <f>IF(ISNUMBER(Regressions!E60),ROUND(Regressions!E60, 1), NA())</f>
        <v>#N/A</v>
      </c>
      <c r="F50" s="332" t="e">
        <f>IF(ISNUMBER(Regressions!F60),ROUND(Regressions!F60, 1), NA())</f>
        <v>#N/A</v>
      </c>
      <c r="G50" s="229" t="e">
        <f>IF(ISNUMBER(Regressions!G60),ROUND(Regressions!G60, 1), NA())</f>
        <v>#N/A</v>
      </c>
      <c r="H50" s="333" t="e">
        <f>IF(ISNUMBER(Regressions!H60),ROUND(Regressions!H60, 1), NA())</f>
        <v>#N/A</v>
      </c>
      <c r="I50" s="230" t="e">
        <f>IF(ISNUMBER(Regressions!I60),ROUND(Regressions!I60, 1), NA())</f>
        <v>#N/A</v>
      </c>
      <c r="J50" s="334" t="e">
        <f>IF(ISNUMBER(Regressions!K60),ROUND(Regressions!K60, 1), NA())</f>
        <v>#N/A</v>
      </c>
      <c r="K50" s="332" t="e">
        <f>IF(ISNUMBER(Regressions!L60),ROUND(Regressions!L60, 1), NA())</f>
        <v>#N/A</v>
      </c>
      <c r="L50" s="231" t="e">
        <f>IF(ISNUMBER(Regressions!M60),ROUND(Regressions!M60, 1), NA())</f>
        <v>#N/A</v>
      </c>
      <c r="M50" s="333" t="e">
        <f>IF(ISNUMBER(Regressions!N60),ROUND(Regressions!N60, 1), NA())</f>
        <v>#N/A</v>
      </c>
      <c r="N50" s="230" t="e">
        <f>IF(ISNUMBER(Regressions!O60),ROUND(Regressions!O60, 1), NA())</f>
        <v>#N/A</v>
      </c>
      <c r="O50" s="334" t="e">
        <f>IF(ISNUMBER(Regressions!Q60),ROUND(Regressions!Q60, 1), NA())</f>
        <v>#N/A</v>
      </c>
      <c r="P50" s="332" t="e">
        <f>IF(ISNUMBER(Regressions!R60),ROUND(Regressions!R60, 1), NA())</f>
        <v>#N/A</v>
      </c>
      <c r="Q50" s="208" t="e">
        <f>IF(ISNUMBER(Regressions!S60),ROUND(Regressions!S60, 1), NA())</f>
        <v>#N/A</v>
      </c>
      <c r="R50" s="333" t="e">
        <f>IF(ISNUMBER(Regressions!T60),ROUND(Regressions!T60, 1), NA())</f>
        <v>#N/A</v>
      </c>
      <c r="S50" s="230" t="e">
        <f>IF(ISNUMBER(Regressions!U60),ROUND(Regressions!U60, 1), NA())</f>
        <v>#N/A</v>
      </c>
    </row>
    <row xmlns:x14ac="http://schemas.microsoft.com/office/spreadsheetml/2009/9/ac" r="51" x14ac:dyDescent="0.2">
      <c r="A51" s="329" t="str">
        <f>IF(ISBLANK(Regressions!A61), " ", Regressions!A61)</f>
        <v>Iraq</v>
      </c>
      <c r="B51" s="330">
        <f>IF(ISBLANK(Regressions!B61), " ", Regressions!B61)</f>
        <v>2016</v>
      </c>
      <c r="C51" s="335" t="str">
        <f>IF(ISBLANK(Regressions!C61), " ", Regressions!C61)</f>
        <v>Urban</v>
      </c>
      <c r="D51" s="331">
        <f>IF(ISBLANK(Regressions!D61), " ", Regressions!D61)</f>
        <v>9220457.284815751</v>
      </c>
      <c r="E51" s="207" t="e">
        <f>IF(ISNUMBER(Regressions!E61),ROUND(Regressions!E61, 1), NA())</f>
        <v>#N/A</v>
      </c>
      <c r="F51" s="332" t="e">
        <f>IF(ISNUMBER(Regressions!F61),ROUND(Regressions!F61, 1), NA())</f>
        <v>#N/A</v>
      </c>
      <c r="G51" s="229" t="e">
        <f>IF(ISNUMBER(Regressions!G61),ROUND(Regressions!G61, 1), NA())</f>
        <v>#N/A</v>
      </c>
      <c r="H51" s="333" t="e">
        <f>IF(ISNUMBER(Regressions!H61),ROUND(Regressions!H61, 1), NA())</f>
        <v>#N/A</v>
      </c>
      <c r="I51" s="230" t="e">
        <f>IF(ISNUMBER(Regressions!I61),ROUND(Regressions!I61, 1), NA())</f>
        <v>#N/A</v>
      </c>
      <c r="J51" s="334" t="e">
        <f>IF(ISNUMBER(Regressions!K61),ROUND(Regressions!K61, 1), NA())</f>
        <v>#N/A</v>
      </c>
      <c r="K51" s="332" t="e">
        <f>IF(ISNUMBER(Regressions!L61),ROUND(Regressions!L61, 1), NA())</f>
        <v>#N/A</v>
      </c>
      <c r="L51" s="231" t="e">
        <f>IF(ISNUMBER(Regressions!M61),ROUND(Regressions!M61, 1), NA())</f>
        <v>#N/A</v>
      </c>
      <c r="M51" s="333" t="e">
        <f>IF(ISNUMBER(Regressions!N61),ROUND(Regressions!N61, 1), NA())</f>
        <v>#N/A</v>
      </c>
      <c r="N51" s="230" t="e">
        <f>IF(ISNUMBER(Regressions!O61),ROUND(Regressions!O61, 1), NA())</f>
        <v>#N/A</v>
      </c>
      <c r="O51" s="334" t="e">
        <f>IF(ISNUMBER(Regressions!Q61),ROUND(Regressions!Q61, 1), NA())</f>
        <v>#N/A</v>
      </c>
      <c r="P51" s="332" t="e">
        <f>IF(ISNUMBER(Regressions!R61),ROUND(Regressions!R61, 1), NA())</f>
        <v>#N/A</v>
      </c>
      <c r="Q51" s="208" t="e">
        <f>IF(ISNUMBER(Regressions!S61),ROUND(Regressions!S61, 1), NA())</f>
        <v>#N/A</v>
      </c>
      <c r="R51" s="333" t="e">
        <f>IF(ISNUMBER(Regressions!T61),ROUND(Regressions!T61, 1), NA())</f>
        <v>#N/A</v>
      </c>
      <c r="S51" s="230" t="e">
        <f>IF(ISNUMBER(Regressions!U61),ROUND(Regressions!U61, 1), NA())</f>
        <v>#N/A</v>
      </c>
    </row>
    <row xmlns:x14ac="http://schemas.microsoft.com/office/spreadsheetml/2009/9/ac" r="52" x14ac:dyDescent="0.2">
      <c r="A52" s="329" t="str">
        <f>IF(ISBLANK(Regressions!A62), " ", Regressions!A62)</f>
        <v>Iraq</v>
      </c>
      <c r="B52" s="330">
        <f>IF(ISBLANK(Regressions!B62), " ", Regressions!B62)</f>
        <v>2017</v>
      </c>
      <c r="C52" s="335" t="str">
        <f>IF(ISBLANK(Regressions!C62), " ", Regressions!C62)</f>
        <v>Urban</v>
      </c>
      <c r="D52" s="331">
        <f>IF(ISBLANK(Regressions!D62), " ", Regressions!D62)</f>
        <v>9466408.6334371939</v>
      </c>
      <c r="E52" s="207" t="e">
        <f>IF(ISNUMBER(Regressions!E62),ROUND(Regressions!E62, 1), NA())</f>
        <v>#N/A</v>
      </c>
      <c r="F52" s="332" t="e">
        <f>IF(ISNUMBER(Regressions!F62),ROUND(Regressions!F62, 1), NA())</f>
        <v>#N/A</v>
      </c>
      <c r="G52" s="229" t="e">
        <f>IF(ISNUMBER(Regressions!G62),ROUND(Regressions!G62, 1), NA())</f>
        <v>#N/A</v>
      </c>
      <c r="H52" s="333" t="e">
        <f>IF(ISNUMBER(Regressions!H62),ROUND(Regressions!H62, 1), NA())</f>
        <v>#N/A</v>
      </c>
      <c r="I52" s="230" t="e">
        <f>IF(ISNUMBER(Regressions!I62),ROUND(Regressions!I62, 1), NA())</f>
        <v>#N/A</v>
      </c>
      <c r="J52" s="334" t="e">
        <f>IF(ISNUMBER(Regressions!K62),ROUND(Regressions!K62, 1), NA())</f>
        <v>#N/A</v>
      </c>
      <c r="K52" s="332" t="e">
        <f>IF(ISNUMBER(Regressions!L62),ROUND(Regressions!L62, 1), NA())</f>
        <v>#N/A</v>
      </c>
      <c r="L52" s="231" t="e">
        <f>IF(ISNUMBER(Regressions!M62),ROUND(Regressions!M62, 1), NA())</f>
        <v>#N/A</v>
      </c>
      <c r="M52" s="333" t="e">
        <f>IF(ISNUMBER(Regressions!N62),ROUND(Regressions!N62, 1), NA())</f>
        <v>#N/A</v>
      </c>
      <c r="N52" s="230" t="e">
        <f>IF(ISNUMBER(Regressions!O62),ROUND(Regressions!O62, 1), NA())</f>
        <v>#N/A</v>
      </c>
      <c r="O52" s="334" t="e">
        <f>IF(ISNUMBER(Regressions!Q62),ROUND(Regressions!Q62, 1), NA())</f>
        <v>#N/A</v>
      </c>
      <c r="P52" s="332" t="e">
        <f>IF(ISNUMBER(Regressions!R62),ROUND(Regressions!R62, 1), NA())</f>
        <v>#N/A</v>
      </c>
      <c r="Q52" s="208" t="e">
        <f>IF(ISNUMBER(Regressions!S62),ROUND(Regressions!S62, 1), NA())</f>
        <v>#N/A</v>
      </c>
      <c r="R52" s="333" t="e">
        <f>IF(ISNUMBER(Regressions!T62),ROUND(Regressions!T62, 1), NA())</f>
        <v>#N/A</v>
      </c>
      <c r="S52" s="230" t="e">
        <f>IF(ISNUMBER(Regressions!U62),ROUND(Regressions!U62, 1), NA())</f>
        <v>#N/A</v>
      </c>
    </row>
    <row xmlns:x14ac="http://schemas.microsoft.com/office/spreadsheetml/2009/9/ac" r="53" x14ac:dyDescent="0.2">
      <c r="A53" s="329" t="str">
        <f>IF(ISBLANK(Regressions!A63), " ", Regressions!A63)</f>
        <v>Iraq</v>
      </c>
      <c r="B53" s="330">
        <f>IF(ISBLANK(Regressions!B63), " ", Regressions!B63)</f>
        <v>2018</v>
      </c>
      <c r="C53" s="335" t="str">
        <f>IF(ISBLANK(Regressions!C63), " ", Regressions!C63)</f>
        <v>Urban</v>
      </c>
      <c r="D53" s="331">
        <f>IF(ISBLANK(Regressions!D63), " ", Regressions!D63)</f>
        <v>9723848.2722586822</v>
      </c>
      <c r="E53" s="207" t="e">
        <f>IF(ISNUMBER(Regressions!E63),ROUND(Regressions!E63, 1), NA())</f>
        <v>#N/A</v>
      </c>
      <c r="F53" s="332" t="e">
        <f>IF(ISNUMBER(Regressions!F63),ROUND(Regressions!F63, 1), NA())</f>
        <v>#N/A</v>
      </c>
      <c r="G53" s="229" t="e">
        <f>IF(ISNUMBER(Regressions!G63),ROUND(Regressions!G63, 1), NA())</f>
        <v>#N/A</v>
      </c>
      <c r="H53" s="333" t="e">
        <f>IF(ISNUMBER(Regressions!H63),ROUND(Regressions!H63, 1), NA())</f>
        <v>#N/A</v>
      </c>
      <c r="I53" s="230" t="e">
        <f>IF(ISNUMBER(Regressions!I63),ROUND(Regressions!I63, 1), NA())</f>
        <v>#N/A</v>
      </c>
      <c r="J53" s="334" t="e">
        <f>IF(ISNUMBER(Regressions!K63),ROUND(Regressions!K63, 1), NA())</f>
        <v>#N/A</v>
      </c>
      <c r="K53" s="332" t="e">
        <f>IF(ISNUMBER(Regressions!L63),ROUND(Regressions!L63, 1), NA())</f>
        <v>#N/A</v>
      </c>
      <c r="L53" s="231" t="e">
        <f>IF(ISNUMBER(Regressions!M63),ROUND(Regressions!M63, 1), NA())</f>
        <v>#N/A</v>
      </c>
      <c r="M53" s="333" t="e">
        <f>IF(ISNUMBER(Regressions!N63),ROUND(Regressions!N63, 1), NA())</f>
        <v>#N/A</v>
      </c>
      <c r="N53" s="230" t="e">
        <f>IF(ISNUMBER(Regressions!O63),ROUND(Regressions!O63, 1), NA())</f>
        <v>#N/A</v>
      </c>
      <c r="O53" s="334" t="e">
        <f>IF(ISNUMBER(Regressions!Q63),ROUND(Regressions!Q63, 1), NA())</f>
        <v>#N/A</v>
      </c>
      <c r="P53" s="332" t="e">
        <f>IF(ISNUMBER(Regressions!R63),ROUND(Regressions!R63, 1), NA())</f>
        <v>#N/A</v>
      </c>
      <c r="Q53" s="208" t="e">
        <f>IF(ISNUMBER(Regressions!S63),ROUND(Regressions!S63, 1), NA())</f>
        <v>#N/A</v>
      </c>
      <c r="R53" s="333" t="e">
        <f>IF(ISNUMBER(Regressions!T63),ROUND(Regressions!T63, 1), NA())</f>
        <v>#N/A</v>
      </c>
      <c r="S53" s="230" t="e">
        <f>IF(ISNUMBER(Regressions!U63),ROUND(Regressions!U63, 1), NA())</f>
        <v>#N/A</v>
      </c>
    </row>
    <row xmlns:x14ac="http://schemas.microsoft.com/office/spreadsheetml/2009/9/ac" r="54" x14ac:dyDescent="0.2">
      <c r="A54" s="329" t="str">
        <f>IF(ISBLANK(Regressions!A64), " ", Regressions!A64)</f>
        <v>Iraq</v>
      </c>
      <c r="B54" s="330">
        <f>IF(ISBLANK(Regressions!B64), " ", Regressions!B64)</f>
        <v>2019</v>
      </c>
      <c r="C54" s="335" t="str">
        <f>IF(ISBLANK(Regressions!C64), " ", Regressions!C64)</f>
        <v>Urban</v>
      </c>
      <c r="D54" s="331">
        <f>IF(ISBLANK(Regressions!D64), " ", Regressions!D64)</f>
        <v>9982131.196025392</v>
      </c>
      <c r="E54" s="207" t="e">
        <f>IF(ISNUMBER(Regressions!E64),ROUND(Regressions!E64, 1), NA())</f>
        <v>#N/A</v>
      </c>
      <c r="F54" s="332" t="e">
        <f>IF(ISNUMBER(Regressions!F64),ROUND(Regressions!F64, 1), NA())</f>
        <v>#N/A</v>
      </c>
      <c r="G54" s="229" t="e">
        <f>IF(ISNUMBER(Regressions!G64),ROUND(Regressions!G64, 1), NA())</f>
        <v>#N/A</v>
      </c>
      <c r="H54" s="333" t="e">
        <f>IF(ISNUMBER(Regressions!H64),ROUND(Regressions!H64, 1), NA())</f>
        <v>#N/A</v>
      </c>
      <c r="I54" s="230" t="e">
        <f>IF(ISNUMBER(Regressions!I64),ROUND(Regressions!I64, 1), NA())</f>
        <v>#N/A</v>
      </c>
      <c r="J54" s="334" t="e">
        <f>IF(ISNUMBER(Regressions!K64),ROUND(Regressions!K64, 1), NA())</f>
        <v>#N/A</v>
      </c>
      <c r="K54" s="332" t="e">
        <f>IF(ISNUMBER(Regressions!L64),ROUND(Regressions!L64, 1), NA())</f>
        <v>#N/A</v>
      </c>
      <c r="L54" s="231" t="e">
        <f>IF(ISNUMBER(Regressions!M64),ROUND(Regressions!M64, 1), NA())</f>
        <v>#N/A</v>
      </c>
      <c r="M54" s="333" t="e">
        <f>IF(ISNUMBER(Regressions!N64),ROUND(Regressions!N64, 1), NA())</f>
        <v>#N/A</v>
      </c>
      <c r="N54" s="230" t="e">
        <f>IF(ISNUMBER(Regressions!O64),ROUND(Regressions!O64, 1), NA())</f>
        <v>#N/A</v>
      </c>
      <c r="O54" s="334" t="e">
        <f>IF(ISNUMBER(Regressions!Q64),ROUND(Regressions!Q64, 1), NA())</f>
        <v>#N/A</v>
      </c>
      <c r="P54" s="332" t="e">
        <f>IF(ISNUMBER(Regressions!R64),ROUND(Regressions!R64, 1), NA())</f>
        <v>#N/A</v>
      </c>
      <c r="Q54" s="208" t="e">
        <f>IF(ISNUMBER(Regressions!S64),ROUND(Regressions!S64, 1), NA())</f>
        <v>#N/A</v>
      </c>
      <c r="R54" s="333" t="e">
        <f>IF(ISNUMBER(Regressions!T64),ROUND(Regressions!T64, 1), NA())</f>
        <v>#N/A</v>
      </c>
      <c r="S54" s="230" t="e">
        <f>IF(ISNUMBER(Regressions!U64),ROUND(Regressions!U64, 1), NA())</f>
        <v>#N/A</v>
      </c>
    </row>
    <row xmlns:x14ac="http://schemas.microsoft.com/office/spreadsheetml/2009/9/ac" r="55" ht="13.5" customHeight="true" x14ac:dyDescent="0.2">
      <c r="A55" s="329" t="str">
        <f>IF(ISBLANK(Regressions!A65), " ", Regressions!A65)</f>
        <v>Iraq</v>
      </c>
      <c r="B55" s="330">
        <f>IF(ISBLANK(Regressions!B65), " ", Regressions!B65)</f>
        <v>2020</v>
      </c>
      <c r="C55" s="335" t="str">
        <f>IF(ISBLANK(Regressions!C65), " ", Regressions!C65)</f>
        <v>Urban</v>
      </c>
      <c r="D55" s="331">
        <f>IF(ISBLANK(Regressions!D65), " ", Regressions!D65)</f>
        <v>10210642.60922935</v>
      </c>
      <c r="E55" s="207" t="e">
        <f>IF(ISNUMBER(Regressions!E65),ROUND(Regressions!E65, 1), NA())</f>
        <v>#N/A</v>
      </c>
      <c r="F55" s="332" t="e">
        <f>IF(ISNUMBER(Regressions!F65),ROUND(Regressions!F65, 1), NA())</f>
        <v>#N/A</v>
      </c>
      <c r="G55" s="229" t="e">
        <f>IF(ISNUMBER(Regressions!G65),ROUND(Regressions!G65, 1), NA())</f>
        <v>#N/A</v>
      </c>
      <c r="H55" s="333" t="e">
        <f>IF(ISNUMBER(Regressions!H65),ROUND(Regressions!H65, 1), NA())</f>
        <v>#N/A</v>
      </c>
      <c r="I55" s="230" t="e">
        <f>IF(ISNUMBER(Regressions!I65),ROUND(Regressions!I65, 1), NA())</f>
        <v>#N/A</v>
      </c>
      <c r="J55" s="334" t="e">
        <f>IF(ISNUMBER(Regressions!K65),ROUND(Regressions!K65, 1), NA())</f>
        <v>#N/A</v>
      </c>
      <c r="K55" s="332" t="e">
        <f>IF(ISNUMBER(Regressions!L65),ROUND(Regressions!L65, 1), NA())</f>
        <v>#N/A</v>
      </c>
      <c r="L55" s="231" t="e">
        <f>IF(ISNUMBER(Regressions!M65),ROUND(Regressions!M65, 1), NA())</f>
        <v>#N/A</v>
      </c>
      <c r="M55" s="333" t="e">
        <f>IF(ISNUMBER(Regressions!N65),ROUND(Regressions!N65, 1), NA())</f>
        <v>#N/A</v>
      </c>
      <c r="N55" s="230" t="e">
        <f>IF(ISNUMBER(Regressions!O65),ROUND(Regressions!O65, 1), NA())</f>
        <v>#N/A</v>
      </c>
      <c r="O55" s="334" t="e">
        <f>IF(ISNUMBER(Regressions!Q65),ROUND(Regressions!Q65, 1), NA())</f>
        <v>#N/A</v>
      </c>
      <c r="P55" s="332" t="e">
        <f>IF(ISNUMBER(Regressions!R65),ROUND(Regressions!R65, 1), NA())</f>
        <v>#N/A</v>
      </c>
      <c r="Q55" s="208" t="e">
        <f>IF(ISNUMBER(Regressions!S65),ROUND(Regressions!S65, 1), NA())</f>
        <v>#N/A</v>
      </c>
      <c r="R55" s="333" t="e">
        <f>IF(ISNUMBER(Regressions!T65),ROUND(Regressions!T65, 1), NA())</f>
        <v>#N/A</v>
      </c>
      <c r="S55" s="230" t="e">
        <f>IF(ISNUMBER(Regressions!U65),ROUND(Regressions!U65, 1), NA())</f>
        <v>#N/A</v>
      </c>
    </row>
    <row xmlns:x14ac="http://schemas.microsoft.com/office/spreadsheetml/2009/9/ac" r="56" x14ac:dyDescent="0.2">
      <c r="A56" s="381" t="str">
        <f>IF(ISBLANK(Regressions!A66), " ", Regressions!A66)</f>
        <v>Iraq</v>
      </c>
      <c r="B56" s="382">
        <f>IF(ISBLANK(Regressions!B66), " ", Regressions!B66)</f>
        <v>2021</v>
      </c>
      <c r="C56" s="383" t="str">
        <f>IF(ISBLANK(Regressions!C66), " ", Regressions!C66)</f>
        <v>Urban</v>
      </c>
      <c r="D56" s="384">
        <f>IF(ISBLANK(Regressions!D66), " ", Regressions!D66)</f>
        <v>10443431.634724431</v>
      </c>
      <c r="E56" s="387" t="e">
        <f>IF(ISNUMBER(Regressions!E66),ROUND(Regressions!E66, 1), NA())</f>
        <v>#N/A</v>
      </c>
      <c r="F56" s="385" t="e">
        <f>IF(ISNUMBER(Regressions!F66),ROUND(Regressions!F66, 1), NA())</f>
        <v>#N/A</v>
      </c>
      <c r="G56" s="388" t="e">
        <f>IF(ISNUMBER(Regressions!G66),ROUND(Regressions!G66, 1), NA())</f>
        <v>#N/A</v>
      </c>
      <c r="H56" s="386" t="e">
        <f>IF(ISNUMBER(Regressions!H66),ROUND(Regressions!H66, 1), NA())</f>
        <v>#N/A</v>
      </c>
      <c r="I56" s="389" t="e">
        <f>IF(ISNUMBER(Regressions!I66),ROUND(Regressions!I66, 1), NA())</f>
        <v>#N/A</v>
      </c>
      <c r="J56" s="387" t="e">
        <f>IF(ISNUMBER(Regressions!K66),ROUND(Regressions!K66, 1), NA())</f>
        <v>#N/A</v>
      </c>
      <c r="K56" s="385" t="e">
        <f>IF(ISNUMBER(Regressions!L66),ROUND(Regressions!L66, 1), NA())</f>
        <v>#N/A</v>
      </c>
      <c r="L56" s="390" t="e">
        <f>IF(ISNUMBER(Regressions!M66),ROUND(Regressions!M66, 1), NA())</f>
        <v>#N/A</v>
      </c>
      <c r="M56" s="386" t="e">
        <f>IF(ISNUMBER(Regressions!N66),ROUND(Regressions!N66, 1), NA())</f>
        <v>#N/A</v>
      </c>
      <c r="N56" s="389" t="e">
        <f>IF(ISNUMBER(Regressions!O66),ROUND(Regressions!O66, 1), NA())</f>
        <v>#N/A</v>
      </c>
      <c r="O56" s="387" t="e">
        <f>IF(ISNUMBER(Regressions!Q66),ROUND(Regressions!Q66, 1), NA())</f>
        <v>#N/A</v>
      </c>
      <c r="P56" s="385" t="e">
        <f>IF(ISNUMBER(Regressions!R66),ROUND(Regressions!R66, 1), NA())</f>
        <v>#N/A</v>
      </c>
      <c r="Q56" s="391" t="e">
        <f>IF(ISNUMBER(Regressions!S66),ROUND(Regressions!S66, 1), NA())</f>
        <v>#N/A</v>
      </c>
      <c r="R56" s="386" t="e">
        <f>IF(ISNUMBER(Regressions!T66),ROUND(Regressions!T66, 1), NA())</f>
        <v>#N/A</v>
      </c>
      <c r="S56" s="389" t="e">
        <f>IF(ISNUMBER(Regressions!U66),ROUND(Regressions!U66, 1), NA())</f>
        <v>#N/A</v>
      </c>
      <c r="T56" s="380"/>
      <c r="U56" s="380"/>
      <c r="V56" s="380"/>
      <c r="W56" s="380"/>
      <c r="X56" s="380"/>
      <c r="Y56" s="380"/>
      <c r="Z56" s="380"/>
      <c r="AA56" s="380"/>
      <c r="AB56" s="380"/>
      <c r="AC56" s="380"/>
    </row>
    <row xmlns:x14ac="http://schemas.microsoft.com/office/spreadsheetml/2009/9/ac" r="57" x14ac:dyDescent="0.2">
      <c r="A57" s="329" t="str">
        <f>IF(ISBLANK(Regressions!A67), " ", Regressions!A67)</f>
        <v>Iraq</v>
      </c>
      <c r="B57" s="330">
        <f>IF(ISBLANK(Regressions!B67), " ", Regressions!B67)</f>
        <v>2022</v>
      </c>
      <c r="C57" s="335" t="str">
        <f>IF(ISBLANK(Regressions!C67), " ", Regressions!C67)</f>
        <v>Urban</v>
      </c>
      <c r="D57" s="331">
        <f>IF(ISBLANK(Regressions!D67), " ", Regressions!D67)</f>
        <v>10621945.6874028</v>
      </c>
      <c r="E57" s="207" t="e">
        <f>IF(ISNUMBER(Regressions!E67),ROUND(Regressions!E67, 1), NA())</f>
        <v>#N/A</v>
      </c>
      <c r="F57" s="332" t="e">
        <f>IF(ISNUMBER(Regressions!F67),ROUND(Regressions!F67, 1), NA())</f>
        <v>#N/A</v>
      </c>
      <c r="G57" s="229" t="e">
        <f>IF(ISNUMBER(Regressions!G67),ROUND(Regressions!G67, 1), NA())</f>
        <v>#N/A</v>
      </c>
      <c r="H57" s="333" t="e">
        <f>IF(ISNUMBER(Regressions!H67),ROUND(Regressions!H67, 1), NA())</f>
        <v>#N/A</v>
      </c>
      <c r="I57" s="230" t="e">
        <f>IF(ISNUMBER(Regressions!I67),ROUND(Regressions!I67, 1), NA())</f>
        <v>#N/A</v>
      </c>
      <c r="J57" s="334" t="e">
        <f>IF(ISNUMBER(Regressions!K67),ROUND(Regressions!K67, 1), NA())</f>
        <v>#N/A</v>
      </c>
      <c r="K57" s="332" t="e">
        <f>IF(ISNUMBER(Regressions!L67),ROUND(Regressions!L67, 1), NA())</f>
        <v>#N/A</v>
      </c>
      <c r="L57" s="231" t="e">
        <f>IF(ISNUMBER(Regressions!M67),ROUND(Regressions!M67, 1), NA())</f>
        <v>#N/A</v>
      </c>
      <c r="M57" s="333" t="e">
        <f>IF(ISNUMBER(Regressions!N67),ROUND(Regressions!N67, 1), NA())</f>
        <v>#N/A</v>
      </c>
      <c r="N57" s="230" t="e">
        <f>IF(ISNUMBER(Regressions!O67),ROUND(Regressions!O67, 1), NA())</f>
        <v>#N/A</v>
      </c>
      <c r="O57" s="334" t="e">
        <f>IF(ISNUMBER(Regressions!Q67),ROUND(Regressions!Q67, 1), NA())</f>
        <v>#N/A</v>
      </c>
      <c r="P57" s="332" t="e">
        <f>IF(ISNUMBER(Regressions!R67),ROUND(Regressions!R67, 1), NA())</f>
        <v>#N/A</v>
      </c>
      <c r="Q57" s="208" t="e">
        <f>IF(ISNUMBER(Regressions!S67),ROUND(Regressions!S67, 1), NA())</f>
        <v>#N/A</v>
      </c>
      <c r="R57" s="333" t="e">
        <f>IF(ISNUMBER(Regressions!T67),ROUND(Regressions!T67, 1), NA())</f>
        <v>#N/A</v>
      </c>
      <c r="S57" s="230" t="e">
        <f>IF(ISNUMBER(Regressions!U67),ROUND(Regressions!U67, 1), NA())</f>
        <v>#N/A</v>
      </c>
    </row>
    <row xmlns:x14ac="http://schemas.microsoft.com/office/spreadsheetml/2009/9/ac" r="58" x14ac:dyDescent="0.2">
      <c r="A58" s="336" t="str">
        <f>IF(ISBLANK(Regressions!A68), " ", Regressions!A68)</f>
        <v>Iraq</v>
      </c>
      <c r="B58" s="337">
        <f>IF(ISBLANK(Regressions!B68), " ", Regressions!B68)</f>
        <v>2023</v>
      </c>
      <c r="C58" s="338" t="str">
        <f>IF(ISBLANK(Regressions!C68), " ", Regressions!C68)</f>
        <v>Urban</v>
      </c>
      <c r="D58" s="339">
        <f>IF(ISBLANK(Regressions!D68), " ", Regressions!D68)</f>
        <v>10753783.734715579</v>
      </c>
      <c r="E58" s="340" t="e">
        <f>IF(ISNUMBER(Regressions!E68),ROUND(Regressions!E68, 1), NA())</f>
        <v>#N/A</v>
      </c>
      <c r="F58" s="341" t="e">
        <f>IF(ISNUMBER(Regressions!F68),ROUND(Regressions!F68, 1), NA())</f>
        <v>#N/A</v>
      </c>
      <c r="G58" s="342" t="e">
        <f>IF(ISNUMBER(Regressions!G68),ROUND(Regressions!G68, 1), NA())</f>
        <v>#N/A</v>
      </c>
      <c r="H58" s="343" t="e">
        <f>IF(ISNUMBER(Regressions!H68),ROUND(Regressions!H68, 1), NA())</f>
        <v>#N/A</v>
      </c>
      <c r="I58" s="344" t="e">
        <f>IF(ISNUMBER(Regressions!I68),ROUND(Regressions!I68, 1), NA())</f>
        <v>#N/A</v>
      </c>
      <c r="J58" s="345" t="e">
        <f>IF(ISNUMBER(Regressions!K68),ROUND(Regressions!K68, 1), NA())</f>
        <v>#N/A</v>
      </c>
      <c r="K58" s="341" t="e">
        <f>IF(ISNUMBER(Regressions!L68),ROUND(Regressions!L68, 1), NA())</f>
        <v>#N/A</v>
      </c>
      <c r="L58" s="346" t="e">
        <f>IF(ISNUMBER(Regressions!M68),ROUND(Regressions!M68, 1), NA())</f>
        <v>#N/A</v>
      </c>
      <c r="M58" s="343" t="e">
        <f>IF(ISNUMBER(Regressions!N68),ROUND(Regressions!N68, 1), NA())</f>
        <v>#N/A</v>
      </c>
      <c r="N58" s="344" t="e">
        <f>IF(ISNUMBER(Regressions!O68),ROUND(Regressions!O68, 1), NA())</f>
        <v>#N/A</v>
      </c>
      <c r="O58" s="345" t="e">
        <f>IF(ISNUMBER(Regressions!Q68),ROUND(Regressions!Q68, 1), NA())</f>
        <v>#N/A</v>
      </c>
      <c r="P58" s="341" t="e">
        <f>IF(ISNUMBER(Regressions!R68),ROUND(Regressions!R68, 1), NA())</f>
        <v>#N/A</v>
      </c>
      <c r="Q58" s="347" t="e">
        <f>IF(ISNUMBER(Regressions!S68),ROUND(Regressions!S68, 1), NA())</f>
        <v>#N/A</v>
      </c>
      <c r="R58" s="343" t="e">
        <f>IF(ISNUMBER(Regressions!T68),ROUND(Regressions!T68, 1), NA())</f>
        <v>#N/A</v>
      </c>
      <c r="S58" s="344" t="e">
        <f>IF(ISNUMBER(Regressions!U68),ROUND(Regressions!U68, 1), NA())</f>
        <v>#N/A</v>
      </c>
    </row>
    <row xmlns:x14ac="http://schemas.microsoft.com/office/spreadsheetml/2009/9/ac" r="59" hidden="true" x14ac:dyDescent="0.2">
      <c r="A59" s="329" t="str">
        <f>IF(ISBLANK(Regressions!A69), " ", Regressions!A69)</f>
        <v>Iraq</v>
      </c>
      <c r="B59" s="330">
        <f>IF(ISBLANK(Regressions!B69), " ", Regressions!B69)</f>
        <v>2024</v>
      </c>
      <c r="C59" s="335" t="str">
        <f>IF(ISBLANK(Regressions!C69), " ", Regressions!C69)</f>
        <v>Urban</v>
      </c>
      <c r="D59" s="331" t="str">
        <f>IF(ISBLANK(Regressions!D69), " ", Regressions!D69)</f>
        <v> </v>
      </c>
      <c r="E59" s="207" t="e">
        <f>IF(ISNUMBER(Regressions!E69),ROUND(Regressions!E69, 1), NA())</f>
        <v>#N/A</v>
      </c>
      <c r="F59" s="332" t="e">
        <f>IF(ISNUMBER(Regressions!F69),ROUND(Regressions!F69, 1), NA())</f>
        <v>#N/A</v>
      </c>
      <c r="G59" s="229" t="e">
        <f>IF(ISNUMBER(Regressions!G69),ROUND(Regressions!G69, 1), NA())</f>
        <v>#N/A</v>
      </c>
      <c r="H59" s="333" t="e">
        <f>IF(ISNUMBER(Regressions!H69),ROUND(Regressions!H69, 1), NA())</f>
        <v>#N/A</v>
      </c>
      <c r="I59" s="230" t="e">
        <f>IF(ISNUMBER(Regressions!I69),ROUND(Regressions!I69, 1), NA())</f>
        <v>#N/A</v>
      </c>
      <c r="J59" s="334" t="e">
        <f>IF(ISNUMBER(Regressions!K69),ROUND(Regressions!K69, 1), NA())</f>
        <v>#N/A</v>
      </c>
      <c r="K59" s="332" t="e">
        <f>IF(ISNUMBER(Regressions!L69),ROUND(Regressions!L69, 1), NA())</f>
        <v>#N/A</v>
      </c>
      <c r="L59" s="231" t="e">
        <f>IF(ISNUMBER(Regressions!M69),ROUND(Regressions!M69, 1), NA())</f>
        <v>#N/A</v>
      </c>
      <c r="M59" s="333" t="e">
        <f>IF(ISNUMBER(Regressions!N69),ROUND(Regressions!N69, 1), NA())</f>
        <v>#N/A</v>
      </c>
      <c r="N59" s="230" t="e">
        <f>IF(ISNUMBER(Regressions!O69),ROUND(Regressions!O69, 1), NA())</f>
        <v>#N/A</v>
      </c>
      <c r="O59" s="334" t="e">
        <f>IF(ISNUMBER(Regressions!Q69),ROUND(Regressions!Q69, 1), NA())</f>
        <v>#N/A</v>
      </c>
      <c r="P59" s="332" t="e">
        <f>IF(ISNUMBER(Regressions!R69),ROUND(Regressions!R69, 1), NA())</f>
        <v>#N/A</v>
      </c>
      <c r="Q59" s="208" t="e">
        <f>IF(ISNUMBER(Regressions!S69),ROUND(Regressions!S69, 1), NA())</f>
        <v>#N/A</v>
      </c>
      <c r="R59" s="333" t="e">
        <f>IF(ISNUMBER(Regressions!T69),ROUND(Regressions!T69, 1), NA())</f>
        <v>#N/A</v>
      </c>
      <c r="S59" s="230" t="e">
        <f>IF(ISNUMBER(Regressions!U69),ROUND(Regressions!U69, 1), NA())</f>
        <v>#N/A</v>
      </c>
    </row>
    <row xmlns:x14ac="http://schemas.microsoft.com/office/spreadsheetml/2009/9/ac" r="60" hidden="true" x14ac:dyDescent="0.2">
      <c r="A60" s="329" t="str">
        <f>IF(ISBLANK(Regressions!A70), " ", Regressions!A70)</f>
        <v>Iraq</v>
      </c>
      <c r="B60" s="330">
        <f>IF(ISBLANK(Regressions!B70), " ", Regressions!B70)</f>
        <v>2025</v>
      </c>
      <c r="C60" s="335" t="str">
        <f>IF(ISBLANK(Regressions!C70), " ", Regressions!C70)</f>
        <v>Urban</v>
      </c>
      <c r="D60" s="331" t="str">
        <f>IF(ISBLANK(Regressions!D70), " ", Regressions!D70)</f>
        <v> </v>
      </c>
      <c r="E60" s="207" t="e">
        <f>IF(ISNUMBER(Regressions!E70),ROUND(Regressions!E70, 1), NA())</f>
        <v>#N/A</v>
      </c>
      <c r="F60" s="332" t="e">
        <f>IF(ISNUMBER(Regressions!F70),ROUND(Regressions!F70, 1), NA())</f>
        <v>#N/A</v>
      </c>
      <c r="G60" s="229" t="e">
        <f>IF(ISNUMBER(Regressions!G70),ROUND(Regressions!G70, 1), NA())</f>
        <v>#N/A</v>
      </c>
      <c r="H60" s="333" t="e">
        <f>IF(ISNUMBER(Regressions!H70),ROUND(Regressions!H70, 1), NA())</f>
        <v>#N/A</v>
      </c>
      <c r="I60" s="230" t="e">
        <f>IF(ISNUMBER(Regressions!I70),ROUND(Regressions!I70, 1), NA())</f>
        <v>#N/A</v>
      </c>
      <c r="J60" s="334" t="e">
        <f>IF(ISNUMBER(Regressions!K70),ROUND(Regressions!K70, 1), NA())</f>
        <v>#N/A</v>
      </c>
      <c r="K60" s="332" t="e">
        <f>IF(ISNUMBER(Regressions!L70),ROUND(Regressions!L70, 1), NA())</f>
        <v>#N/A</v>
      </c>
      <c r="L60" s="231" t="e">
        <f>IF(ISNUMBER(Regressions!M70),ROUND(Regressions!M70, 1), NA())</f>
        <v>#N/A</v>
      </c>
      <c r="M60" s="333" t="e">
        <f>IF(ISNUMBER(Regressions!N70),ROUND(Regressions!N70, 1), NA())</f>
        <v>#N/A</v>
      </c>
      <c r="N60" s="230" t="e">
        <f>IF(ISNUMBER(Regressions!O70),ROUND(Regressions!O70, 1), NA())</f>
        <v>#N/A</v>
      </c>
      <c r="O60" s="334" t="e">
        <f>IF(ISNUMBER(Regressions!Q70),ROUND(Regressions!Q70, 1), NA())</f>
        <v>#N/A</v>
      </c>
      <c r="P60" s="332" t="e">
        <f>IF(ISNUMBER(Regressions!R70),ROUND(Regressions!R70, 1), NA())</f>
        <v>#N/A</v>
      </c>
      <c r="Q60" s="208" t="e">
        <f>IF(ISNUMBER(Regressions!S70),ROUND(Regressions!S70, 1), NA())</f>
        <v>#N/A</v>
      </c>
      <c r="R60" s="333" t="e">
        <f>IF(ISNUMBER(Regressions!T70),ROUND(Regressions!T70, 1), NA())</f>
        <v>#N/A</v>
      </c>
      <c r="S60" s="230" t="e">
        <f>IF(ISNUMBER(Regressions!U70),ROUND(Regressions!U70, 1), NA())</f>
        <v>#N/A</v>
      </c>
    </row>
    <row xmlns:x14ac="http://schemas.microsoft.com/office/spreadsheetml/2009/9/ac" r="61" hidden="true" x14ac:dyDescent="0.2">
      <c r="A61" s="329" t="str">
        <f>IF(ISBLANK(Regressions!A71), " ", Regressions!A71)</f>
        <v>Iraq</v>
      </c>
      <c r="B61" s="330">
        <f>IF(ISBLANK(Regressions!B71), " ", Regressions!B71)</f>
        <v>2026</v>
      </c>
      <c r="C61" s="335" t="str">
        <f>IF(ISBLANK(Regressions!C71), " ", Regressions!C71)</f>
        <v>Urban</v>
      </c>
      <c r="D61" s="331" t="str">
        <f>IF(ISBLANK(Regressions!D71), " ", Regressions!D71)</f>
        <v> </v>
      </c>
      <c r="E61" s="207" t="e">
        <f>IF(ISNUMBER(Regressions!E71),ROUND(Regressions!E71, 1), NA())</f>
        <v>#N/A</v>
      </c>
      <c r="F61" s="332" t="e">
        <f>IF(ISNUMBER(Regressions!F71),ROUND(Regressions!F71, 1), NA())</f>
        <v>#N/A</v>
      </c>
      <c r="G61" s="229" t="e">
        <f>IF(ISNUMBER(Regressions!G71),ROUND(Regressions!G71, 1), NA())</f>
        <v>#N/A</v>
      </c>
      <c r="H61" s="333" t="e">
        <f>IF(ISNUMBER(Regressions!H71),ROUND(Regressions!H71, 1), NA())</f>
        <v>#N/A</v>
      </c>
      <c r="I61" s="230" t="e">
        <f>IF(ISNUMBER(Regressions!I71),ROUND(Regressions!I71, 1), NA())</f>
        <v>#N/A</v>
      </c>
      <c r="J61" s="334" t="e">
        <f>IF(ISNUMBER(Regressions!K71),ROUND(Regressions!K71, 1), NA())</f>
        <v>#N/A</v>
      </c>
      <c r="K61" s="332" t="e">
        <f>IF(ISNUMBER(Regressions!L71),ROUND(Regressions!L71, 1), NA())</f>
        <v>#N/A</v>
      </c>
      <c r="L61" s="231" t="e">
        <f>IF(ISNUMBER(Regressions!M71),ROUND(Regressions!M71, 1), NA())</f>
        <v>#N/A</v>
      </c>
      <c r="M61" s="333" t="e">
        <f>IF(ISNUMBER(Regressions!N71),ROUND(Regressions!N71, 1), NA())</f>
        <v>#N/A</v>
      </c>
      <c r="N61" s="230" t="e">
        <f>IF(ISNUMBER(Regressions!O71),ROUND(Regressions!O71, 1), NA())</f>
        <v>#N/A</v>
      </c>
      <c r="O61" s="334" t="e">
        <f>IF(ISNUMBER(Regressions!Q71),ROUND(Regressions!Q71, 1), NA())</f>
        <v>#N/A</v>
      </c>
      <c r="P61" s="332" t="e">
        <f>IF(ISNUMBER(Regressions!R71),ROUND(Regressions!R71, 1), NA())</f>
        <v>#N/A</v>
      </c>
      <c r="Q61" s="208" t="e">
        <f>IF(ISNUMBER(Regressions!S71),ROUND(Regressions!S71, 1), NA())</f>
        <v>#N/A</v>
      </c>
      <c r="R61" s="333" t="e">
        <f>IF(ISNUMBER(Regressions!T71),ROUND(Regressions!T71, 1), NA())</f>
        <v>#N/A</v>
      </c>
      <c r="S61" s="230" t="e">
        <f>IF(ISNUMBER(Regressions!U71),ROUND(Regressions!U71, 1), NA())</f>
        <v>#N/A</v>
      </c>
    </row>
    <row xmlns:x14ac="http://schemas.microsoft.com/office/spreadsheetml/2009/9/ac" r="62" hidden="true" x14ac:dyDescent="0.2">
      <c r="A62" s="329" t="str">
        <f>IF(ISBLANK(Regressions!A72), " ", Regressions!A72)</f>
        <v>Iraq</v>
      </c>
      <c r="B62" s="330">
        <f>IF(ISBLANK(Regressions!B72), " ", Regressions!B72)</f>
        <v>2027</v>
      </c>
      <c r="C62" s="335" t="str">
        <f>IF(ISBLANK(Regressions!C72), " ", Regressions!C72)</f>
        <v>Urban</v>
      </c>
      <c r="D62" s="331" t="str">
        <f>IF(ISBLANK(Regressions!D72), " ", Regressions!D72)</f>
        <v> </v>
      </c>
      <c r="E62" s="207" t="e">
        <f>IF(ISNUMBER(Regressions!E72),ROUND(Regressions!E72, 1), NA())</f>
        <v>#N/A</v>
      </c>
      <c r="F62" s="332" t="e">
        <f>IF(ISNUMBER(Regressions!F72),ROUND(Regressions!F72, 1), NA())</f>
        <v>#N/A</v>
      </c>
      <c r="G62" s="229" t="e">
        <f>IF(ISNUMBER(Regressions!G72),ROUND(Regressions!G72, 1), NA())</f>
        <v>#N/A</v>
      </c>
      <c r="H62" s="333" t="e">
        <f>IF(ISNUMBER(Regressions!H72),ROUND(Regressions!H72, 1), NA())</f>
        <v>#N/A</v>
      </c>
      <c r="I62" s="230" t="e">
        <f>IF(ISNUMBER(Regressions!I72),ROUND(Regressions!I72, 1), NA())</f>
        <v>#N/A</v>
      </c>
      <c r="J62" s="334" t="e">
        <f>IF(ISNUMBER(Regressions!K72),ROUND(Regressions!K72, 1), NA())</f>
        <v>#N/A</v>
      </c>
      <c r="K62" s="332" t="e">
        <f>IF(ISNUMBER(Regressions!L72),ROUND(Regressions!L72, 1), NA())</f>
        <v>#N/A</v>
      </c>
      <c r="L62" s="231" t="e">
        <f>IF(ISNUMBER(Regressions!M72),ROUND(Regressions!M72, 1), NA())</f>
        <v>#N/A</v>
      </c>
      <c r="M62" s="333" t="e">
        <f>IF(ISNUMBER(Regressions!N72),ROUND(Regressions!N72, 1), NA())</f>
        <v>#N/A</v>
      </c>
      <c r="N62" s="230" t="e">
        <f>IF(ISNUMBER(Regressions!O72),ROUND(Regressions!O72, 1), NA())</f>
        <v>#N/A</v>
      </c>
      <c r="O62" s="334" t="e">
        <f>IF(ISNUMBER(Regressions!Q72),ROUND(Regressions!Q72, 1), NA())</f>
        <v>#N/A</v>
      </c>
      <c r="P62" s="332" t="e">
        <f>IF(ISNUMBER(Regressions!R72),ROUND(Regressions!R72, 1), NA())</f>
        <v>#N/A</v>
      </c>
      <c r="Q62" s="208" t="e">
        <f>IF(ISNUMBER(Regressions!S72),ROUND(Regressions!S72, 1), NA())</f>
        <v>#N/A</v>
      </c>
      <c r="R62" s="333" t="e">
        <f>IF(ISNUMBER(Regressions!T72),ROUND(Regressions!T72, 1), NA())</f>
        <v>#N/A</v>
      </c>
      <c r="S62" s="230" t="e">
        <f>IF(ISNUMBER(Regressions!U72),ROUND(Regressions!U72, 1), NA())</f>
        <v>#N/A</v>
      </c>
    </row>
    <row xmlns:x14ac="http://schemas.microsoft.com/office/spreadsheetml/2009/9/ac" r="63" hidden="true" x14ac:dyDescent="0.2">
      <c r="A63" s="329" t="str">
        <f>IF(ISBLANK(Regressions!A73), " ", Regressions!A73)</f>
        <v>Iraq</v>
      </c>
      <c r="B63" s="330">
        <f>IF(ISBLANK(Regressions!B73), " ", Regressions!B73)</f>
        <v>2028</v>
      </c>
      <c r="C63" s="335" t="str">
        <f>IF(ISBLANK(Regressions!C73), " ", Regressions!C73)</f>
        <v>Urban</v>
      </c>
      <c r="D63" s="331" t="str">
        <f>IF(ISBLANK(Regressions!D73), " ", Regressions!D73)</f>
        <v> </v>
      </c>
      <c r="E63" s="207" t="e">
        <f>IF(ISNUMBER(Regressions!E73),ROUND(Regressions!E73, 1), NA())</f>
        <v>#N/A</v>
      </c>
      <c r="F63" s="332" t="e">
        <f>IF(ISNUMBER(Regressions!F73),ROUND(Regressions!F73, 1), NA())</f>
        <v>#N/A</v>
      </c>
      <c r="G63" s="229" t="e">
        <f>IF(ISNUMBER(Regressions!G73),ROUND(Regressions!G73, 1), NA())</f>
        <v>#N/A</v>
      </c>
      <c r="H63" s="333" t="e">
        <f>IF(ISNUMBER(Regressions!H73),ROUND(Regressions!H73, 1), NA())</f>
        <v>#N/A</v>
      </c>
      <c r="I63" s="230" t="e">
        <f>IF(ISNUMBER(Regressions!I73),ROUND(Regressions!I73, 1), NA())</f>
        <v>#N/A</v>
      </c>
      <c r="J63" s="334" t="e">
        <f>IF(ISNUMBER(Regressions!K73),ROUND(Regressions!K73, 1), NA())</f>
        <v>#N/A</v>
      </c>
      <c r="K63" s="332" t="e">
        <f>IF(ISNUMBER(Regressions!L73),ROUND(Regressions!L73, 1), NA())</f>
        <v>#N/A</v>
      </c>
      <c r="L63" s="231" t="e">
        <f>IF(ISNUMBER(Regressions!M73),ROUND(Regressions!M73, 1), NA())</f>
        <v>#N/A</v>
      </c>
      <c r="M63" s="333" t="e">
        <f>IF(ISNUMBER(Regressions!N73),ROUND(Regressions!N73, 1), NA())</f>
        <v>#N/A</v>
      </c>
      <c r="N63" s="230" t="e">
        <f>IF(ISNUMBER(Regressions!O73),ROUND(Regressions!O73, 1), NA())</f>
        <v>#N/A</v>
      </c>
      <c r="O63" s="334" t="e">
        <f>IF(ISNUMBER(Regressions!Q73),ROUND(Regressions!Q73, 1), NA())</f>
        <v>#N/A</v>
      </c>
      <c r="P63" s="332" t="e">
        <f>IF(ISNUMBER(Regressions!R73),ROUND(Regressions!R73, 1), NA())</f>
        <v>#N/A</v>
      </c>
      <c r="Q63" s="208" t="e">
        <f>IF(ISNUMBER(Regressions!S73),ROUND(Regressions!S73, 1), NA())</f>
        <v>#N/A</v>
      </c>
      <c r="R63" s="333" t="e">
        <f>IF(ISNUMBER(Regressions!T73),ROUND(Regressions!T73, 1), NA())</f>
        <v>#N/A</v>
      </c>
      <c r="S63" s="230" t="e">
        <f>IF(ISNUMBER(Regressions!U73),ROUND(Regressions!U73, 1), NA())</f>
        <v>#N/A</v>
      </c>
    </row>
    <row xmlns:x14ac="http://schemas.microsoft.com/office/spreadsheetml/2009/9/ac" r="64" hidden="true" x14ac:dyDescent="0.2">
      <c r="A64" s="329" t="str">
        <f>IF(ISBLANK(Regressions!A74), " ", Regressions!A74)</f>
        <v>Iraq</v>
      </c>
      <c r="B64" s="330">
        <f>IF(ISBLANK(Regressions!B74), " ", Regressions!B74)</f>
        <v>2029</v>
      </c>
      <c r="C64" s="335" t="str">
        <f>IF(ISBLANK(Regressions!C74), " ", Regressions!C74)</f>
        <v>Urban</v>
      </c>
      <c r="D64" s="331" t="str">
        <f>IF(ISBLANK(Regressions!D74), " ", Regressions!D74)</f>
        <v> </v>
      </c>
      <c r="E64" s="207" t="e">
        <f>IF(ISNUMBER(Regressions!E74),ROUND(Regressions!E74, 1), NA())</f>
        <v>#N/A</v>
      </c>
      <c r="F64" s="332" t="e">
        <f>IF(ISNUMBER(Regressions!F74),ROUND(Regressions!F74, 1), NA())</f>
        <v>#N/A</v>
      </c>
      <c r="G64" s="229" t="e">
        <f>IF(ISNUMBER(Regressions!G74),ROUND(Regressions!G74, 1), NA())</f>
        <v>#N/A</v>
      </c>
      <c r="H64" s="333" t="e">
        <f>IF(ISNUMBER(Regressions!H74),ROUND(Regressions!H74, 1), NA())</f>
        <v>#N/A</v>
      </c>
      <c r="I64" s="230" t="e">
        <f>IF(ISNUMBER(Regressions!I74),ROUND(Regressions!I74, 1), NA())</f>
        <v>#N/A</v>
      </c>
      <c r="J64" s="334" t="e">
        <f>IF(ISNUMBER(Regressions!K74),ROUND(Regressions!K74, 1), NA())</f>
        <v>#N/A</v>
      </c>
      <c r="K64" s="332" t="e">
        <f>IF(ISNUMBER(Regressions!L74),ROUND(Regressions!L74, 1), NA())</f>
        <v>#N/A</v>
      </c>
      <c r="L64" s="231" t="e">
        <f>IF(ISNUMBER(Regressions!M74),ROUND(Regressions!M74, 1), NA())</f>
        <v>#N/A</v>
      </c>
      <c r="M64" s="333" t="e">
        <f>IF(ISNUMBER(Regressions!N74),ROUND(Regressions!N74, 1), NA())</f>
        <v>#N/A</v>
      </c>
      <c r="N64" s="230" t="e">
        <f>IF(ISNUMBER(Regressions!O74),ROUND(Regressions!O74, 1), NA())</f>
        <v>#N/A</v>
      </c>
      <c r="O64" s="334" t="e">
        <f>IF(ISNUMBER(Regressions!Q74),ROUND(Regressions!Q74, 1), NA())</f>
        <v>#N/A</v>
      </c>
      <c r="P64" s="332" t="e">
        <f>IF(ISNUMBER(Regressions!R74),ROUND(Regressions!R74, 1), NA())</f>
        <v>#N/A</v>
      </c>
      <c r="Q64" s="208" t="e">
        <f>IF(ISNUMBER(Regressions!S74),ROUND(Regressions!S74, 1), NA())</f>
        <v>#N/A</v>
      </c>
      <c r="R64" s="333" t="e">
        <f>IF(ISNUMBER(Regressions!T74),ROUND(Regressions!T74, 1), NA())</f>
        <v>#N/A</v>
      </c>
      <c r="S64" s="230" t="e">
        <f>IF(ISNUMBER(Regressions!U74),ROUND(Regressions!U74, 1), NA())</f>
        <v>#N/A</v>
      </c>
    </row>
    <row xmlns:x14ac="http://schemas.microsoft.com/office/spreadsheetml/2009/9/ac" r="65" hidden="true" x14ac:dyDescent="0.2">
      <c r="A65" s="329" t="str">
        <f>IF(ISBLANK(Regressions!A75), " ", Regressions!A75)</f>
        <v>Iraq</v>
      </c>
      <c r="B65" s="330">
        <f>IF(ISBLANK(Regressions!B75), " ", Regressions!B75)</f>
        <v>2030</v>
      </c>
      <c r="C65" s="335" t="str">
        <f>IF(ISBLANK(Regressions!C75), " ", Regressions!C75)</f>
        <v>Urban</v>
      </c>
      <c r="D65" s="331" t="str">
        <f>IF(ISBLANK(Regressions!D75), " ", Regressions!D75)</f>
        <v> </v>
      </c>
      <c r="E65" s="207" t="e">
        <f>IF(ISNUMBER(Regressions!E75),ROUND(Regressions!E75, 1), NA())</f>
        <v>#N/A</v>
      </c>
      <c r="F65" s="332" t="e">
        <f>IF(ISNUMBER(Regressions!F75),ROUND(Regressions!F75, 1), NA())</f>
        <v>#N/A</v>
      </c>
      <c r="G65" s="229" t="e">
        <f>IF(ISNUMBER(Regressions!G75),ROUND(Regressions!G75, 1), NA())</f>
        <v>#N/A</v>
      </c>
      <c r="H65" s="333" t="e">
        <f>IF(ISNUMBER(Regressions!H75),ROUND(Regressions!H75, 1), NA())</f>
        <v>#N/A</v>
      </c>
      <c r="I65" s="230" t="e">
        <f>IF(ISNUMBER(Regressions!I75),ROUND(Regressions!I75, 1), NA())</f>
        <v>#N/A</v>
      </c>
      <c r="J65" s="334" t="e">
        <f>IF(ISNUMBER(Regressions!K75),ROUND(Regressions!K75, 1), NA())</f>
        <v>#N/A</v>
      </c>
      <c r="K65" s="332" t="e">
        <f>IF(ISNUMBER(Regressions!L75),ROUND(Regressions!L75, 1), NA())</f>
        <v>#N/A</v>
      </c>
      <c r="L65" s="231" t="e">
        <f>IF(ISNUMBER(Regressions!M75),ROUND(Regressions!M75, 1), NA())</f>
        <v>#N/A</v>
      </c>
      <c r="M65" s="333" t="e">
        <f>IF(ISNUMBER(Regressions!N75),ROUND(Regressions!N75, 1), NA())</f>
        <v>#N/A</v>
      </c>
      <c r="N65" s="230" t="e">
        <f>IF(ISNUMBER(Regressions!O75),ROUND(Regressions!O75, 1), NA())</f>
        <v>#N/A</v>
      </c>
      <c r="O65" s="334" t="e">
        <f>IF(ISNUMBER(Regressions!Q75),ROUND(Regressions!Q75, 1), NA())</f>
        <v>#N/A</v>
      </c>
      <c r="P65" s="332" t="e">
        <f>IF(ISNUMBER(Regressions!R75),ROUND(Regressions!R75, 1), NA())</f>
        <v>#N/A</v>
      </c>
      <c r="Q65" s="208" t="e">
        <f>IF(ISNUMBER(Regressions!S75),ROUND(Regressions!S75, 1), NA())</f>
        <v>#N/A</v>
      </c>
      <c r="R65" s="333" t="e">
        <f>IF(ISNUMBER(Regressions!T75),ROUND(Regressions!T75, 1), NA())</f>
        <v>#N/A</v>
      </c>
      <c r="S65" s="230" t="e">
        <f>IF(ISNUMBER(Regressions!U75),ROUND(Regressions!U75, 1), NA())</f>
        <v>#N/A</v>
      </c>
    </row>
    <row xmlns:x14ac="http://schemas.microsoft.com/office/spreadsheetml/2009/9/ac" r="66" x14ac:dyDescent="0.2">
      <c r="A66" s="329" t="str">
        <f>IF(ISBLANK(Regressions!A76), " ", Regressions!A76)</f>
        <v>Iraq</v>
      </c>
      <c r="B66" s="330">
        <f>IF(ISBLANK(Regressions!B76), " ", Regressions!B76)</f>
        <v>2000</v>
      </c>
      <c r="C66" s="335" t="str">
        <f>IF(ISBLANK(Regressions!C76), " ", Regressions!C76)</f>
        <v>Rural</v>
      </c>
      <c r="D66" s="331">
        <f>IF(ISBLANK(Regressions!D76), " ", Regressions!D76)</f>
        <v>2797677.8704742431</v>
      </c>
      <c r="E66" s="207" t="e">
        <f>IF(ISNUMBER(Regressions!E76),ROUND(Regressions!E76, 1), NA())</f>
        <v>#N/A</v>
      </c>
      <c r="F66" s="332" t="e">
        <f>IF(ISNUMBER(Regressions!F76),ROUND(Regressions!F76, 1), NA())</f>
        <v>#N/A</v>
      </c>
      <c r="G66" s="229" t="e">
        <f>IF(ISNUMBER(Regressions!G76),ROUND(Regressions!G76, 1), NA())</f>
        <v>#N/A</v>
      </c>
      <c r="H66" s="333" t="e">
        <f>IF(ISNUMBER(Regressions!H76),ROUND(Regressions!H76, 1), NA())</f>
        <v>#N/A</v>
      </c>
      <c r="I66" s="230" t="e">
        <f>IF(ISNUMBER(Regressions!I76),ROUND(Regressions!I76, 1), NA())</f>
        <v>#N/A</v>
      </c>
      <c r="J66" s="334" t="e">
        <f>IF(ISNUMBER(Regressions!K76),ROUND(Regressions!K76, 1), NA())</f>
        <v>#N/A</v>
      </c>
      <c r="K66" s="332" t="e">
        <f>IF(ISNUMBER(Regressions!L76),ROUND(Regressions!L76, 1), NA())</f>
        <v>#N/A</v>
      </c>
      <c r="L66" s="231" t="e">
        <f>IF(ISNUMBER(Regressions!M76),ROUND(Regressions!M76, 1), NA())</f>
        <v>#N/A</v>
      </c>
      <c r="M66" s="333" t="e">
        <f>IF(ISNUMBER(Regressions!N76),ROUND(Regressions!N76, 1), NA())</f>
        <v>#N/A</v>
      </c>
      <c r="N66" s="230" t="e">
        <f>IF(ISNUMBER(Regressions!O76),ROUND(Regressions!O76, 1), NA())</f>
        <v>#N/A</v>
      </c>
      <c r="O66" s="334" t="e">
        <f>IF(ISNUMBER(Regressions!Q76),ROUND(Regressions!Q76, 1), NA())</f>
        <v>#N/A</v>
      </c>
      <c r="P66" s="332" t="e">
        <f>IF(ISNUMBER(Regressions!R76),ROUND(Regressions!R76, 1), NA())</f>
        <v>#N/A</v>
      </c>
      <c r="Q66" s="208" t="e">
        <f>IF(ISNUMBER(Regressions!S76),ROUND(Regressions!S76, 1), NA())</f>
        <v>#N/A</v>
      </c>
      <c r="R66" s="333" t="e">
        <f>IF(ISNUMBER(Regressions!T76),ROUND(Regressions!T76, 1), NA())</f>
        <v>#N/A</v>
      </c>
      <c r="S66" s="230" t="e">
        <f>IF(ISNUMBER(Regressions!U76),ROUND(Regressions!U76, 1), NA())</f>
        <v>#N/A</v>
      </c>
    </row>
    <row xmlns:x14ac="http://schemas.microsoft.com/office/spreadsheetml/2009/9/ac" r="67" x14ac:dyDescent="0.2">
      <c r="A67" s="329" t="str">
        <f>IF(ISBLANK(Regressions!A77), " ", Regressions!A77)</f>
        <v>Iraq</v>
      </c>
      <c r="B67" s="330">
        <f>IF(ISBLANK(Regressions!B77), " ", Regressions!B77)</f>
        <v>2001</v>
      </c>
      <c r="C67" s="335" t="str">
        <f>IF(ISBLANK(Regressions!C77), " ", Regressions!C77)</f>
        <v>Rural</v>
      </c>
      <c r="D67" s="331">
        <f>IF(ISBLANK(Regressions!D77), " ", Regressions!D77)</f>
        <v>2881938.3968504332</v>
      </c>
      <c r="E67" s="207" t="e">
        <f>IF(ISNUMBER(Regressions!E77),ROUND(Regressions!E77, 1), NA())</f>
        <v>#N/A</v>
      </c>
      <c r="F67" s="332" t="e">
        <f>IF(ISNUMBER(Regressions!F77),ROUND(Regressions!F77, 1), NA())</f>
        <v>#N/A</v>
      </c>
      <c r="G67" s="229" t="e">
        <f>IF(ISNUMBER(Regressions!G77),ROUND(Regressions!G77, 1), NA())</f>
        <v>#N/A</v>
      </c>
      <c r="H67" s="333" t="e">
        <f>IF(ISNUMBER(Regressions!H77),ROUND(Regressions!H77, 1), NA())</f>
        <v>#N/A</v>
      </c>
      <c r="I67" s="230" t="e">
        <f>IF(ISNUMBER(Regressions!I77),ROUND(Regressions!I77, 1), NA())</f>
        <v>#N/A</v>
      </c>
      <c r="J67" s="334" t="e">
        <f>IF(ISNUMBER(Regressions!K77),ROUND(Regressions!K77, 1), NA())</f>
        <v>#N/A</v>
      </c>
      <c r="K67" s="332" t="e">
        <f>IF(ISNUMBER(Regressions!L77),ROUND(Regressions!L77, 1), NA())</f>
        <v>#N/A</v>
      </c>
      <c r="L67" s="231" t="e">
        <f>IF(ISNUMBER(Regressions!M77),ROUND(Regressions!M77, 1), NA())</f>
        <v>#N/A</v>
      </c>
      <c r="M67" s="333" t="e">
        <f>IF(ISNUMBER(Regressions!N77),ROUND(Regressions!N77, 1), NA())</f>
        <v>#N/A</v>
      </c>
      <c r="N67" s="230" t="e">
        <f>IF(ISNUMBER(Regressions!O77),ROUND(Regressions!O77, 1), NA())</f>
        <v>#N/A</v>
      </c>
      <c r="O67" s="334" t="e">
        <f>IF(ISNUMBER(Regressions!Q77),ROUND(Regressions!Q77, 1), NA())</f>
        <v>#N/A</v>
      </c>
      <c r="P67" s="332" t="e">
        <f>IF(ISNUMBER(Regressions!R77),ROUND(Regressions!R77, 1), NA())</f>
        <v>#N/A</v>
      </c>
      <c r="Q67" s="208" t="e">
        <f>IF(ISNUMBER(Regressions!S77),ROUND(Regressions!S77, 1), NA())</f>
        <v>#N/A</v>
      </c>
      <c r="R67" s="333" t="e">
        <f>IF(ISNUMBER(Regressions!T77),ROUND(Regressions!T77, 1), NA())</f>
        <v>#N/A</v>
      </c>
      <c r="S67" s="230" t="e">
        <f>IF(ISNUMBER(Regressions!U77),ROUND(Regressions!U77, 1), NA())</f>
        <v>#N/A</v>
      </c>
    </row>
    <row xmlns:x14ac="http://schemas.microsoft.com/office/spreadsheetml/2009/9/ac" r="68" x14ac:dyDescent="0.2">
      <c r="A68" s="329" t="str">
        <f>IF(ISBLANK(Regressions!A78), " ", Regressions!A78)</f>
        <v>Iraq</v>
      </c>
      <c r="B68" s="330">
        <f>IF(ISBLANK(Regressions!B78), " ", Regressions!B78)</f>
        <v>2002</v>
      </c>
      <c r="C68" s="335" t="str">
        <f>IF(ISBLANK(Regressions!C78), " ", Regressions!C78)</f>
        <v>Rural</v>
      </c>
      <c r="D68" s="331">
        <f>IF(ISBLANK(Regressions!D78), " ", Regressions!D78)</f>
        <v>2960788.2006297298</v>
      </c>
      <c r="E68" s="207" t="e">
        <f>IF(ISNUMBER(Regressions!E78),ROUND(Regressions!E78, 1), NA())</f>
        <v>#N/A</v>
      </c>
      <c r="F68" s="332" t="e">
        <f>IF(ISNUMBER(Regressions!F78),ROUND(Regressions!F78, 1), NA())</f>
        <v>#N/A</v>
      </c>
      <c r="G68" s="229" t="e">
        <f>IF(ISNUMBER(Regressions!G78),ROUND(Regressions!G78, 1), NA())</f>
        <v>#N/A</v>
      </c>
      <c r="H68" s="333" t="e">
        <f>IF(ISNUMBER(Regressions!H78),ROUND(Regressions!H78, 1), NA())</f>
        <v>#N/A</v>
      </c>
      <c r="I68" s="230" t="e">
        <f>IF(ISNUMBER(Regressions!I78),ROUND(Regressions!I78, 1), NA())</f>
        <v>#N/A</v>
      </c>
      <c r="J68" s="334" t="e">
        <f>IF(ISNUMBER(Regressions!K78),ROUND(Regressions!K78, 1), NA())</f>
        <v>#N/A</v>
      </c>
      <c r="K68" s="332" t="e">
        <f>IF(ISNUMBER(Regressions!L78),ROUND(Regressions!L78, 1), NA())</f>
        <v>#N/A</v>
      </c>
      <c r="L68" s="231" t="e">
        <f>IF(ISNUMBER(Regressions!M78),ROUND(Regressions!M78, 1), NA())</f>
        <v>#N/A</v>
      </c>
      <c r="M68" s="333" t="e">
        <f>IF(ISNUMBER(Regressions!N78),ROUND(Regressions!N78, 1), NA())</f>
        <v>#N/A</v>
      </c>
      <c r="N68" s="230" t="e">
        <f>IF(ISNUMBER(Regressions!O78),ROUND(Regressions!O78, 1), NA())</f>
        <v>#N/A</v>
      </c>
      <c r="O68" s="334" t="e">
        <f>IF(ISNUMBER(Regressions!Q78),ROUND(Regressions!Q78, 1), NA())</f>
        <v>#N/A</v>
      </c>
      <c r="P68" s="332" t="e">
        <f>IF(ISNUMBER(Regressions!R78),ROUND(Regressions!R78, 1), NA())</f>
        <v>#N/A</v>
      </c>
      <c r="Q68" s="208" t="e">
        <f>IF(ISNUMBER(Regressions!S78),ROUND(Regressions!S78, 1), NA())</f>
        <v>#N/A</v>
      </c>
      <c r="R68" s="333" t="e">
        <f>IF(ISNUMBER(Regressions!T78),ROUND(Regressions!T78, 1), NA())</f>
        <v>#N/A</v>
      </c>
      <c r="S68" s="230" t="e">
        <f>IF(ISNUMBER(Regressions!U78),ROUND(Regressions!U78, 1), NA())</f>
        <v>#N/A</v>
      </c>
    </row>
    <row xmlns:x14ac="http://schemas.microsoft.com/office/spreadsheetml/2009/9/ac" r="69" x14ac:dyDescent="0.2">
      <c r="A69" s="329" t="str">
        <f>IF(ISBLANK(Regressions!A79), " ", Regressions!A79)</f>
        <v>Iraq</v>
      </c>
      <c r="B69" s="330">
        <f>IF(ISBLANK(Regressions!B79), " ", Regressions!B79)</f>
        <v>2003</v>
      </c>
      <c r="C69" s="335" t="str">
        <f>IF(ISBLANK(Regressions!C79), " ", Regressions!C79)</f>
        <v>Rural</v>
      </c>
      <c r="D69" s="331">
        <f>IF(ISBLANK(Regressions!D79), " ", Regressions!D79)</f>
        <v>3052912.6084851841</v>
      </c>
      <c r="E69" s="207" t="e">
        <f>IF(ISNUMBER(Regressions!E79),ROUND(Regressions!E79, 1), NA())</f>
        <v>#N/A</v>
      </c>
      <c r="F69" s="332" t="e">
        <f>IF(ISNUMBER(Regressions!F79),ROUND(Regressions!F79, 1), NA())</f>
        <v>#N/A</v>
      </c>
      <c r="G69" s="229" t="e">
        <f>IF(ISNUMBER(Regressions!G79),ROUND(Regressions!G79, 1), NA())</f>
        <v>#N/A</v>
      </c>
      <c r="H69" s="333" t="e">
        <f>IF(ISNUMBER(Regressions!H79),ROUND(Regressions!H79, 1), NA())</f>
        <v>#N/A</v>
      </c>
      <c r="I69" s="230" t="e">
        <f>IF(ISNUMBER(Regressions!I79),ROUND(Regressions!I79, 1), NA())</f>
        <v>#N/A</v>
      </c>
      <c r="J69" s="334" t="e">
        <f>IF(ISNUMBER(Regressions!K79),ROUND(Regressions!K79, 1), NA())</f>
        <v>#N/A</v>
      </c>
      <c r="K69" s="332" t="e">
        <f>IF(ISNUMBER(Regressions!L79),ROUND(Regressions!L79, 1), NA())</f>
        <v>#N/A</v>
      </c>
      <c r="L69" s="231" t="e">
        <f>IF(ISNUMBER(Regressions!M79),ROUND(Regressions!M79, 1), NA())</f>
        <v>#N/A</v>
      </c>
      <c r="M69" s="333" t="e">
        <f>IF(ISNUMBER(Regressions!N79),ROUND(Regressions!N79, 1), NA())</f>
        <v>#N/A</v>
      </c>
      <c r="N69" s="230" t="e">
        <f>IF(ISNUMBER(Regressions!O79),ROUND(Regressions!O79, 1), NA())</f>
        <v>#N/A</v>
      </c>
      <c r="O69" s="334" t="e">
        <f>IF(ISNUMBER(Regressions!Q79),ROUND(Regressions!Q79, 1), NA())</f>
        <v>#N/A</v>
      </c>
      <c r="P69" s="332" t="e">
        <f>IF(ISNUMBER(Regressions!R79),ROUND(Regressions!R79, 1), NA())</f>
        <v>#N/A</v>
      </c>
      <c r="Q69" s="208" t="e">
        <f>IF(ISNUMBER(Regressions!S79),ROUND(Regressions!S79, 1), NA())</f>
        <v>#N/A</v>
      </c>
      <c r="R69" s="333" t="e">
        <f>IF(ISNUMBER(Regressions!T79),ROUND(Regressions!T79, 1), NA())</f>
        <v>#N/A</v>
      </c>
      <c r="S69" s="230" t="e">
        <f>IF(ISNUMBER(Regressions!U79),ROUND(Regressions!U79, 1), NA())</f>
        <v>#N/A</v>
      </c>
    </row>
    <row xmlns:x14ac="http://schemas.microsoft.com/office/spreadsheetml/2009/9/ac" r="70" x14ac:dyDescent="0.2">
      <c r="A70" s="329" t="str">
        <f>IF(ISBLANK(Regressions!A80), " ", Regressions!A80)</f>
        <v>Iraq</v>
      </c>
      <c r="B70" s="330">
        <f>IF(ISBLANK(Regressions!B80), " ", Regressions!B80)</f>
        <v>2004</v>
      </c>
      <c r="C70" s="335" t="str">
        <f>IF(ISBLANK(Regressions!C80), " ", Regressions!C80)</f>
        <v>Rural</v>
      </c>
      <c r="D70" s="331">
        <f>IF(ISBLANK(Regressions!D80), " ", Regressions!D80)</f>
        <v>3128804.894616317</v>
      </c>
      <c r="E70" s="207" t="e">
        <f>IF(ISNUMBER(Regressions!E80),ROUND(Regressions!E80, 1), NA())</f>
        <v>#N/A</v>
      </c>
      <c r="F70" s="332" t="e">
        <f>IF(ISNUMBER(Regressions!F80),ROUND(Regressions!F80, 1), NA())</f>
        <v>#N/A</v>
      </c>
      <c r="G70" s="229" t="e">
        <f>IF(ISNUMBER(Regressions!G80),ROUND(Regressions!G80, 1), NA())</f>
        <v>#N/A</v>
      </c>
      <c r="H70" s="333" t="e">
        <f>IF(ISNUMBER(Regressions!H80),ROUND(Regressions!H80, 1), NA())</f>
        <v>#N/A</v>
      </c>
      <c r="I70" s="230" t="e">
        <f>IF(ISNUMBER(Regressions!I80),ROUND(Regressions!I80, 1), NA())</f>
        <v>#N/A</v>
      </c>
      <c r="J70" s="334" t="e">
        <f>IF(ISNUMBER(Regressions!K80),ROUND(Regressions!K80, 1), NA())</f>
        <v>#N/A</v>
      </c>
      <c r="K70" s="332" t="e">
        <f>IF(ISNUMBER(Regressions!L80),ROUND(Regressions!L80, 1), NA())</f>
        <v>#N/A</v>
      </c>
      <c r="L70" s="231" t="e">
        <f>IF(ISNUMBER(Regressions!M80),ROUND(Regressions!M80, 1), NA())</f>
        <v>#N/A</v>
      </c>
      <c r="M70" s="333" t="e">
        <f>IF(ISNUMBER(Regressions!N80),ROUND(Regressions!N80, 1), NA())</f>
        <v>#N/A</v>
      </c>
      <c r="N70" s="230" t="e">
        <f>IF(ISNUMBER(Regressions!O80),ROUND(Regressions!O80, 1), NA())</f>
        <v>#N/A</v>
      </c>
      <c r="O70" s="334" t="e">
        <f>IF(ISNUMBER(Regressions!Q80),ROUND(Regressions!Q80, 1), NA())</f>
        <v>#N/A</v>
      </c>
      <c r="P70" s="332" t="e">
        <f>IF(ISNUMBER(Regressions!R80),ROUND(Regressions!R80, 1), NA())</f>
        <v>#N/A</v>
      </c>
      <c r="Q70" s="208" t="e">
        <f>IF(ISNUMBER(Regressions!S80),ROUND(Regressions!S80, 1), NA())</f>
        <v>#N/A</v>
      </c>
      <c r="R70" s="333" t="e">
        <f>IF(ISNUMBER(Regressions!T80),ROUND(Regressions!T80, 1), NA())</f>
        <v>#N/A</v>
      </c>
      <c r="S70" s="230" t="e">
        <f>IF(ISNUMBER(Regressions!U80),ROUND(Regressions!U80, 1), NA())</f>
        <v>#N/A</v>
      </c>
    </row>
    <row xmlns:x14ac="http://schemas.microsoft.com/office/spreadsheetml/2009/9/ac" r="71" x14ac:dyDescent="0.2">
      <c r="A71" s="329" t="str">
        <f>IF(ISBLANK(Regressions!A81), " ", Regressions!A81)</f>
        <v>Iraq</v>
      </c>
      <c r="B71" s="330">
        <f>IF(ISBLANK(Regressions!B81), " ", Regressions!B81)</f>
        <v>2005</v>
      </c>
      <c r="C71" s="335" t="str">
        <f>IF(ISBLANK(Regressions!C81), " ", Regressions!C81)</f>
        <v>Rural</v>
      </c>
      <c r="D71" s="331">
        <f>IF(ISBLANK(Regressions!D81), " ", Regressions!D81)</f>
        <v>3216426.5280007171</v>
      </c>
      <c r="E71" s="207" t="e">
        <f>IF(ISNUMBER(Regressions!E81),ROUND(Regressions!E81, 1), NA())</f>
        <v>#N/A</v>
      </c>
      <c r="F71" s="332" t="e">
        <f>IF(ISNUMBER(Regressions!F81),ROUND(Regressions!F81, 1), NA())</f>
        <v>#N/A</v>
      </c>
      <c r="G71" s="229" t="e">
        <f>IF(ISNUMBER(Regressions!G81),ROUND(Regressions!G81, 1), NA())</f>
        <v>#N/A</v>
      </c>
      <c r="H71" s="333" t="e">
        <f>IF(ISNUMBER(Regressions!H81),ROUND(Regressions!H81, 1), NA())</f>
        <v>#N/A</v>
      </c>
      <c r="I71" s="230" t="e">
        <f>IF(ISNUMBER(Regressions!I81),ROUND(Regressions!I81, 1), NA())</f>
        <v>#N/A</v>
      </c>
      <c r="J71" s="334" t="e">
        <f>IF(ISNUMBER(Regressions!K81),ROUND(Regressions!K81, 1), NA())</f>
        <v>#N/A</v>
      </c>
      <c r="K71" s="332" t="e">
        <f>IF(ISNUMBER(Regressions!L81),ROUND(Regressions!L81, 1), NA())</f>
        <v>#N/A</v>
      </c>
      <c r="L71" s="231" t="e">
        <f>IF(ISNUMBER(Regressions!M81),ROUND(Regressions!M81, 1), NA())</f>
        <v>#N/A</v>
      </c>
      <c r="M71" s="333" t="e">
        <f>IF(ISNUMBER(Regressions!N81),ROUND(Regressions!N81, 1), NA())</f>
        <v>#N/A</v>
      </c>
      <c r="N71" s="230" t="e">
        <f>IF(ISNUMBER(Regressions!O81),ROUND(Regressions!O81, 1), NA())</f>
        <v>#N/A</v>
      </c>
      <c r="O71" s="334" t="e">
        <f>IF(ISNUMBER(Regressions!Q81),ROUND(Regressions!Q81, 1), NA())</f>
        <v>#N/A</v>
      </c>
      <c r="P71" s="332" t="e">
        <f>IF(ISNUMBER(Regressions!R81),ROUND(Regressions!R81, 1), NA())</f>
        <v>#N/A</v>
      </c>
      <c r="Q71" s="208" t="e">
        <f>IF(ISNUMBER(Regressions!S81),ROUND(Regressions!S81, 1), NA())</f>
        <v>#N/A</v>
      </c>
      <c r="R71" s="333" t="e">
        <f>IF(ISNUMBER(Regressions!T81),ROUND(Regressions!T81, 1), NA())</f>
        <v>#N/A</v>
      </c>
      <c r="S71" s="230" t="e">
        <f>IF(ISNUMBER(Regressions!U81),ROUND(Regressions!U81, 1), NA())</f>
        <v>#N/A</v>
      </c>
    </row>
    <row xmlns:x14ac="http://schemas.microsoft.com/office/spreadsheetml/2009/9/ac" r="72" x14ac:dyDescent="0.2">
      <c r="A72" s="329" t="str">
        <f>IF(ISBLANK(Regressions!A82), " ", Regressions!A82)</f>
        <v>Iraq</v>
      </c>
      <c r="B72" s="330">
        <f>IF(ISBLANK(Regressions!B82), " ", Regressions!B82)</f>
        <v>2006</v>
      </c>
      <c r="C72" s="335" t="str">
        <f>IF(ISBLANK(Regressions!C82), " ", Regressions!C82)</f>
        <v>Rural</v>
      </c>
      <c r="D72" s="331">
        <f>IF(ISBLANK(Regressions!D82), " ", Regressions!D82)</f>
        <v>3301500.6917599491</v>
      </c>
      <c r="E72" s="207" t="e">
        <f>IF(ISNUMBER(Regressions!E82),ROUND(Regressions!E82, 1), NA())</f>
        <v>#N/A</v>
      </c>
      <c r="F72" s="332" t="e">
        <f>IF(ISNUMBER(Regressions!F82),ROUND(Regressions!F82, 1), NA())</f>
        <v>#N/A</v>
      </c>
      <c r="G72" s="229" t="e">
        <f>IF(ISNUMBER(Regressions!G82),ROUND(Regressions!G82, 1), NA())</f>
        <v>#N/A</v>
      </c>
      <c r="H72" s="333" t="e">
        <f>IF(ISNUMBER(Regressions!H82),ROUND(Regressions!H82, 1), NA())</f>
        <v>#N/A</v>
      </c>
      <c r="I72" s="230" t="e">
        <f>IF(ISNUMBER(Regressions!I82),ROUND(Regressions!I82, 1), NA())</f>
        <v>#N/A</v>
      </c>
      <c r="J72" s="334" t="e">
        <f>IF(ISNUMBER(Regressions!K82),ROUND(Regressions!K82, 1), NA())</f>
        <v>#N/A</v>
      </c>
      <c r="K72" s="332" t="e">
        <f>IF(ISNUMBER(Regressions!L82),ROUND(Regressions!L82, 1), NA())</f>
        <v>#N/A</v>
      </c>
      <c r="L72" s="231" t="e">
        <f>IF(ISNUMBER(Regressions!M82),ROUND(Regressions!M82, 1), NA())</f>
        <v>#N/A</v>
      </c>
      <c r="M72" s="333" t="e">
        <f>IF(ISNUMBER(Regressions!N82),ROUND(Regressions!N82, 1), NA())</f>
        <v>#N/A</v>
      </c>
      <c r="N72" s="230" t="e">
        <f>IF(ISNUMBER(Regressions!O82),ROUND(Regressions!O82, 1), NA())</f>
        <v>#N/A</v>
      </c>
      <c r="O72" s="334" t="e">
        <f>IF(ISNUMBER(Regressions!Q82),ROUND(Regressions!Q82, 1), NA())</f>
        <v>#N/A</v>
      </c>
      <c r="P72" s="332" t="e">
        <f>IF(ISNUMBER(Regressions!R82),ROUND(Regressions!R82, 1), NA())</f>
        <v>#N/A</v>
      </c>
      <c r="Q72" s="208" t="e">
        <f>IF(ISNUMBER(Regressions!S82),ROUND(Regressions!S82, 1), NA())</f>
        <v>#N/A</v>
      </c>
      <c r="R72" s="333" t="e">
        <f>IF(ISNUMBER(Regressions!T82),ROUND(Regressions!T82, 1), NA())</f>
        <v>#N/A</v>
      </c>
      <c r="S72" s="230" t="e">
        <f>IF(ISNUMBER(Regressions!U82),ROUND(Regressions!U82, 1), NA())</f>
        <v>#N/A</v>
      </c>
    </row>
    <row xmlns:x14ac="http://schemas.microsoft.com/office/spreadsheetml/2009/9/ac" r="73" x14ac:dyDescent="0.2">
      <c r="A73" s="329" t="str">
        <f>IF(ISBLANK(Regressions!A83), " ", Regressions!A83)</f>
        <v>Iraq</v>
      </c>
      <c r="B73" s="330">
        <f>IF(ISBLANK(Regressions!B83), " ", Regressions!B83)</f>
        <v>2007</v>
      </c>
      <c r="C73" s="335" t="str">
        <f>IF(ISBLANK(Regressions!C83), " ", Regressions!C83)</f>
        <v>Rural</v>
      </c>
      <c r="D73" s="331">
        <f>IF(ISBLANK(Regressions!D83), " ", Regressions!D83)</f>
        <v>3240687.5729493708</v>
      </c>
      <c r="E73" s="207" t="e">
        <f>IF(ISNUMBER(Regressions!E83),ROUND(Regressions!E83, 1), NA())</f>
        <v>#N/A</v>
      </c>
      <c r="F73" s="332" t="e">
        <f>IF(ISNUMBER(Regressions!F83),ROUND(Regressions!F83, 1), NA())</f>
        <v>#N/A</v>
      </c>
      <c r="G73" s="229" t="e">
        <f>IF(ISNUMBER(Regressions!G83),ROUND(Regressions!G83, 1), NA())</f>
        <v>#N/A</v>
      </c>
      <c r="H73" s="333" t="e">
        <f>IF(ISNUMBER(Regressions!H83),ROUND(Regressions!H83, 1), NA())</f>
        <v>#N/A</v>
      </c>
      <c r="I73" s="230" t="e">
        <f>IF(ISNUMBER(Regressions!I83),ROUND(Regressions!I83, 1), NA())</f>
        <v>#N/A</v>
      </c>
      <c r="J73" s="334" t="e">
        <f>IF(ISNUMBER(Regressions!K83),ROUND(Regressions!K83, 1), NA())</f>
        <v>#N/A</v>
      </c>
      <c r="K73" s="332" t="e">
        <f>IF(ISNUMBER(Regressions!L83),ROUND(Regressions!L83, 1), NA())</f>
        <v>#N/A</v>
      </c>
      <c r="L73" s="231" t="e">
        <f>IF(ISNUMBER(Regressions!M83),ROUND(Regressions!M83, 1), NA())</f>
        <v>#N/A</v>
      </c>
      <c r="M73" s="333" t="e">
        <f>IF(ISNUMBER(Regressions!N83),ROUND(Regressions!N83, 1), NA())</f>
        <v>#N/A</v>
      </c>
      <c r="N73" s="230" t="e">
        <f>IF(ISNUMBER(Regressions!O83),ROUND(Regressions!O83, 1), NA())</f>
        <v>#N/A</v>
      </c>
      <c r="O73" s="334" t="e">
        <f>IF(ISNUMBER(Regressions!Q83),ROUND(Regressions!Q83, 1), NA())</f>
        <v>#N/A</v>
      </c>
      <c r="P73" s="332" t="e">
        <f>IF(ISNUMBER(Regressions!R83),ROUND(Regressions!R83, 1), NA())</f>
        <v>#N/A</v>
      </c>
      <c r="Q73" s="208" t="e">
        <f>IF(ISNUMBER(Regressions!S83),ROUND(Regressions!S83, 1), NA())</f>
        <v>#N/A</v>
      </c>
      <c r="R73" s="333" t="e">
        <f>IF(ISNUMBER(Regressions!T83),ROUND(Regressions!T83, 1), NA())</f>
        <v>#N/A</v>
      </c>
      <c r="S73" s="230" t="e">
        <f>IF(ISNUMBER(Regressions!U83),ROUND(Regressions!U83, 1), NA())</f>
        <v>#N/A</v>
      </c>
    </row>
    <row xmlns:x14ac="http://schemas.microsoft.com/office/spreadsheetml/2009/9/ac" r="74" x14ac:dyDescent="0.2">
      <c r="A74" s="329" t="str">
        <f>IF(ISBLANK(Regressions!A84), " ", Regressions!A84)</f>
        <v>Iraq</v>
      </c>
      <c r="B74" s="330">
        <f>IF(ISBLANK(Regressions!B84), " ", Regressions!B84)</f>
        <v>2008</v>
      </c>
      <c r="C74" s="335" t="str">
        <f>IF(ISBLANK(Regressions!C84), " ", Regressions!C84)</f>
        <v>Rural</v>
      </c>
      <c r="D74" s="331">
        <f>IF(ISBLANK(Regressions!D84), " ", Regressions!D84)</f>
        <v>3215859.2272338872</v>
      </c>
      <c r="E74" s="207" t="e">
        <f>IF(ISNUMBER(Regressions!E84),ROUND(Regressions!E84, 1), NA())</f>
        <v>#N/A</v>
      </c>
      <c r="F74" s="332" t="e">
        <f>IF(ISNUMBER(Regressions!F84),ROUND(Regressions!F84, 1), NA())</f>
        <v>#N/A</v>
      </c>
      <c r="G74" s="229" t="e">
        <f>IF(ISNUMBER(Regressions!G84),ROUND(Regressions!G84, 1), NA())</f>
        <v>#N/A</v>
      </c>
      <c r="H74" s="333" t="e">
        <f>IF(ISNUMBER(Regressions!H84),ROUND(Regressions!H84, 1), NA())</f>
        <v>#N/A</v>
      </c>
      <c r="I74" s="230" t="e">
        <f>IF(ISNUMBER(Regressions!I84),ROUND(Regressions!I84, 1), NA())</f>
        <v>#N/A</v>
      </c>
      <c r="J74" s="334" t="e">
        <f>IF(ISNUMBER(Regressions!K84),ROUND(Regressions!K84, 1), NA())</f>
        <v>#N/A</v>
      </c>
      <c r="K74" s="332" t="e">
        <f>IF(ISNUMBER(Regressions!L84),ROUND(Regressions!L84, 1), NA())</f>
        <v>#N/A</v>
      </c>
      <c r="L74" s="231" t="e">
        <f>IF(ISNUMBER(Regressions!M84),ROUND(Regressions!M84, 1), NA())</f>
        <v>#N/A</v>
      </c>
      <c r="M74" s="333" t="e">
        <f>IF(ISNUMBER(Regressions!N84),ROUND(Regressions!N84, 1), NA())</f>
        <v>#N/A</v>
      </c>
      <c r="N74" s="230" t="e">
        <f>IF(ISNUMBER(Regressions!O84),ROUND(Regressions!O84, 1), NA())</f>
        <v>#N/A</v>
      </c>
      <c r="O74" s="334" t="e">
        <f>IF(ISNUMBER(Regressions!Q84),ROUND(Regressions!Q84, 1), NA())</f>
        <v>#N/A</v>
      </c>
      <c r="P74" s="332" t="e">
        <f>IF(ISNUMBER(Regressions!R84),ROUND(Regressions!R84, 1), NA())</f>
        <v>#N/A</v>
      </c>
      <c r="Q74" s="208" t="e">
        <f>IF(ISNUMBER(Regressions!S84),ROUND(Regressions!S84, 1), NA())</f>
        <v>#N/A</v>
      </c>
      <c r="R74" s="333" t="e">
        <f>IF(ISNUMBER(Regressions!T84),ROUND(Regressions!T84, 1), NA())</f>
        <v>#N/A</v>
      </c>
      <c r="S74" s="230" t="e">
        <f>IF(ISNUMBER(Regressions!U84),ROUND(Regressions!U84, 1), NA())</f>
        <v>#N/A</v>
      </c>
    </row>
    <row xmlns:x14ac="http://schemas.microsoft.com/office/spreadsheetml/2009/9/ac" r="75" x14ac:dyDescent="0.2">
      <c r="A75" s="329" t="str">
        <f>IF(ISBLANK(Regressions!A85), " ", Regressions!A85)</f>
        <v>Iraq</v>
      </c>
      <c r="B75" s="330">
        <f>IF(ISBLANK(Regressions!B85), " ", Regressions!B85)</f>
        <v>2009</v>
      </c>
      <c r="C75" s="335" t="str">
        <f>IF(ISBLANK(Regressions!C85), " ", Regressions!C85)</f>
        <v>Rural</v>
      </c>
      <c r="D75" s="331">
        <f>IF(ISBLANK(Regressions!D85), " ", Regressions!D85)</f>
        <v>3328404.073005524</v>
      </c>
      <c r="E75" s="207" t="e">
        <f>IF(ISNUMBER(Regressions!E85),ROUND(Regressions!E85, 1), NA())</f>
        <v>#N/A</v>
      </c>
      <c r="F75" s="332" t="e">
        <f>IF(ISNUMBER(Regressions!F85),ROUND(Regressions!F85, 1), NA())</f>
        <v>#N/A</v>
      </c>
      <c r="G75" s="229" t="e">
        <f>IF(ISNUMBER(Regressions!G85),ROUND(Regressions!G85, 1), NA())</f>
        <v>#N/A</v>
      </c>
      <c r="H75" s="333" t="e">
        <f>IF(ISNUMBER(Regressions!H85),ROUND(Regressions!H85, 1), NA())</f>
        <v>#N/A</v>
      </c>
      <c r="I75" s="230" t="e">
        <f>IF(ISNUMBER(Regressions!I85),ROUND(Regressions!I85, 1), NA())</f>
        <v>#N/A</v>
      </c>
      <c r="J75" s="334" t="e">
        <f>IF(ISNUMBER(Regressions!K85),ROUND(Regressions!K85, 1), NA())</f>
        <v>#N/A</v>
      </c>
      <c r="K75" s="332" t="e">
        <f>IF(ISNUMBER(Regressions!L85),ROUND(Regressions!L85, 1), NA())</f>
        <v>#N/A</v>
      </c>
      <c r="L75" s="231" t="e">
        <f>IF(ISNUMBER(Regressions!M85),ROUND(Regressions!M85, 1), NA())</f>
        <v>#N/A</v>
      </c>
      <c r="M75" s="333" t="e">
        <f>IF(ISNUMBER(Regressions!N85),ROUND(Regressions!N85, 1), NA())</f>
        <v>#N/A</v>
      </c>
      <c r="N75" s="230" t="e">
        <f>IF(ISNUMBER(Regressions!O85),ROUND(Regressions!O85, 1), NA())</f>
        <v>#N/A</v>
      </c>
      <c r="O75" s="334" t="e">
        <f>IF(ISNUMBER(Regressions!Q85),ROUND(Regressions!Q85, 1), NA())</f>
        <v>#N/A</v>
      </c>
      <c r="P75" s="332" t="e">
        <f>IF(ISNUMBER(Regressions!R85),ROUND(Regressions!R85, 1), NA())</f>
        <v>#N/A</v>
      </c>
      <c r="Q75" s="208" t="e">
        <f>IF(ISNUMBER(Regressions!S85),ROUND(Regressions!S85, 1), NA())</f>
        <v>#N/A</v>
      </c>
      <c r="R75" s="333" t="e">
        <f>IF(ISNUMBER(Regressions!T85),ROUND(Regressions!T85, 1), NA())</f>
        <v>#N/A</v>
      </c>
      <c r="S75" s="230" t="e">
        <f>IF(ISNUMBER(Regressions!U85),ROUND(Regressions!U85, 1), NA())</f>
        <v>#N/A</v>
      </c>
    </row>
    <row xmlns:x14ac="http://schemas.microsoft.com/office/spreadsheetml/2009/9/ac" r="76" x14ac:dyDescent="0.2">
      <c r="A76" s="329" t="str">
        <f>IF(ISBLANK(Regressions!A86), " ", Regressions!A86)</f>
        <v>Iraq</v>
      </c>
      <c r="B76" s="330">
        <f>IF(ISBLANK(Regressions!B86), " ", Regressions!B86)</f>
        <v>2010</v>
      </c>
      <c r="C76" s="335" t="str">
        <f>IF(ISBLANK(Regressions!C86), " ", Regressions!C86)</f>
        <v>Rural</v>
      </c>
      <c r="D76" s="331">
        <f>IF(ISBLANK(Regressions!D86), " ", Regressions!D86)</f>
        <v>3397015.5056311041</v>
      </c>
      <c r="E76" s="207" t="e">
        <f>IF(ISNUMBER(Regressions!E86),ROUND(Regressions!E86, 1), NA())</f>
        <v>#N/A</v>
      </c>
      <c r="F76" s="332" t="e">
        <f>IF(ISNUMBER(Regressions!F86),ROUND(Regressions!F86, 1), NA())</f>
        <v>#N/A</v>
      </c>
      <c r="G76" s="229" t="e">
        <f>IF(ISNUMBER(Regressions!G86),ROUND(Regressions!G86, 1), NA())</f>
        <v>#N/A</v>
      </c>
      <c r="H76" s="333" t="e">
        <f>IF(ISNUMBER(Regressions!H86),ROUND(Regressions!H86, 1), NA())</f>
        <v>#N/A</v>
      </c>
      <c r="I76" s="230" t="e">
        <f>IF(ISNUMBER(Regressions!I86),ROUND(Regressions!I86, 1), NA())</f>
        <v>#N/A</v>
      </c>
      <c r="J76" s="334" t="e">
        <f>IF(ISNUMBER(Regressions!K86),ROUND(Regressions!K86, 1), NA())</f>
        <v>#N/A</v>
      </c>
      <c r="K76" s="332" t="e">
        <f>IF(ISNUMBER(Regressions!L86),ROUND(Regressions!L86, 1), NA())</f>
        <v>#N/A</v>
      </c>
      <c r="L76" s="231" t="e">
        <f>IF(ISNUMBER(Regressions!M86),ROUND(Regressions!M86, 1), NA())</f>
        <v>#N/A</v>
      </c>
      <c r="M76" s="333" t="e">
        <f>IF(ISNUMBER(Regressions!N86),ROUND(Regressions!N86, 1), NA())</f>
        <v>#N/A</v>
      </c>
      <c r="N76" s="230" t="e">
        <f>IF(ISNUMBER(Regressions!O86),ROUND(Regressions!O86, 1), NA())</f>
        <v>#N/A</v>
      </c>
      <c r="O76" s="334" t="e">
        <f>IF(ISNUMBER(Regressions!Q86),ROUND(Regressions!Q86, 1), NA())</f>
        <v>#N/A</v>
      </c>
      <c r="P76" s="332" t="e">
        <f>IF(ISNUMBER(Regressions!R86),ROUND(Regressions!R86, 1), NA())</f>
        <v>#N/A</v>
      </c>
      <c r="Q76" s="208" t="e">
        <f>IF(ISNUMBER(Regressions!S86),ROUND(Regressions!S86, 1), NA())</f>
        <v>#N/A</v>
      </c>
      <c r="R76" s="333" t="e">
        <f>IF(ISNUMBER(Regressions!T86),ROUND(Regressions!T86, 1), NA())</f>
        <v>#N/A</v>
      </c>
      <c r="S76" s="230" t="e">
        <f>IF(ISNUMBER(Regressions!U86),ROUND(Regressions!U86, 1), NA())</f>
        <v>#N/A</v>
      </c>
    </row>
    <row xmlns:x14ac="http://schemas.microsoft.com/office/spreadsheetml/2009/9/ac" r="77" x14ac:dyDescent="0.2">
      <c r="A77" s="329" t="str">
        <f>IF(ISBLANK(Regressions!A87), " ", Regressions!A87)</f>
        <v>Iraq</v>
      </c>
      <c r="B77" s="330">
        <f>IF(ISBLANK(Regressions!B87), " ", Regressions!B87)</f>
        <v>2011</v>
      </c>
      <c r="C77" s="335" t="str">
        <f>IF(ISBLANK(Regressions!C87), " ", Regressions!C87)</f>
        <v>Rural</v>
      </c>
      <c r="D77" s="331">
        <f>IF(ISBLANK(Regressions!D87), " ", Regressions!D87)</f>
        <v>3459309.419202805</v>
      </c>
      <c r="E77" s="207" t="e">
        <f>IF(ISNUMBER(Regressions!E87),ROUND(Regressions!E87, 1), NA())</f>
        <v>#N/A</v>
      </c>
      <c r="F77" s="332" t="e">
        <f>IF(ISNUMBER(Regressions!F87),ROUND(Regressions!F87, 1), NA())</f>
        <v>#N/A</v>
      </c>
      <c r="G77" s="229" t="e">
        <f>IF(ISNUMBER(Regressions!G87),ROUND(Regressions!G87, 1), NA())</f>
        <v>#N/A</v>
      </c>
      <c r="H77" s="333" t="e">
        <f>IF(ISNUMBER(Regressions!H87),ROUND(Regressions!H87, 1), NA())</f>
        <v>#N/A</v>
      </c>
      <c r="I77" s="230" t="e">
        <f>IF(ISNUMBER(Regressions!I87),ROUND(Regressions!I87, 1), NA())</f>
        <v>#N/A</v>
      </c>
      <c r="J77" s="334" t="e">
        <f>IF(ISNUMBER(Regressions!K87),ROUND(Regressions!K87, 1), NA())</f>
        <v>#N/A</v>
      </c>
      <c r="K77" s="332" t="e">
        <f>IF(ISNUMBER(Regressions!L87),ROUND(Regressions!L87, 1), NA())</f>
        <v>#N/A</v>
      </c>
      <c r="L77" s="231" t="e">
        <f>IF(ISNUMBER(Regressions!M87),ROUND(Regressions!M87, 1), NA())</f>
        <v>#N/A</v>
      </c>
      <c r="M77" s="333" t="e">
        <f>IF(ISNUMBER(Regressions!N87),ROUND(Regressions!N87, 1), NA())</f>
        <v>#N/A</v>
      </c>
      <c r="N77" s="230" t="e">
        <f>IF(ISNUMBER(Regressions!O87),ROUND(Regressions!O87, 1), NA())</f>
        <v>#N/A</v>
      </c>
      <c r="O77" s="334" t="e">
        <f>IF(ISNUMBER(Regressions!Q87),ROUND(Regressions!Q87, 1), NA())</f>
        <v>#N/A</v>
      </c>
      <c r="P77" s="332" t="e">
        <f>IF(ISNUMBER(Regressions!R87),ROUND(Regressions!R87, 1), NA())</f>
        <v>#N/A</v>
      </c>
      <c r="Q77" s="208" t="e">
        <f>IF(ISNUMBER(Regressions!S87),ROUND(Regressions!S87, 1), NA())</f>
        <v>#N/A</v>
      </c>
      <c r="R77" s="333" t="e">
        <f>IF(ISNUMBER(Regressions!T87),ROUND(Regressions!T87, 1), NA())</f>
        <v>#N/A</v>
      </c>
      <c r="S77" s="230" t="e">
        <f>IF(ISNUMBER(Regressions!U87),ROUND(Regressions!U87, 1), NA())</f>
        <v>#N/A</v>
      </c>
    </row>
    <row xmlns:x14ac="http://schemas.microsoft.com/office/spreadsheetml/2009/9/ac" r="78" x14ac:dyDescent="0.2">
      <c r="A78" s="329" t="str">
        <f>IF(ISBLANK(Regressions!A88), " ", Regressions!A88)</f>
        <v>Iraq</v>
      </c>
      <c r="B78" s="330">
        <f>IF(ISBLANK(Regressions!B88), " ", Regressions!B88)</f>
        <v>2012</v>
      </c>
      <c r="C78" s="335" t="str">
        <f>IF(ISBLANK(Regressions!C88), " ", Regressions!C88)</f>
        <v>Rural</v>
      </c>
      <c r="D78" s="331">
        <f>IF(ISBLANK(Regressions!D88), " ", Regressions!D88)</f>
        <v>3539547.9829964442</v>
      </c>
      <c r="E78" s="207" t="e">
        <f>IF(ISNUMBER(Regressions!E88),ROUND(Regressions!E88, 1), NA())</f>
        <v>#N/A</v>
      </c>
      <c r="F78" s="332" t="e">
        <f>IF(ISNUMBER(Regressions!F88),ROUND(Regressions!F88, 1), NA())</f>
        <v>#N/A</v>
      </c>
      <c r="G78" s="229" t="e">
        <f>IF(ISNUMBER(Regressions!G88),ROUND(Regressions!G88, 1), NA())</f>
        <v>#N/A</v>
      </c>
      <c r="H78" s="333" t="e">
        <f>IF(ISNUMBER(Regressions!H88),ROUND(Regressions!H88, 1), NA())</f>
        <v>#N/A</v>
      </c>
      <c r="I78" s="230" t="e">
        <f>IF(ISNUMBER(Regressions!I88),ROUND(Regressions!I88, 1), NA())</f>
        <v>#N/A</v>
      </c>
      <c r="J78" s="334" t="e">
        <f>IF(ISNUMBER(Regressions!K88),ROUND(Regressions!K88, 1), NA())</f>
        <v>#N/A</v>
      </c>
      <c r="K78" s="332" t="e">
        <f>IF(ISNUMBER(Regressions!L88),ROUND(Regressions!L88, 1), NA())</f>
        <v>#N/A</v>
      </c>
      <c r="L78" s="231" t="e">
        <f>IF(ISNUMBER(Regressions!M88),ROUND(Regressions!M88, 1), NA())</f>
        <v>#N/A</v>
      </c>
      <c r="M78" s="333" t="e">
        <f>IF(ISNUMBER(Regressions!N88),ROUND(Regressions!N88, 1), NA())</f>
        <v>#N/A</v>
      </c>
      <c r="N78" s="230" t="e">
        <f>IF(ISNUMBER(Regressions!O88),ROUND(Regressions!O88, 1), NA())</f>
        <v>#N/A</v>
      </c>
      <c r="O78" s="334" t="e">
        <f>IF(ISNUMBER(Regressions!Q88),ROUND(Regressions!Q88, 1), NA())</f>
        <v>#N/A</v>
      </c>
      <c r="P78" s="332" t="e">
        <f>IF(ISNUMBER(Regressions!R88),ROUND(Regressions!R88, 1), NA())</f>
        <v>#N/A</v>
      </c>
      <c r="Q78" s="208" t="e">
        <f>IF(ISNUMBER(Regressions!S88),ROUND(Regressions!S88, 1), NA())</f>
        <v>#N/A</v>
      </c>
      <c r="R78" s="333" t="e">
        <f>IF(ISNUMBER(Regressions!T88),ROUND(Regressions!T88, 1), NA())</f>
        <v>#N/A</v>
      </c>
      <c r="S78" s="230" t="e">
        <f>IF(ISNUMBER(Regressions!U88),ROUND(Regressions!U88, 1), NA())</f>
        <v>#N/A</v>
      </c>
    </row>
    <row xmlns:x14ac="http://schemas.microsoft.com/office/spreadsheetml/2009/9/ac" r="79" x14ac:dyDescent="0.2">
      <c r="A79" s="329" t="str">
        <f>IF(ISBLANK(Regressions!A89), " ", Regressions!A89)</f>
        <v>Iraq</v>
      </c>
      <c r="B79" s="330">
        <f>IF(ISBLANK(Regressions!B89), " ", Regressions!B89)</f>
        <v>2013</v>
      </c>
      <c r="C79" s="335" t="str">
        <f>IF(ISBLANK(Regressions!C89), " ", Regressions!C89)</f>
        <v>Rural</v>
      </c>
      <c r="D79" s="331">
        <f>IF(ISBLANK(Regressions!D89), " ", Regressions!D89)</f>
        <v>3673803.7732037362</v>
      </c>
      <c r="E79" s="207" t="e">
        <f>IF(ISNUMBER(Regressions!E89),ROUND(Regressions!E89, 1), NA())</f>
        <v>#N/A</v>
      </c>
      <c r="F79" s="332" t="e">
        <f>IF(ISNUMBER(Regressions!F89),ROUND(Regressions!F89, 1), NA())</f>
        <v>#N/A</v>
      </c>
      <c r="G79" s="229" t="e">
        <f>IF(ISNUMBER(Regressions!G89),ROUND(Regressions!G89, 1), NA())</f>
        <v>#N/A</v>
      </c>
      <c r="H79" s="333" t="e">
        <f>IF(ISNUMBER(Regressions!H89),ROUND(Regressions!H89, 1), NA())</f>
        <v>#N/A</v>
      </c>
      <c r="I79" s="230" t="e">
        <f>IF(ISNUMBER(Regressions!I89),ROUND(Regressions!I89, 1), NA())</f>
        <v>#N/A</v>
      </c>
      <c r="J79" s="334" t="e">
        <f>IF(ISNUMBER(Regressions!K89),ROUND(Regressions!K89, 1), NA())</f>
        <v>#N/A</v>
      </c>
      <c r="K79" s="332" t="e">
        <f>IF(ISNUMBER(Regressions!L89),ROUND(Regressions!L89, 1), NA())</f>
        <v>#N/A</v>
      </c>
      <c r="L79" s="231" t="e">
        <f>IF(ISNUMBER(Regressions!M89),ROUND(Regressions!M89, 1), NA())</f>
        <v>#N/A</v>
      </c>
      <c r="M79" s="333" t="e">
        <f>IF(ISNUMBER(Regressions!N89),ROUND(Regressions!N89, 1), NA())</f>
        <v>#N/A</v>
      </c>
      <c r="N79" s="230" t="e">
        <f>IF(ISNUMBER(Regressions!O89),ROUND(Regressions!O89, 1), NA())</f>
        <v>#N/A</v>
      </c>
      <c r="O79" s="334" t="e">
        <f>IF(ISNUMBER(Regressions!Q89),ROUND(Regressions!Q89, 1), NA())</f>
        <v>#N/A</v>
      </c>
      <c r="P79" s="332" t="e">
        <f>IF(ISNUMBER(Regressions!R89),ROUND(Regressions!R89, 1), NA())</f>
        <v>#N/A</v>
      </c>
      <c r="Q79" s="208" t="e">
        <f>IF(ISNUMBER(Regressions!S89),ROUND(Regressions!S89, 1), NA())</f>
        <v>#N/A</v>
      </c>
      <c r="R79" s="333" t="e">
        <f>IF(ISNUMBER(Regressions!T89),ROUND(Regressions!T89, 1), NA())</f>
        <v>#N/A</v>
      </c>
      <c r="S79" s="230" t="e">
        <f>IF(ISNUMBER(Regressions!U89),ROUND(Regressions!U89, 1), NA())</f>
        <v>#N/A</v>
      </c>
    </row>
    <row xmlns:x14ac="http://schemas.microsoft.com/office/spreadsheetml/2009/9/ac" r="80" x14ac:dyDescent="0.2">
      <c r="A80" s="329" t="str">
        <f>IF(ISBLANK(Regressions!A90), " ", Regressions!A90)</f>
        <v>Iraq</v>
      </c>
      <c r="B80" s="330">
        <f>IF(ISBLANK(Regressions!B90), " ", Regressions!B90)</f>
        <v>2014</v>
      </c>
      <c r="C80" s="335" t="str">
        <f>IF(ISBLANK(Regressions!C90), " ", Regressions!C90)</f>
        <v>Rural</v>
      </c>
      <c r="D80" s="331">
        <f>IF(ISBLANK(Regressions!D90), " ", Regressions!D90)</f>
        <v>3785303.0333015439</v>
      </c>
      <c r="E80" s="207" t="e">
        <f>IF(ISNUMBER(Regressions!E90),ROUND(Regressions!E90, 1), NA())</f>
        <v>#N/A</v>
      </c>
      <c r="F80" s="332" t="e">
        <f>IF(ISNUMBER(Regressions!F90),ROUND(Regressions!F90, 1), NA())</f>
        <v>#N/A</v>
      </c>
      <c r="G80" s="229" t="e">
        <f>IF(ISNUMBER(Regressions!G90),ROUND(Regressions!G90, 1), NA())</f>
        <v>#N/A</v>
      </c>
      <c r="H80" s="333" t="e">
        <f>IF(ISNUMBER(Regressions!H90),ROUND(Regressions!H90, 1), NA())</f>
        <v>#N/A</v>
      </c>
      <c r="I80" s="230" t="e">
        <f>IF(ISNUMBER(Regressions!I90),ROUND(Regressions!I90, 1), NA())</f>
        <v>#N/A</v>
      </c>
      <c r="J80" s="334" t="e">
        <f>IF(ISNUMBER(Regressions!K90),ROUND(Regressions!K90, 1), NA())</f>
        <v>#N/A</v>
      </c>
      <c r="K80" s="332" t="e">
        <f>IF(ISNUMBER(Regressions!L90),ROUND(Regressions!L90, 1), NA())</f>
        <v>#N/A</v>
      </c>
      <c r="L80" s="231" t="e">
        <f>IF(ISNUMBER(Regressions!M90),ROUND(Regressions!M90, 1), NA())</f>
        <v>#N/A</v>
      </c>
      <c r="M80" s="333" t="e">
        <f>IF(ISNUMBER(Regressions!N90),ROUND(Regressions!N90, 1), NA())</f>
        <v>#N/A</v>
      </c>
      <c r="N80" s="230" t="e">
        <f>IF(ISNUMBER(Regressions!O90),ROUND(Regressions!O90, 1), NA())</f>
        <v>#N/A</v>
      </c>
      <c r="O80" s="334" t="e">
        <f>IF(ISNUMBER(Regressions!Q90),ROUND(Regressions!Q90, 1), NA())</f>
        <v>#N/A</v>
      </c>
      <c r="P80" s="332" t="e">
        <f>IF(ISNUMBER(Regressions!R90),ROUND(Regressions!R90, 1), NA())</f>
        <v>#N/A</v>
      </c>
      <c r="Q80" s="208" t="e">
        <f>IF(ISNUMBER(Regressions!S90),ROUND(Regressions!S90, 1), NA())</f>
        <v>#N/A</v>
      </c>
      <c r="R80" s="333" t="e">
        <f>IF(ISNUMBER(Regressions!T90),ROUND(Regressions!T90, 1), NA())</f>
        <v>#N/A</v>
      </c>
      <c r="S80" s="230" t="e">
        <f>IF(ISNUMBER(Regressions!U90),ROUND(Regressions!U90, 1), NA())</f>
        <v>#N/A</v>
      </c>
    </row>
    <row xmlns:x14ac="http://schemas.microsoft.com/office/spreadsheetml/2009/9/ac" r="81" x14ac:dyDescent="0.2">
      <c r="A81" s="329" t="str">
        <f>IF(ISBLANK(Regressions!A91), " ", Regressions!A91)</f>
        <v>Iraq</v>
      </c>
      <c r="B81" s="330">
        <f>IF(ISBLANK(Regressions!B91), " ", Regressions!B91)</f>
        <v>2015</v>
      </c>
      <c r="C81" s="335" t="str">
        <f>IF(ISBLANK(Regressions!C91), " ", Regressions!C91)</f>
        <v>Rural</v>
      </c>
      <c r="D81" s="331">
        <f>IF(ISBLANK(Regressions!D91), " ", Regressions!D91)</f>
        <v>3856923.694776535</v>
      </c>
      <c r="E81" s="207" t="e">
        <f>IF(ISNUMBER(Regressions!E91),ROUND(Regressions!E91, 1), NA())</f>
        <v>#N/A</v>
      </c>
      <c r="F81" s="332" t="e">
        <f>IF(ISNUMBER(Regressions!F91),ROUND(Regressions!F91, 1), NA())</f>
        <v>#N/A</v>
      </c>
      <c r="G81" s="229" t="e">
        <f>IF(ISNUMBER(Regressions!G91),ROUND(Regressions!G91, 1), NA())</f>
        <v>#N/A</v>
      </c>
      <c r="H81" s="333" t="e">
        <f>IF(ISNUMBER(Regressions!H91),ROUND(Regressions!H91, 1), NA())</f>
        <v>#N/A</v>
      </c>
      <c r="I81" s="230" t="e">
        <f>IF(ISNUMBER(Regressions!I91),ROUND(Regressions!I91, 1), NA())</f>
        <v>#N/A</v>
      </c>
      <c r="J81" s="334" t="e">
        <f>IF(ISNUMBER(Regressions!K91),ROUND(Regressions!K91, 1), NA())</f>
        <v>#N/A</v>
      </c>
      <c r="K81" s="332" t="e">
        <f>IF(ISNUMBER(Regressions!L91),ROUND(Regressions!L91, 1), NA())</f>
        <v>#N/A</v>
      </c>
      <c r="L81" s="231" t="e">
        <f>IF(ISNUMBER(Regressions!M91),ROUND(Regressions!M91, 1), NA())</f>
        <v>#N/A</v>
      </c>
      <c r="M81" s="333" t="e">
        <f>IF(ISNUMBER(Regressions!N91),ROUND(Regressions!N91, 1), NA())</f>
        <v>#N/A</v>
      </c>
      <c r="N81" s="230" t="e">
        <f>IF(ISNUMBER(Regressions!O91),ROUND(Regressions!O91, 1), NA())</f>
        <v>#N/A</v>
      </c>
      <c r="O81" s="334" t="e">
        <f>IF(ISNUMBER(Regressions!Q91),ROUND(Regressions!Q91, 1), NA())</f>
        <v>#N/A</v>
      </c>
      <c r="P81" s="332" t="e">
        <f>IF(ISNUMBER(Regressions!R91),ROUND(Regressions!R91, 1), NA())</f>
        <v>#N/A</v>
      </c>
      <c r="Q81" s="208" t="e">
        <f>IF(ISNUMBER(Regressions!S91),ROUND(Regressions!S91, 1), NA())</f>
        <v>#N/A</v>
      </c>
      <c r="R81" s="333" t="e">
        <f>IF(ISNUMBER(Regressions!T91),ROUND(Regressions!T91, 1), NA())</f>
        <v>#N/A</v>
      </c>
      <c r="S81" s="230" t="e">
        <f>IF(ISNUMBER(Regressions!U91),ROUND(Regressions!U91, 1), NA())</f>
        <v>#N/A</v>
      </c>
    </row>
    <row xmlns:x14ac="http://schemas.microsoft.com/office/spreadsheetml/2009/9/ac" r="82" x14ac:dyDescent="0.2">
      <c r="A82" s="329" t="str">
        <f>IF(ISBLANK(Regressions!A92), " ", Regressions!A92)</f>
        <v>Iraq</v>
      </c>
      <c r="B82" s="330">
        <f>IF(ISBLANK(Regressions!B92), " ", Regressions!B92)</f>
        <v>2016</v>
      </c>
      <c r="C82" s="335" t="str">
        <f>IF(ISBLANK(Regressions!C92), " ", Regressions!C92)</f>
        <v>Rural</v>
      </c>
      <c r="D82" s="331">
        <f>IF(ISBLANK(Regressions!D92), " ", Regressions!D92)</f>
        <v>3933959.7151842499</v>
      </c>
      <c r="E82" s="207" t="e">
        <f>IF(ISNUMBER(Regressions!E92),ROUND(Regressions!E92, 1), NA())</f>
        <v>#N/A</v>
      </c>
      <c r="F82" s="332" t="e">
        <f>IF(ISNUMBER(Regressions!F92),ROUND(Regressions!F92, 1), NA())</f>
        <v>#N/A</v>
      </c>
      <c r="G82" s="229" t="e">
        <f>IF(ISNUMBER(Regressions!G92),ROUND(Regressions!G92, 1), NA())</f>
        <v>#N/A</v>
      </c>
      <c r="H82" s="333" t="e">
        <f>IF(ISNUMBER(Regressions!H92),ROUND(Regressions!H92, 1), NA())</f>
        <v>#N/A</v>
      </c>
      <c r="I82" s="230" t="e">
        <f>IF(ISNUMBER(Regressions!I92),ROUND(Regressions!I92, 1), NA())</f>
        <v>#N/A</v>
      </c>
      <c r="J82" s="334" t="e">
        <f>IF(ISNUMBER(Regressions!K92),ROUND(Regressions!K92, 1), NA())</f>
        <v>#N/A</v>
      </c>
      <c r="K82" s="332" t="e">
        <f>IF(ISNUMBER(Regressions!L92),ROUND(Regressions!L92, 1), NA())</f>
        <v>#N/A</v>
      </c>
      <c r="L82" s="231" t="e">
        <f>IF(ISNUMBER(Regressions!M92),ROUND(Regressions!M92, 1), NA())</f>
        <v>#N/A</v>
      </c>
      <c r="M82" s="333" t="e">
        <f>IF(ISNUMBER(Regressions!N92),ROUND(Regressions!N92, 1), NA())</f>
        <v>#N/A</v>
      </c>
      <c r="N82" s="230" t="e">
        <f>IF(ISNUMBER(Regressions!O92),ROUND(Regressions!O92, 1), NA())</f>
        <v>#N/A</v>
      </c>
      <c r="O82" s="334" t="e">
        <f>IF(ISNUMBER(Regressions!Q92),ROUND(Regressions!Q92, 1), NA())</f>
        <v>#N/A</v>
      </c>
      <c r="P82" s="332" t="e">
        <f>IF(ISNUMBER(Regressions!R92),ROUND(Regressions!R92, 1), NA())</f>
        <v>#N/A</v>
      </c>
      <c r="Q82" s="208" t="e">
        <f>IF(ISNUMBER(Regressions!S92),ROUND(Regressions!S92, 1), NA())</f>
        <v>#N/A</v>
      </c>
      <c r="R82" s="333" t="e">
        <f>IF(ISNUMBER(Regressions!T92),ROUND(Regressions!T92, 1), NA())</f>
        <v>#N/A</v>
      </c>
      <c r="S82" s="230" t="e">
        <f>IF(ISNUMBER(Regressions!U92),ROUND(Regressions!U92, 1), NA())</f>
        <v>#N/A</v>
      </c>
    </row>
    <row xmlns:x14ac="http://schemas.microsoft.com/office/spreadsheetml/2009/9/ac" r="83" x14ac:dyDescent="0.2">
      <c r="A83" s="329" t="str">
        <f>IF(ISBLANK(Regressions!A93), " ", Regressions!A93)</f>
        <v>Iraq</v>
      </c>
      <c r="B83" s="330">
        <f>IF(ISBLANK(Regressions!B93), " ", Regressions!B93)</f>
        <v>2017</v>
      </c>
      <c r="C83" s="335" t="str">
        <f>IF(ISBLANK(Regressions!C93), " ", Regressions!C93)</f>
        <v>Rural</v>
      </c>
      <c r="D83" s="331">
        <f>IF(ISBLANK(Regressions!D93), " ", Regressions!D93)</f>
        <v>4003537.3665628051</v>
      </c>
      <c r="E83" s="207" t="e">
        <f>IF(ISNUMBER(Regressions!E93),ROUND(Regressions!E93, 1), NA())</f>
        <v>#N/A</v>
      </c>
      <c r="F83" s="332" t="e">
        <f>IF(ISNUMBER(Regressions!F93),ROUND(Regressions!F93, 1), NA())</f>
        <v>#N/A</v>
      </c>
      <c r="G83" s="229" t="e">
        <f>IF(ISNUMBER(Regressions!G93),ROUND(Regressions!G93, 1), NA())</f>
        <v>#N/A</v>
      </c>
      <c r="H83" s="333" t="e">
        <f>IF(ISNUMBER(Regressions!H93),ROUND(Regressions!H93, 1), NA())</f>
        <v>#N/A</v>
      </c>
      <c r="I83" s="230" t="e">
        <f>IF(ISNUMBER(Regressions!I93),ROUND(Regressions!I93, 1), NA())</f>
        <v>#N/A</v>
      </c>
      <c r="J83" s="334" t="e">
        <f>IF(ISNUMBER(Regressions!K93),ROUND(Regressions!K93, 1), NA())</f>
        <v>#N/A</v>
      </c>
      <c r="K83" s="332" t="e">
        <f>IF(ISNUMBER(Regressions!L93),ROUND(Regressions!L93, 1), NA())</f>
        <v>#N/A</v>
      </c>
      <c r="L83" s="231" t="e">
        <f>IF(ISNUMBER(Regressions!M93),ROUND(Regressions!M93, 1), NA())</f>
        <v>#N/A</v>
      </c>
      <c r="M83" s="333" t="e">
        <f>IF(ISNUMBER(Regressions!N93),ROUND(Regressions!N93, 1), NA())</f>
        <v>#N/A</v>
      </c>
      <c r="N83" s="230" t="e">
        <f>IF(ISNUMBER(Regressions!O93),ROUND(Regressions!O93, 1), NA())</f>
        <v>#N/A</v>
      </c>
      <c r="O83" s="334" t="e">
        <f>IF(ISNUMBER(Regressions!Q93),ROUND(Regressions!Q93, 1), NA())</f>
        <v>#N/A</v>
      </c>
      <c r="P83" s="332" t="e">
        <f>IF(ISNUMBER(Regressions!R93),ROUND(Regressions!R93, 1), NA())</f>
        <v>#N/A</v>
      </c>
      <c r="Q83" s="208" t="e">
        <f>IF(ISNUMBER(Regressions!S93),ROUND(Regressions!S93, 1), NA())</f>
        <v>#N/A</v>
      </c>
      <c r="R83" s="333" t="e">
        <f>IF(ISNUMBER(Regressions!T93),ROUND(Regressions!T93, 1), NA())</f>
        <v>#N/A</v>
      </c>
      <c r="S83" s="230" t="e">
        <f>IF(ISNUMBER(Regressions!U93),ROUND(Regressions!U93, 1), NA())</f>
        <v>#N/A</v>
      </c>
    </row>
    <row xmlns:x14ac="http://schemas.microsoft.com/office/spreadsheetml/2009/9/ac" r="84" x14ac:dyDescent="0.2">
      <c r="A84" s="329" t="str">
        <f>IF(ISBLANK(Regressions!A94), " ", Regressions!A94)</f>
        <v>Iraq</v>
      </c>
      <c r="B84" s="330">
        <f>IF(ISBLANK(Regressions!B94), " ", Regressions!B94)</f>
        <v>2018</v>
      </c>
      <c r="C84" s="335" t="str">
        <f>IF(ISBLANK(Regressions!C94), " ", Regressions!C94)</f>
        <v>Rural</v>
      </c>
      <c r="D84" s="331">
        <f>IF(ISBLANK(Regressions!D94), " ", Regressions!D94)</f>
        <v>4074128.7277413169</v>
      </c>
      <c r="E84" s="207" t="e">
        <f>IF(ISNUMBER(Regressions!E94),ROUND(Regressions!E94, 1), NA())</f>
        <v>#N/A</v>
      </c>
      <c r="F84" s="332" t="e">
        <f>IF(ISNUMBER(Regressions!F94),ROUND(Regressions!F94, 1), NA())</f>
        <v>#N/A</v>
      </c>
      <c r="G84" s="229" t="e">
        <f>IF(ISNUMBER(Regressions!G94),ROUND(Regressions!G94, 1), NA())</f>
        <v>#N/A</v>
      </c>
      <c r="H84" s="333" t="e">
        <f>IF(ISNUMBER(Regressions!H94),ROUND(Regressions!H94, 1), NA())</f>
        <v>#N/A</v>
      </c>
      <c r="I84" s="230" t="e">
        <f>IF(ISNUMBER(Regressions!I94),ROUND(Regressions!I94, 1), NA())</f>
        <v>#N/A</v>
      </c>
      <c r="J84" s="334" t="e">
        <f>IF(ISNUMBER(Regressions!K94),ROUND(Regressions!K94, 1), NA())</f>
        <v>#N/A</v>
      </c>
      <c r="K84" s="332" t="e">
        <f>IF(ISNUMBER(Regressions!L94),ROUND(Regressions!L94, 1), NA())</f>
        <v>#N/A</v>
      </c>
      <c r="L84" s="231" t="e">
        <f>IF(ISNUMBER(Regressions!M94),ROUND(Regressions!M94, 1), NA())</f>
        <v>#N/A</v>
      </c>
      <c r="M84" s="333" t="e">
        <f>IF(ISNUMBER(Regressions!N94),ROUND(Regressions!N94, 1), NA())</f>
        <v>#N/A</v>
      </c>
      <c r="N84" s="230" t="e">
        <f>IF(ISNUMBER(Regressions!O94),ROUND(Regressions!O94, 1), NA())</f>
        <v>#N/A</v>
      </c>
      <c r="O84" s="334" t="e">
        <f>IF(ISNUMBER(Regressions!Q94),ROUND(Regressions!Q94, 1), NA())</f>
        <v>#N/A</v>
      </c>
      <c r="P84" s="332" t="e">
        <f>IF(ISNUMBER(Regressions!R94),ROUND(Regressions!R94, 1), NA())</f>
        <v>#N/A</v>
      </c>
      <c r="Q84" s="208" t="e">
        <f>IF(ISNUMBER(Regressions!S94),ROUND(Regressions!S94, 1), NA())</f>
        <v>#N/A</v>
      </c>
      <c r="R84" s="333" t="e">
        <f>IF(ISNUMBER(Regressions!T94),ROUND(Regressions!T94, 1), NA())</f>
        <v>#N/A</v>
      </c>
      <c r="S84" s="230" t="e">
        <f>IF(ISNUMBER(Regressions!U94),ROUND(Regressions!U94, 1), NA())</f>
        <v>#N/A</v>
      </c>
    </row>
    <row xmlns:x14ac="http://schemas.microsoft.com/office/spreadsheetml/2009/9/ac" r="85" x14ac:dyDescent="0.2">
      <c r="A85" s="329" t="str">
        <f>IF(ISBLANK(Regressions!A95), " ", Regressions!A95)</f>
        <v>Iraq</v>
      </c>
      <c r="B85" s="330">
        <f>IF(ISBLANK(Regressions!B95), " ", Regressions!B95)</f>
        <v>2019</v>
      </c>
      <c r="C85" s="335" t="str">
        <f>IF(ISBLANK(Regressions!C95), " ", Regressions!C95)</f>
        <v>Rural</v>
      </c>
      <c r="D85" s="331">
        <f>IF(ISBLANK(Regressions!D95), " ", Regressions!D95)</f>
        <v>4141260.8039746089</v>
      </c>
      <c r="E85" s="207" t="e">
        <f>IF(ISNUMBER(Regressions!E95),ROUND(Regressions!E95, 1), NA())</f>
        <v>#N/A</v>
      </c>
      <c r="F85" s="332" t="e">
        <f>IF(ISNUMBER(Regressions!F95),ROUND(Regressions!F95, 1), NA())</f>
        <v>#N/A</v>
      </c>
      <c r="G85" s="229" t="e">
        <f>IF(ISNUMBER(Regressions!G95),ROUND(Regressions!G95, 1), NA())</f>
        <v>#N/A</v>
      </c>
      <c r="H85" s="333" t="e">
        <f>IF(ISNUMBER(Regressions!H95),ROUND(Regressions!H95, 1), NA())</f>
        <v>#N/A</v>
      </c>
      <c r="I85" s="230" t="e">
        <f>IF(ISNUMBER(Regressions!I95),ROUND(Regressions!I95, 1), NA())</f>
        <v>#N/A</v>
      </c>
      <c r="J85" s="334" t="e">
        <f>IF(ISNUMBER(Regressions!K95),ROUND(Regressions!K95, 1), NA())</f>
        <v>#N/A</v>
      </c>
      <c r="K85" s="332" t="e">
        <f>IF(ISNUMBER(Regressions!L95),ROUND(Regressions!L95, 1), NA())</f>
        <v>#N/A</v>
      </c>
      <c r="L85" s="231" t="e">
        <f>IF(ISNUMBER(Regressions!M95),ROUND(Regressions!M95, 1), NA())</f>
        <v>#N/A</v>
      </c>
      <c r="M85" s="333" t="e">
        <f>IF(ISNUMBER(Regressions!N95),ROUND(Regressions!N95, 1), NA())</f>
        <v>#N/A</v>
      </c>
      <c r="N85" s="230" t="e">
        <f>IF(ISNUMBER(Regressions!O95),ROUND(Regressions!O95, 1), NA())</f>
        <v>#N/A</v>
      </c>
      <c r="O85" s="334" t="e">
        <f>IF(ISNUMBER(Regressions!Q95),ROUND(Regressions!Q95, 1), NA())</f>
        <v>#N/A</v>
      </c>
      <c r="P85" s="332" t="e">
        <f>IF(ISNUMBER(Regressions!R95),ROUND(Regressions!R95, 1), NA())</f>
        <v>#N/A</v>
      </c>
      <c r="Q85" s="208" t="e">
        <f>IF(ISNUMBER(Regressions!S95),ROUND(Regressions!S95, 1), NA())</f>
        <v>#N/A</v>
      </c>
      <c r="R85" s="333" t="e">
        <f>IF(ISNUMBER(Regressions!T95),ROUND(Regressions!T95, 1), NA())</f>
        <v>#N/A</v>
      </c>
      <c r="S85" s="230" t="e">
        <f>IF(ISNUMBER(Regressions!U95),ROUND(Regressions!U95, 1), NA())</f>
        <v>#N/A</v>
      </c>
    </row>
    <row xmlns:x14ac="http://schemas.microsoft.com/office/spreadsheetml/2009/9/ac" r="86" x14ac:dyDescent="0.2">
      <c r="A86" s="329" t="str">
        <f>IF(ISBLANK(Regressions!A96), " ", Regressions!A96)</f>
        <v>Iraq</v>
      </c>
      <c r="B86" s="330">
        <f>IF(ISBLANK(Regressions!B96), " ", Regressions!B96)</f>
        <v>2020</v>
      </c>
      <c r="C86" s="335" t="str">
        <f>IF(ISBLANK(Regressions!C96), " ", Regressions!C96)</f>
        <v>Rural</v>
      </c>
      <c r="D86" s="331">
        <f>IF(ISBLANK(Regressions!D96), " ", Regressions!D96)</f>
        <v>4192250.3907706449</v>
      </c>
      <c r="E86" s="207" t="e">
        <f>IF(ISNUMBER(Regressions!E96),ROUND(Regressions!E96, 1), NA())</f>
        <v>#N/A</v>
      </c>
      <c r="F86" s="332" t="e">
        <f>IF(ISNUMBER(Regressions!F96),ROUND(Regressions!F96, 1), NA())</f>
        <v>#N/A</v>
      </c>
      <c r="G86" s="229" t="e">
        <f>IF(ISNUMBER(Regressions!G96),ROUND(Regressions!G96, 1), NA())</f>
        <v>#N/A</v>
      </c>
      <c r="H86" s="333" t="e">
        <f>IF(ISNUMBER(Regressions!H96),ROUND(Regressions!H96, 1), NA())</f>
        <v>#N/A</v>
      </c>
      <c r="I86" s="230" t="e">
        <f>IF(ISNUMBER(Regressions!I96),ROUND(Regressions!I96, 1), NA())</f>
        <v>#N/A</v>
      </c>
      <c r="J86" s="334" t="e">
        <f>IF(ISNUMBER(Regressions!K96),ROUND(Regressions!K96, 1), NA())</f>
        <v>#N/A</v>
      </c>
      <c r="K86" s="332" t="e">
        <f>IF(ISNUMBER(Regressions!L96),ROUND(Regressions!L96, 1), NA())</f>
        <v>#N/A</v>
      </c>
      <c r="L86" s="231" t="e">
        <f>IF(ISNUMBER(Regressions!M96),ROUND(Regressions!M96, 1), NA())</f>
        <v>#N/A</v>
      </c>
      <c r="M86" s="333" t="e">
        <f>IF(ISNUMBER(Regressions!N96),ROUND(Regressions!N96, 1), NA())</f>
        <v>#N/A</v>
      </c>
      <c r="N86" s="230" t="e">
        <f>IF(ISNUMBER(Regressions!O96),ROUND(Regressions!O96, 1), NA())</f>
        <v>#N/A</v>
      </c>
      <c r="O86" s="334" t="e">
        <f>IF(ISNUMBER(Regressions!Q96),ROUND(Regressions!Q96, 1), NA())</f>
        <v>#N/A</v>
      </c>
      <c r="P86" s="332" t="e">
        <f>IF(ISNUMBER(Regressions!R96),ROUND(Regressions!R96, 1), NA())</f>
        <v>#N/A</v>
      </c>
      <c r="Q86" s="208" t="e">
        <f>IF(ISNUMBER(Regressions!S96),ROUND(Regressions!S96, 1), NA())</f>
        <v>#N/A</v>
      </c>
      <c r="R86" s="333" t="e">
        <f>IF(ISNUMBER(Regressions!T96),ROUND(Regressions!T96, 1), NA())</f>
        <v>#N/A</v>
      </c>
      <c r="S86" s="230" t="e">
        <f>IF(ISNUMBER(Regressions!U96),ROUND(Regressions!U96, 1), NA())</f>
        <v>#N/A</v>
      </c>
    </row>
    <row xmlns:x14ac="http://schemas.microsoft.com/office/spreadsheetml/2009/9/ac" r="87" x14ac:dyDescent="0.2">
      <c r="A87" s="381" t="str">
        <f>IF(ISBLANK(Regressions!A97), " ", Regressions!A97)</f>
        <v>Iraq</v>
      </c>
      <c r="B87" s="382">
        <f>IF(ISBLANK(Regressions!B97), " ", Regressions!B97)</f>
        <v>2021</v>
      </c>
      <c r="C87" s="383" t="str">
        <f>IF(ISBLANK(Regressions!C97), " ", Regressions!C97)</f>
        <v>Rural</v>
      </c>
      <c r="D87" s="384">
        <f>IF(ISBLANK(Regressions!D97), " ", Regressions!D97)</f>
        <v>4241014.3652755739</v>
      </c>
      <c r="E87" s="387" t="e">
        <f>IF(ISNUMBER(Regressions!E97),ROUND(Regressions!E97, 1), NA())</f>
        <v>#N/A</v>
      </c>
      <c r="F87" s="385" t="e">
        <f>IF(ISNUMBER(Regressions!F97),ROUND(Regressions!F97, 1), NA())</f>
        <v>#N/A</v>
      </c>
      <c r="G87" s="388" t="e">
        <f>IF(ISNUMBER(Regressions!G97),ROUND(Regressions!G97, 1), NA())</f>
        <v>#N/A</v>
      </c>
      <c r="H87" s="386" t="e">
        <f>IF(ISNUMBER(Regressions!H97),ROUND(Regressions!H97, 1), NA())</f>
        <v>#N/A</v>
      </c>
      <c r="I87" s="389" t="e">
        <f>IF(ISNUMBER(Regressions!I97),ROUND(Regressions!I97, 1), NA())</f>
        <v>#N/A</v>
      </c>
      <c r="J87" s="387" t="e">
        <f>IF(ISNUMBER(Regressions!K97),ROUND(Regressions!K97, 1), NA())</f>
        <v>#N/A</v>
      </c>
      <c r="K87" s="385" t="e">
        <f>IF(ISNUMBER(Regressions!L97),ROUND(Regressions!L97, 1), NA())</f>
        <v>#N/A</v>
      </c>
      <c r="L87" s="390" t="e">
        <f>IF(ISNUMBER(Regressions!M97),ROUND(Regressions!M97, 1), NA())</f>
        <v>#N/A</v>
      </c>
      <c r="M87" s="386" t="e">
        <f>IF(ISNUMBER(Regressions!N97),ROUND(Regressions!N97, 1), NA())</f>
        <v>#N/A</v>
      </c>
      <c r="N87" s="389" t="e">
        <f>IF(ISNUMBER(Regressions!O97),ROUND(Regressions!O97, 1), NA())</f>
        <v>#N/A</v>
      </c>
      <c r="O87" s="387" t="e">
        <f>IF(ISNUMBER(Regressions!Q97),ROUND(Regressions!Q97, 1), NA())</f>
        <v>#N/A</v>
      </c>
      <c r="P87" s="385" t="e">
        <f>IF(ISNUMBER(Regressions!R97),ROUND(Regressions!R97, 1), NA())</f>
        <v>#N/A</v>
      </c>
      <c r="Q87" s="391" t="e">
        <f>IF(ISNUMBER(Regressions!S97),ROUND(Regressions!S97, 1), NA())</f>
        <v>#N/A</v>
      </c>
      <c r="R87" s="386" t="e">
        <f>IF(ISNUMBER(Regressions!T97),ROUND(Regressions!T97, 1), NA())</f>
        <v>#N/A</v>
      </c>
      <c r="S87" s="389" t="e">
        <f>IF(ISNUMBER(Regressions!U97),ROUND(Regressions!U97, 1), NA())</f>
        <v>#N/A</v>
      </c>
      <c r="T87" s="380"/>
      <c r="U87" s="380"/>
      <c r="V87" s="380"/>
      <c r="W87" s="380"/>
      <c r="X87" s="380"/>
      <c r="Y87" s="380"/>
      <c r="Z87" s="380"/>
      <c r="AA87" s="380"/>
      <c r="AB87" s="380"/>
      <c r="AC87" s="380"/>
    </row>
    <row xmlns:x14ac="http://schemas.microsoft.com/office/spreadsheetml/2009/9/ac" r="88" x14ac:dyDescent="0.2">
      <c r="A88" s="329" t="str">
        <f>IF(ISBLANK(Regressions!A98), " ", Regressions!A98)</f>
        <v>Iraq</v>
      </c>
      <c r="B88" s="330">
        <f>IF(ISBLANK(Regressions!B98), " ", Regressions!B98)</f>
        <v>2022</v>
      </c>
      <c r="C88" s="335" t="str">
        <f>IF(ISBLANK(Regressions!C98), " ", Regressions!C98)</f>
        <v>Rural</v>
      </c>
      <c r="D88" s="331">
        <f>IF(ISBLANK(Regressions!D98), " ", Regressions!D98)</f>
        <v>4264320.3125971984</v>
      </c>
      <c r="E88" s="207" t="e">
        <f>IF(ISNUMBER(Regressions!E98),ROUND(Regressions!E98, 1), NA())</f>
        <v>#N/A</v>
      </c>
      <c r="F88" s="332" t="e">
        <f>IF(ISNUMBER(Regressions!F98),ROUND(Regressions!F98, 1), NA())</f>
        <v>#N/A</v>
      </c>
      <c r="G88" s="229" t="e">
        <f>IF(ISNUMBER(Regressions!G98),ROUND(Regressions!G98, 1), NA())</f>
        <v>#N/A</v>
      </c>
      <c r="H88" s="333" t="e">
        <f>IF(ISNUMBER(Regressions!H98),ROUND(Regressions!H98, 1), NA())</f>
        <v>#N/A</v>
      </c>
      <c r="I88" s="230" t="e">
        <f>IF(ISNUMBER(Regressions!I98),ROUND(Regressions!I98, 1), NA())</f>
        <v>#N/A</v>
      </c>
      <c r="J88" s="334" t="e">
        <f>IF(ISNUMBER(Regressions!K98),ROUND(Regressions!K98, 1), NA())</f>
        <v>#N/A</v>
      </c>
      <c r="K88" s="332" t="e">
        <f>IF(ISNUMBER(Regressions!L98),ROUND(Regressions!L98, 1), NA())</f>
        <v>#N/A</v>
      </c>
      <c r="L88" s="231" t="e">
        <f>IF(ISNUMBER(Regressions!M98),ROUND(Regressions!M98, 1), NA())</f>
        <v>#N/A</v>
      </c>
      <c r="M88" s="333" t="e">
        <f>IF(ISNUMBER(Regressions!N98),ROUND(Regressions!N98, 1), NA())</f>
        <v>#N/A</v>
      </c>
      <c r="N88" s="230" t="e">
        <f>IF(ISNUMBER(Regressions!O98),ROUND(Regressions!O98, 1), NA())</f>
        <v>#N/A</v>
      </c>
      <c r="O88" s="334" t="e">
        <f>IF(ISNUMBER(Regressions!Q98),ROUND(Regressions!Q98, 1), NA())</f>
        <v>#N/A</v>
      </c>
      <c r="P88" s="332" t="e">
        <f>IF(ISNUMBER(Regressions!R98),ROUND(Regressions!R98, 1), NA())</f>
        <v>#N/A</v>
      </c>
      <c r="Q88" s="208" t="e">
        <f>IF(ISNUMBER(Regressions!S98),ROUND(Regressions!S98, 1), NA())</f>
        <v>#N/A</v>
      </c>
      <c r="R88" s="333" t="e">
        <f>IF(ISNUMBER(Regressions!T98),ROUND(Regressions!T98, 1), NA())</f>
        <v>#N/A</v>
      </c>
      <c r="S88" s="230" t="e">
        <f>IF(ISNUMBER(Regressions!U98),ROUND(Regressions!U98, 1), NA())</f>
        <v>#N/A</v>
      </c>
    </row>
    <row xmlns:x14ac="http://schemas.microsoft.com/office/spreadsheetml/2009/9/ac" r="89" x14ac:dyDescent="0.2">
      <c r="A89" s="336" t="str">
        <f>IF(ISBLANK(Regressions!A99), " ", Regressions!A99)</f>
        <v>Iraq</v>
      </c>
      <c r="B89" s="337">
        <f>IF(ISBLANK(Regressions!B99), " ", Regressions!B99)</f>
        <v>2023</v>
      </c>
      <c r="C89" s="338" t="str">
        <f>IF(ISBLANK(Regressions!C99), " ", Regressions!C99)</f>
        <v>Rural</v>
      </c>
      <c r="D89" s="339">
        <f>IF(ISBLANK(Regressions!D99), " ", Regressions!D99)</f>
        <v>4265677.2652844237</v>
      </c>
      <c r="E89" s="340" t="e">
        <f>IF(ISNUMBER(Regressions!E99),ROUND(Regressions!E99, 1), NA())</f>
        <v>#N/A</v>
      </c>
      <c r="F89" s="341" t="e">
        <f>IF(ISNUMBER(Regressions!F99),ROUND(Regressions!F99, 1), NA())</f>
        <v>#N/A</v>
      </c>
      <c r="G89" s="342" t="e">
        <f>IF(ISNUMBER(Regressions!G99),ROUND(Regressions!G99, 1), NA())</f>
        <v>#N/A</v>
      </c>
      <c r="H89" s="343" t="e">
        <f>IF(ISNUMBER(Regressions!H99),ROUND(Regressions!H99, 1), NA())</f>
        <v>#N/A</v>
      </c>
      <c r="I89" s="344" t="e">
        <f>IF(ISNUMBER(Regressions!I99),ROUND(Regressions!I99, 1), NA())</f>
        <v>#N/A</v>
      </c>
      <c r="J89" s="345" t="e">
        <f>IF(ISNUMBER(Regressions!K99),ROUND(Regressions!K99, 1), NA())</f>
        <v>#N/A</v>
      </c>
      <c r="K89" s="341" t="e">
        <f>IF(ISNUMBER(Regressions!L99),ROUND(Regressions!L99, 1), NA())</f>
        <v>#N/A</v>
      </c>
      <c r="L89" s="346" t="e">
        <f>IF(ISNUMBER(Regressions!M99),ROUND(Regressions!M99, 1), NA())</f>
        <v>#N/A</v>
      </c>
      <c r="M89" s="343" t="e">
        <f>IF(ISNUMBER(Regressions!N99),ROUND(Regressions!N99, 1), NA())</f>
        <v>#N/A</v>
      </c>
      <c r="N89" s="344" t="e">
        <f>IF(ISNUMBER(Regressions!O99),ROUND(Regressions!O99, 1), NA())</f>
        <v>#N/A</v>
      </c>
      <c r="O89" s="345" t="e">
        <f>IF(ISNUMBER(Regressions!Q99),ROUND(Regressions!Q99, 1), NA())</f>
        <v>#N/A</v>
      </c>
      <c r="P89" s="341" t="e">
        <f>IF(ISNUMBER(Regressions!R99),ROUND(Regressions!R99, 1), NA())</f>
        <v>#N/A</v>
      </c>
      <c r="Q89" s="347" t="e">
        <f>IF(ISNUMBER(Regressions!S99),ROUND(Regressions!S99, 1), NA())</f>
        <v>#N/A</v>
      </c>
      <c r="R89" s="343" t="e">
        <f>IF(ISNUMBER(Regressions!T99),ROUND(Regressions!T99, 1), NA())</f>
        <v>#N/A</v>
      </c>
      <c r="S89" s="344" t="e">
        <f>IF(ISNUMBER(Regressions!U99),ROUND(Regressions!U99, 1), NA())</f>
        <v>#N/A</v>
      </c>
    </row>
    <row xmlns:x14ac="http://schemas.microsoft.com/office/spreadsheetml/2009/9/ac" r="90" hidden="true" x14ac:dyDescent="0.2">
      <c r="A90" s="329" t="str">
        <f>IF(ISBLANK(Regressions!A100), " ", Regressions!A100)</f>
        <v>Iraq</v>
      </c>
      <c r="B90" s="330">
        <f>IF(ISBLANK(Regressions!B100), " ", Regressions!B100)</f>
        <v>2024</v>
      </c>
      <c r="C90" s="335" t="str">
        <f>IF(ISBLANK(Regressions!C100), " ", Regressions!C100)</f>
        <v>Rural</v>
      </c>
      <c r="D90" s="331" t="str">
        <f>IF(ISBLANK(Regressions!D100), " ", Regressions!D100)</f>
        <v> </v>
      </c>
      <c r="E90" s="207" t="e">
        <f>IF(ISNUMBER(Regressions!E100),ROUND(Regressions!E100, 1), NA())</f>
        <v>#N/A</v>
      </c>
      <c r="F90" s="332" t="e">
        <f>IF(ISNUMBER(Regressions!F100),ROUND(Regressions!F100, 1), NA())</f>
        <v>#N/A</v>
      </c>
      <c r="G90" s="229" t="e">
        <f>IF(ISNUMBER(Regressions!G100),ROUND(Regressions!G100, 1), NA())</f>
        <v>#N/A</v>
      </c>
      <c r="H90" s="333" t="e">
        <f>IF(ISNUMBER(Regressions!H100),ROUND(Regressions!H100, 1), NA())</f>
        <v>#N/A</v>
      </c>
      <c r="I90" s="230" t="e">
        <f>IF(ISNUMBER(Regressions!I100),ROUND(Regressions!I100, 1), NA())</f>
        <v>#N/A</v>
      </c>
      <c r="J90" s="334" t="e">
        <f>IF(ISNUMBER(Regressions!K100),ROUND(Regressions!K100, 1), NA())</f>
        <v>#N/A</v>
      </c>
      <c r="K90" s="332" t="e">
        <f>IF(ISNUMBER(Regressions!L100),ROUND(Regressions!L100, 1), NA())</f>
        <v>#N/A</v>
      </c>
      <c r="L90" s="231" t="e">
        <f>IF(ISNUMBER(Regressions!M100),ROUND(Regressions!M100, 1), NA())</f>
        <v>#N/A</v>
      </c>
      <c r="M90" s="333" t="e">
        <f>IF(ISNUMBER(Regressions!N100),ROUND(Regressions!N100, 1), NA())</f>
        <v>#N/A</v>
      </c>
      <c r="N90" s="230" t="e">
        <f>IF(ISNUMBER(Regressions!O100),ROUND(Regressions!O100, 1), NA())</f>
        <v>#N/A</v>
      </c>
      <c r="O90" s="334" t="e">
        <f>IF(ISNUMBER(Regressions!Q100),ROUND(Regressions!Q100, 1), NA())</f>
        <v>#N/A</v>
      </c>
      <c r="P90" s="332" t="e">
        <f>IF(ISNUMBER(Regressions!R100),ROUND(Regressions!R100, 1), NA())</f>
        <v>#N/A</v>
      </c>
      <c r="Q90" s="208" t="e">
        <f>IF(ISNUMBER(Regressions!S100),ROUND(Regressions!S100, 1), NA())</f>
        <v>#N/A</v>
      </c>
      <c r="R90" s="333" t="e">
        <f>IF(ISNUMBER(Regressions!T100),ROUND(Regressions!T100, 1), NA())</f>
        <v>#N/A</v>
      </c>
      <c r="S90" s="230" t="e">
        <f>IF(ISNUMBER(Regressions!U100),ROUND(Regressions!U100, 1), NA())</f>
        <v>#N/A</v>
      </c>
    </row>
    <row xmlns:x14ac="http://schemas.microsoft.com/office/spreadsheetml/2009/9/ac" r="91" hidden="true" x14ac:dyDescent="0.2">
      <c r="A91" s="329" t="str">
        <f>IF(ISBLANK(Regressions!A101), " ", Regressions!A101)</f>
        <v>Iraq</v>
      </c>
      <c r="B91" s="330">
        <f>IF(ISBLANK(Regressions!B101), " ", Regressions!B101)</f>
        <v>2025</v>
      </c>
      <c r="C91" s="335" t="str">
        <f>IF(ISBLANK(Regressions!C101), " ", Regressions!C101)</f>
        <v>Rural</v>
      </c>
      <c r="D91" s="331" t="str">
        <f>IF(ISBLANK(Regressions!D101), " ", Regressions!D101)</f>
        <v> </v>
      </c>
      <c r="E91" s="207" t="e">
        <f>IF(ISNUMBER(Regressions!E101),ROUND(Regressions!E101, 1), NA())</f>
        <v>#N/A</v>
      </c>
      <c r="F91" s="332" t="e">
        <f>IF(ISNUMBER(Regressions!F101),ROUND(Regressions!F101, 1), NA())</f>
        <v>#N/A</v>
      </c>
      <c r="G91" s="229" t="e">
        <f>IF(ISNUMBER(Regressions!G101),ROUND(Regressions!G101, 1), NA())</f>
        <v>#N/A</v>
      </c>
      <c r="H91" s="333" t="e">
        <f>IF(ISNUMBER(Regressions!H101),ROUND(Regressions!H101, 1), NA())</f>
        <v>#N/A</v>
      </c>
      <c r="I91" s="230" t="e">
        <f>IF(ISNUMBER(Regressions!I101),ROUND(Regressions!I101, 1), NA())</f>
        <v>#N/A</v>
      </c>
      <c r="J91" s="334" t="e">
        <f>IF(ISNUMBER(Regressions!K101),ROUND(Regressions!K101, 1), NA())</f>
        <v>#N/A</v>
      </c>
      <c r="K91" s="332" t="e">
        <f>IF(ISNUMBER(Regressions!L101),ROUND(Regressions!L101, 1), NA())</f>
        <v>#N/A</v>
      </c>
      <c r="L91" s="231" t="e">
        <f>IF(ISNUMBER(Regressions!M101),ROUND(Regressions!M101, 1), NA())</f>
        <v>#N/A</v>
      </c>
      <c r="M91" s="333" t="e">
        <f>IF(ISNUMBER(Regressions!N101),ROUND(Regressions!N101, 1), NA())</f>
        <v>#N/A</v>
      </c>
      <c r="N91" s="230" t="e">
        <f>IF(ISNUMBER(Regressions!O101),ROUND(Regressions!O101, 1), NA())</f>
        <v>#N/A</v>
      </c>
      <c r="O91" s="334" t="e">
        <f>IF(ISNUMBER(Regressions!Q101),ROUND(Regressions!Q101, 1), NA())</f>
        <v>#N/A</v>
      </c>
      <c r="P91" s="332" t="e">
        <f>IF(ISNUMBER(Regressions!R101),ROUND(Regressions!R101, 1), NA())</f>
        <v>#N/A</v>
      </c>
      <c r="Q91" s="208" t="e">
        <f>IF(ISNUMBER(Regressions!S101),ROUND(Regressions!S101, 1), NA())</f>
        <v>#N/A</v>
      </c>
      <c r="R91" s="333" t="e">
        <f>IF(ISNUMBER(Regressions!T101),ROUND(Regressions!T101, 1), NA())</f>
        <v>#N/A</v>
      </c>
      <c r="S91" s="230" t="e">
        <f>IF(ISNUMBER(Regressions!U101),ROUND(Regressions!U101, 1), NA())</f>
        <v>#N/A</v>
      </c>
    </row>
    <row xmlns:x14ac="http://schemas.microsoft.com/office/spreadsheetml/2009/9/ac" r="92" hidden="true" x14ac:dyDescent="0.2">
      <c r="A92" s="329" t="str">
        <f>IF(ISBLANK(Regressions!A102), " ", Regressions!A102)</f>
        <v>Iraq</v>
      </c>
      <c r="B92" s="330">
        <f>IF(ISBLANK(Regressions!B102), " ", Regressions!B102)</f>
        <v>2026</v>
      </c>
      <c r="C92" s="335" t="str">
        <f>IF(ISBLANK(Regressions!C102), " ", Regressions!C102)</f>
        <v>Rural</v>
      </c>
      <c r="D92" s="331" t="str">
        <f>IF(ISBLANK(Regressions!D102), " ", Regressions!D102)</f>
        <v> </v>
      </c>
      <c r="E92" s="207" t="e">
        <f>IF(ISNUMBER(Regressions!E102),ROUND(Regressions!E102, 1), NA())</f>
        <v>#N/A</v>
      </c>
      <c r="F92" s="332" t="e">
        <f>IF(ISNUMBER(Regressions!F102),ROUND(Regressions!F102, 1), NA())</f>
        <v>#N/A</v>
      </c>
      <c r="G92" s="229" t="e">
        <f>IF(ISNUMBER(Regressions!G102),ROUND(Regressions!G102, 1), NA())</f>
        <v>#N/A</v>
      </c>
      <c r="H92" s="333" t="e">
        <f>IF(ISNUMBER(Regressions!H102),ROUND(Regressions!H102, 1), NA())</f>
        <v>#N/A</v>
      </c>
      <c r="I92" s="230" t="e">
        <f>IF(ISNUMBER(Regressions!I102),ROUND(Regressions!I102, 1), NA())</f>
        <v>#N/A</v>
      </c>
      <c r="J92" s="334" t="e">
        <f>IF(ISNUMBER(Regressions!K102),ROUND(Regressions!K102, 1), NA())</f>
        <v>#N/A</v>
      </c>
      <c r="K92" s="332" t="e">
        <f>IF(ISNUMBER(Regressions!L102),ROUND(Regressions!L102, 1), NA())</f>
        <v>#N/A</v>
      </c>
      <c r="L92" s="231" t="e">
        <f>IF(ISNUMBER(Regressions!M102),ROUND(Regressions!M102, 1), NA())</f>
        <v>#N/A</v>
      </c>
      <c r="M92" s="333" t="e">
        <f>IF(ISNUMBER(Regressions!N102),ROUND(Regressions!N102, 1), NA())</f>
        <v>#N/A</v>
      </c>
      <c r="N92" s="230" t="e">
        <f>IF(ISNUMBER(Regressions!O102),ROUND(Regressions!O102, 1), NA())</f>
        <v>#N/A</v>
      </c>
      <c r="O92" s="334" t="e">
        <f>IF(ISNUMBER(Regressions!Q102),ROUND(Regressions!Q102, 1), NA())</f>
        <v>#N/A</v>
      </c>
      <c r="P92" s="332" t="e">
        <f>IF(ISNUMBER(Regressions!R102),ROUND(Regressions!R102, 1), NA())</f>
        <v>#N/A</v>
      </c>
      <c r="Q92" s="208" t="e">
        <f>IF(ISNUMBER(Regressions!S102),ROUND(Regressions!S102, 1), NA())</f>
        <v>#N/A</v>
      </c>
      <c r="R92" s="333" t="e">
        <f>IF(ISNUMBER(Regressions!T102),ROUND(Regressions!T102, 1), NA())</f>
        <v>#N/A</v>
      </c>
      <c r="S92" s="230" t="e">
        <f>IF(ISNUMBER(Regressions!U102),ROUND(Regressions!U102, 1), NA())</f>
        <v>#N/A</v>
      </c>
    </row>
    <row xmlns:x14ac="http://schemas.microsoft.com/office/spreadsheetml/2009/9/ac" r="93" hidden="true" x14ac:dyDescent="0.2">
      <c r="A93" s="329" t="str">
        <f>IF(ISBLANK(Regressions!A103), " ", Regressions!A103)</f>
        <v>Iraq</v>
      </c>
      <c r="B93" s="330">
        <f>IF(ISBLANK(Regressions!B103), " ", Regressions!B103)</f>
        <v>2027</v>
      </c>
      <c r="C93" s="335" t="str">
        <f>IF(ISBLANK(Regressions!C103), " ", Regressions!C103)</f>
        <v>Rural</v>
      </c>
      <c r="D93" s="331" t="str">
        <f>IF(ISBLANK(Regressions!D103), " ", Regressions!D103)</f>
        <v> </v>
      </c>
      <c r="E93" s="207" t="e">
        <f>IF(ISNUMBER(Regressions!E103),ROUND(Regressions!E103, 1), NA())</f>
        <v>#N/A</v>
      </c>
      <c r="F93" s="332" t="e">
        <f>IF(ISNUMBER(Regressions!F103),ROUND(Regressions!F103, 1), NA())</f>
        <v>#N/A</v>
      </c>
      <c r="G93" s="229" t="e">
        <f>IF(ISNUMBER(Regressions!G103),ROUND(Regressions!G103, 1), NA())</f>
        <v>#N/A</v>
      </c>
      <c r="H93" s="333" t="e">
        <f>IF(ISNUMBER(Regressions!H103),ROUND(Regressions!H103, 1), NA())</f>
        <v>#N/A</v>
      </c>
      <c r="I93" s="230" t="e">
        <f>IF(ISNUMBER(Regressions!I103),ROUND(Regressions!I103, 1), NA())</f>
        <v>#N/A</v>
      </c>
      <c r="J93" s="334" t="e">
        <f>IF(ISNUMBER(Regressions!K103),ROUND(Regressions!K103, 1), NA())</f>
        <v>#N/A</v>
      </c>
      <c r="K93" s="332" t="e">
        <f>IF(ISNUMBER(Regressions!L103),ROUND(Regressions!L103, 1), NA())</f>
        <v>#N/A</v>
      </c>
      <c r="L93" s="231" t="e">
        <f>IF(ISNUMBER(Regressions!M103),ROUND(Regressions!M103, 1), NA())</f>
        <v>#N/A</v>
      </c>
      <c r="M93" s="333" t="e">
        <f>IF(ISNUMBER(Regressions!N103),ROUND(Regressions!N103, 1), NA())</f>
        <v>#N/A</v>
      </c>
      <c r="N93" s="230" t="e">
        <f>IF(ISNUMBER(Regressions!O103),ROUND(Regressions!O103, 1), NA())</f>
        <v>#N/A</v>
      </c>
      <c r="O93" s="334" t="e">
        <f>IF(ISNUMBER(Regressions!Q103),ROUND(Regressions!Q103, 1), NA())</f>
        <v>#N/A</v>
      </c>
      <c r="P93" s="332" t="e">
        <f>IF(ISNUMBER(Regressions!R103),ROUND(Regressions!R103, 1), NA())</f>
        <v>#N/A</v>
      </c>
      <c r="Q93" s="208" t="e">
        <f>IF(ISNUMBER(Regressions!S103),ROUND(Regressions!S103, 1), NA())</f>
        <v>#N/A</v>
      </c>
      <c r="R93" s="333" t="e">
        <f>IF(ISNUMBER(Regressions!T103),ROUND(Regressions!T103, 1), NA())</f>
        <v>#N/A</v>
      </c>
      <c r="S93" s="230" t="e">
        <f>IF(ISNUMBER(Regressions!U103),ROUND(Regressions!U103, 1), NA())</f>
        <v>#N/A</v>
      </c>
    </row>
    <row xmlns:x14ac="http://schemas.microsoft.com/office/spreadsheetml/2009/9/ac" r="94" hidden="true" x14ac:dyDescent="0.2">
      <c r="A94" s="329" t="str">
        <f>IF(ISBLANK(Regressions!A104), " ", Regressions!A104)</f>
        <v>Iraq</v>
      </c>
      <c r="B94" s="330">
        <f>IF(ISBLANK(Regressions!B104), " ", Regressions!B104)</f>
        <v>2028</v>
      </c>
      <c r="C94" s="335" t="str">
        <f>IF(ISBLANK(Regressions!C104), " ", Regressions!C104)</f>
        <v>Rural</v>
      </c>
      <c r="D94" s="331" t="str">
        <f>IF(ISBLANK(Regressions!D104), " ", Regressions!D104)</f>
        <v> </v>
      </c>
      <c r="E94" s="207" t="e">
        <f>IF(ISNUMBER(Regressions!E104),ROUND(Regressions!E104, 1), NA())</f>
        <v>#N/A</v>
      </c>
      <c r="F94" s="332" t="e">
        <f>IF(ISNUMBER(Regressions!F104),ROUND(Regressions!F104, 1), NA())</f>
        <v>#N/A</v>
      </c>
      <c r="G94" s="229" t="e">
        <f>IF(ISNUMBER(Regressions!G104),ROUND(Regressions!G104, 1), NA())</f>
        <v>#N/A</v>
      </c>
      <c r="H94" s="333" t="e">
        <f>IF(ISNUMBER(Regressions!H104),ROUND(Regressions!H104, 1), NA())</f>
        <v>#N/A</v>
      </c>
      <c r="I94" s="230" t="e">
        <f>IF(ISNUMBER(Regressions!I104),ROUND(Regressions!I104, 1), NA())</f>
        <v>#N/A</v>
      </c>
      <c r="J94" s="334" t="e">
        <f>IF(ISNUMBER(Regressions!K104),ROUND(Regressions!K104, 1), NA())</f>
        <v>#N/A</v>
      </c>
      <c r="K94" s="332" t="e">
        <f>IF(ISNUMBER(Regressions!L104),ROUND(Regressions!L104, 1), NA())</f>
        <v>#N/A</v>
      </c>
      <c r="L94" s="231" t="e">
        <f>IF(ISNUMBER(Regressions!M104),ROUND(Regressions!M104, 1), NA())</f>
        <v>#N/A</v>
      </c>
      <c r="M94" s="333" t="e">
        <f>IF(ISNUMBER(Regressions!N104),ROUND(Regressions!N104, 1), NA())</f>
        <v>#N/A</v>
      </c>
      <c r="N94" s="230" t="e">
        <f>IF(ISNUMBER(Regressions!O104),ROUND(Regressions!O104, 1), NA())</f>
        <v>#N/A</v>
      </c>
      <c r="O94" s="334" t="e">
        <f>IF(ISNUMBER(Regressions!Q104),ROUND(Regressions!Q104, 1), NA())</f>
        <v>#N/A</v>
      </c>
      <c r="P94" s="332" t="e">
        <f>IF(ISNUMBER(Regressions!R104),ROUND(Regressions!R104, 1), NA())</f>
        <v>#N/A</v>
      </c>
      <c r="Q94" s="208" t="e">
        <f>IF(ISNUMBER(Regressions!S104),ROUND(Regressions!S104, 1), NA())</f>
        <v>#N/A</v>
      </c>
      <c r="R94" s="333" t="e">
        <f>IF(ISNUMBER(Regressions!T104),ROUND(Regressions!T104, 1), NA())</f>
        <v>#N/A</v>
      </c>
      <c r="S94" s="230" t="e">
        <f>IF(ISNUMBER(Regressions!U104),ROUND(Regressions!U104, 1), NA())</f>
        <v>#N/A</v>
      </c>
    </row>
    <row xmlns:x14ac="http://schemas.microsoft.com/office/spreadsheetml/2009/9/ac" r="95" hidden="true" x14ac:dyDescent="0.2">
      <c r="A95" s="329" t="str">
        <f>IF(ISBLANK(Regressions!A105), " ", Regressions!A105)</f>
        <v>Iraq</v>
      </c>
      <c r="B95" s="330">
        <f>IF(ISBLANK(Regressions!B105), " ", Regressions!B105)</f>
        <v>2029</v>
      </c>
      <c r="C95" s="335" t="str">
        <f>IF(ISBLANK(Regressions!C105), " ", Regressions!C105)</f>
        <v>Rural</v>
      </c>
      <c r="D95" s="331" t="str">
        <f>IF(ISBLANK(Regressions!D105), " ", Regressions!D105)</f>
        <v> </v>
      </c>
      <c r="E95" s="207" t="e">
        <f>IF(ISNUMBER(Regressions!E105),ROUND(Regressions!E105, 1), NA())</f>
        <v>#N/A</v>
      </c>
      <c r="F95" s="332" t="e">
        <f>IF(ISNUMBER(Regressions!F105),ROUND(Regressions!F105, 1), NA())</f>
        <v>#N/A</v>
      </c>
      <c r="G95" s="229" t="e">
        <f>IF(ISNUMBER(Regressions!G105),ROUND(Regressions!G105, 1), NA())</f>
        <v>#N/A</v>
      </c>
      <c r="H95" s="333" t="e">
        <f>IF(ISNUMBER(Regressions!H105),ROUND(Regressions!H105, 1), NA())</f>
        <v>#N/A</v>
      </c>
      <c r="I95" s="230" t="e">
        <f>IF(ISNUMBER(Regressions!I105),ROUND(Regressions!I105, 1), NA())</f>
        <v>#N/A</v>
      </c>
      <c r="J95" s="334" t="e">
        <f>IF(ISNUMBER(Regressions!K105),ROUND(Regressions!K105, 1), NA())</f>
        <v>#N/A</v>
      </c>
      <c r="K95" s="332" t="e">
        <f>IF(ISNUMBER(Regressions!L105),ROUND(Regressions!L105, 1), NA())</f>
        <v>#N/A</v>
      </c>
      <c r="L95" s="231" t="e">
        <f>IF(ISNUMBER(Regressions!M105),ROUND(Regressions!M105, 1), NA())</f>
        <v>#N/A</v>
      </c>
      <c r="M95" s="333" t="e">
        <f>IF(ISNUMBER(Regressions!N105),ROUND(Regressions!N105, 1), NA())</f>
        <v>#N/A</v>
      </c>
      <c r="N95" s="230" t="e">
        <f>IF(ISNUMBER(Regressions!O105),ROUND(Regressions!O105, 1), NA())</f>
        <v>#N/A</v>
      </c>
      <c r="O95" s="334" t="e">
        <f>IF(ISNUMBER(Regressions!Q105),ROUND(Regressions!Q105, 1), NA())</f>
        <v>#N/A</v>
      </c>
      <c r="P95" s="332" t="e">
        <f>IF(ISNUMBER(Regressions!R105),ROUND(Regressions!R105, 1), NA())</f>
        <v>#N/A</v>
      </c>
      <c r="Q95" s="208" t="e">
        <f>IF(ISNUMBER(Regressions!S105),ROUND(Regressions!S105, 1), NA())</f>
        <v>#N/A</v>
      </c>
      <c r="R95" s="333" t="e">
        <f>IF(ISNUMBER(Regressions!T105),ROUND(Regressions!T105, 1), NA())</f>
        <v>#N/A</v>
      </c>
      <c r="S95" s="230" t="e">
        <f>IF(ISNUMBER(Regressions!U105),ROUND(Regressions!U105, 1), NA())</f>
        <v>#N/A</v>
      </c>
    </row>
    <row xmlns:x14ac="http://schemas.microsoft.com/office/spreadsheetml/2009/9/ac" r="96" hidden="true" x14ac:dyDescent="0.2">
      <c r="A96" s="329" t="str">
        <f>IF(ISBLANK(Regressions!A106), " ", Regressions!A106)</f>
        <v>Iraq</v>
      </c>
      <c r="B96" s="330">
        <f>IF(ISBLANK(Regressions!B106), " ", Regressions!B106)</f>
        <v>2030</v>
      </c>
      <c r="C96" s="335" t="str">
        <f>IF(ISBLANK(Regressions!C106), " ", Regressions!C106)</f>
        <v>Rural</v>
      </c>
      <c r="D96" s="331" t="str">
        <f>IF(ISBLANK(Regressions!D106), " ", Regressions!D106)</f>
        <v> </v>
      </c>
      <c r="E96" s="207" t="e">
        <f>IF(ISNUMBER(Regressions!E106),ROUND(Regressions!E106, 1), NA())</f>
        <v>#N/A</v>
      </c>
      <c r="F96" s="332" t="e">
        <f>IF(ISNUMBER(Regressions!F106),ROUND(Regressions!F106, 1), NA())</f>
        <v>#N/A</v>
      </c>
      <c r="G96" s="229" t="e">
        <f>IF(ISNUMBER(Regressions!G106),ROUND(Regressions!G106, 1), NA())</f>
        <v>#N/A</v>
      </c>
      <c r="H96" s="333" t="e">
        <f>IF(ISNUMBER(Regressions!H106),ROUND(Regressions!H106, 1), NA())</f>
        <v>#N/A</v>
      </c>
      <c r="I96" s="230" t="e">
        <f>IF(ISNUMBER(Regressions!I106),ROUND(Regressions!I106, 1), NA())</f>
        <v>#N/A</v>
      </c>
      <c r="J96" s="334" t="e">
        <f>IF(ISNUMBER(Regressions!K106),ROUND(Regressions!K106, 1), NA())</f>
        <v>#N/A</v>
      </c>
      <c r="K96" s="332" t="e">
        <f>IF(ISNUMBER(Regressions!L106),ROUND(Regressions!L106, 1), NA())</f>
        <v>#N/A</v>
      </c>
      <c r="L96" s="231" t="e">
        <f>IF(ISNUMBER(Regressions!M106),ROUND(Regressions!M106, 1), NA())</f>
        <v>#N/A</v>
      </c>
      <c r="M96" s="333" t="e">
        <f>IF(ISNUMBER(Regressions!N106),ROUND(Regressions!N106, 1), NA())</f>
        <v>#N/A</v>
      </c>
      <c r="N96" s="230" t="e">
        <f>IF(ISNUMBER(Regressions!O106),ROUND(Regressions!O106, 1), NA())</f>
        <v>#N/A</v>
      </c>
      <c r="O96" s="334" t="e">
        <f>IF(ISNUMBER(Regressions!Q106),ROUND(Regressions!Q106, 1), NA())</f>
        <v>#N/A</v>
      </c>
      <c r="P96" s="332" t="e">
        <f>IF(ISNUMBER(Regressions!R106),ROUND(Regressions!R106, 1), NA())</f>
        <v>#N/A</v>
      </c>
      <c r="Q96" s="208" t="e">
        <f>IF(ISNUMBER(Regressions!S106),ROUND(Regressions!S106, 1), NA())</f>
        <v>#N/A</v>
      </c>
      <c r="R96" s="333" t="e">
        <f>IF(ISNUMBER(Regressions!T106),ROUND(Regressions!T106, 1), NA())</f>
        <v>#N/A</v>
      </c>
      <c r="S96" s="230" t="e">
        <f>IF(ISNUMBER(Regressions!U106),ROUND(Regressions!U106, 1), NA())</f>
        <v>#N/A</v>
      </c>
    </row>
    <row xmlns:x14ac="http://schemas.microsoft.com/office/spreadsheetml/2009/9/ac" r="97" x14ac:dyDescent="0.2">
      <c r="A97" s="329" t="str">
        <f>IF(ISBLANK(Regressions!A107), " ", Regressions!A107)</f>
        <v>Iraq</v>
      </c>
      <c r="B97" s="330">
        <f>IF(ISBLANK(Regressions!B107), " ", Regressions!B107)</f>
        <v>2000</v>
      </c>
      <c r="C97" s="335" t="str">
        <f>IF(ISBLANK(Regressions!C107), " ", Regressions!C107)</f>
        <v>Pre-primary</v>
      </c>
      <c r="D97" s="331">
        <f>IF(ISBLANK(Regressions!D107), " ", Regressions!D107)</f>
        <v>1515131</v>
      </c>
      <c r="E97" s="207" t="e">
        <f>IF(ISNUMBER(Regressions!E107),ROUND(Regressions!E107, 1), NA())</f>
        <v>#N/A</v>
      </c>
      <c r="F97" s="332" t="e">
        <f>IF(ISNUMBER(Regressions!F107),ROUND(Regressions!F107, 1), NA())</f>
        <v>#N/A</v>
      </c>
      <c r="G97" s="229" t="e">
        <f>IF(ISNUMBER(Regressions!G107),ROUND(Regressions!G107, 1), NA())</f>
        <v>#N/A</v>
      </c>
      <c r="H97" s="333" t="e">
        <f>IF(ISNUMBER(Regressions!H107),ROUND(Regressions!H107, 1), NA())</f>
        <v>#N/A</v>
      </c>
      <c r="I97" s="230" t="e">
        <f>IF(ISNUMBER(Regressions!I107),ROUND(Regressions!I107, 1), NA())</f>
        <v>#N/A</v>
      </c>
      <c r="J97" s="334" t="e">
        <f>IF(ISNUMBER(Regressions!K107),ROUND(Regressions!K107, 1), NA())</f>
        <v>#N/A</v>
      </c>
      <c r="K97" s="332" t="e">
        <f>IF(ISNUMBER(Regressions!L107),ROUND(Regressions!L107, 1), NA())</f>
        <v>#N/A</v>
      </c>
      <c r="L97" s="231" t="e">
        <f>IF(ISNUMBER(Regressions!M107),ROUND(Regressions!M107, 1), NA())</f>
        <v>#N/A</v>
      </c>
      <c r="M97" s="333" t="e">
        <f>IF(ISNUMBER(Regressions!N107),ROUND(Regressions!N107, 1), NA())</f>
        <v>#N/A</v>
      </c>
      <c r="N97" s="230" t="e">
        <f>IF(ISNUMBER(Regressions!O107),ROUND(Regressions!O107, 1), NA())</f>
        <v>#N/A</v>
      </c>
      <c r="O97" s="334" t="e">
        <f>IF(ISNUMBER(Regressions!Q107),ROUND(Regressions!Q107, 1), NA())</f>
        <v>#N/A</v>
      </c>
      <c r="P97" s="332" t="e">
        <f>IF(ISNUMBER(Regressions!R107),ROUND(Regressions!R107, 1), NA())</f>
        <v>#N/A</v>
      </c>
      <c r="Q97" s="208" t="e">
        <f>IF(ISNUMBER(Regressions!S107),ROUND(Regressions!S107, 1), NA())</f>
        <v>#N/A</v>
      </c>
      <c r="R97" s="333" t="e">
        <f>IF(ISNUMBER(Regressions!T107),ROUND(Regressions!T107, 1), NA())</f>
        <v>#N/A</v>
      </c>
      <c r="S97" s="230" t="e">
        <f>IF(ISNUMBER(Regressions!U107),ROUND(Regressions!U107, 1), NA())</f>
        <v>#N/A</v>
      </c>
    </row>
    <row xmlns:x14ac="http://schemas.microsoft.com/office/spreadsheetml/2009/9/ac" r="98" x14ac:dyDescent="0.2">
      <c r="A98" s="329" t="str">
        <f>IF(ISBLANK(Regressions!A108), " ", Regressions!A108)</f>
        <v>Iraq</v>
      </c>
      <c r="B98" s="330">
        <f>IF(ISBLANK(Regressions!B108), " ", Regressions!B108)</f>
        <v>2001</v>
      </c>
      <c r="C98" s="335" t="str">
        <f>IF(ISBLANK(Regressions!C108), " ", Regressions!C108)</f>
        <v>Pre-primary</v>
      </c>
      <c r="D98" s="331">
        <f>IF(ISBLANK(Regressions!D108), " ", Regressions!D108)</f>
        <v>1545973</v>
      </c>
      <c r="E98" s="207" t="e">
        <f>IF(ISNUMBER(Regressions!E108),ROUND(Regressions!E108, 1), NA())</f>
        <v>#N/A</v>
      </c>
      <c r="F98" s="332" t="e">
        <f>IF(ISNUMBER(Regressions!F108),ROUND(Regressions!F108, 1), NA())</f>
        <v>#N/A</v>
      </c>
      <c r="G98" s="229" t="e">
        <f>IF(ISNUMBER(Regressions!G108),ROUND(Regressions!G108, 1), NA())</f>
        <v>#N/A</v>
      </c>
      <c r="H98" s="333" t="e">
        <f>IF(ISNUMBER(Regressions!H108),ROUND(Regressions!H108, 1), NA())</f>
        <v>#N/A</v>
      </c>
      <c r="I98" s="230" t="e">
        <f>IF(ISNUMBER(Regressions!I108),ROUND(Regressions!I108, 1), NA())</f>
        <v>#N/A</v>
      </c>
      <c r="J98" s="334" t="e">
        <f>IF(ISNUMBER(Regressions!K108),ROUND(Regressions!K108, 1), NA())</f>
        <v>#N/A</v>
      </c>
      <c r="K98" s="332" t="e">
        <f>IF(ISNUMBER(Regressions!L108),ROUND(Regressions!L108, 1), NA())</f>
        <v>#N/A</v>
      </c>
      <c r="L98" s="231" t="e">
        <f>IF(ISNUMBER(Regressions!M108),ROUND(Regressions!M108, 1), NA())</f>
        <v>#N/A</v>
      </c>
      <c r="M98" s="333" t="e">
        <f>IF(ISNUMBER(Regressions!N108),ROUND(Regressions!N108, 1), NA())</f>
        <v>#N/A</v>
      </c>
      <c r="N98" s="230" t="e">
        <f>IF(ISNUMBER(Regressions!O108),ROUND(Regressions!O108, 1), NA())</f>
        <v>#N/A</v>
      </c>
      <c r="O98" s="334" t="e">
        <f>IF(ISNUMBER(Regressions!Q108),ROUND(Regressions!Q108, 1), NA())</f>
        <v>#N/A</v>
      </c>
      <c r="P98" s="332" t="e">
        <f>IF(ISNUMBER(Regressions!R108),ROUND(Regressions!R108, 1), NA())</f>
        <v>#N/A</v>
      </c>
      <c r="Q98" s="208" t="e">
        <f>IF(ISNUMBER(Regressions!S108),ROUND(Regressions!S108, 1), NA())</f>
        <v>#N/A</v>
      </c>
      <c r="R98" s="333" t="e">
        <f>IF(ISNUMBER(Regressions!T108),ROUND(Regressions!T108, 1), NA())</f>
        <v>#N/A</v>
      </c>
      <c r="S98" s="230" t="e">
        <f>IF(ISNUMBER(Regressions!U108),ROUND(Regressions!U108, 1), NA())</f>
        <v>#N/A</v>
      </c>
    </row>
    <row xmlns:x14ac="http://schemas.microsoft.com/office/spreadsheetml/2009/9/ac" r="99" x14ac:dyDescent="0.2">
      <c r="A99" s="329" t="str">
        <f>IF(ISBLANK(Regressions!A109), " ", Regressions!A109)</f>
        <v>Iraq</v>
      </c>
      <c r="B99" s="330">
        <f>IF(ISBLANK(Regressions!B109), " ", Regressions!B109)</f>
        <v>2002</v>
      </c>
      <c r="C99" s="335" t="str">
        <f>IF(ISBLANK(Regressions!C109), " ", Regressions!C109)</f>
        <v>Pre-primary</v>
      </c>
      <c r="D99" s="331">
        <f>IF(ISBLANK(Regressions!D109), " ", Regressions!D109)</f>
        <v>1583791</v>
      </c>
      <c r="E99" s="207" t="e">
        <f>IF(ISNUMBER(Regressions!E109),ROUND(Regressions!E109, 1), NA())</f>
        <v>#N/A</v>
      </c>
      <c r="F99" s="332" t="e">
        <f>IF(ISNUMBER(Regressions!F109),ROUND(Regressions!F109, 1), NA())</f>
        <v>#N/A</v>
      </c>
      <c r="G99" s="229" t="e">
        <f>IF(ISNUMBER(Regressions!G109),ROUND(Regressions!G109, 1), NA())</f>
        <v>#N/A</v>
      </c>
      <c r="H99" s="333" t="e">
        <f>IF(ISNUMBER(Regressions!H109),ROUND(Regressions!H109, 1), NA())</f>
        <v>#N/A</v>
      </c>
      <c r="I99" s="230" t="e">
        <f>IF(ISNUMBER(Regressions!I109),ROUND(Regressions!I109, 1), NA())</f>
        <v>#N/A</v>
      </c>
      <c r="J99" s="334" t="e">
        <f>IF(ISNUMBER(Regressions!K109),ROUND(Regressions!K109, 1), NA())</f>
        <v>#N/A</v>
      </c>
      <c r="K99" s="332" t="e">
        <f>IF(ISNUMBER(Regressions!L109),ROUND(Regressions!L109, 1), NA())</f>
        <v>#N/A</v>
      </c>
      <c r="L99" s="231" t="e">
        <f>IF(ISNUMBER(Regressions!M109),ROUND(Regressions!M109, 1), NA())</f>
        <v>#N/A</v>
      </c>
      <c r="M99" s="333" t="e">
        <f>IF(ISNUMBER(Regressions!N109),ROUND(Regressions!N109, 1), NA())</f>
        <v>#N/A</v>
      </c>
      <c r="N99" s="230" t="e">
        <f>IF(ISNUMBER(Regressions!O109),ROUND(Regressions!O109, 1), NA())</f>
        <v>#N/A</v>
      </c>
      <c r="O99" s="334" t="e">
        <f>IF(ISNUMBER(Regressions!Q109),ROUND(Regressions!Q109, 1), NA())</f>
        <v>#N/A</v>
      </c>
      <c r="P99" s="332" t="e">
        <f>IF(ISNUMBER(Regressions!R109),ROUND(Regressions!R109, 1), NA())</f>
        <v>#N/A</v>
      </c>
      <c r="Q99" s="208" t="e">
        <f>IF(ISNUMBER(Regressions!S109),ROUND(Regressions!S109, 1), NA())</f>
        <v>#N/A</v>
      </c>
      <c r="R99" s="333" t="e">
        <f>IF(ISNUMBER(Regressions!T109),ROUND(Regressions!T109, 1), NA())</f>
        <v>#N/A</v>
      </c>
      <c r="S99" s="230" t="e">
        <f>IF(ISNUMBER(Regressions!U109),ROUND(Regressions!U109, 1), NA())</f>
        <v>#N/A</v>
      </c>
    </row>
    <row xmlns:x14ac="http://schemas.microsoft.com/office/spreadsheetml/2009/9/ac" r="100" x14ac:dyDescent="0.2">
      <c r="A100" s="329" t="str">
        <f>IF(ISBLANK(Regressions!A110), " ", Regressions!A110)</f>
        <v>Iraq</v>
      </c>
      <c r="B100" s="330">
        <f>IF(ISBLANK(Regressions!B110), " ", Regressions!B110)</f>
        <v>2003</v>
      </c>
      <c r="C100" s="335" t="str">
        <f>IF(ISBLANK(Regressions!C110), " ", Regressions!C110)</f>
        <v>Pre-primary</v>
      </c>
      <c r="D100" s="331">
        <f>IF(ISBLANK(Regressions!D110), " ", Regressions!D110)</f>
        <v>1633877</v>
      </c>
      <c r="E100" s="207" t="e">
        <f>IF(ISNUMBER(Regressions!E110),ROUND(Regressions!E110, 1), NA())</f>
        <v>#N/A</v>
      </c>
      <c r="F100" s="332" t="e">
        <f>IF(ISNUMBER(Regressions!F110),ROUND(Regressions!F110, 1), NA())</f>
        <v>#N/A</v>
      </c>
      <c r="G100" s="229" t="e">
        <f>IF(ISNUMBER(Regressions!G110),ROUND(Regressions!G110, 1), NA())</f>
        <v>#N/A</v>
      </c>
      <c r="H100" s="333" t="e">
        <f>IF(ISNUMBER(Regressions!H110),ROUND(Regressions!H110, 1), NA())</f>
        <v>#N/A</v>
      </c>
      <c r="I100" s="230" t="e">
        <f>IF(ISNUMBER(Regressions!I110),ROUND(Regressions!I110, 1), NA())</f>
        <v>#N/A</v>
      </c>
      <c r="J100" s="334" t="e">
        <f>IF(ISNUMBER(Regressions!K110),ROUND(Regressions!K110, 1), NA())</f>
        <v>#N/A</v>
      </c>
      <c r="K100" s="332" t="e">
        <f>IF(ISNUMBER(Regressions!L110),ROUND(Regressions!L110, 1), NA())</f>
        <v>#N/A</v>
      </c>
      <c r="L100" s="231" t="e">
        <f>IF(ISNUMBER(Regressions!M110),ROUND(Regressions!M110, 1), NA())</f>
        <v>#N/A</v>
      </c>
      <c r="M100" s="333" t="e">
        <f>IF(ISNUMBER(Regressions!N110),ROUND(Regressions!N110, 1), NA())</f>
        <v>#N/A</v>
      </c>
      <c r="N100" s="230" t="e">
        <f>IF(ISNUMBER(Regressions!O110),ROUND(Regressions!O110, 1), NA())</f>
        <v>#N/A</v>
      </c>
      <c r="O100" s="334" t="e">
        <f>IF(ISNUMBER(Regressions!Q110),ROUND(Regressions!Q110, 1), NA())</f>
        <v>#N/A</v>
      </c>
      <c r="P100" s="332" t="e">
        <f>IF(ISNUMBER(Regressions!R110),ROUND(Regressions!R110, 1), NA())</f>
        <v>#N/A</v>
      </c>
      <c r="Q100" s="208" t="e">
        <f>IF(ISNUMBER(Regressions!S110),ROUND(Regressions!S110, 1), NA())</f>
        <v>#N/A</v>
      </c>
      <c r="R100" s="333" t="e">
        <f>IF(ISNUMBER(Regressions!T110),ROUND(Regressions!T110, 1), NA())</f>
        <v>#N/A</v>
      </c>
      <c r="S100" s="230" t="e">
        <f>IF(ISNUMBER(Regressions!U110),ROUND(Regressions!U110, 1), NA())</f>
        <v>#N/A</v>
      </c>
    </row>
    <row xmlns:x14ac="http://schemas.microsoft.com/office/spreadsheetml/2009/9/ac" r="101" x14ac:dyDescent="0.2">
      <c r="A101" s="329" t="str">
        <f>IF(ISBLANK(Regressions!A111), " ", Regressions!A111)</f>
        <v>Iraq</v>
      </c>
      <c r="B101" s="330">
        <f>IF(ISBLANK(Regressions!B111), " ", Regressions!B111)</f>
        <v>2004</v>
      </c>
      <c r="C101" s="335" t="str">
        <f>IF(ISBLANK(Regressions!C111), " ", Regressions!C111)</f>
        <v>Pre-primary</v>
      </c>
      <c r="D101" s="331">
        <f>IF(ISBLANK(Regressions!D111), " ", Regressions!D111)</f>
        <v>1668916</v>
      </c>
      <c r="E101" s="207" t="e">
        <f>IF(ISNUMBER(Regressions!E111),ROUND(Regressions!E111, 1), NA())</f>
        <v>#N/A</v>
      </c>
      <c r="F101" s="332" t="e">
        <f>IF(ISNUMBER(Regressions!F111),ROUND(Regressions!F111, 1), NA())</f>
        <v>#N/A</v>
      </c>
      <c r="G101" s="229" t="e">
        <f>IF(ISNUMBER(Regressions!G111),ROUND(Regressions!G111, 1), NA())</f>
        <v>#N/A</v>
      </c>
      <c r="H101" s="333" t="e">
        <f>IF(ISNUMBER(Regressions!H111),ROUND(Regressions!H111, 1), NA())</f>
        <v>#N/A</v>
      </c>
      <c r="I101" s="230" t="e">
        <f>IF(ISNUMBER(Regressions!I111),ROUND(Regressions!I111, 1), NA())</f>
        <v>#N/A</v>
      </c>
      <c r="J101" s="334" t="e">
        <f>IF(ISNUMBER(Regressions!K111),ROUND(Regressions!K111, 1), NA())</f>
        <v>#N/A</v>
      </c>
      <c r="K101" s="332" t="e">
        <f>IF(ISNUMBER(Regressions!L111),ROUND(Regressions!L111, 1), NA())</f>
        <v>#N/A</v>
      </c>
      <c r="L101" s="231" t="e">
        <f>IF(ISNUMBER(Regressions!M111),ROUND(Regressions!M111, 1), NA())</f>
        <v>#N/A</v>
      </c>
      <c r="M101" s="333" t="e">
        <f>IF(ISNUMBER(Regressions!N111),ROUND(Regressions!N111, 1), NA())</f>
        <v>#N/A</v>
      </c>
      <c r="N101" s="230" t="e">
        <f>IF(ISNUMBER(Regressions!O111),ROUND(Regressions!O111, 1), NA())</f>
        <v>#N/A</v>
      </c>
      <c r="O101" s="334" t="e">
        <f>IF(ISNUMBER(Regressions!Q111),ROUND(Regressions!Q111, 1), NA())</f>
        <v>#N/A</v>
      </c>
      <c r="P101" s="332" t="e">
        <f>IF(ISNUMBER(Regressions!R111),ROUND(Regressions!R111, 1), NA())</f>
        <v>#N/A</v>
      </c>
      <c r="Q101" s="208" t="e">
        <f>IF(ISNUMBER(Regressions!S111),ROUND(Regressions!S111, 1), NA())</f>
        <v>#N/A</v>
      </c>
      <c r="R101" s="333" t="e">
        <f>IF(ISNUMBER(Regressions!T111),ROUND(Regressions!T111, 1), NA())</f>
        <v>#N/A</v>
      </c>
      <c r="S101" s="230" t="e">
        <f>IF(ISNUMBER(Regressions!U111),ROUND(Regressions!U111, 1), NA())</f>
        <v>#N/A</v>
      </c>
    </row>
    <row xmlns:x14ac="http://schemas.microsoft.com/office/spreadsheetml/2009/9/ac" r="102" x14ac:dyDescent="0.2">
      <c r="A102" s="329" t="str">
        <f>IF(ISBLANK(Regressions!A112), " ", Regressions!A112)</f>
        <v>Iraq</v>
      </c>
      <c r="B102" s="330">
        <f>IF(ISBLANK(Regressions!B112), " ", Regressions!B112)</f>
        <v>2005</v>
      </c>
      <c r="C102" s="335" t="str">
        <f>IF(ISBLANK(Regressions!C112), " ", Regressions!C112)</f>
        <v>Pre-primary</v>
      </c>
      <c r="D102" s="331">
        <f>IF(ISBLANK(Regressions!D112), " ", Regressions!D112)</f>
        <v>1707355</v>
      </c>
      <c r="E102" s="207" t="e">
        <f>IF(ISNUMBER(Regressions!E112),ROUND(Regressions!E112, 1), NA())</f>
        <v>#N/A</v>
      </c>
      <c r="F102" s="332" t="e">
        <f>IF(ISNUMBER(Regressions!F112),ROUND(Regressions!F112, 1), NA())</f>
        <v>#N/A</v>
      </c>
      <c r="G102" s="229" t="e">
        <f>IF(ISNUMBER(Regressions!G112),ROUND(Regressions!G112, 1), NA())</f>
        <v>#N/A</v>
      </c>
      <c r="H102" s="333" t="e">
        <f>IF(ISNUMBER(Regressions!H112),ROUND(Regressions!H112, 1), NA())</f>
        <v>#N/A</v>
      </c>
      <c r="I102" s="230" t="e">
        <f>IF(ISNUMBER(Regressions!I112),ROUND(Regressions!I112, 1), NA())</f>
        <v>#N/A</v>
      </c>
      <c r="J102" s="334" t="e">
        <f>IF(ISNUMBER(Regressions!K112),ROUND(Regressions!K112, 1), NA())</f>
        <v>#N/A</v>
      </c>
      <c r="K102" s="332" t="e">
        <f>IF(ISNUMBER(Regressions!L112),ROUND(Regressions!L112, 1), NA())</f>
        <v>#N/A</v>
      </c>
      <c r="L102" s="231" t="e">
        <f>IF(ISNUMBER(Regressions!M112),ROUND(Regressions!M112, 1), NA())</f>
        <v>#N/A</v>
      </c>
      <c r="M102" s="333" t="e">
        <f>IF(ISNUMBER(Regressions!N112),ROUND(Regressions!N112, 1), NA())</f>
        <v>#N/A</v>
      </c>
      <c r="N102" s="230" t="e">
        <f>IF(ISNUMBER(Regressions!O112),ROUND(Regressions!O112, 1), NA())</f>
        <v>#N/A</v>
      </c>
      <c r="O102" s="334" t="e">
        <f>IF(ISNUMBER(Regressions!Q112),ROUND(Regressions!Q112, 1), NA())</f>
        <v>#N/A</v>
      </c>
      <c r="P102" s="332" t="e">
        <f>IF(ISNUMBER(Regressions!R112),ROUND(Regressions!R112, 1), NA())</f>
        <v>#N/A</v>
      </c>
      <c r="Q102" s="208" t="e">
        <f>IF(ISNUMBER(Regressions!S112),ROUND(Regressions!S112, 1), NA())</f>
        <v>#N/A</v>
      </c>
      <c r="R102" s="333" t="e">
        <f>IF(ISNUMBER(Regressions!T112),ROUND(Regressions!T112, 1), NA())</f>
        <v>#N/A</v>
      </c>
      <c r="S102" s="230" t="e">
        <f>IF(ISNUMBER(Regressions!U112),ROUND(Regressions!U112, 1), NA())</f>
        <v>#N/A</v>
      </c>
    </row>
    <row xmlns:x14ac="http://schemas.microsoft.com/office/spreadsheetml/2009/9/ac" r="103" x14ac:dyDescent="0.2">
      <c r="A103" s="329" t="str">
        <f>IF(ISBLANK(Regressions!A113), " ", Regressions!A113)</f>
        <v>Iraq</v>
      </c>
      <c r="B103" s="330">
        <f>IF(ISBLANK(Regressions!B113), " ", Regressions!B113)</f>
        <v>2006</v>
      </c>
      <c r="C103" s="335" t="str">
        <f>IF(ISBLANK(Regressions!C113), " ", Regressions!C113)</f>
        <v>Pre-primary</v>
      </c>
      <c r="D103" s="331">
        <f>IF(ISBLANK(Regressions!D113), " ", Regressions!D113)</f>
        <v>1737699</v>
      </c>
      <c r="E103" s="207" t="e">
        <f>IF(ISNUMBER(Regressions!E113),ROUND(Regressions!E113, 1), NA())</f>
        <v>#N/A</v>
      </c>
      <c r="F103" s="332" t="e">
        <f>IF(ISNUMBER(Regressions!F113),ROUND(Regressions!F113, 1), NA())</f>
        <v>#N/A</v>
      </c>
      <c r="G103" s="229" t="e">
        <f>IF(ISNUMBER(Regressions!G113),ROUND(Regressions!G113, 1), NA())</f>
        <v>#N/A</v>
      </c>
      <c r="H103" s="333" t="e">
        <f>IF(ISNUMBER(Regressions!H113),ROUND(Regressions!H113, 1), NA())</f>
        <v>#N/A</v>
      </c>
      <c r="I103" s="230" t="e">
        <f>IF(ISNUMBER(Regressions!I113),ROUND(Regressions!I113, 1), NA())</f>
        <v>#N/A</v>
      </c>
      <c r="J103" s="334" t="e">
        <f>IF(ISNUMBER(Regressions!K113),ROUND(Regressions!K113, 1), NA())</f>
        <v>#N/A</v>
      </c>
      <c r="K103" s="332" t="e">
        <f>IF(ISNUMBER(Regressions!L113),ROUND(Regressions!L113, 1), NA())</f>
        <v>#N/A</v>
      </c>
      <c r="L103" s="231" t="e">
        <f>IF(ISNUMBER(Regressions!M113),ROUND(Regressions!M113, 1), NA())</f>
        <v>#N/A</v>
      </c>
      <c r="M103" s="333" t="e">
        <f>IF(ISNUMBER(Regressions!N113),ROUND(Regressions!N113, 1), NA())</f>
        <v>#N/A</v>
      </c>
      <c r="N103" s="230" t="e">
        <f>IF(ISNUMBER(Regressions!O113),ROUND(Regressions!O113, 1), NA())</f>
        <v>#N/A</v>
      </c>
      <c r="O103" s="334" t="e">
        <f>IF(ISNUMBER(Regressions!Q113),ROUND(Regressions!Q113, 1), NA())</f>
        <v>#N/A</v>
      </c>
      <c r="P103" s="332" t="e">
        <f>IF(ISNUMBER(Regressions!R113),ROUND(Regressions!R113, 1), NA())</f>
        <v>#N/A</v>
      </c>
      <c r="Q103" s="208" t="e">
        <f>IF(ISNUMBER(Regressions!S113),ROUND(Regressions!S113, 1), NA())</f>
        <v>#N/A</v>
      </c>
      <c r="R103" s="333" t="e">
        <f>IF(ISNUMBER(Regressions!T113),ROUND(Regressions!T113, 1), NA())</f>
        <v>#N/A</v>
      </c>
      <c r="S103" s="230" t="e">
        <f>IF(ISNUMBER(Regressions!U113),ROUND(Regressions!U113, 1), NA())</f>
        <v>#N/A</v>
      </c>
    </row>
    <row xmlns:x14ac="http://schemas.microsoft.com/office/spreadsheetml/2009/9/ac" r="104" x14ac:dyDescent="0.2">
      <c r="A104" s="329" t="str">
        <f>IF(ISBLANK(Regressions!A114), " ", Regressions!A114)</f>
        <v>Iraq</v>
      </c>
      <c r="B104" s="330">
        <f>IF(ISBLANK(Regressions!B114), " ", Regressions!B114)</f>
        <v>2007</v>
      </c>
      <c r="C104" s="335" t="str">
        <f>IF(ISBLANK(Regressions!C114), " ", Regressions!C114)</f>
        <v>Pre-primary</v>
      </c>
      <c r="D104" s="331">
        <f>IF(ISBLANK(Regressions!D114), " ", Regressions!D114)</f>
        <v>1687315</v>
      </c>
      <c r="E104" s="207" t="e">
        <f>IF(ISNUMBER(Regressions!E114),ROUND(Regressions!E114, 1), NA())</f>
        <v>#N/A</v>
      </c>
      <c r="F104" s="332" t="e">
        <f>IF(ISNUMBER(Regressions!F114),ROUND(Regressions!F114, 1), NA())</f>
        <v>#N/A</v>
      </c>
      <c r="G104" s="229" t="e">
        <f>IF(ISNUMBER(Regressions!G114),ROUND(Regressions!G114, 1), NA())</f>
        <v>#N/A</v>
      </c>
      <c r="H104" s="333" t="e">
        <f>IF(ISNUMBER(Regressions!H114),ROUND(Regressions!H114, 1), NA())</f>
        <v>#N/A</v>
      </c>
      <c r="I104" s="230" t="e">
        <f>IF(ISNUMBER(Regressions!I114),ROUND(Regressions!I114, 1), NA())</f>
        <v>#N/A</v>
      </c>
      <c r="J104" s="334" t="e">
        <f>IF(ISNUMBER(Regressions!K114),ROUND(Regressions!K114, 1), NA())</f>
        <v>#N/A</v>
      </c>
      <c r="K104" s="332" t="e">
        <f>IF(ISNUMBER(Regressions!L114),ROUND(Regressions!L114, 1), NA())</f>
        <v>#N/A</v>
      </c>
      <c r="L104" s="231" t="e">
        <f>IF(ISNUMBER(Regressions!M114),ROUND(Regressions!M114, 1), NA())</f>
        <v>#N/A</v>
      </c>
      <c r="M104" s="333" t="e">
        <f>IF(ISNUMBER(Regressions!N114),ROUND(Regressions!N114, 1), NA())</f>
        <v>#N/A</v>
      </c>
      <c r="N104" s="230" t="e">
        <f>IF(ISNUMBER(Regressions!O114),ROUND(Regressions!O114, 1), NA())</f>
        <v>#N/A</v>
      </c>
      <c r="O104" s="334" t="e">
        <f>IF(ISNUMBER(Regressions!Q114),ROUND(Regressions!Q114, 1), NA())</f>
        <v>#N/A</v>
      </c>
      <c r="P104" s="332" t="e">
        <f>IF(ISNUMBER(Regressions!R114),ROUND(Regressions!R114, 1), NA())</f>
        <v>#N/A</v>
      </c>
      <c r="Q104" s="208" t="e">
        <f>IF(ISNUMBER(Regressions!S114),ROUND(Regressions!S114, 1), NA())</f>
        <v>#N/A</v>
      </c>
      <c r="R104" s="333" t="e">
        <f>IF(ISNUMBER(Regressions!T114),ROUND(Regressions!T114, 1), NA())</f>
        <v>#N/A</v>
      </c>
      <c r="S104" s="230" t="e">
        <f>IF(ISNUMBER(Regressions!U114),ROUND(Regressions!U114, 1), NA())</f>
        <v>#N/A</v>
      </c>
    </row>
    <row xmlns:x14ac="http://schemas.microsoft.com/office/spreadsheetml/2009/9/ac" r="105" x14ac:dyDescent="0.2">
      <c r="A105" s="329" t="str">
        <f>IF(ISBLANK(Regressions!A115), " ", Regressions!A115)</f>
        <v>Iraq</v>
      </c>
      <c r="B105" s="330">
        <f>IF(ISBLANK(Regressions!B115), " ", Regressions!B115)</f>
        <v>2008</v>
      </c>
      <c r="C105" s="335" t="str">
        <f>IF(ISBLANK(Regressions!C115), " ", Regressions!C115)</f>
        <v>Pre-primary</v>
      </c>
      <c r="D105" s="331">
        <f>IF(ISBLANK(Regressions!D115), " ", Regressions!D115)</f>
        <v>1663678</v>
      </c>
      <c r="E105" s="207" t="e">
        <f>IF(ISNUMBER(Regressions!E115),ROUND(Regressions!E115, 1), NA())</f>
        <v>#N/A</v>
      </c>
      <c r="F105" s="332" t="e">
        <f>IF(ISNUMBER(Regressions!F115),ROUND(Regressions!F115, 1), NA())</f>
        <v>#N/A</v>
      </c>
      <c r="G105" s="229" t="e">
        <f>IF(ISNUMBER(Regressions!G115),ROUND(Regressions!G115, 1), NA())</f>
        <v>#N/A</v>
      </c>
      <c r="H105" s="333" t="e">
        <f>IF(ISNUMBER(Regressions!H115),ROUND(Regressions!H115, 1), NA())</f>
        <v>#N/A</v>
      </c>
      <c r="I105" s="230" t="e">
        <f>IF(ISNUMBER(Regressions!I115),ROUND(Regressions!I115, 1), NA())</f>
        <v>#N/A</v>
      </c>
      <c r="J105" s="334" t="e">
        <f>IF(ISNUMBER(Regressions!K115),ROUND(Regressions!K115, 1), NA())</f>
        <v>#N/A</v>
      </c>
      <c r="K105" s="332" t="e">
        <f>IF(ISNUMBER(Regressions!L115),ROUND(Regressions!L115, 1), NA())</f>
        <v>#N/A</v>
      </c>
      <c r="L105" s="231" t="e">
        <f>IF(ISNUMBER(Regressions!M115),ROUND(Regressions!M115, 1), NA())</f>
        <v>#N/A</v>
      </c>
      <c r="M105" s="333" t="e">
        <f>IF(ISNUMBER(Regressions!N115),ROUND(Regressions!N115, 1), NA())</f>
        <v>#N/A</v>
      </c>
      <c r="N105" s="230" t="e">
        <f>IF(ISNUMBER(Regressions!O115),ROUND(Regressions!O115, 1), NA())</f>
        <v>#N/A</v>
      </c>
      <c r="O105" s="334" t="e">
        <f>IF(ISNUMBER(Regressions!Q115),ROUND(Regressions!Q115, 1), NA())</f>
        <v>#N/A</v>
      </c>
      <c r="P105" s="332" t="e">
        <f>IF(ISNUMBER(Regressions!R115),ROUND(Regressions!R115, 1), NA())</f>
        <v>#N/A</v>
      </c>
      <c r="Q105" s="208" t="e">
        <f>IF(ISNUMBER(Regressions!S115),ROUND(Regressions!S115, 1), NA())</f>
        <v>#N/A</v>
      </c>
      <c r="R105" s="333" t="e">
        <f>IF(ISNUMBER(Regressions!T115),ROUND(Regressions!T115, 1), NA())</f>
        <v>#N/A</v>
      </c>
      <c r="S105" s="230" t="e">
        <f>IF(ISNUMBER(Regressions!U115),ROUND(Regressions!U115, 1), NA())</f>
        <v>#N/A</v>
      </c>
    </row>
    <row xmlns:x14ac="http://schemas.microsoft.com/office/spreadsheetml/2009/9/ac" r="106" x14ac:dyDescent="0.2">
      <c r="A106" s="329" t="str">
        <f>IF(ISBLANK(Regressions!A116), " ", Regressions!A116)</f>
        <v>Iraq</v>
      </c>
      <c r="B106" s="330">
        <f>IF(ISBLANK(Regressions!B116), " ", Regressions!B116)</f>
        <v>2009</v>
      </c>
      <c r="C106" s="335" t="str">
        <f>IF(ISBLANK(Regressions!C116), " ", Regressions!C116)</f>
        <v>Pre-primary</v>
      </c>
      <c r="D106" s="331">
        <f>IF(ISBLANK(Regressions!D116), " ", Regressions!D116)</f>
        <v>1728455</v>
      </c>
      <c r="E106" s="207" t="e">
        <f>IF(ISNUMBER(Regressions!E116),ROUND(Regressions!E116, 1), NA())</f>
        <v>#N/A</v>
      </c>
      <c r="F106" s="332" t="e">
        <f>IF(ISNUMBER(Regressions!F116),ROUND(Regressions!F116, 1), NA())</f>
        <v>#N/A</v>
      </c>
      <c r="G106" s="229" t="e">
        <f>IF(ISNUMBER(Regressions!G116),ROUND(Regressions!G116, 1), NA())</f>
        <v>#N/A</v>
      </c>
      <c r="H106" s="333" t="e">
        <f>IF(ISNUMBER(Regressions!H116),ROUND(Regressions!H116, 1), NA())</f>
        <v>#N/A</v>
      </c>
      <c r="I106" s="230" t="e">
        <f>IF(ISNUMBER(Regressions!I116),ROUND(Regressions!I116, 1), NA())</f>
        <v>#N/A</v>
      </c>
      <c r="J106" s="334" t="e">
        <f>IF(ISNUMBER(Regressions!K116),ROUND(Regressions!K116, 1), NA())</f>
        <v>#N/A</v>
      </c>
      <c r="K106" s="332" t="e">
        <f>IF(ISNUMBER(Regressions!L116),ROUND(Regressions!L116, 1), NA())</f>
        <v>#N/A</v>
      </c>
      <c r="L106" s="231" t="e">
        <f>IF(ISNUMBER(Regressions!M116),ROUND(Regressions!M116, 1), NA())</f>
        <v>#N/A</v>
      </c>
      <c r="M106" s="333" t="e">
        <f>IF(ISNUMBER(Regressions!N116),ROUND(Regressions!N116, 1), NA())</f>
        <v>#N/A</v>
      </c>
      <c r="N106" s="230" t="e">
        <f>IF(ISNUMBER(Regressions!O116),ROUND(Regressions!O116, 1), NA())</f>
        <v>#N/A</v>
      </c>
      <c r="O106" s="334" t="e">
        <f>IF(ISNUMBER(Regressions!Q116),ROUND(Regressions!Q116, 1), NA())</f>
        <v>#N/A</v>
      </c>
      <c r="P106" s="332" t="e">
        <f>IF(ISNUMBER(Regressions!R116),ROUND(Regressions!R116, 1), NA())</f>
        <v>#N/A</v>
      </c>
      <c r="Q106" s="208" t="e">
        <f>IF(ISNUMBER(Regressions!S116),ROUND(Regressions!S116, 1), NA())</f>
        <v>#N/A</v>
      </c>
      <c r="R106" s="333" t="e">
        <f>IF(ISNUMBER(Regressions!T116),ROUND(Regressions!T116, 1), NA())</f>
        <v>#N/A</v>
      </c>
      <c r="S106" s="230" t="e">
        <f>IF(ISNUMBER(Regressions!U116),ROUND(Regressions!U116, 1), NA())</f>
        <v>#N/A</v>
      </c>
    </row>
    <row xmlns:x14ac="http://schemas.microsoft.com/office/spreadsheetml/2009/9/ac" r="107" x14ac:dyDescent="0.2">
      <c r="A107" s="329" t="str">
        <f>IF(ISBLANK(Regressions!A117), " ", Regressions!A117)</f>
        <v>Iraq</v>
      </c>
      <c r="B107" s="330">
        <f>IF(ISBLANK(Regressions!B117), " ", Regressions!B117)</f>
        <v>2010</v>
      </c>
      <c r="C107" s="335" t="str">
        <f>IF(ISBLANK(Regressions!C117), " ", Regressions!C117)</f>
        <v>Pre-primary</v>
      </c>
      <c r="D107" s="331">
        <f>IF(ISBLANK(Regressions!D117), " ", Regressions!D117)</f>
        <v>1770601</v>
      </c>
      <c r="E107" s="207" t="e">
        <f>IF(ISNUMBER(Regressions!E117),ROUND(Regressions!E117, 1), NA())</f>
        <v>#N/A</v>
      </c>
      <c r="F107" s="332" t="e">
        <f>IF(ISNUMBER(Regressions!F117),ROUND(Regressions!F117, 1), NA())</f>
        <v>#N/A</v>
      </c>
      <c r="G107" s="229" t="e">
        <f>IF(ISNUMBER(Regressions!G117),ROUND(Regressions!G117, 1), NA())</f>
        <v>#N/A</v>
      </c>
      <c r="H107" s="333" t="e">
        <f>IF(ISNUMBER(Regressions!H117),ROUND(Regressions!H117, 1), NA())</f>
        <v>#N/A</v>
      </c>
      <c r="I107" s="230" t="e">
        <f>IF(ISNUMBER(Regressions!I117),ROUND(Regressions!I117, 1), NA())</f>
        <v>#N/A</v>
      </c>
      <c r="J107" s="334" t="e">
        <f>IF(ISNUMBER(Regressions!K117),ROUND(Regressions!K117, 1), NA())</f>
        <v>#N/A</v>
      </c>
      <c r="K107" s="332" t="e">
        <f>IF(ISNUMBER(Regressions!L117),ROUND(Regressions!L117, 1), NA())</f>
        <v>#N/A</v>
      </c>
      <c r="L107" s="231" t="e">
        <f>IF(ISNUMBER(Regressions!M117),ROUND(Regressions!M117, 1), NA())</f>
        <v>#N/A</v>
      </c>
      <c r="M107" s="333" t="e">
        <f>IF(ISNUMBER(Regressions!N117),ROUND(Regressions!N117, 1), NA())</f>
        <v>#N/A</v>
      </c>
      <c r="N107" s="230" t="e">
        <f>IF(ISNUMBER(Regressions!O117),ROUND(Regressions!O117, 1), NA())</f>
        <v>#N/A</v>
      </c>
      <c r="O107" s="334" t="e">
        <f>IF(ISNUMBER(Regressions!Q117),ROUND(Regressions!Q117, 1), NA())</f>
        <v>#N/A</v>
      </c>
      <c r="P107" s="332" t="e">
        <f>IF(ISNUMBER(Regressions!R117),ROUND(Regressions!R117, 1), NA())</f>
        <v>#N/A</v>
      </c>
      <c r="Q107" s="208" t="e">
        <f>IF(ISNUMBER(Regressions!S117),ROUND(Regressions!S117, 1), NA())</f>
        <v>#N/A</v>
      </c>
      <c r="R107" s="333" t="e">
        <f>IF(ISNUMBER(Regressions!T117),ROUND(Regressions!T117, 1), NA())</f>
        <v>#N/A</v>
      </c>
      <c r="S107" s="230" t="e">
        <f>IF(ISNUMBER(Regressions!U117),ROUND(Regressions!U117, 1), NA())</f>
        <v>#N/A</v>
      </c>
    </row>
    <row xmlns:x14ac="http://schemas.microsoft.com/office/spreadsheetml/2009/9/ac" r="108" x14ac:dyDescent="0.2">
      <c r="A108" s="329" t="str">
        <f>IF(ISBLANK(Regressions!A118), " ", Regressions!A118)</f>
        <v>Iraq</v>
      </c>
      <c r="B108" s="330">
        <f>IF(ISBLANK(Regressions!B118), " ", Regressions!B118)</f>
        <v>2011</v>
      </c>
      <c r="C108" s="335" t="str">
        <f>IF(ISBLANK(Regressions!C118), " ", Regressions!C118)</f>
        <v>Pre-primary</v>
      </c>
      <c r="D108" s="331">
        <f>IF(ISBLANK(Regressions!D118), " ", Regressions!D118)</f>
        <v>1806842</v>
      </c>
      <c r="E108" s="207" t="e">
        <f>IF(ISNUMBER(Regressions!E118),ROUND(Regressions!E118, 1), NA())</f>
        <v>#N/A</v>
      </c>
      <c r="F108" s="332" t="e">
        <f>IF(ISNUMBER(Regressions!F118),ROUND(Regressions!F118, 1), NA())</f>
        <v>#N/A</v>
      </c>
      <c r="G108" s="229" t="e">
        <f>IF(ISNUMBER(Regressions!G118),ROUND(Regressions!G118, 1), NA())</f>
        <v>#N/A</v>
      </c>
      <c r="H108" s="333" t="e">
        <f>IF(ISNUMBER(Regressions!H118),ROUND(Regressions!H118, 1), NA())</f>
        <v>#N/A</v>
      </c>
      <c r="I108" s="230" t="e">
        <f>IF(ISNUMBER(Regressions!I118),ROUND(Regressions!I118, 1), NA())</f>
        <v>#N/A</v>
      </c>
      <c r="J108" s="334" t="e">
        <f>IF(ISNUMBER(Regressions!K118),ROUND(Regressions!K118, 1), NA())</f>
        <v>#N/A</v>
      </c>
      <c r="K108" s="332" t="e">
        <f>IF(ISNUMBER(Regressions!L118),ROUND(Regressions!L118, 1), NA())</f>
        <v>#N/A</v>
      </c>
      <c r="L108" s="231" t="e">
        <f>IF(ISNUMBER(Regressions!M118),ROUND(Regressions!M118, 1), NA())</f>
        <v>#N/A</v>
      </c>
      <c r="M108" s="333" t="e">
        <f>IF(ISNUMBER(Regressions!N118),ROUND(Regressions!N118, 1), NA())</f>
        <v>#N/A</v>
      </c>
      <c r="N108" s="230" t="e">
        <f>IF(ISNUMBER(Regressions!O118),ROUND(Regressions!O118, 1), NA())</f>
        <v>#N/A</v>
      </c>
      <c r="O108" s="334" t="e">
        <f>IF(ISNUMBER(Regressions!Q118),ROUND(Regressions!Q118, 1), NA())</f>
        <v>#N/A</v>
      </c>
      <c r="P108" s="332" t="e">
        <f>IF(ISNUMBER(Regressions!R118),ROUND(Regressions!R118, 1), NA())</f>
        <v>#N/A</v>
      </c>
      <c r="Q108" s="208" t="e">
        <f>IF(ISNUMBER(Regressions!S118),ROUND(Regressions!S118, 1), NA())</f>
        <v>#N/A</v>
      </c>
      <c r="R108" s="333" t="e">
        <f>IF(ISNUMBER(Regressions!T118),ROUND(Regressions!T118, 1), NA())</f>
        <v>#N/A</v>
      </c>
      <c r="S108" s="230" t="e">
        <f>IF(ISNUMBER(Regressions!U118),ROUND(Regressions!U118, 1), NA())</f>
        <v>#N/A</v>
      </c>
    </row>
    <row xmlns:x14ac="http://schemas.microsoft.com/office/spreadsheetml/2009/9/ac" r="109" x14ac:dyDescent="0.2">
      <c r="A109" s="329" t="str">
        <f>IF(ISBLANK(Regressions!A119), " ", Regressions!A119)</f>
        <v>Iraq</v>
      </c>
      <c r="B109" s="330">
        <f>IF(ISBLANK(Regressions!B119), " ", Regressions!B119)</f>
        <v>2012</v>
      </c>
      <c r="C109" s="335" t="str">
        <f>IF(ISBLANK(Regressions!C119), " ", Regressions!C119)</f>
        <v>Pre-primary</v>
      </c>
      <c r="D109" s="331">
        <f>IF(ISBLANK(Regressions!D119), " ", Regressions!D119)</f>
        <v>1862425</v>
      </c>
      <c r="E109" s="207" t="e">
        <f>IF(ISNUMBER(Regressions!E119),ROUND(Regressions!E119, 1), NA())</f>
        <v>#N/A</v>
      </c>
      <c r="F109" s="332" t="e">
        <f>IF(ISNUMBER(Regressions!F119),ROUND(Regressions!F119, 1), NA())</f>
        <v>#N/A</v>
      </c>
      <c r="G109" s="229" t="e">
        <f>IF(ISNUMBER(Regressions!G119),ROUND(Regressions!G119, 1), NA())</f>
        <v>#N/A</v>
      </c>
      <c r="H109" s="333" t="e">
        <f>IF(ISNUMBER(Regressions!H119),ROUND(Regressions!H119, 1), NA())</f>
        <v>#N/A</v>
      </c>
      <c r="I109" s="230" t="e">
        <f>IF(ISNUMBER(Regressions!I119),ROUND(Regressions!I119, 1), NA())</f>
        <v>#N/A</v>
      </c>
      <c r="J109" s="334" t="e">
        <f>IF(ISNUMBER(Regressions!K119),ROUND(Regressions!K119, 1), NA())</f>
        <v>#N/A</v>
      </c>
      <c r="K109" s="332" t="e">
        <f>IF(ISNUMBER(Regressions!L119),ROUND(Regressions!L119, 1), NA())</f>
        <v>#N/A</v>
      </c>
      <c r="L109" s="231" t="e">
        <f>IF(ISNUMBER(Regressions!M119),ROUND(Regressions!M119, 1), NA())</f>
        <v>#N/A</v>
      </c>
      <c r="M109" s="333" t="e">
        <f>IF(ISNUMBER(Regressions!N119),ROUND(Regressions!N119, 1), NA())</f>
        <v>#N/A</v>
      </c>
      <c r="N109" s="230" t="e">
        <f>IF(ISNUMBER(Regressions!O119),ROUND(Regressions!O119, 1), NA())</f>
        <v>#N/A</v>
      </c>
      <c r="O109" s="334" t="e">
        <f>IF(ISNUMBER(Regressions!Q119),ROUND(Regressions!Q119, 1), NA())</f>
        <v>#N/A</v>
      </c>
      <c r="P109" s="332" t="e">
        <f>IF(ISNUMBER(Regressions!R119),ROUND(Regressions!R119, 1), NA())</f>
        <v>#N/A</v>
      </c>
      <c r="Q109" s="208" t="e">
        <f>IF(ISNUMBER(Regressions!S119),ROUND(Regressions!S119, 1), NA())</f>
        <v>#N/A</v>
      </c>
      <c r="R109" s="333" t="e">
        <f>IF(ISNUMBER(Regressions!T119),ROUND(Regressions!T119, 1), NA())</f>
        <v>#N/A</v>
      </c>
      <c r="S109" s="230" t="e">
        <f>IF(ISNUMBER(Regressions!U119),ROUND(Regressions!U119, 1), NA())</f>
        <v>#N/A</v>
      </c>
    </row>
    <row xmlns:x14ac="http://schemas.microsoft.com/office/spreadsheetml/2009/9/ac" r="110" x14ac:dyDescent="0.2">
      <c r="A110" s="329" t="str">
        <f>IF(ISBLANK(Regressions!A120), " ", Regressions!A120)</f>
        <v>Iraq</v>
      </c>
      <c r="B110" s="330">
        <f>IF(ISBLANK(Regressions!B120), " ", Regressions!B120)</f>
        <v>2013</v>
      </c>
      <c r="C110" s="335" t="str">
        <f>IF(ISBLANK(Regressions!C120), " ", Regressions!C120)</f>
        <v>Pre-primary</v>
      </c>
      <c r="D110" s="331">
        <f>IF(ISBLANK(Regressions!D120), " ", Regressions!D120)</f>
        <v>1948828</v>
      </c>
      <c r="E110" s="207" t="e">
        <f>IF(ISNUMBER(Regressions!E120),ROUND(Regressions!E120, 1), NA())</f>
        <v>#N/A</v>
      </c>
      <c r="F110" s="332" t="e">
        <f>IF(ISNUMBER(Regressions!F120),ROUND(Regressions!F120, 1), NA())</f>
        <v>#N/A</v>
      </c>
      <c r="G110" s="229" t="e">
        <f>IF(ISNUMBER(Regressions!G120),ROUND(Regressions!G120, 1), NA())</f>
        <v>#N/A</v>
      </c>
      <c r="H110" s="333" t="e">
        <f>IF(ISNUMBER(Regressions!H120),ROUND(Regressions!H120, 1), NA())</f>
        <v>#N/A</v>
      </c>
      <c r="I110" s="230" t="e">
        <f>IF(ISNUMBER(Regressions!I120),ROUND(Regressions!I120, 1), NA())</f>
        <v>#N/A</v>
      </c>
      <c r="J110" s="334" t="e">
        <f>IF(ISNUMBER(Regressions!K120),ROUND(Regressions!K120, 1), NA())</f>
        <v>#N/A</v>
      </c>
      <c r="K110" s="332" t="e">
        <f>IF(ISNUMBER(Regressions!L120),ROUND(Regressions!L120, 1), NA())</f>
        <v>#N/A</v>
      </c>
      <c r="L110" s="231" t="e">
        <f>IF(ISNUMBER(Regressions!M120),ROUND(Regressions!M120, 1), NA())</f>
        <v>#N/A</v>
      </c>
      <c r="M110" s="333" t="e">
        <f>IF(ISNUMBER(Regressions!N120),ROUND(Regressions!N120, 1), NA())</f>
        <v>#N/A</v>
      </c>
      <c r="N110" s="230" t="e">
        <f>IF(ISNUMBER(Regressions!O120),ROUND(Regressions!O120, 1), NA())</f>
        <v>#N/A</v>
      </c>
      <c r="O110" s="334" t="e">
        <f>IF(ISNUMBER(Regressions!Q120),ROUND(Regressions!Q120, 1), NA())</f>
        <v>#N/A</v>
      </c>
      <c r="P110" s="332" t="e">
        <f>IF(ISNUMBER(Regressions!R120),ROUND(Regressions!R120, 1), NA())</f>
        <v>#N/A</v>
      </c>
      <c r="Q110" s="208" t="e">
        <f>IF(ISNUMBER(Regressions!S120),ROUND(Regressions!S120, 1), NA())</f>
        <v>#N/A</v>
      </c>
      <c r="R110" s="333" t="e">
        <f>IF(ISNUMBER(Regressions!T120),ROUND(Regressions!T120, 1), NA())</f>
        <v>#N/A</v>
      </c>
      <c r="S110" s="230" t="e">
        <f>IF(ISNUMBER(Regressions!U120),ROUND(Regressions!U120, 1), NA())</f>
        <v>#N/A</v>
      </c>
    </row>
    <row xmlns:x14ac="http://schemas.microsoft.com/office/spreadsheetml/2009/9/ac" r="111" x14ac:dyDescent="0.2">
      <c r="A111" s="329" t="str">
        <f>IF(ISBLANK(Regressions!A121), " ", Regressions!A121)</f>
        <v>Iraq</v>
      </c>
      <c r="B111" s="330">
        <f>IF(ISBLANK(Regressions!B121), " ", Regressions!B121)</f>
        <v>2014</v>
      </c>
      <c r="C111" s="335" t="str">
        <f>IF(ISBLANK(Regressions!C121), " ", Regressions!C121)</f>
        <v>Pre-primary</v>
      </c>
      <c r="D111" s="331">
        <f>IF(ISBLANK(Regressions!D121), " ", Regressions!D121)</f>
        <v>2035778</v>
      </c>
      <c r="E111" s="207" t="e">
        <f>IF(ISNUMBER(Regressions!E121),ROUND(Regressions!E121, 1), NA())</f>
        <v>#N/A</v>
      </c>
      <c r="F111" s="332">
        <f>IF(ISNUMBER(Regressions!F121),ROUND(Regressions!F121, 1), NA())</f>
        <v>98.3</v>
      </c>
      <c r="G111" s="229" t="e">
        <f>IF(ISNUMBER(Regressions!G121),ROUND(Regressions!G121, 1), NA())</f>
        <v>#N/A</v>
      </c>
      <c r="H111" s="333" t="e">
        <f>IF(ISNUMBER(Regressions!H121),ROUND(Regressions!H121, 1), NA())</f>
        <v>#N/A</v>
      </c>
      <c r="I111" s="230">
        <f>IF(ISNUMBER(Regressions!I121),ROUND(Regressions!I121, 1), NA())</f>
        <v>1.7</v>
      </c>
      <c r="J111" s="334">
        <f>IF(ISNUMBER(Regressions!K121),ROUND(Regressions!K121, 1), NA())</f>
        <v>98.7</v>
      </c>
      <c r="K111" s="332">
        <f>IF(ISNUMBER(Regressions!L121),ROUND(Regressions!L121, 1), NA())</f>
        <v>98.4</v>
      </c>
      <c r="L111" s="231" t="e">
        <f>IF(ISNUMBER(Regressions!M121),ROUND(Regressions!M121, 1), NA())</f>
        <v>#N/A</v>
      </c>
      <c r="M111" s="333" t="e">
        <f>IF(ISNUMBER(Regressions!N121),ROUND(Regressions!N121, 1), NA())</f>
        <v>#N/A</v>
      </c>
      <c r="N111" s="230">
        <f>IF(ISNUMBER(Regressions!O121),ROUND(Regressions!O121, 1), NA())</f>
        <v>1.6</v>
      </c>
      <c r="O111" s="334" t="e">
        <f>IF(ISNUMBER(Regressions!Q121),ROUND(Regressions!Q121, 1), NA())</f>
        <v>#N/A</v>
      </c>
      <c r="P111" s="332" t="e">
        <f>IF(ISNUMBER(Regressions!R121),ROUND(Regressions!R121, 1), NA())</f>
        <v>#N/A</v>
      </c>
      <c r="Q111" s="208" t="e">
        <f>IF(ISNUMBER(Regressions!S121),ROUND(Regressions!S121, 1), NA())</f>
        <v>#N/A</v>
      </c>
      <c r="R111" s="333" t="e">
        <f>IF(ISNUMBER(Regressions!T121),ROUND(Regressions!T121, 1), NA())</f>
        <v>#N/A</v>
      </c>
      <c r="S111" s="230" t="e">
        <f>IF(ISNUMBER(Regressions!U121),ROUND(Regressions!U121, 1), NA())</f>
        <v>#N/A</v>
      </c>
    </row>
    <row xmlns:x14ac="http://schemas.microsoft.com/office/spreadsheetml/2009/9/ac" r="112" x14ac:dyDescent="0.2">
      <c r="A112" s="329" t="str">
        <f>IF(ISBLANK(Regressions!A122), " ", Regressions!A122)</f>
        <v>Iraq</v>
      </c>
      <c r="B112" s="330">
        <f>IF(ISBLANK(Regressions!B122), " ", Regressions!B122)</f>
        <v>2015</v>
      </c>
      <c r="C112" s="335" t="str">
        <f>IF(ISBLANK(Regressions!C122), " ", Regressions!C122)</f>
        <v>Pre-primary</v>
      </c>
      <c r="D112" s="331">
        <f>IF(ISBLANK(Regressions!D122), " ", Regressions!D122)</f>
        <v>2120424</v>
      </c>
      <c r="E112" s="207" t="e">
        <f>IF(ISNUMBER(Regressions!E122),ROUND(Regressions!E122, 1), NA())</f>
        <v>#N/A</v>
      </c>
      <c r="F112" s="332">
        <f>IF(ISNUMBER(Regressions!F122),ROUND(Regressions!F122, 1), NA())</f>
        <v>98.3</v>
      </c>
      <c r="G112" s="229" t="e">
        <f>IF(ISNUMBER(Regressions!G122),ROUND(Regressions!G122, 1), NA())</f>
        <v>#N/A</v>
      </c>
      <c r="H112" s="333" t="e">
        <f>IF(ISNUMBER(Regressions!H122),ROUND(Regressions!H122, 1), NA())</f>
        <v>#N/A</v>
      </c>
      <c r="I112" s="230">
        <f>IF(ISNUMBER(Regressions!I122),ROUND(Regressions!I122, 1), NA())</f>
        <v>1.7</v>
      </c>
      <c r="J112" s="334">
        <f>IF(ISNUMBER(Regressions!K122),ROUND(Regressions!K122, 1), NA())</f>
        <v>98.7</v>
      </c>
      <c r="K112" s="332">
        <f>IF(ISNUMBER(Regressions!L122),ROUND(Regressions!L122, 1), NA())</f>
        <v>98.4</v>
      </c>
      <c r="L112" s="231" t="e">
        <f>IF(ISNUMBER(Regressions!M122),ROUND(Regressions!M122, 1), NA())</f>
        <v>#N/A</v>
      </c>
      <c r="M112" s="333" t="e">
        <f>IF(ISNUMBER(Regressions!N122),ROUND(Regressions!N122, 1), NA())</f>
        <v>#N/A</v>
      </c>
      <c r="N112" s="230">
        <f>IF(ISNUMBER(Regressions!O122),ROUND(Regressions!O122, 1), NA())</f>
        <v>1.6</v>
      </c>
      <c r="O112" s="334" t="e">
        <f>IF(ISNUMBER(Regressions!Q122),ROUND(Regressions!Q122, 1), NA())</f>
        <v>#N/A</v>
      </c>
      <c r="P112" s="332" t="e">
        <f>IF(ISNUMBER(Regressions!R122),ROUND(Regressions!R122, 1), NA())</f>
        <v>#N/A</v>
      </c>
      <c r="Q112" s="208" t="e">
        <f>IF(ISNUMBER(Regressions!S122),ROUND(Regressions!S122, 1), NA())</f>
        <v>#N/A</v>
      </c>
      <c r="R112" s="333" t="e">
        <f>IF(ISNUMBER(Regressions!T122),ROUND(Regressions!T122, 1), NA())</f>
        <v>#N/A</v>
      </c>
      <c r="S112" s="230" t="e">
        <f>IF(ISNUMBER(Regressions!U122),ROUND(Regressions!U122, 1), NA())</f>
        <v>#N/A</v>
      </c>
    </row>
    <row xmlns:x14ac="http://schemas.microsoft.com/office/spreadsheetml/2009/9/ac" r="113" x14ac:dyDescent="0.2">
      <c r="A113" s="329" t="str">
        <f>IF(ISBLANK(Regressions!A123), " ", Regressions!A123)</f>
        <v>Iraq</v>
      </c>
      <c r="B113" s="330">
        <f>IF(ISBLANK(Regressions!B123), " ", Regressions!B123)</f>
        <v>2016</v>
      </c>
      <c r="C113" s="335" t="str">
        <f>IF(ISBLANK(Regressions!C123), " ", Regressions!C123)</f>
        <v>Pre-primary</v>
      </c>
      <c r="D113" s="331">
        <f>IF(ISBLANK(Regressions!D123), " ", Regressions!D123)</f>
        <v>2226906</v>
      </c>
      <c r="E113" s="207" t="e">
        <f>IF(ISNUMBER(Regressions!E123),ROUND(Regressions!E123, 1), NA())</f>
        <v>#N/A</v>
      </c>
      <c r="F113" s="332">
        <f>IF(ISNUMBER(Regressions!F123),ROUND(Regressions!F123, 1), NA())</f>
        <v>98.3</v>
      </c>
      <c r="G113" s="229" t="e">
        <f>IF(ISNUMBER(Regressions!G123),ROUND(Regressions!G123, 1), NA())</f>
        <v>#N/A</v>
      </c>
      <c r="H113" s="333" t="e">
        <f>IF(ISNUMBER(Regressions!H123),ROUND(Regressions!H123, 1), NA())</f>
        <v>#N/A</v>
      </c>
      <c r="I113" s="230">
        <f>IF(ISNUMBER(Regressions!I123),ROUND(Regressions!I123, 1), NA())</f>
        <v>1.7</v>
      </c>
      <c r="J113" s="334">
        <f>IF(ISNUMBER(Regressions!K123),ROUND(Regressions!K123, 1), NA())</f>
        <v>98.7</v>
      </c>
      <c r="K113" s="332">
        <f>IF(ISNUMBER(Regressions!L123),ROUND(Regressions!L123, 1), NA())</f>
        <v>98.4</v>
      </c>
      <c r="L113" s="231" t="e">
        <f>IF(ISNUMBER(Regressions!M123),ROUND(Regressions!M123, 1), NA())</f>
        <v>#N/A</v>
      </c>
      <c r="M113" s="333" t="e">
        <f>IF(ISNUMBER(Regressions!N123),ROUND(Regressions!N123, 1), NA())</f>
        <v>#N/A</v>
      </c>
      <c r="N113" s="230">
        <f>IF(ISNUMBER(Regressions!O123),ROUND(Regressions!O123, 1), NA())</f>
        <v>1.6</v>
      </c>
      <c r="O113" s="334" t="e">
        <f>IF(ISNUMBER(Regressions!Q123),ROUND(Regressions!Q123, 1), NA())</f>
        <v>#N/A</v>
      </c>
      <c r="P113" s="332" t="e">
        <f>IF(ISNUMBER(Regressions!R123),ROUND(Regressions!R123, 1), NA())</f>
        <v>#N/A</v>
      </c>
      <c r="Q113" s="208" t="e">
        <f>IF(ISNUMBER(Regressions!S123),ROUND(Regressions!S123, 1), NA())</f>
        <v>#N/A</v>
      </c>
      <c r="R113" s="333" t="e">
        <f>IF(ISNUMBER(Regressions!T123),ROUND(Regressions!T123, 1), NA())</f>
        <v>#N/A</v>
      </c>
      <c r="S113" s="230" t="e">
        <f>IF(ISNUMBER(Regressions!U123),ROUND(Regressions!U123, 1), NA())</f>
        <v>#N/A</v>
      </c>
    </row>
    <row xmlns:x14ac="http://schemas.microsoft.com/office/spreadsheetml/2009/9/ac" r="114" x14ac:dyDescent="0.2">
      <c r="A114" s="329" t="str">
        <f>IF(ISBLANK(Regressions!A124), " ", Regressions!A124)</f>
        <v>Iraq</v>
      </c>
      <c r="B114" s="330">
        <f>IF(ISBLANK(Regressions!B124), " ", Regressions!B124)</f>
        <v>2017</v>
      </c>
      <c r="C114" s="335" t="str">
        <f>IF(ISBLANK(Regressions!C124), " ", Regressions!C124)</f>
        <v>Pre-primary</v>
      </c>
      <c r="D114" s="331">
        <f>IF(ISBLANK(Regressions!D124), " ", Regressions!D124)</f>
        <v>2301868</v>
      </c>
      <c r="E114" s="207" t="e">
        <f>IF(ISNUMBER(Regressions!E124),ROUND(Regressions!E124, 1), NA())</f>
        <v>#N/A</v>
      </c>
      <c r="F114" s="332">
        <f>IF(ISNUMBER(Regressions!F124),ROUND(Regressions!F124, 1), NA())</f>
        <v>98.3</v>
      </c>
      <c r="G114" s="229" t="e">
        <f>IF(ISNUMBER(Regressions!G124),ROUND(Regressions!G124, 1), NA())</f>
        <v>#N/A</v>
      </c>
      <c r="H114" s="333" t="e">
        <f>IF(ISNUMBER(Regressions!H124),ROUND(Regressions!H124, 1), NA())</f>
        <v>#N/A</v>
      </c>
      <c r="I114" s="230">
        <f>IF(ISNUMBER(Regressions!I124),ROUND(Regressions!I124, 1), NA())</f>
        <v>1.7</v>
      </c>
      <c r="J114" s="334">
        <f>IF(ISNUMBER(Regressions!K124),ROUND(Regressions!K124, 1), NA())</f>
        <v>98.7</v>
      </c>
      <c r="K114" s="332">
        <f>IF(ISNUMBER(Regressions!L124),ROUND(Regressions!L124, 1), NA())</f>
        <v>98.4</v>
      </c>
      <c r="L114" s="231" t="e">
        <f>IF(ISNUMBER(Regressions!M124),ROUND(Regressions!M124, 1), NA())</f>
        <v>#N/A</v>
      </c>
      <c r="M114" s="333" t="e">
        <f>IF(ISNUMBER(Regressions!N124),ROUND(Regressions!N124, 1), NA())</f>
        <v>#N/A</v>
      </c>
      <c r="N114" s="230">
        <f>IF(ISNUMBER(Regressions!O124),ROUND(Regressions!O124, 1), NA())</f>
        <v>1.6</v>
      </c>
      <c r="O114" s="334" t="e">
        <f>IF(ISNUMBER(Regressions!Q124),ROUND(Regressions!Q124, 1), NA())</f>
        <v>#N/A</v>
      </c>
      <c r="P114" s="332" t="e">
        <f>IF(ISNUMBER(Regressions!R124),ROUND(Regressions!R124, 1), NA())</f>
        <v>#N/A</v>
      </c>
      <c r="Q114" s="208" t="e">
        <f>IF(ISNUMBER(Regressions!S124),ROUND(Regressions!S124, 1), NA())</f>
        <v>#N/A</v>
      </c>
      <c r="R114" s="333" t="e">
        <f>IF(ISNUMBER(Regressions!T124),ROUND(Regressions!T124, 1), NA())</f>
        <v>#N/A</v>
      </c>
      <c r="S114" s="230" t="e">
        <f>IF(ISNUMBER(Regressions!U124),ROUND(Regressions!U124, 1), NA())</f>
        <v>#N/A</v>
      </c>
    </row>
    <row xmlns:x14ac="http://schemas.microsoft.com/office/spreadsheetml/2009/9/ac" r="115" x14ac:dyDescent="0.2">
      <c r="A115" s="329" t="str">
        <f>IF(ISBLANK(Regressions!A125), " ", Regressions!A125)</f>
        <v>Iraq</v>
      </c>
      <c r="B115" s="330">
        <f>IF(ISBLANK(Regressions!B125), " ", Regressions!B125)</f>
        <v>2018</v>
      </c>
      <c r="C115" s="335" t="str">
        <f>IF(ISBLANK(Regressions!C125), " ", Regressions!C125)</f>
        <v>Pre-primary</v>
      </c>
      <c r="D115" s="331">
        <f>IF(ISBLANK(Regressions!D125), " ", Regressions!D125)</f>
        <v>2329317</v>
      </c>
      <c r="E115" s="207" t="e">
        <f>IF(ISNUMBER(Regressions!E125),ROUND(Regressions!E125, 1), NA())</f>
        <v>#N/A</v>
      </c>
      <c r="F115" s="332">
        <f>IF(ISNUMBER(Regressions!F125),ROUND(Regressions!F125, 1), NA())</f>
        <v>98.3</v>
      </c>
      <c r="G115" s="229" t="e">
        <f>IF(ISNUMBER(Regressions!G125),ROUND(Regressions!G125, 1), NA())</f>
        <v>#N/A</v>
      </c>
      <c r="H115" s="333" t="e">
        <f>IF(ISNUMBER(Regressions!H125),ROUND(Regressions!H125, 1), NA())</f>
        <v>#N/A</v>
      </c>
      <c r="I115" s="230">
        <f>IF(ISNUMBER(Regressions!I125),ROUND(Regressions!I125, 1), NA())</f>
        <v>1.7</v>
      </c>
      <c r="J115" s="334">
        <f>IF(ISNUMBER(Regressions!K125),ROUND(Regressions!K125, 1), NA())</f>
        <v>98.7</v>
      </c>
      <c r="K115" s="332">
        <f>IF(ISNUMBER(Regressions!L125),ROUND(Regressions!L125, 1), NA())</f>
        <v>98.4</v>
      </c>
      <c r="L115" s="231" t="e">
        <f>IF(ISNUMBER(Regressions!M125),ROUND(Regressions!M125, 1), NA())</f>
        <v>#N/A</v>
      </c>
      <c r="M115" s="333" t="e">
        <f>IF(ISNUMBER(Regressions!N125),ROUND(Regressions!N125, 1), NA())</f>
        <v>#N/A</v>
      </c>
      <c r="N115" s="230">
        <f>IF(ISNUMBER(Regressions!O125),ROUND(Regressions!O125, 1), NA())</f>
        <v>1.6</v>
      </c>
      <c r="O115" s="334" t="e">
        <f>IF(ISNUMBER(Regressions!Q125),ROUND(Regressions!Q125, 1), NA())</f>
        <v>#N/A</v>
      </c>
      <c r="P115" s="332" t="e">
        <f>IF(ISNUMBER(Regressions!R125),ROUND(Regressions!R125, 1), NA())</f>
        <v>#N/A</v>
      </c>
      <c r="Q115" s="208" t="e">
        <f>IF(ISNUMBER(Regressions!S125),ROUND(Regressions!S125, 1), NA())</f>
        <v>#N/A</v>
      </c>
      <c r="R115" s="333" t="e">
        <f>IF(ISNUMBER(Regressions!T125),ROUND(Regressions!T125, 1), NA())</f>
        <v>#N/A</v>
      </c>
      <c r="S115" s="230" t="e">
        <f>IF(ISNUMBER(Regressions!U125),ROUND(Regressions!U125, 1), NA())</f>
        <v>#N/A</v>
      </c>
    </row>
    <row xmlns:x14ac="http://schemas.microsoft.com/office/spreadsheetml/2009/9/ac" r="116" x14ac:dyDescent="0.2">
      <c r="A116" s="329" t="str">
        <f>IF(ISBLANK(Regressions!A126), " ", Regressions!A126)</f>
        <v>Iraq</v>
      </c>
      <c r="B116" s="330">
        <f>IF(ISBLANK(Regressions!B126), " ", Regressions!B126)</f>
        <v>2019</v>
      </c>
      <c r="C116" s="335" t="str">
        <f>IF(ISBLANK(Regressions!C126), " ", Regressions!C126)</f>
        <v>Pre-primary</v>
      </c>
      <c r="D116" s="331">
        <f>IF(ISBLANK(Regressions!D126), " ", Regressions!D126)</f>
        <v>2345387</v>
      </c>
      <c r="E116" s="207" t="e">
        <f>IF(ISNUMBER(Regressions!E126),ROUND(Regressions!E126, 1), NA())</f>
        <v>#N/A</v>
      </c>
      <c r="F116" s="332">
        <f>IF(ISNUMBER(Regressions!F126),ROUND(Regressions!F126, 1), NA())</f>
        <v>98.3</v>
      </c>
      <c r="G116" s="229" t="e">
        <f>IF(ISNUMBER(Regressions!G126),ROUND(Regressions!G126, 1), NA())</f>
        <v>#N/A</v>
      </c>
      <c r="H116" s="333" t="e">
        <f>IF(ISNUMBER(Regressions!H126),ROUND(Regressions!H126, 1), NA())</f>
        <v>#N/A</v>
      </c>
      <c r="I116" s="230">
        <f>IF(ISNUMBER(Regressions!I126),ROUND(Regressions!I126, 1), NA())</f>
        <v>1.7</v>
      </c>
      <c r="J116" s="334">
        <f>IF(ISNUMBER(Regressions!K126),ROUND(Regressions!K126, 1), NA())</f>
        <v>98.7</v>
      </c>
      <c r="K116" s="332">
        <f>IF(ISNUMBER(Regressions!L126),ROUND(Regressions!L126, 1), NA())</f>
        <v>98.4</v>
      </c>
      <c r="L116" s="231" t="e">
        <f>IF(ISNUMBER(Regressions!M126),ROUND(Regressions!M126, 1), NA())</f>
        <v>#N/A</v>
      </c>
      <c r="M116" s="333" t="e">
        <f>IF(ISNUMBER(Regressions!N126),ROUND(Regressions!N126, 1), NA())</f>
        <v>#N/A</v>
      </c>
      <c r="N116" s="230">
        <f>IF(ISNUMBER(Regressions!O126),ROUND(Regressions!O126, 1), NA())</f>
        <v>1.6</v>
      </c>
      <c r="O116" s="334" t="e">
        <f>IF(ISNUMBER(Regressions!Q126),ROUND(Regressions!Q126, 1), NA())</f>
        <v>#N/A</v>
      </c>
      <c r="P116" s="332" t="e">
        <f>IF(ISNUMBER(Regressions!R126),ROUND(Regressions!R126, 1), NA())</f>
        <v>#N/A</v>
      </c>
      <c r="Q116" s="208" t="e">
        <f>IF(ISNUMBER(Regressions!S126),ROUND(Regressions!S126, 1), NA())</f>
        <v>#N/A</v>
      </c>
      <c r="R116" s="333" t="e">
        <f>IF(ISNUMBER(Regressions!T126),ROUND(Regressions!T126, 1), NA())</f>
        <v>#N/A</v>
      </c>
      <c r="S116" s="230" t="e">
        <f>IF(ISNUMBER(Regressions!U126),ROUND(Regressions!U126, 1), NA())</f>
        <v>#N/A</v>
      </c>
    </row>
    <row xmlns:x14ac="http://schemas.microsoft.com/office/spreadsheetml/2009/9/ac" r="117" x14ac:dyDescent="0.2">
      <c r="A117" s="329" t="str">
        <f>IF(ISBLANK(Regressions!A127), " ", Regressions!A127)</f>
        <v>Iraq</v>
      </c>
      <c r="B117" s="330">
        <f>IF(ISBLANK(Regressions!B127), " ", Regressions!B127)</f>
        <v>2020</v>
      </c>
      <c r="C117" s="335" t="str">
        <f>IF(ISBLANK(Regressions!C127), " ", Regressions!C127)</f>
        <v>Pre-primary</v>
      </c>
      <c r="D117" s="331">
        <f>IF(ISBLANK(Regressions!D127), " ", Regressions!D127)</f>
        <v>2330038</v>
      </c>
      <c r="E117" s="207" t="e">
        <f>IF(ISNUMBER(Regressions!E127),ROUND(Regressions!E127, 1), NA())</f>
        <v>#N/A</v>
      </c>
      <c r="F117" s="332">
        <f>IF(ISNUMBER(Regressions!F127),ROUND(Regressions!F127, 1), NA())</f>
        <v>98.3</v>
      </c>
      <c r="G117" s="229" t="e">
        <f>IF(ISNUMBER(Regressions!G127),ROUND(Regressions!G127, 1), NA())</f>
        <v>#N/A</v>
      </c>
      <c r="H117" s="333" t="e">
        <f>IF(ISNUMBER(Regressions!H127),ROUND(Regressions!H127, 1), NA())</f>
        <v>#N/A</v>
      </c>
      <c r="I117" s="230">
        <f>IF(ISNUMBER(Regressions!I127),ROUND(Regressions!I127, 1), NA())</f>
        <v>1.7</v>
      </c>
      <c r="J117" s="334">
        <f>IF(ISNUMBER(Regressions!K127),ROUND(Regressions!K127, 1), NA())</f>
        <v>98.7</v>
      </c>
      <c r="K117" s="332">
        <f>IF(ISNUMBER(Regressions!L127),ROUND(Regressions!L127, 1), NA())</f>
        <v>98.4</v>
      </c>
      <c r="L117" s="231" t="e">
        <f>IF(ISNUMBER(Regressions!M127),ROUND(Regressions!M127, 1), NA())</f>
        <v>#N/A</v>
      </c>
      <c r="M117" s="333" t="e">
        <f>IF(ISNUMBER(Regressions!N127),ROUND(Regressions!N127, 1), NA())</f>
        <v>#N/A</v>
      </c>
      <c r="N117" s="230">
        <f>IF(ISNUMBER(Regressions!O127),ROUND(Regressions!O127, 1), NA())</f>
        <v>1.6</v>
      </c>
      <c r="O117" s="334" t="e">
        <f>IF(ISNUMBER(Regressions!Q127),ROUND(Regressions!Q127, 1), NA())</f>
        <v>#N/A</v>
      </c>
      <c r="P117" s="332" t="e">
        <f>IF(ISNUMBER(Regressions!R127),ROUND(Regressions!R127, 1), NA())</f>
        <v>#N/A</v>
      </c>
      <c r="Q117" s="208" t="e">
        <f>IF(ISNUMBER(Regressions!S127),ROUND(Regressions!S127, 1), NA())</f>
        <v>#N/A</v>
      </c>
      <c r="R117" s="333" t="e">
        <f>IF(ISNUMBER(Regressions!T127),ROUND(Regressions!T127, 1), NA())</f>
        <v>#N/A</v>
      </c>
      <c r="S117" s="230" t="e">
        <f>IF(ISNUMBER(Regressions!U127),ROUND(Regressions!U127, 1), NA())</f>
        <v>#N/A</v>
      </c>
    </row>
    <row xmlns:x14ac="http://schemas.microsoft.com/office/spreadsheetml/2009/9/ac" r="118" x14ac:dyDescent="0.2">
      <c r="A118" s="381" t="str">
        <f>IF(ISBLANK(Regressions!A128), " ", Regressions!A128)</f>
        <v>Iraq</v>
      </c>
      <c r="B118" s="382">
        <f>IF(ISBLANK(Regressions!B128), " ", Regressions!B128)</f>
        <v>2021</v>
      </c>
      <c r="C118" s="383" t="str">
        <f>IF(ISBLANK(Regressions!C128), " ", Regressions!C128)</f>
        <v>Pre-primary</v>
      </c>
      <c r="D118" s="384">
        <f>IF(ISBLANK(Regressions!D128), " ", Regressions!D128)</f>
        <v>2290470</v>
      </c>
      <c r="E118" s="387" t="e">
        <f>IF(ISNUMBER(Regressions!E128),ROUND(Regressions!E128, 1), NA())</f>
        <v>#N/A</v>
      </c>
      <c r="F118" s="385">
        <f>IF(ISNUMBER(Regressions!F128),ROUND(Regressions!F128, 1), NA())</f>
        <v>98.3</v>
      </c>
      <c r="G118" s="388" t="e">
        <f>IF(ISNUMBER(Regressions!G128),ROUND(Regressions!G128, 1), NA())</f>
        <v>#N/A</v>
      </c>
      <c r="H118" s="386" t="e">
        <f>IF(ISNUMBER(Regressions!H128),ROUND(Regressions!H128, 1), NA())</f>
        <v>#N/A</v>
      </c>
      <c r="I118" s="389">
        <f>IF(ISNUMBER(Regressions!I128),ROUND(Regressions!I128, 1), NA())</f>
        <v>1.7</v>
      </c>
      <c r="J118" s="387">
        <f>IF(ISNUMBER(Regressions!K128),ROUND(Regressions!K128, 1), NA())</f>
        <v>98.7</v>
      </c>
      <c r="K118" s="385">
        <f>IF(ISNUMBER(Regressions!L128),ROUND(Regressions!L128, 1), NA())</f>
        <v>98.4</v>
      </c>
      <c r="L118" s="390" t="e">
        <f>IF(ISNUMBER(Regressions!M128),ROUND(Regressions!M128, 1), NA())</f>
        <v>#N/A</v>
      </c>
      <c r="M118" s="386" t="e">
        <f>IF(ISNUMBER(Regressions!N128),ROUND(Regressions!N128, 1), NA())</f>
        <v>#N/A</v>
      </c>
      <c r="N118" s="389">
        <f>IF(ISNUMBER(Regressions!O128),ROUND(Regressions!O128, 1), NA())</f>
        <v>1.6</v>
      </c>
      <c r="O118" s="387" t="e">
        <f>IF(ISNUMBER(Regressions!Q128),ROUND(Regressions!Q128, 1), NA())</f>
        <v>#N/A</v>
      </c>
      <c r="P118" s="385" t="e">
        <f>IF(ISNUMBER(Regressions!R128),ROUND(Regressions!R128, 1), NA())</f>
        <v>#N/A</v>
      </c>
      <c r="Q118" s="391" t="e">
        <f>IF(ISNUMBER(Regressions!S128),ROUND(Regressions!S128, 1), NA())</f>
        <v>#N/A</v>
      </c>
      <c r="R118" s="386" t="e">
        <f>IF(ISNUMBER(Regressions!T128),ROUND(Regressions!T128, 1), NA())</f>
        <v>#N/A</v>
      </c>
      <c r="S118" s="389" t="e">
        <f>IF(ISNUMBER(Regressions!U128),ROUND(Regressions!U128, 1), NA())</f>
        <v>#N/A</v>
      </c>
      <c r="T118" s="380"/>
      <c r="U118" s="380"/>
      <c r="V118" s="380"/>
      <c r="W118" s="380"/>
      <c r="X118" s="380"/>
      <c r="Y118" s="380"/>
      <c r="Z118" s="380"/>
      <c r="AA118" s="380"/>
      <c r="AB118" s="380"/>
      <c r="AC118" s="380"/>
    </row>
    <row xmlns:x14ac="http://schemas.microsoft.com/office/spreadsheetml/2009/9/ac" r="119" x14ac:dyDescent="0.2">
      <c r="A119" s="329" t="str">
        <f>IF(ISBLANK(Regressions!A129), " ", Regressions!A129)</f>
        <v>Iraq</v>
      </c>
      <c r="B119" s="330">
        <f>IF(ISBLANK(Regressions!B129), " ", Regressions!B129)</f>
        <v>2022</v>
      </c>
      <c r="C119" s="335" t="str">
        <f>IF(ISBLANK(Regressions!C129), " ", Regressions!C129)</f>
        <v>Pre-primary</v>
      </c>
      <c r="D119" s="331">
        <f>IF(ISBLANK(Regressions!D129), " ", Regressions!D129)</f>
        <v>2246467</v>
      </c>
      <c r="E119" s="207" t="e">
        <f>IF(ISNUMBER(Regressions!E129),ROUND(Regressions!E129, 1), NA())</f>
        <v>#N/A</v>
      </c>
      <c r="F119" s="332">
        <f>IF(ISNUMBER(Regressions!F129),ROUND(Regressions!F129, 1), NA())</f>
        <v>98.3</v>
      </c>
      <c r="G119" s="229" t="e">
        <f>IF(ISNUMBER(Regressions!G129),ROUND(Regressions!G129, 1), NA())</f>
        <v>#N/A</v>
      </c>
      <c r="H119" s="333" t="e">
        <f>IF(ISNUMBER(Regressions!H129),ROUND(Regressions!H129, 1), NA())</f>
        <v>#N/A</v>
      </c>
      <c r="I119" s="230">
        <f>IF(ISNUMBER(Regressions!I129),ROUND(Regressions!I129, 1), NA())</f>
        <v>1.7</v>
      </c>
      <c r="J119" s="334">
        <f>IF(ISNUMBER(Regressions!K129),ROUND(Regressions!K129, 1), NA())</f>
        <v>98.7</v>
      </c>
      <c r="K119" s="332">
        <f>IF(ISNUMBER(Regressions!L129),ROUND(Regressions!L129, 1), NA())</f>
        <v>98.4</v>
      </c>
      <c r="L119" s="231" t="e">
        <f>IF(ISNUMBER(Regressions!M129),ROUND(Regressions!M129, 1), NA())</f>
        <v>#N/A</v>
      </c>
      <c r="M119" s="333" t="e">
        <f>IF(ISNUMBER(Regressions!N129),ROUND(Regressions!N129, 1), NA())</f>
        <v>#N/A</v>
      </c>
      <c r="N119" s="230">
        <f>IF(ISNUMBER(Regressions!O129),ROUND(Regressions!O129, 1), NA())</f>
        <v>1.6</v>
      </c>
      <c r="O119" s="334" t="e">
        <f>IF(ISNUMBER(Regressions!Q129),ROUND(Regressions!Q129, 1), NA())</f>
        <v>#N/A</v>
      </c>
      <c r="P119" s="332" t="e">
        <f>IF(ISNUMBER(Regressions!R129),ROUND(Regressions!R129, 1), NA())</f>
        <v>#N/A</v>
      </c>
      <c r="Q119" s="208" t="e">
        <f>IF(ISNUMBER(Regressions!S129),ROUND(Regressions!S129, 1), NA())</f>
        <v>#N/A</v>
      </c>
      <c r="R119" s="333" t="e">
        <f>IF(ISNUMBER(Regressions!T129),ROUND(Regressions!T129, 1), NA())</f>
        <v>#N/A</v>
      </c>
      <c r="S119" s="230" t="e">
        <f>IF(ISNUMBER(Regressions!U129),ROUND(Regressions!U129, 1), NA())</f>
        <v>#N/A</v>
      </c>
    </row>
    <row xmlns:x14ac="http://schemas.microsoft.com/office/spreadsheetml/2009/9/ac" r="120" x14ac:dyDescent="0.2">
      <c r="A120" s="336" t="str">
        <f>IF(ISBLANK(Regressions!A130), " ", Regressions!A130)</f>
        <v>Iraq</v>
      </c>
      <c r="B120" s="337">
        <f>IF(ISBLANK(Regressions!B130), " ", Regressions!B130)</f>
        <v>2023</v>
      </c>
      <c r="C120" s="338" t="str">
        <f>IF(ISBLANK(Regressions!C130), " ", Regressions!C130)</f>
        <v>Pre-primary</v>
      </c>
      <c r="D120" s="339">
        <f>IF(ISBLANK(Regressions!D130), " ", Regressions!D130)</f>
        <v>2413868</v>
      </c>
      <c r="E120" s="340" t="e">
        <f>IF(ISNUMBER(Regressions!E130),ROUND(Regressions!E130, 1), NA())</f>
        <v>#N/A</v>
      </c>
      <c r="F120" s="341" t="e">
        <f>IF(ISNUMBER(Regressions!F130),ROUND(Regressions!F130, 1), NA())</f>
        <v>#N/A</v>
      </c>
      <c r="G120" s="342" t="e">
        <f>IF(ISNUMBER(Regressions!G130),ROUND(Regressions!G130, 1), NA())</f>
        <v>#N/A</v>
      </c>
      <c r="H120" s="343" t="e">
        <f>IF(ISNUMBER(Regressions!H130),ROUND(Regressions!H130, 1), NA())</f>
        <v>#N/A</v>
      </c>
      <c r="I120" s="344" t="e">
        <f>IF(ISNUMBER(Regressions!I130),ROUND(Regressions!I130, 1), NA())</f>
        <v>#N/A</v>
      </c>
      <c r="J120" s="345" t="e">
        <f>IF(ISNUMBER(Regressions!K130),ROUND(Regressions!K130, 1), NA())</f>
        <v>#N/A</v>
      </c>
      <c r="K120" s="341" t="e">
        <f>IF(ISNUMBER(Regressions!L130),ROUND(Regressions!L130, 1), NA())</f>
        <v>#N/A</v>
      </c>
      <c r="L120" s="346" t="e">
        <f>IF(ISNUMBER(Regressions!M130),ROUND(Regressions!M130, 1), NA())</f>
        <v>#N/A</v>
      </c>
      <c r="M120" s="343" t="e">
        <f>IF(ISNUMBER(Regressions!N130),ROUND(Regressions!N130, 1), NA())</f>
        <v>#N/A</v>
      </c>
      <c r="N120" s="344" t="e">
        <f>IF(ISNUMBER(Regressions!O130),ROUND(Regressions!O130, 1), NA())</f>
        <v>#N/A</v>
      </c>
      <c r="O120" s="345" t="e">
        <f>IF(ISNUMBER(Regressions!Q130),ROUND(Regressions!Q130, 1), NA())</f>
        <v>#N/A</v>
      </c>
      <c r="P120" s="341" t="e">
        <f>IF(ISNUMBER(Regressions!R130),ROUND(Regressions!R130, 1), NA())</f>
        <v>#N/A</v>
      </c>
      <c r="Q120" s="347" t="e">
        <f>IF(ISNUMBER(Regressions!S130),ROUND(Regressions!S130, 1), NA())</f>
        <v>#N/A</v>
      </c>
      <c r="R120" s="343" t="e">
        <f>IF(ISNUMBER(Regressions!T130),ROUND(Regressions!T130, 1), NA())</f>
        <v>#N/A</v>
      </c>
      <c r="S120" s="344" t="e">
        <f>IF(ISNUMBER(Regressions!U130),ROUND(Regressions!U130, 1), NA())</f>
        <v>#N/A</v>
      </c>
    </row>
    <row xmlns:x14ac="http://schemas.microsoft.com/office/spreadsheetml/2009/9/ac" r="121" hidden="true" x14ac:dyDescent="0.2">
      <c r="A121" s="329" t="str">
        <f>IF(ISBLANK(Regressions!A131), " ", Regressions!A131)</f>
        <v>Iraq</v>
      </c>
      <c r="B121" s="330">
        <f>IF(ISBLANK(Regressions!B131), " ", Regressions!B131)</f>
        <v>2024</v>
      </c>
      <c r="C121" s="335" t="str">
        <f>IF(ISBLANK(Regressions!C131), " ", Regressions!C131)</f>
        <v>Pre-primary</v>
      </c>
      <c r="D121" s="331" t="str">
        <f>IF(ISBLANK(Regressions!D131), " ", Regressions!D131)</f>
        <v> </v>
      </c>
      <c r="E121" s="207" t="e">
        <f>IF(ISNUMBER(Regressions!E131),ROUND(Regressions!E131, 1), NA())</f>
        <v>#N/A</v>
      </c>
      <c r="F121" s="332" t="e">
        <f>IF(ISNUMBER(Regressions!F131),ROUND(Regressions!F131, 1), NA())</f>
        <v>#N/A</v>
      </c>
      <c r="G121" s="229" t="e">
        <f>IF(ISNUMBER(Regressions!G131),ROUND(Regressions!G131, 1), NA())</f>
        <v>#N/A</v>
      </c>
      <c r="H121" s="333" t="e">
        <f>IF(ISNUMBER(Regressions!H131),ROUND(Regressions!H131, 1), NA())</f>
        <v>#N/A</v>
      </c>
      <c r="I121" s="230" t="e">
        <f>IF(ISNUMBER(Regressions!I131),ROUND(Regressions!I131, 1), NA())</f>
        <v>#N/A</v>
      </c>
      <c r="J121" s="334" t="e">
        <f>IF(ISNUMBER(Regressions!K131),ROUND(Regressions!K131, 1), NA())</f>
        <v>#N/A</v>
      </c>
      <c r="K121" s="332" t="e">
        <f>IF(ISNUMBER(Regressions!L131),ROUND(Regressions!L131, 1), NA())</f>
        <v>#N/A</v>
      </c>
      <c r="L121" s="231" t="e">
        <f>IF(ISNUMBER(Regressions!M131),ROUND(Regressions!M131, 1), NA())</f>
        <v>#N/A</v>
      </c>
      <c r="M121" s="333" t="e">
        <f>IF(ISNUMBER(Regressions!N131),ROUND(Regressions!N131, 1), NA())</f>
        <v>#N/A</v>
      </c>
      <c r="N121" s="230" t="e">
        <f>IF(ISNUMBER(Regressions!O131),ROUND(Regressions!O131, 1), NA())</f>
        <v>#N/A</v>
      </c>
      <c r="O121" s="334" t="e">
        <f>IF(ISNUMBER(Regressions!Q131),ROUND(Regressions!Q131, 1), NA())</f>
        <v>#N/A</v>
      </c>
      <c r="P121" s="332" t="e">
        <f>IF(ISNUMBER(Regressions!R131),ROUND(Regressions!R131, 1), NA())</f>
        <v>#N/A</v>
      </c>
      <c r="Q121" s="208" t="e">
        <f>IF(ISNUMBER(Regressions!S131),ROUND(Regressions!S131, 1), NA())</f>
        <v>#N/A</v>
      </c>
      <c r="R121" s="333" t="e">
        <f>IF(ISNUMBER(Regressions!T131),ROUND(Regressions!T131, 1), NA())</f>
        <v>#N/A</v>
      </c>
      <c r="S121" s="230" t="e">
        <f>IF(ISNUMBER(Regressions!U131),ROUND(Regressions!U131, 1), NA())</f>
        <v>#N/A</v>
      </c>
    </row>
    <row xmlns:x14ac="http://schemas.microsoft.com/office/spreadsheetml/2009/9/ac" r="122" hidden="true" x14ac:dyDescent="0.2">
      <c r="A122" s="329" t="str">
        <f>IF(ISBLANK(Regressions!A132), " ", Regressions!A132)</f>
        <v>Iraq</v>
      </c>
      <c r="B122" s="330">
        <f>IF(ISBLANK(Regressions!B132), " ", Regressions!B132)</f>
        <v>2025</v>
      </c>
      <c r="C122" s="335" t="str">
        <f>IF(ISBLANK(Regressions!C132), " ", Regressions!C132)</f>
        <v>Pre-primary</v>
      </c>
      <c r="D122" s="331" t="str">
        <f>IF(ISBLANK(Regressions!D132), " ", Regressions!D132)</f>
        <v> </v>
      </c>
      <c r="E122" s="207" t="e">
        <f>IF(ISNUMBER(Regressions!E132),ROUND(Regressions!E132, 1), NA())</f>
        <v>#N/A</v>
      </c>
      <c r="F122" s="332" t="e">
        <f>IF(ISNUMBER(Regressions!F132),ROUND(Regressions!F132, 1), NA())</f>
        <v>#N/A</v>
      </c>
      <c r="G122" s="229" t="e">
        <f>IF(ISNUMBER(Regressions!G132),ROUND(Regressions!G132, 1), NA())</f>
        <v>#N/A</v>
      </c>
      <c r="H122" s="333" t="e">
        <f>IF(ISNUMBER(Regressions!H132),ROUND(Regressions!H132, 1), NA())</f>
        <v>#N/A</v>
      </c>
      <c r="I122" s="230" t="e">
        <f>IF(ISNUMBER(Regressions!I132),ROUND(Regressions!I132, 1), NA())</f>
        <v>#N/A</v>
      </c>
      <c r="J122" s="334" t="e">
        <f>IF(ISNUMBER(Regressions!K132),ROUND(Regressions!K132, 1), NA())</f>
        <v>#N/A</v>
      </c>
      <c r="K122" s="332" t="e">
        <f>IF(ISNUMBER(Regressions!L132),ROUND(Regressions!L132, 1), NA())</f>
        <v>#N/A</v>
      </c>
      <c r="L122" s="231" t="e">
        <f>IF(ISNUMBER(Regressions!M132),ROUND(Regressions!M132, 1), NA())</f>
        <v>#N/A</v>
      </c>
      <c r="M122" s="333" t="e">
        <f>IF(ISNUMBER(Regressions!N132),ROUND(Regressions!N132, 1), NA())</f>
        <v>#N/A</v>
      </c>
      <c r="N122" s="230" t="e">
        <f>IF(ISNUMBER(Regressions!O132),ROUND(Regressions!O132, 1), NA())</f>
        <v>#N/A</v>
      </c>
      <c r="O122" s="334" t="e">
        <f>IF(ISNUMBER(Regressions!Q132),ROUND(Regressions!Q132, 1), NA())</f>
        <v>#N/A</v>
      </c>
      <c r="P122" s="332" t="e">
        <f>IF(ISNUMBER(Regressions!R132),ROUND(Regressions!R132, 1), NA())</f>
        <v>#N/A</v>
      </c>
      <c r="Q122" s="208" t="e">
        <f>IF(ISNUMBER(Regressions!S132),ROUND(Regressions!S132, 1), NA())</f>
        <v>#N/A</v>
      </c>
      <c r="R122" s="333" t="e">
        <f>IF(ISNUMBER(Regressions!T132),ROUND(Regressions!T132, 1), NA())</f>
        <v>#N/A</v>
      </c>
      <c r="S122" s="230" t="e">
        <f>IF(ISNUMBER(Regressions!U132),ROUND(Regressions!U132, 1), NA())</f>
        <v>#N/A</v>
      </c>
    </row>
    <row xmlns:x14ac="http://schemas.microsoft.com/office/spreadsheetml/2009/9/ac" r="123" hidden="true" x14ac:dyDescent="0.2">
      <c r="A123" s="329" t="str">
        <f>IF(ISBLANK(Regressions!A133), " ", Regressions!A133)</f>
        <v>Iraq</v>
      </c>
      <c r="B123" s="330">
        <f>IF(ISBLANK(Regressions!B133), " ", Regressions!B133)</f>
        <v>2026</v>
      </c>
      <c r="C123" s="335" t="str">
        <f>IF(ISBLANK(Regressions!C133), " ", Regressions!C133)</f>
        <v>Pre-primary</v>
      </c>
      <c r="D123" s="331" t="str">
        <f>IF(ISBLANK(Regressions!D133), " ", Regressions!D133)</f>
        <v> </v>
      </c>
      <c r="E123" s="207" t="e">
        <f>IF(ISNUMBER(Regressions!E133),ROUND(Regressions!E133, 1), NA())</f>
        <v>#N/A</v>
      </c>
      <c r="F123" s="332" t="e">
        <f>IF(ISNUMBER(Regressions!F133),ROUND(Regressions!F133, 1), NA())</f>
        <v>#N/A</v>
      </c>
      <c r="G123" s="229" t="e">
        <f>IF(ISNUMBER(Regressions!G133),ROUND(Regressions!G133, 1), NA())</f>
        <v>#N/A</v>
      </c>
      <c r="H123" s="333" t="e">
        <f>IF(ISNUMBER(Regressions!H133),ROUND(Regressions!H133, 1), NA())</f>
        <v>#N/A</v>
      </c>
      <c r="I123" s="230" t="e">
        <f>IF(ISNUMBER(Regressions!I133),ROUND(Regressions!I133, 1), NA())</f>
        <v>#N/A</v>
      </c>
      <c r="J123" s="334" t="e">
        <f>IF(ISNUMBER(Regressions!K133),ROUND(Regressions!K133, 1), NA())</f>
        <v>#N/A</v>
      </c>
      <c r="K123" s="332" t="e">
        <f>IF(ISNUMBER(Regressions!L133),ROUND(Regressions!L133, 1), NA())</f>
        <v>#N/A</v>
      </c>
      <c r="L123" s="231" t="e">
        <f>IF(ISNUMBER(Regressions!M133),ROUND(Regressions!M133, 1), NA())</f>
        <v>#N/A</v>
      </c>
      <c r="M123" s="333" t="e">
        <f>IF(ISNUMBER(Regressions!N133),ROUND(Regressions!N133, 1), NA())</f>
        <v>#N/A</v>
      </c>
      <c r="N123" s="230" t="e">
        <f>IF(ISNUMBER(Regressions!O133),ROUND(Regressions!O133, 1), NA())</f>
        <v>#N/A</v>
      </c>
      <c r="O123" s="334" t="e">
        <f>IF(ISNUMBER(Regressions!Q133),ROUND(Regressions!Q133, 1), NA())</f>
        <v>#N/A</v>
      </c>
      <c r="P123" s="332" t="e">
        <f>IF(ISNUMBER(Regressions!R133),ROUND(Regressions!R133, 1), NA())</f>
        <v>#N/A</v>
      </c>
      <c r="Q123" s="208" t="e">
        <f>IF(ISNUMBER(Regressions!S133),ROUND(Regressions!S133, 1), NA())</f>
        <v>#N/A</v>
      </c>
      <c r="R123" s="333" t="e">
        <f>IF(ISNUMBER(Regressions!T133),ROUND(Regressions!T133, 1), NA())</f>
        <v>#N/A</v>
      </c>
      <c r="S123" s="230" t="e">
        <f>IF(ISNUMBER(Regressions!U133),ROUND(Regressions!U133, 1), NA())</f>
        <v>#N/A</v>
      </c>
    </row>
    <row xmlns:x14ac="http://schemas.microsoft.com/office/spreadsheetml/2009/9/ac" r="124" hidden="true" x14ac:dyDescent="0.2">
      <c r="A124" s="329" t="str">
        <f>IF(ISBLANK(Regressions!A134), " ", Regressions!A134)</f>
        <v>Iraq</v>
      </c>
      <c r="B124" s="330">
        <f>IF(ISBLANK(Regressions!B134), " ", Regressions!B134)</f>
        <v>2027</v>
      </c>
      <c r="C124" s="335" t="str">
        <f>IF(ISBLANK(Regressions!C134), " ", Regressions!C134)</f>
        <v>Pre-primary</v>
      </c>
      <c r="D124" s="331" t="str">
        <f>IF(ISBLANK(Regressions!D134), " ", Regressions!D134)</f>
        <v> </v>
      </c>
      <c r="E124" s="207" t="e">
        <f>IF(ISNUMBER(Regressions!E134),ROUND(Regressions!E134, 1), NA())</f>
        <v>#N/A</v>
      </c>
      <c r="F124" s="332" t="e">
        <f>IF(ISNUMBER(Regressions!F134),ROUND(Regressions!F134, 1), NA())</f>
        <v>#N/A</v>
      </c>
      <c r="G124" s="229" t="e">
        <f>IF(ISNUMBER(Regressions!G134),ROUND(Regressions!G134, 1), NA())</f>
        <v>#N/A</v>
      </c>
      <c r="H124" s="333" t="e">
        <f>IF(ISNUMBER(Regressions!H134),ROUND(Regressions!H134, 1), NA())</f>
        <v>#N/A</v>
      </c>
      <c r="I124" s="230" t="e">
        <f>IF(ISNUMBER(Regressions!I134),ROUND(Regressions!I134, 1), NA())</f>
        <v>#N/A</v>
      </c>
      <c r="J124" s="334" t="e">
        <f>IF(ISNUMBER(Regressions!K134),ROUND(Regressions!K134, 1), NA())</f>
        <v>#N/A</v>
      </c>
      <c r="K124" s="332" t="e">
        <f>IF(ISNUMBER(Regressions!L134),ROUND(Regressions!L134, 1), NA())</f>
        <v>#N/A</v>
      </c>
      <c r="L124" s="231" t="e">
        <f>IF(ISNUMBER(Regressions!M134),ROUND(Regressions!M134, 1), NA())</f>
        <v>#N/A</v>
      </c>
      <c r="M124" s="333" t="e">
        <f>IF(ISNUMBER(Regressions!N134),ROUND(Regressions!N134, 1), NA())</f>
        <v>#N/A</v>
      </c>
      <c r="N124" s="230" t="e">
        <f>IF(ISNUMBER(Regressions!O134),ROUND(Regressions!O134, 1), NA())</f>
        <v>#N/A</v>
      </c>
      <c r="O124" s="334" t="e">
        <f>IF(ISNUMBER(Regressions!Q134),ROUND(Regressions!Q134, 1), NA())</f>
        <v>#N/A</v>
      </c>
      <c r="P124" s="332" t="e">
        <f>IF(ISNUMBER(Regressions!R134),ROUND(Regressions!R134, 1), NA())</f>
        <v>#N/A</v>
      </c>
      <c r="Q124" s="208" t="e">
        <f>IF(ISNUMBER(Regressions!S134),ROUND(Regressions!S134, 1), NA())</f>
        <v>#N/A</v>
      </c>
      <c r="R124" s="333" t="e">
        <f>IF(ISNUMBER(Regressions!T134),ROUND(Regressions!T134, 1), NA())</f>
        <v>#N/A</v>
      </c>
      <c r="S124" s="230" t="e">
        <f>IF(ISNUMBER(Regressions!U134),ROUND(Regressions!U134, 1), NA())</f>
        <v>#N/A</v>
      </c>
    </row>
    <row xmlns:x14ac="http://schemas.microsoft.com/office/spreadsheetml/2009/9/ac" r="125" hidden="true" x14ac:dyDescent="0.2">
      <c r="A125" s="329" t="str">
        <f>IF(ISBLANK(Regressions!A135), " ", Regressions!A135)</f>
        <v>Iraq</v>
      </c>
      <c r="B125" s="330">
        <f>IF(ISBLANK(Regressions!B135), " ", Regressions!B135)</f>
        <v>2028</v>
      </c>
      <c r="C125" s="335" t="str">
        <f>IF(ISBLANK(Regressions!C135), " ", Regressions!C135)</f>
        <v>Pre-primary</v>
      </c>
      <c r="D125" s="331" t="str">
        <f>IF(ISBLANK(Regressions!D135), " ", Regressions!D135)</f>
        <v> </v>
      </c>
      <c r="E125" s="207" t="e">
        <f>IF(ISNUMBER(Regressions!E135),ROUND(Regressions!E135, 1), NA())</f>
        <v>#N/A</v>
      </c>
      <c r="F125" s="332" t="e">
        <f>IF(ISNUMBER(Regressions!F135),ROUND(Regressions!F135, 1), NA())</f>
        <v>#N/A</v>
      </c>
      <c r="G125" s="229" t="e">
        <f>IF(ISNUMBER(Regressions!G135),ROUND(Regressions!G135, 1), NA())</f>
        <v>#N/A</v>
      </c>
      <c r="H125" s="333" t="e">
        <f>IF(ISNUMBER(Regressions!H135),ROUND(Regressions!H135, 1), NA())</f>
        <v>#N/A</v>
      </c>
      <c r="I125" s="230" t="e">
        <f>IF(ISNUMBER(Regressions!I135),ROUND(Regressions!I135, 1), NA())</f>
        <v>#N/A</v>
      </c>
      <c r="J125" s="334" t="e">
        <f>IF(ISNUMBER(Regressions!K135),ROUND(Regressions!K135, 1), NA())</f>
        <v>#N/A</v>
      </c>
      <c r="K125" s="332" t="e">
        <f>IF(ISNUMBER(Regressions!L135),ROUND(Regressions!L135, 1), NA())</f>
        <v>#N/A</v>
      </c>
      <c r="L125" s="231" t="e">
        <f>IF(ISNUMBER(Regressions!M135),ROUND(Regressions!M135, 1), NA())</f>
        <v>#N/A</v>
      </c>
      <c r="M125" s="333" t="e">
        <f>IF(ISNUMBER(Regressions!N135),ROUND(Regressions!N135, 1), NA())</f>
        <v>#N/A</v>
      </c>
      <c r="N125" s="230" t="e">
        <f>IF(ISNUMBER(Regressions!O135),ROUND(Regressions!O135, 1), NA())</f>
        <v>#N/A</v>
      </c>
      <c r="O125" s="334" t="e">
        <f>IF(ISNUMBER(Regressions!Q135),ROUND(Regressions!Q135, 1), NA())</f>
        <v>#N/A</v>
      </c>
      <c r="P125" s="332" t="e">
        <f>IF(ISNUMBER(Regressions!R135),ROUND(Regressions!R135, 1), NA())</f>
        <v>#N/A</v>
      </c>
      <c r="Q125" s="208" t="e">
        <f>IF(ISNUMBER(Regressions!S135),ROUND(Regressions!S135, 1), NA())</f>
        <v>#N/A</v>
      </c>
      <c r="R125" s="333" t="e">
        <f>IF(ISNUMBER(Regressions!T135),ROUND(Regressions!T135, 1), NA())</f>
        <v>#N/A</v>
      </c>
      <c r="S125" s="230" t="e">
        <f>IF(ISNUMBER(Regressions!U135),ROUND(Regressions!U135, 1), NA())</f>
        <v>#N/A</v>
      </c>
    </row>
    <row xmlns:x14ac="http://schemas.microsoft.com/office/spreadsheetml/2009/9/ac" r="126" hidden="true" x14ac:dyDescent="0.2">
      <c r="A126" s="329" t="str">
        <f>IF(ISBLANK(Regressions!A136), " ", Regressions!A136)</f>
        <v>Iraq</v>
      </c>
      <c r="B126" s="330">
        <f>IF(ISBLANK(Regressions!B136), " ", Regressions!B136)</f>
        <v>2029</v>
      </c>
      <c r="C126" s="335" t="str">
        <f>IF(ISBLANK(Regressions!C136), " ", Regressions!C136)</f>
        <v>Pre-primary</v>
      </c>
      <c r="D126" s="331" t="str">
        <f>IF(ISBLANK(Regressions!D136), " ", Regressions!D136)</f>
        <v> </v>
      </c>
      <c r="E126" s="207" t="e">
        <f>IF(ISNUMBER(Regressions!E136),ROUND(Regressions!E136, 1), NA())</f>
        <v>#N/A</v>
      </c>
      <c r="F126" s="332" t="e">
        <f>IF(ISNUMBER(Regressions!F136),ROUND(Regressions!F136, 1), NA())</f>
        <v>#N/A</v>
      </c>
      <c r="G126" s="229" t="e">
        <f>IF(ISNUMBER(Regressions!G136),ROUND(Regressions!G136, 1), NA())</f>
        <v>#N/A</v>
      </c>
      <c r="H126" s="333" t="e">
        <f>IF(ISNUMBER(Regressions!H136),ROUND(Regressions!H136, 1), NA())</f>
        <v>#N/A</v>
      </c>
      <c r="I126" s="230" t="e">
        <f>IF(ISNUMBER(Regressions!I136),ROUND(Regressions!I136, 1), NA())</f>
        <v>#N/A</v>
      </c>
      <c r="J126" s="334" t="e">
        <f>IF(ISNUMBER(Regressions!K136),ROUND(Regressions!K136, 1), NA())</f>
        <v>#N/A</v>
      </c>
      <c r="K126" s="332" t="e">
        <f>IF(ISNUMBER(Regressions!L136),ROUND(Regressions!L136, 1), NA())</f>
        <v>#N/A</v>
      </c>
      <c r="L126" s="231" t="e">
        <f>IF(ISNUMBER(Regressions!M136),ROUND(Regressions!M136, 1), NA())</f>
        <v>#N/A</v>
      </c>
      <c r="M126" s="333" t="e">
        <f>IF(ISNUMBER(Regressions!N136),ROUND(Regressions!N136, 1), NA())</f>
        <v>#N/A</v>
      </c>
      <c r="N126" s="230" t="e">
        <f>IF(ISNUMBER(Regressions!O136),ROUND(Regressions!O136, 1), NA())</f>
        <v>#N/A</v>
      </c>
      <c r="O126" s="334" t="e">
        <f>IF(ISNUMBER(Regressions!Q136),ROUND(Regressions!Q136, 1), NA())</f>
        <v>#N/A</v>
      </c>
      <c r="P126" s="332" t="e">
        <f>IF(ISNUMBER(Regressions!R136),ROUND(Regressions!R136, 1), NA())</f>
        <v>#N/A</v>
      </c>
      <c r="Q126" s="208" t="e">
        <f>IF(ISNUMBER(Regressions!S136),ROUND(Regressions!S136, 1), NA())</f>
        <v>#N/A</v>
      </c>
      <c r="R126" s="333" t="e">
        <f>IF(ISNUMBER(Regressions!T136),ROUND(Regressions!T136, 1), NA())</f>
        <v>#N/A</v>
      </c>
      <c r="S126" s="230" t="e">
        <f>IF(ISNUMBER(Regressions!U136),ROUND(Regressions!U136, 1), NA())</f>
        <v>#N/A</v>
      </c>
    </row>
    <row xmlns:x14ac="http://schemas.microsoft.com/office/spreadsheetml/2009/9/ac" r="127" hidden="true" x14ac:dyDescent="0.2">
      <c r="A127" s="329" t="str">
        <f>IF(ISBLANK(Regressions!A137), " ", Regressions!A137)</f>
        <v>Iraq</v>
      </c>
      <c r="B127" s="330">
        <f>IF(ISBLANK(Regressions!B137), " ", Regressions!B137)</f>
        <v>2030</v>
      </c>
      <c r="C127" s="335" t="str">
        <f>IF(ISBLANK(Regressions!C137), " ", Regressions!C137)</f>
        <v>Pre-primary</v>
      </c>
      <c r="D127" s="331" t="str">
        <f>IF(ISBLANK(Regressions!D137), " ", Regressions!D137)</f>
        <v> </v>
      </c>
      <c r="E127" s="207" t="e">
        <f>IF(ISNUMBER(Regressions!E137),ROUND(Regressions!E137, 1), NA())</f>
        <v>#N/A</v>
      </c>
      <c r="F127" s="332" t="e">
        <f>IF(ISNUMBER(Regressions!F137),ROUND(Regressions!F137, 1), NA())</f>
        <v>#N/A</v>
      </c>
      <c r="G127" s="229" t="e">
        <f>IF(ISNUMBER(Regressions!G137),ROUND(Regressions!G137, 1), NA())</f>
        <v>#N/A</v>
      </c>
      <c r="H127" s="333" t="e">
        <f>IF(ISNUMBER(Regressions!H137),ROUND(Regressions!H137, 1), NA())</f>
        <v>#N/A</v>
      </c>
      <c r="I127" s="230" t="e">
        <f>IF(ISNUMBER(Regressions!I137),ROUND(Regressions!I137, 1), NA())</f>
        <v>#N/A</v>
      </c>
      <c r="J127" s="334" t="e">
        <f>IF(ISNUMBER(Regressions!K137),ROUND(Regressions!K137, 1), NA())</f>
        <v>#N/A</v>
      </c>
      <c r="K127" s="332" t="e">
        <f>IF(ISNUMBER(Regressions!L137),ROUND(Regressions!L137, 1), NA())</f>
        <v>#N/A</v>
      </c>
      <c r="L127" s="231" t="e">
        <f>IF(ISNUMBER(Regressions!M137),ROUND(Regressions!M137, 1), NA())</f>
        <v>#N/A</v>
      </c>
      <c r="M127" s="333" t="e">
        <f>IF(ISNUMBER(Regressions!N137),ROUND(Regressions!N137, 1), NA())</f>
        <v>#N/A</v>
      </c>
      <c r="N127" s="230" t="e">
        <f>IF(ISNUMBER(Regressions!O137),ROUND(Regressions!O137, 1), NA())</f>
        <v>#N/A</v>
      </c>
      <c r="O127" s="334" t="e">
        <f>IF(ISNUMBER(Regressions!Q137),ROUND(Regressions!Q137, 1), NA())</f>
        <v>#N/A</v>
      </c>
      <c r="P127" s="332" t="e">
        <f>IF(ISNUMBER(Regressions!R137),ROUND(Regressions!R137, 1), NA())</f>
        <v>#N/A</v>
      </c>
      <c r="Q127" s="208" t="e">
        <f>IF(ISNUMBER(Regressions!S137),ROUND(Regressions!S137, 1), NA())</f>
        <v>#N/A</v>
      </c>
      <c r="R127" s="333" t="e">
        <f>IF(ISNUMBER(Regressions!T137),ROUND(Regressions!T137, 1), NA())</f>
        <v>#N/A</v>
      </c>
      <c r="S127" s="230" t="e">
        <f>IF(ISNUMBER(Regressions!U137),ROUND(Regressions!U137, 1), NA())</f>
        <v>#N/A</v>
      </c>
    </row>
    <row xmlns:x14ac="http://schemas.microsoft.com/office/spreadsheetml/2009/9/ac" r="128" x14ac:dyDescent="0.2">
      <c r="A128" s="329" t="str">
        <f>IF(ISBLANK(Regressions!A138), " ", Regressions!A138)</f>
        <v>Iraq</v>
      </c>
      <c r="B128" s="330">
        <f>IF(ISBLANK(Regressions!B138), " ", Regressions!B138)</f>
        <v>2000</v>
      </c>
      <c r="C128" s="335" t="str">
        <f>IF(ISBLANK(Regressions!C138), " ", Regressions!C138)</f>
        <v>Primary</v>
      </c>
      <c r="D128" s="331">
        <f>IF(ISBLANK(Regressions!D138), " ", Regressions!D138)</f>
        <v>4039295</v>
      </c>
      <c r="E128" s="207" t="e">
        <f>IF(ISNUMBER(Regressions!E138),ROUND(Regressions!E138, 1), NA())</f>
        <v>#N/A</v>
      </c>
      <c r="F128" s="332" t="e">
        <f>IF(ISNUMBER(Regressions!F138),ROUND(Regressions!F138, 1), NA())</f>
        <v>#N/A</v>
      </c>
      <c r="G128" s="229" t="e">
        <f>IF(ISNUMBER(Regressions!G138),ROUND(Regressions!G138, 1), NA())</f>
        <v>#N/A</v>
      </c>
      <c r="H128" s="333" t="e">
        <f>IF(ISNUMBER(Regressions!H138),ROUND(Regressions!H138, 1), NA())</f>
        <v>#N/A</v>
      </c>
      <c r="I128" s="230" t="e">
        <f>IF(ISNUMBER(Regressions!I138),ROUND(Regressions!I138, 1), NA())</f>
        <v>#N/A</v>
      </c>
      <c r="J128" s="334" t="e">
        <f>IF(ISNUMBER(Regressions!K138),ROUND(Regressions!K138, 1), NA())</f>
        <v>#N/A</v>
      </c>
      <c r="K128" s="332" t="e">
        <f>IF(ISNUMBER(Regressions!L138),ROUND(Regressions!L138, 1), NA())</f>
        <v>#N/A</v>
      </c>
      <c r="L128" s="231" t="e">
        <f>IF(ISNUMBER(Regressions!M138),ROUND(Regressions!M138, 1), NA())</f>
        <v>#N/A</v>
      </c>
      <c r="M128" s="333" t="e">
        <f>IF(ISNUMBER(Regressions!N138),ROUND(Regressions!N138, 1), NA())</f>
        <v>#N/A</v>
      </c>
      <c r="N128" s="230" t="e">
        <f>IF(ISNUMBER(Regressions!O138),ROUND(Regressions!O138, 1), NA())</f>
        <v>#N/A</v>
      </c>
      <c r="O128" s="334" t="e">
        <f>IF(ISNUMBER(Regressions!Q138),ROUND(Regressions!Q138, 1), NA())</f>
        <v>#N/A</v>
      </c>
      <c r="P128" s="332" t="e">
        <f>IF(ISNUMBER(Regressions!R138),ROUND(Regressions!R138, 1), NA())</f>
        <v>#N/A</v>
      </c>
      <c r="Q128" s="208" t="e">
        <f>IF(ISNUMBER(Regressions!S138),ROUND(Regressions!S138, 1), NA())</f>
        <v>#N/A</v>
      </c>
      <c r="R128" s="333" t="e">
        <f>IF(ISNUMBER(Regressions!T138),ROUND(Regressions!T138, 1), NA())</f>
        <v>#N/A</v>
      </c>
      <c r="S128" s="230" t="e">
        <f>IF(ISNUMBER(Regressions!U138),ROUND(Regressions!U138, 1), NA())</f>
        <v>#N/A</v>
      </c>
    </row>
    <row xmlns:x14ac="http://schemas.microsoft.com/office/spreadsheetml/2009/9/ac" r="129" x14ac:dyDescent="0.2">
      <c r="A129" s="329" t="str">
        <f>IF(ISBLANK(Regressions!A139), " ", Regressions!A139)</f>
        <v>Iraq</v>
      </c>
      <c r="B129" s="330">
        <f>IF(ISBLANK(Regressions!B139), " ", Regressions!B139)</f>
        <v>2001</v>
      </c>
      <c r="C129" s="335" t="str">
        <f>IF(ISBLANK(Regressions!C139), " ", Regressions!C139)</f>
        <v>Primary</v>
      </c>
      <c r="D129" s="331">
        <f>IF(ISBLANK(Regressions!D139), " ", Regressions!D139)</f>
        <v>4191963</v>
      </c>
      <c r="E129" s="207" t="e">
        <f>IF(ISNUMBER(Regressions!E139),ROUND(Regressions!E139, 1), NA())</f>
        <v>#N/A</v>
      </c>
      <c r="F129" s="332" t="e">
        <f>IF(ISNUMBER(Regressions!F139),ROUND(Regressions!F139, 1), NA())</f>
        <v>#N/A</v>
      </c>
      <c r="G129" s="229" t="e">
        <f>IF(ISNUMBER(Regressions!G139),ROUND(Regressions!G139, 1), NA())</f>
        <v>#N/A</v>
      </c>
      <c r="H129" s="333" t="e">
        <f>IF(ISNUMBER(Regressions!H139),ROUND(Regressions!H139, 1), NA())</f>
        <v>#N/A</v>
      </c>
      <c r="I129" s="230" t="e">
        <f>IF(ISNUMBER(Regressions!I139),ROUND(Regressions!I139, 1), NA())</f>
        <v>#N/A</v>
      </c>
      <c r="J129" s="334" t="e">
        <f>IF(ISNUMBER(Regressions!K139),ROUND(Regressions!K139, 1), NA())</f>
        <v>#N/A</v>
      </c>
      <c r="K129" s="332" t="e">
        <f>IF(ISNUMBER(Regressions!L139),ROUND(Regressions!L139, 1), NA())</f>
        <v>#N/A</v>
      </c>
      <c r="L129" s="231" t="e">
        <f>IF(ISNUMBER(Regressions!M139),ROUND(Regressions!M139, 1), NA())</f>
        <v>#N/A</v>
      </c>
      <c r="M129" s="333" t="e">
        <f>IF(ISNUMBER(Regressions!N139),ROUND(Regressions!N139, 1), NA())</f>
        <v>#N/A</v>
      </c>
      <c r="N129" s="230" t="e">
        <f>IF(ISNUMBER(Regressions!O139),ROUND(Regressions!O139, 1), NA())</f>
        <v>#N/A</v>
      </c>
      <c r="O129" s="334" t="e">
        <f>IF(ISNUMBER(Regressions!Q139),ROUND(Regressions!Q139, 1), NA())</f>
        <v>#N/A</v>
      </c>
      <c r="P129" s="332" t="e">
        <f>IF(ISNUMBER(Regressions!R139),ROUND(Regressions!R139, 1), NA())</f>
        <v>#N/A</v>
      </c>
      <c r="Q129" s="208" t="e">
        <f>IF(ISNUMBER(Regressions!S139),ROUND(Regressions!S139, 1), NA())</f>
        <v>#N/A</v>
      </c>
      <c r="R129" s="333" t="e">
        <f>IF(ISNUMBER(Regressions!T139),ROUND(Regressions!T139, 1), NA())</f>
        <v>#N/A</v>
      </c>
      <c r="S129" s="230" t="e">
        <f>IF(ISNUMBER(Regressions!U139),ROUND(Regressions!U139, 1), NA())</f>
        <v>#N/A</v>
      </c>
    </row>
    <row xmlns:x14ac="http://schemas.microsoft.com/office/spreadsheetml/2009/9/ac" r="130" x14ac:dyDescent="0.2">
      <c r="A130" s="329" t="str">
        <f>IF(ISBLANK(Regressions!A140), " ", Regressions!A140)</f>
        <v>Iraq</v>
      </c>
      <c r="B130" s="330">
        <f>IF(ISBLANK(Regressions!B140), " ", Regressions!B140)</f>
        <v>2002</v>
      </c>
      <c r="C130" s="335" t="str">
        <f>IF(ISBLANK(Regressions!C140), " ", Regressions!C140)</f>
        <v>Primary</v>
      </c>
      <c r="D130" s="331">
        <f>IF(ISBLANK(Regressions!D140), " ", Regressions!D140)</f>
        <v>4320847</v>
      </c>
      <c r="E130" s="207" t="e">
        <f>IF(ISNUMBER(Regressions!E140),ROUND(Regressions!E140, 1), NA())</f>
        <v>#N/A</v>
      </c>
      <c r="F130" s="332" t="e">
        <f>IF(ISNUMBER(Regressions!F140),ROUND(Regressions!F140, 1), NA())</f>
        <v>#N/A</v>
      </c>
      <c r="G130" s="229" t="e">
        <f>IF(ISNUMBER(Regressions!G140),ROUND(Regressions!G140, 1), NA())</f>
        <v>#N/A</v>
      </c>
      <c r="H130" s="333" t="e">
        <f>IF(ISNUMBER(Regressions!H140),ROUND(Regressions!H140, 1), NA())</f>
        <v>#N/A</v>
      </c>
      <c r="I130" s="230" t="e">
        <f>IF(ISNUMBER(Regressions!I140),ROUND(Regressions!I140, 1), NA())</f>
        <v>#N/A</v>
      </c>
      <c r="J130" s="334" t="e">
        <f>IF(ISNUMBER(Regressions!K140),ROUND(Regressions!K140, 1), NA())</f>
        <v>#N/A</v>
      </c>
      <c r="K130" s="332" t="e">
        <f>IF(ISNUMBER(Regressions!L140),ROUND(Regressions!L140, 1), NA())</f>
        <v>#N/A</v>
      </c>
      <c r="L130" s="231" t="e">
        <f>IF(ISNUMBER(Regressions!M140),ROUND(Regressions!M140, 1), NA())</f>
        <v>#N/A</v>
      </c>
      <c r="M130" s="333" t="e">
        <f>IF(ISNUMBER(Regressions!N140),ROUND(Regressions!N140, 1), NA())</f>
        <v>#N/A</v>
      </c>
      <c r="N130" s="230" t="e">
        <f>IF(ISNUMBER(Regressions!O140),ROUND(Regressions!O140, 1), NA())</f>
        <v>#N/A</v>
      </c>
      <c r="O130" s="334" t="e">
        <f>IF(ISNUMBER(Regressions!Q140),ROUND(Regressions!Q140, 1), NA())</f>
        <v>#N/A</v>
      </c>
      <c r="P130" s="332" t="e">
        <f>IF(ISNUMBER(Regressions!R140),ROUND(Regressions!R140, 1), NA())</f>
        <v>#N/A</v>
      </c>
      <c r="Q130" s="208" t="e">
        <f>IF(ISNUMBER(Regressions!S140),ROUND(Regressions!S140, 1), NA())</f>
        <v>#N/A</v>
      </c>
      <c r="R130" s="333" t="e">
        <f>IF(ISNUMBER(Regressions!T140),ROUND(Regressions!T140, 1), NA())</f>
        <v>#N/A</v>
      </c>
      <c r="S130" s="230" t="e">
        <f>IF(ISNUMBER(Regressions!U140),ROUND(Regressions!U140, 1), NA())</f>
        <v>#N/A</v>
      </c>
    </row>
    <row xmlns:x14ac="http://schemas.microsoft.com/office/spreadsheetml/2009/9/ac" r="131" x14ac:dyDescent="0.2">
      <c r="A131" s="329" t="str">
        <f>IF(ISBLANK(Regressions!A141), " ", Regressions!A141)</f>
        <v>Iraq</v>
      </c>
      <c r="B131" s="330">
        <f>IF(ISBLANK(Regressions!B141), " ", Regressions!B141)</f>
        <v>2003</v>
      </c>
      <c r="C131" s="335" t="str">
        <f>IF(ISBLANK(Regressions!C141), " ", Regressions!C141)</f>
        <v>Primary</v>
      </c>
      <c r="D131" s="331">
        <f>IF(ISBLANK(Regressions!D141), " ", Regressions!D141)</f>
        <v>4455077</v>
      </c>
      <c r="E131" s="207" t="e">
        <f>IF(ISNUMBER(Regressions!E141),ROUND(Regressions!E141, 1), NA())</f>
        <v>#N/A</v>
      </c>
      <c r="F131" s="332" t="e">
        <f>IF(ISNUMBER(Regressions!F141),ROUND(Regressions!F141, 1), NA())</f>
        <v>#N/A</v>
      </c>
      <c r="G131" s="229" t="e">
        <f>IF(ISNUMBER(Regressions!G141),ROUND(Regressions!G141, 1), NA())</f>
        <v>#N/A</v>
      </c>
      <c r="H131" s="333" t="e">
        <f>IF(ISNUMBER(Regressions!H141),ROUND(Regressions!H141, 1), NA())</f>
        <v>#N/A</v>
      </c>
      <c r="I131" s="230" t="e">
        <f>IF(ISNUMBER(Regressions!I141),ROUND(Regressions!I141, 1), NA())</f>
        <v>#N/A</v>
      </c>
      <c r="J131" s="334" t="e">
        <f>IF(ISNUMBER(Regressions!K141),ROUND(Regressions!K141, 1), NA())</f>
        <v>#N/A</v>
      </c>
      <c r="K131" s="332" t="e">
        <f>IF(ISNUMBER(Regressions!L141),ROUND(Regressions!L141, 1), NA())</f>
        <v>#N/A</v>
      </c>
      <c r="L131" s="231" t="e">
        <f>IF(ISNUMBER(Regressions!M141),ROUND(Regressions!M141, 1), NA())</f>
        <v>#N/A</v>
      </c>
      <c r="M131" s="333" t="e">
        <f>IF(ISNUMBER(Regressions!N141),ROUND(Regressions!N141, 1), NA())</f>
        <v>#N/A</v>
      </c>
      <c r="N131" s="230" t="e">
        <f>IF(ISNUMBER(Regressions!O141),ROUND(Regressions!O141, 1), NA())</f>
        <v>#N/A</v>
      </c>
      <c r="O131" s="334" t="e">
        <f>IF(ISNUMBER(Regressions!Q141),ROUND(Regressions!Q141, 1), NA())</f>
        <v>#N/A</v>
      </c>
      <c r="P131" s="332" t="e">
        <f>IF(ISNUMBER(Regressions!R141),ROUND(Regressions!R141, 1), NA())</f>
        <v>#N/A</v>
      </c>
      <c r="Q131" s="208" t="e">
        <f>IF(ISNUMBER(Regressions!S141),ROUND(Regressions!S141, 1), NA())</f>
        <v>#N/A</v>
      </c>
      <c r="R131" s="333" t="e">
        <f>IF(ISNUMBER(Regressions!T141),ROUND(Regressions!T141, 1), NA())</f>
        <v>#N/A</v>
      </c>
      <c r="S131" s="230" t="e">
        <f>IF(ISNUMBER(Regressions!U141),ROUND(Regressions!U141, 1), NA())</f>
        <v>#N/A</v>
      </c>
    </row>
    <row xmlns:x14ac="http://schemas.microsoft.com/office/spreadsheetml/2009/9/ac" r="132" x14ac:dyDescent="0.2">
      <c r="A132" s="329" t="str">
        <f>IF(ISBLANK(Regressions!A142), " ", Regressions!A142)</f>
        <v>Iraq</v>
      </c>
      <c r="B132" s="330">
        <f>IF(ISBLANK(Regressions!B142), " ", Regressions!B142)</f>
        <v>2004</v>
      </c>
      <c r="C132" s="335" t="str">
        <f>IF(ISBLANK(Regressions!C142), " ", Regressions!C142)</f>
        <v>Primary</v>
      </c>
      <c r="D132" s="331">
        <f>IF(ISBLANK(Regressions!D142), " ", Regressions!D142)</f>
        <v>4559126</v>
      </c>
      <c r="E132" s="207" t="e">
        <f>IF(ISNUMBER(Regressions!E142),ROUND(Regressions!E142, 1), NA())</f>
        <v>#N/A</v>
      </c>
      <c r="F132" s="332" t="e">
        <f>IF(ISNUMBER(Regressions!F142),ROUND(Regressions!F142, 1), NA())</f>
        <v>#N/A</v>
      </c>
      <c r="G132" s="229" t="e">
        <f>IF(ISNUMBER(Regressions!G142),ROUND(Regressions!G142, 1), NA())</f>
        <v>#N/A</v>
      </c>
      <c r="H132" s="333" t="e">
        <f>IF(ISNUMBER(Regressions!H142),ROUND(Regressions!H142, 1), NA())</f>
        <v>#N/A</v>
      </c>
      <c r="I132" s="230" t="e">
        <f>IF(ISNUMBER(Regressions!I142),ROUND(Regressions!I142, 1), NA())</f>
        <v>#N/A</v>
      </c>
      <c r="J132" s="334" t="e">
        <f>IF(ISNUMBER(Regressions!K142),ROUND(Regressions!K142, 1), NA())</f>
        <v>#N/A</v>
      </c>
      <c r="K132" s="332" t="e">
        <f>IF(ISNUMBER(Regressions!L142),ROUND(Regressions!L142, 1), NA())</f>
        <v>#N/A</v>
      </c>
      <c r="L132" s="231" t="e">
        <f>IF(ISNUMBER(Regressions!M142),ROUND(Regressions!M142, 1), NA())</f>
        <v>#N/A</v>
      </c>
      <c r="M132" s="333" t="e">
        <f>IF(ISNUMBER(Regressions!N142),ROUND(Regressions!N142, 1), NA())</f>
        <v>#N/A</v>
      </c>
      <c r="N132" s="230" t="e">
        <f>IF(ISNUMBER(Regressions!O142),ROUND(Regressions!O142, 1), NA())</f>
        <v>#N/A</v>
      </c>
      <c r="O132" s="334" t="e">
        <f>IF(ISNUMBER(Regressions!Q142),ROUND(Regressions!Q142, 1), NA())</f>
        <v>#N/A</v>
      </c>
      <c r="P132" s="332" t="e">
        <f>IF(ISNUMBER(Regressions!R142),ROUND(Regressions!R142, 1), NA())</f>
        <v>#N/A</v>
      </c>
      <c r="Q132" s="208" t="e">
        <f>IF(ISNUMBER(Regressions!S142),ROUND(Regressions!S142, 1), NA())</f>
        <v>#N/A</v>
      </c>
      <c r="R132" s="333" t="e">
        <f>IF(ISNUMBER(Regressions!T142),ROUND(Regressions!T142, 1), NA())</f>
        <v>#N/A</v>
      </c>
      <c r="S132" s="230" t="e">
        <f>IF(ISNUMBER(Regressions!U142),ROUND(Regressions!U142, 1), NA())</f>
        <v>#N/A</v>
      </c>
    </row>
    <row xmlns:x14ac="http://schemas.microsoft.com/office/spreadsheetml/2009/9/ac" r="133" x14ac:dyDescent="0.2">
      <c r="A133" s="329" t="str">
        <f>IF(ISBLANK(Regressions!A143), " ", Regressions!A143)</f>
        <v>Iraq</v>
      </c>
      <c r="B133" s="330">
        <f>IF(ISBLANK(Regressions!B143), " ", Regressions!B143)</f>
        <v>2005</v>
      </c>
      <c r="C133" s="335" t="str">
        <f>IF(ISBLANK(Regressions!C143), " ", Regressions!C143)</f>
        <v>Primary</v>
      </c>
      <c r="D133" s="331">
        <f>IF(ISBLANK(Regressions!D143), " ", Regressions!D143)</f>
        <v>4675701</v>
      </c>
      <c r="E133" s="207" t="e">
        <f>IF(ISNUMBER(Regressions!E143),ROUND(Regressions!E143, 1), NA())</f>
        <v>#N/A</v>
      </c>
      <c r="F133" s="332" t="e">
        <f>IF(ISNUMBER(Regressions!F143),ROUND(Regressions!F143, 1), NA())</f>
        <v>#N/A</v>
      </c>
      <c r="G133" s="229" t="e">
        <f>IF(ISNUMBER(Regressions!G143),ROUND(Regressions!G143, 1), NA())</f>
        <v>#N/A</v>
      </c>
      <c r="H133" s="333" t="e">
        <f>IF(ISNUMBER(Regressions!H143),ROUND(Regressions!H143, 1), NA())</f>
        <v>#N/A</v>
      </c>
      <c r="I133" s="230" t="e">
        <f>IF(ISNUMBER(Regressions!I143),ROUND(Regressions!I143, 1), NA())</f>
        <v>#N/A</v>
      </c>
      <c r="J133" s="334" t="e">
        <f>IF(ISNUMBER(Regressions!K143),ROUND(Regressions!K143, 1), NA())</f>
        <v>#N/A</v>
      </c>
      <c r="K133" s="332" t="e">
        <f>IF(ISNUMBER(Regressions!L143),ROUND(Regressions!L143, 1), NA())</f>
        <v>#N/A</v>
      </c>
      <c r="L133" s="231" t="e">
        <f>IF(ISNUMBER(Regressions!M143),ROUND(Regressions!M143, 1), NA())</f>
        <v>#N/A</v>
      </c>
      <c r="M133" s="333" t="e">
        <f>IF(ISNUMBER(Regressions!N143),ROUND(Regressions!N143, 1), NA())</f>
        <v>#N/A</v>
      </c>
      <c r="N133" s="230" t="e">
        <f>IF(ISNUMBER(Regressions!O143),ROUND(Regressions!O143, 1), NA())</f>
        <v>#N/A</v>
      </c>
      <c r="O133" s="334" t="e">
        <f>IF(ISNUMBER(Regressions!Q143),ROUND(Regressions!Q143, 1), NA())</f>
        <v>#N/A</v>
      </c>
      <c r="P133" s="332" t="e">
        <f>IF(ISNUMBER(Regressions!R143),ROUND(Regressions!R143, 1), NA())</f>
        <v>#N/A</v>
      </c>
      <c r="Q133" s="208" t="e">
        <f>IF(ISNUMBER(Regressions!S143),ROUND(Regressions!S143, 1), NA())</f>
        <v>#N/A</v>
      </c>
      <c r="R133" s="333" t="e">
        <f>IF(ISNUMBER(Regressions!T143),ROUND(Regressions!T143, 1), NA())</f>
        <v>#N/A</v>
      </c>
      <c r="S133" s="230" t="e">
        <f>IF(ISNUMBER(Regressions!U143),ROUND(Regressions!U143, 1), NA())</f>
        <v>#N/A</v>
      </c>
    </row>
    <row xmlns:x14ac="http://schemas.microsoft.com/office/spreadsheetml/2009/9/ac" r="134" x14ac:dyDescent="0.2">
      <c r="A134" s="329" t="str">
        <f>IF(ISBLANK(Regressions!A144), " ", Regressions!A144)</f>
        <v>Iraq</v>
      </c>
      <c r="B134" s="330">
        <f>IF(ISBLANK(Regressions!B144), " ", Regressions!B144)</f>
        <v>2006</v>
      </c>
      <c r="C134" s="335" t="str">
        <f>IF(ISBLANK(Regressions!C144), " ", Regressions!C144)</f>
        <v>Primary</v>
      </c>
      <c r="D134" s="331">
        <f>IF(ISBLANK(Regressions!D144), " ", Regressions!D144)</f>
        <v>4785580</v>
      </c>
      <c r="E134" s="207" t="e">
        <f>IF(ISNUMBER(Regressions!E144),ROUND(Regressions!E144, 1), NA())</f>
        <v>#N/A</v>
      </c>
      <c r="F134" s="332" t="e">
        <f>IF(ISNUMBER(Regressions!F144),ROUND(Regressions!F144, 1), NA())</f>
        <v>#N/A</v>
      </c>
      <c r="G134" s="229" t="e">
        <f>IF(ISNUMBER(Regressions!G144),ROUND(Regressions!G144, 1), NA())</f>
        <v>#N/A</v>
      </c>
      <c r="H134" s="333" t="e">
        <f>IF(ISNUMBER(Regressions!H144),ROUND(Regressions!H144, 1), NA())</f>
        <v>#N/A</v>
      </c>
      <c r="I134" s="230" t="e">
        <f>IF(ISNUMBER(Regressions!I144),ROUND(Regressions!I144, 1), NA())</f>
        <v>#N/A</v>
      </c>
      <c r="J134" s="334" t="e">
        <f>IF(ISNUMBER(Regressions!K144),ROUND(Regressions!K144, 1), NA())</f>
        <v>#N/A</v>
      </c>
      <c r="K134" s="332" t="e">
        <f>IF(ISNUMBER(Regressions!L144),ROUND(Regressions!L144, 1), NA())</f>
        <v>#N/A</v>
      </c>
      <c r="L134" s="231" t="e">
        <f>IF(ISNUMBER(Regressions!M144),ROUND(Regressions!M144, 1), NA())</f>
        <v>#N/A</v>
      </c>
      <c r="M134" s="333" t="e">
        <f>IF(ISNUMBER(Regressions!N144),ROUND(Regressions!N144, 1), NA())</f>
        <v>#N/A</v>
      </c>
      <c r="N134" s="230" t="e">
        <f>IF(ISNUMBER(Regressions!O144),ROUND(Regressions!O144, 1), NA())</f>
        <v>#N/A</v>
      </c>
      <c r="O134" s="334" t="e">
        <f>IF(ISNUMBER(Regressions!Q144),ROUND(Regressions!Q144, 1), NA())</f>
        <v>#N/A</v>
      </c>
      <c r="P134" s="332" t="e">
        <f>IF(ISNUMBER(Regressions!R144),ROUND(Regressions!R144, 1), NA())</f>
        <v>#N/A</v>
      </c>
      <c r="Q134" s="208" t="e">
        <f>IF(ISNUMBER(Regressions!S144),ROUND(Regressions!S144, 1), NA())</f>
        <v>#N/A</v>
      </c>
      <c r="R134" s="333" t="e">
        <f>IF(ISNUMBER(Regressions!T144),ROUND(Regressions!T144, 1), NA())</f>
        <v>#N/A</v>
      </c>
      <c r="S134" s="230" t="e">
        <f>IF(ISNUMBER(Regressions!U144),ROUND(Regressions!U144, 1), NA())</f>
        <v>#N/A</v>
      </c>
    </row>
    <row xmlns:x14ac="http://schemas.microsoft.com/office/spreadsheetml/2009/9/ac" r="135" x14ac:dyDescent="0.2">
      <c r="A135" s="329" t="str">
        <f>IF(ISBLANK(Regressions!A145), " ", Regressions!A145)</f>
        <v>Iraq</v>
      </c>
      <c r="B135" s="330">
        <f>IF(ISBLANK(Regressions!B145), " ", Regressions!B145)</f>
        <v>2007</v>
      </c>
      <c r="C135" s="335" t="str">
        <f>IF(ISBLANK(Regressions!C145), " ", Regressions!C145)</f>
        <v>Primary</v>
      </c>
      <c r="D135" s="331">
        <f>IF(ISBLANK(Regressions!D145), " ", Regressions!D145)</f>
        <v>4689041</v>
      </c>
      <c r="E135" s="207" t="e">
        <f>IF(ISNUMBER(Regressions!E145),ROUND(Regressions!E145, 1), NA())</f>
        <v>#N/A</v>
      </c>
      <c r="F135" s="332" t="e">
        <f>IF(ISNUMBER(Regressions!F145),ROUND(Regressions!F145, 1), NA())</f>
        <v>#N/A</v>
      </c>
      <c r="G135" s="229" t="e">
        <f>IF(ISNUMBER(Regressions!G145),ROUND(Regressions!G145, 1), NA())</f>
        <v>#N/A</v>
      </c>
      <c r="H135" s="333" t="e">
        <f>IF(ISNUMBER(Regressions!H145),ROUND(Regressions!H145, 1), NA())</f>
        <v>#N/A</v>
      </c>
      <c r="I135" s="230" t="e">
        <f>IF(ISNUMBER(Regressions!I145),ROUND(Regressions!I145, 1), NA())</f>
        <v>#N/A</v>
      </c>
      <c r="J135" s="334" t="e">
        <f>IF(ISNUMBER(Regressions!K145),ROUND(Regressions!K145, 1), NA())</f>
        <v>#N/A</v>
      </c>
      <c r="K135" s="332" t="e">
        <f>IF(ISNUMBER(Regressions!L145),ROUND(Regressions!L145, 1), NA())</f>
        <v>#N/A</v>
      </c>
      <c r="L135" s="231" t="e">
        <f>IF(ISNUMBER(Regressions!M145),ROUND(Regressions!M145, 1), NA())</f>
        <v>#N/A</v>
      </c>
      <c r="M135" s="333" t="e">
        <f>IF(ISNUMBER(Regressions!N145),ROUND(Regressions!N145, 1), NA())</f>
        <v>#N/A</v>
      </c>
      <c r="N135" s="230" t="e">
        <f>IF(ISNUMBER(Regressions!O145),ROUND(Regressions!O145, 1), NA())</f>
        <v>#N/A</v>
      </c>
      <c r="O135" s="334" t="e">
        <f>IF(ISNUMBER(Regressions!Q145),ROUND(Regressions!Q145, 1), NA())</f>
        <v>#N/A</v>
      </c>
      <c r="P135" s="332" t="e">
        <f>IF(ISNUMBER(Regressions!R145),ROUND(Regressions!R145, 1), NA())</f>
        <v>#N/A</v>
      </c>
      <c r="Q135" s="208" t="e">
        <f>IF(ISNUMBER(Regressions!S145),ROUND(Regressions!S145, 1), NA())</f>
        <v>#N/A</v>
      </c>
      <c r="R135" s="333" t="e">
        <f>IF(ISNUMBER(Regressions!T145),ROUND(Regressions!T145, 1), NA())</f>
        <v>#N/A</v>
      </c>
      <c r="S135" s="230" t="e">
        <f>IF(ISNUMBER(Regressions!U145),ROUND(Regressions!U145, 1), NA())</f>
        <v>#N/A</v>
      </c>
    </row>
    <row xmlns:x14ac="http://schemas.microsoft.com/office/spreadsheetml/2009/9/ac" r="136" x14ac:dyDescent="0.2">
      <c r="A136" s="329" t="str">
        <f>IF(ISBLANK(Regressions!A146), " ", Regressions!A146)</f>
        <v>Iraq</v>
      </c>
      <c r="B136" s="330">
        <f>IF(ISBLANK(Regressions!B146), " ", Regressions!B146)</f>
        <v>2008</v>
      </c>
      <c r="C136" s="335" t="str">
        <f>IF(ISBLANK(Regressions!C146), " ", Regressions!C146)</f>
        <v>Primary</v>
      </c>
      <c r="D136" s="331">
        <f>IF(ISBLANK(Regressions!D146), " ", Regressions!D146)</f>
        <v>4648310</v>
      </c>
      <c r="E136" s="207" t="e">
        <f>IF(ISNUMBER(Regressions!E146),ROUND(Regressions!E146, 1), NA())</f>
        <v>#N/A</v>
      </c>
      <c r="F136" s="332" t="e">
        <f>IF(ISNUMBER(Regressions!F146),ROUND(Regressions!F146, 1), NA())</f>
        <v>#N/A</v>
      </c>
      <c r="G136" s="229" t="e">
        <f>IF(ISNUMBER(Regressions!G146),ROUND(Regressions!G146, 1), NA())</f>
        <v>#N/A</v>
      </c>
      <c r="H136" s="333" t="e">
        <f>IF(ISNUMBER(Regressions!H146),ROUND(Regressions!H146, 1), NA())</f>
        <v>#N/A</v>
      </c>
      <c r="I136" s="230" t="e">
        <f>IF(ISNUMBER(Regressions!I146),ROUND(Regressions!I146, 1), NA())</f>
        <v>#N/A</v>
      </c>
      <c r="J136" s="334" t="e">
        <f>IF(ISNUMBER(Regressions!K146),ROUND(Regressions!K146, 1), NA())</f>
        <v>#N/A</v>
      </c>
      <c r="K136" s="332" t="e">
        <f>IF(ISNUMBER(Regressions!L146),ROUND(Regressions!L146, 1), NA())</f>
        <v>#N/A</v>
      </c>
      <c r="L136" s="231" t="e">
        <f>IF(ISNUMBER(Regressions!M146),ROUND(Regressions!M146, 1), NA())</f>
        <v>#N/A</v>
      </c>
      <c r="M136" s="333" t="e">
        <f>IF(ISNUMBER(Regressions!N146),ROUND(Regressions!N146, 1), NA())</f>
        <v>#N/A</v>
      </c>
      <c r="N136" s="230" t="e">
        <f>IF(ISNUMBER(Regressions!O146),ROUND(Regressions!O146, 1), NA())</f>
        <v>#N/A</v>
      </c>
      <c r="O136" s="334" t="e">
        <f>IF(ISNUMBER(Regressions!Q146),ROUND(Regressions!Q146, 1), NA())</f>
        <v>#N/A</v>
      </c>
      <c r="P136" s="332" t="e">
        <f>IF(ISNUMBER(Regressions!R146),ROUND(Regressions!R146, 1), NA())</f>
        <v>#N/A</v>
      </c>
      <c r="Q136" s="208" t="e">
        <f>IF(ISNUMBER(Regressions!S146),ROUND(Regressions!S146, 1), NA())</f>
        <v>#N/A</v>
      </c>
      <c r="R136" s="333" t="e">
        <f>IF(ISNUMBER(Regressions!T146),ROUND(Regressions!T146, 1), NA())</f>
        <v>#N/A</v>
      </c>
      <c r="S136" s="230" t="e">
        <f>IF(ISNUMBER(Regressions!U146),ROUND(Regressions!U146, 1), NA())</f>
        <v>#N/A</v>
      </c>
    </row>
    <row xmlns:x14ac="http://schemas.microsoft.com/office/spreadsheetml/2009/9/ac" r="137" x14ac:dyDescent="0.2">
      <c r="A137" s="329" t="str">
        <f>IF(ISBLANK(Regressions!A147), " ", Regressions!A147)</f>
        <v>Iraq</v>
      </c>
      <c r="B137" s="330">
        <f>IF(ISBLANK(Regressions!B147), " ", Regressions!B147)</f>
        <v>2009</v>
      </c>
      <c r="C137" s="335" t="str">
        <f>IF(ISBLANK(Regressions!C147), " ", Regressions!C147)</f>
        <v>Primary</v>
      </c>
      <c r="D137" s="331">
        <f>IF(ISBLANK(Regressions!D147), " ", Regressions!D147)</f>
        <v>4803767</v>
      </c>
      <c r="E137" s="207" t="e">
        <f>IF(ISNUMBER(Regressions!E147),ROUND(Regressions!E147, 1), NA())</f>
        <v>#N/A</v>
      </c>
      <c r="F137" s="332" t="e">
        <f>IF(ISNUMBER(Regressions!F147),ROUND(Regressions!F147, 1), NA())</f>
        <v>#N/A</v>
      </c>
      <c r="G137" s="229" t="e">
        <f>IF(ISNUMBER(Regressions!G147),ROUND(Regressions!G147, 1), NA())</f>
        <v>#N/A</v>
      </c>
      <c r="H137" s="333" t="e">
        <f>IF(ISNUMBER(Regressions!H147),ROUND(Regressions!H147, 1), NA())</f>
        <v>#N/A</v>
      </c>
      <c r="I137" s="230" t="e">
        <f>IF(ISNUMBER(Regressions!I147),ROUND(Regressions!I147, 1), NA())</f>
        <v>#N/A</v>
      </c>
      <c r="J137" s="334" t="e">
        <f>IF(ISNUMBER(Regressions!K147),ROUND(Regressions!K147, 1), NA())</f>
        <v>#N/A</v>
      </c>
      <c r="K137" s="332" t="e">
        <f>IF(ISNUMBER(Regressions!L147),ROUND(Regressions!L147, 1), NA())</f>
        <v>#N/A</v>
      </c>
      <c r="L137" s="231" t="e">
        <f>IF(ISNUMBER(Regressions!M147),ROUND(Regressions!M147, 1), NA())</f>
        <v>#N/A</v>
      </c>
      <c r="M137" s="333" t="e">
        <f>IF(ISNUMBER(Regressions!N147),ROUND(Regressions!N147, 1), NA())</f>
        <v>#N/A</v>
      </c>
      <c r="N137" s="230" t="e">
        <f>IF(ISNUMBER(Regressions!O147),ROUND(Regressions!O147, 1), NA())</f>
        <v>#N/A</v>
      </c>
      <c r="O137" s="334" t="e">
        <f>IF(ISNUMBER(Regressions!Q147),ROUND(Regressions!Q147, 1), NA())</f>
        <v>#N/A</v>
      </c>
      <c r="P137" s="332" t="e">
        <f>IF(ISNUMBER(Regressions!R147),ROUND(Regressions!R147, 1), NA())</f>
        <v>#N/A</v>
      </c>
      <c r="Q137" s="208" t="e">
        <f>IF(ISNUMBER(Regressions!S147),ROUND(Regressions!S147, 1), NA())</f>
        <v>#N/A</v>
      </c>
      <c r="R137" s="333" t="e">
        <f>IF(ISNUMBER(Regressions!T147),ROUND(Regressions!T147, 1), NA())</f>
        <v>#N/A</v>
      </c>
      <c r="S137" s="230" t="e">
        <f>IF(ISNUMBER(Regressions!U147),ROUND(Regressions!U147, 1), NA())</f>
        <v>#N/A</v>
      </c>
    </row>
    <row xmlns:x14ac="http://schemas.microsoft.com/office/spreadsheetml/2009/9/ac" r="138" x14ac:dyDescent="0.2">
      <c r="A138" s="329" t="str">
        <f>IF(ISBLANK(Regressions!A148), " ", Regressions!A148)</f>
        <v>Iraq</v>
      </c>
      <c r="B138" s="330">
        <f>IF(ISBLANK(Regressions!B148), " ", Regressions!B148)</f>
        <v>2010</v>
      </c>
      <c r="C138" s="335" t="str">
        <f>IF(ISBLANK(Regressions!C148), " ", Regressions!C148)</f>
        <v>Primary</v>
      </c>
      <c r="D138" s="331">
        <f>IF(ISBLANK(Regressions!D148), " ", Regressions!D148)</f>
        <v>4907315</v>
      </c>
      <c r="E138" s="207" t="e">
        <f>IF(ISNUMBER(Regressions!E148),ROUND(Regressions!E148, 1), NA())</f>
        <v>#N/A</v>
      </c>
      <c r="F138" s="332" t="e">
        <f>IF(ISNUMBER(Regressions!F148),ROUND(Regressions!F148, 1), NA())</f>
        <v>#N/A</v>
      </c>
      <c r="G138" s="229" t="e">
        <f>IF(ISNUMBER(Regressions!G148),ROUND(Regressions!G148, 1), NA())</f>
        <v>#N/A</v>
      </c>
      <c r="H138" s="333" t="e">
        <f>IF(ISNUMBER(Regressions!H148),ROUND(Regressions!H148, 1), NA())</f>
        <v>#N/A</v>
      </c>
      <c r="I138" s="230" t="e">
        <f>IF(ISNUMBER(Regressions!I148),ROUND(Regressions!I148, 1), NA())</f>
        <v>#N/A</v>
      </c>
      <c r="J138" s="334" t="e">
        <f>IF(ISNUMBER(Regressions!K148),ROUND(Regressions!K148, 1), NA())</f>
        <v>#N/A</v>
      </c>
      <c r="K138" s="332" t="e">
        <f>IF(ISNUMBER(Regressions!L148),ROUND(Regressions!L148, 1), NA())</f>
        <v>#N/A</v>
      </c>
      <c r="L138" s="231" t="e">
        <f>IF(ISNUMBER(Regressions!M148),ROUND(Regressions!M148, 1), NA())</f>
        <v>#N/A</v>
      </c>
      <c r="M138" s="333" t="e">
        <f>IF(ISNUMBER(Regressions!N148),ROUND(Regressions!N148, 1), NA())</f>
        <v>#N/A</v>
      </c>
      <c r="N138" s="230" t="e">
        <f>IF(ISNUMBER(Regressions!O148),ROUND(Regressions!O148, 1), NA())</f>
        <v>#N/A</v>
      </c>
      <c r="O138" s="334" t="e">
        <f>IF(ISNUMBER(Regressions!Q148),ROUND(Regressions!Q148, 1), NA())</f>
        <v>#N/A</v>
      </c>
      <c r="P138" s="332" t="e">
        <f>IF(ISNUMBER(Regressions!R148),ROUND(Regressions!R148, 1), NA())</f>
        <v>#N/A</v>
      </c>
      <c r="Q138" s="208" t="e">
        <f>IF(ISNUMBER(Regressions!S148),ROUND(Regressions!S148, 1), NA())</f>
        <v>#N/A</v>
      </c>
      <c r="R138" s="333" t="e">
        <f>IF(ISNUMBER(Regressions!T148),ROUND(Regressions!T148, 1), NA())</f>
        <v>#N/A</v>
      </c>
      <c r="S138" s="230" t="e">
        <f>IF(ISNUMBER(Regressions!U148),ROUND(Regressions!U148, 1), NA())</f>
        <v>#N/A</v>
      </c>
    </row>
    <row xmlns:x14ac="http://schemas.microsoft.com/office/spreadsheetml/2009/9/ac" r="139" x14ac:dyDescent="0.2">
      <c r="A139" s="329" t="str">
        <f>IF(ISBLANK(Regressions!A149), " ", Regressions!A149)</f>
        <v>Iraq</v>
      </c>
      <c r="B139" s="330">
        <f>IF(ISBLANK(Regressions!B149), " ", Regressions!B149)</f>
        <v>2011</v>
      </c>
      <c r="C139" s="335" t="str">
        <f>IF(ISBLANK(Regressions!C149), " ", Regressions!C149)</f>
        <v>Primary</v>
      </c>
      <c r="D139" s="331">
        <f>IF(ISBLANK(Regressions!D149), " ", Regressions!D149)</f>
        <v>5018376</v>
      </c>
      <c r="E139" s="207" t="e">
        <f>IF(ISNUMBER(Regressions!E149),ROUND(Regressions!E149, 1), NA())</f>
        <v>#N/A</v>
      </c>
      <c r="F139" s="332" t="e">
        <f>IF(ISNUMBER(Regressions!F149),ROUND(Regressions!F149, 1), NA())</f>
        <v>#N/A</v>
      </c>
      <c r="G139" s="229" t="e">
        <f>IF(ISNUMBER(Regressions!G149),ROUND(Regressions!G149, 1), NA())</f>
        <v>#N/A</v>
      </c>
      <c r="H139" s="333" t="e">
        <f>IF(ISNUMBER(Regressions!H149),ROUND(Regressions!H149, 1), NA())</f>
        <v>#N/A</v>
      </c>
      <c r="I139" s="230" t="e">
        <f>IF(ISNUMBER(Regressions!I149),ROUND(Regressions!I149, 1), NA())</f>
        <v>#N/A</v>
      </c>
      <c r="J139" s="334" t="e">
        <f>IF(ISNUMBER(Regressions!K149),ROUND(Regressions!K149, 1), NA())</f>
        <v>#N/A</v>
      </c>
      <c r="K139" s="332" t="e">
        <f>IF(ISNUMBER(Regressions!L149),ROUND(Regressions!L149, 1), NA())</f>
        <v>#N/A</v>
      </c>
      <c r="L139" s="231" t="e">
        <f>IF(ISNUMBER(Regressions!M149),ROUND(Regressions!M149, 1), NA())</f>
        <v>#N/A</v>
      </c>
      <c r="M139" s="333" t="e">
        <f>IF(ISNUMBER(Regressions!N149),ROUND(Regressions!N149, 1), NA())</f>
        <v>#N/A</v>
      </c>
      <c r="N139" s="230" t="e">
        <f>IF(ISNUMBER(Regressions!O149),ROUND(Regressions!O149, 1), NA())</f>
        <v>#N/A</v>
      </c>
      <c r="O139" s="334" t="e">
        <f>IF(ISNUMBER(Regressions!Q149),ROUND(Regressions!Q149, 1), NA())</f>
        <v>#N/A</v>
      </c>
      <c r="P139" s="332" t="e">
        <f>IF(ISNUMBER(Regressions!R149),ROUND(Regressions!R149, 1), NA())</f>
        <v>#N/A</v>
      </c>
      <c r="Q139" s="208" t="e">
        <f>IF(ISNUMBER(Regressions!S149),ROUND(Regressions!S149, 1), NA())</f>
        <v>#N/A</v>
      </c>
      <c r="R139" s="333" t="e">
        <f>IF(ISNUMBER(Regressions!T149),ROUND(Regressions!T149, 1), NA())</f>
        <v>#N/A</v>
      </c>
      <c r="S139" s="230" t="e">
        <f>IF(ISNUMBER(Regressions!U149),ROUND(Regressions!U149, 1), NA())</f>
        <v>#N/A</v>
      </c>
    </row>
    <row xmlns:x14ac="http://schemas.microsoft.com/office/spreadsheetml/2009/9/ac" r="140" x14ac:dyDescent="0.2">
      <c r="A140" s="329" t="str">
        <f>IF(ISBLANK(Regressions!A150), " ", Regressions!A150)</f>
        <v>Iraq</v>
      </c>
      <c r="B140" s="330">
        <f>IF(ISBLANK(Regressions!B150), " ", Regressions!B150)</f>
        <v>2012</v>
      </c>
      <c r="C140" s="335" t="str">
        <f>IF(ISBLANK(Regressions!C150), " ", Regressions!C150)</f>
        <v>Primary</v>
      </c>
      <c r="D140" s="331">
        <f>IF(ISBLANK(Regressions!D150), " ", Regressions!D150)</f>
        <v>5149913</v>
      </c>
      <c r="E140" s="207" t="e">
        <f>IF(ISNUMBER(Regressions!E150),ROUND(Regressions!E150, 1), NA())</f>
        <v>#N/A</v>
      </c>
      <c r="F140" s="332" t="e">
        <f>IF(ISNUMBER(Regressions!F150),ROUND(Regressions!F150, 1), NA())</f>
        <v>#N/A</v>
      </c>
      <c r="G140" s="229" t="e">
        <f>IF(ISNUMBER(Regressions!G150),ROUND(Regressions!G150, 1), NA())</f>
        <v>#N/A</v>
      </c>
      <c r="H140" s="333" t="e">
        <f>IF(ISNUMBER(Regressions!H150),ROUND(Regressions!H150, 1), NA())</f>
        <v>#N/A</v>
      </c>
      <c r="I140" s="230" t="e">
        <f>IF(ISNUMBER(Regressions!I150),ROUND(Regressions!I150, 1), NA())</f>
        <v>#N/A</v>
      </c>
      <c r="J140" s="334" t="e">
        <f>IF(ISNUMBER(Regressions!K150),ROUND(Regressions!K150, 1), NA())</f>
        <v>#N/A</v>
      </c>
      <c r="K140" s="332" t="e">
        <f>IF(ISNUMBER(Regressions!L150),ROUND(Regressions!L150, 1), NA())</f>
        <v>#N/A</v>
      </c>
      <c r="L140" s="231" t="e">
        <f>IF(ISNUMBER(Regressions!M150),ROUND(Regressions!M150, 1), NA())</f>
        <v>#N/A</v>
      </c>
      <c r="M140" s="333" t="e">
        <f>IF(ISNUMBER(Regressions!N150),ROUND(Regressions!N150, 1), NA())</f>
        <v>#N/A</v>
      </c>
      <c r="N140" s="230" t="e">
        <f>IF(ISNUMBER(Regressions!O150),ROUND(Regressions!O150, 1), NA())</f>
        <v>#N/A</v>
      </c>
      <c r="O140" s="334" t="e">
        <f>IF(ISNUMBER(Regressions!Q150),ROUND(Regressions!Q150, 1), NA())</f>
        <v>#N/A</v>
      </c>
      <c r="P140" s="332" t="e">
        <f>IF(ISNUMBER(Regressions!R150),ROUND(Regressions!R150, 1), NA())</f>
        <v>#N/A</v>
      </c>
      <c r="Q140" s="208" t="e">
        <f>IF(ISNUMBER(Regressions!S150),ROUND(Regressions!S150, 1), NA())</f>
        <v>#N/A</v>
      </c>
      <c r="R140" s="333" t="e">
        <f>IF(ISNUMBER(Regressions!T150),ROUND(Regressions!T150, 1), NA())</f>
        <v>#N/A</v>
      </c>
      <c r="S140" s="230" t="e">
        <f>IF(ISNUMBER(Regressions!U150),ROUND(Regressions!U150, 1), NA())</f>
        <v>#N/A</v>
      </c>
    </row>
    <row xmlns:x14ac="http://schemas.microsoft.com/office/spreadsheetml/2009/9/ac" r="141" x14ac:dyDescent="0.2">
      <c r="A141" s="329" t="str">
        <f>IF(ISBLANK(Regressions!A151), " ", Regressions!A151)</f>
        <v>Iraq</v>
      </c>
      <c r="B141" s="330">
        <f>IF(ISBLANK(Regressions!B151), " ", Regressions!B151)</f>
        <v>2013</v>
      </c>
      <c r="C141" s="335" t="str">
        <f>IF(ISBLANK(Regressions!C151), " ", Regressions!C151)</f>
        <v>Primary</v>
      </c>
      <c r="D141" s="331">
        <f>IF(ISBLANK(Regressions!D151), " ", Regressions!D151)</f>
        <v>5363413</v>
      </c>
      <c r="E141" s="207" t="e">
        <f>IF(ISNUMBER(Regressions!E151),ROUND(Regressions!E151, 1), NA())</f>
        <v>#N/A</v>
      </c>
      <c r="F141" s="332" t="e">
        <f>IF(ISNUMBER(Regressions!F151),ROUND(Regressions!F151, 1), NA())</f>
        <v>#N/A</v>
      </c>
      <c r="G141" s="229" t="e">
        <f>IF(ISNUMBER(Regressions!G151),ROUND(Regressions!G151, 1), NA())</f>
        <v>#N/A</v>
      </c>
      <c r="H141" s="333" t="e">
        <f>IF(ISNUMBER(Regressions!H151),ROUND(Regressions!H151, 1), NA())</f>
        <v>#N/A</v>
      </c>
      <c r="I141" s="230" t="e">
        <f>IF(ISNUMBER(Regressions!I151),ROUND(Regressions!I151, 1), NA())</f>
        <v>#N/A</v>
      </c>
      <c r="J141" s="334" t="e">
        <f>IF(ISNUMBER(Regressions!K151),ROUND(Regressions!K151, 1), NA())</f>
        <v>#N/A</v>
      </c>
      <c r="K141" s="332" t="e">
        <f>IF(ISNUMBER(Regressions!L151),ROUND(Regressions!L151, 1), NA())</f>
        <v>#N/A</v>
      </c>
      <c r="L141" s="231" t="e">
        <f>IF(ISNUMBER(Regressions!M151),ROUND(Regressions!M151, 1), NA())</f>
        <v>#N/A</v>
      </c>
      <c r="M141" s="333" t="e">
        <f>IF(ISNUMBER(Regressions!N151),ROUND(Regressions!N151, 1), NA())</f>
        <v>#N/A</v>
      </c>
      <c r="N141" s="230" t="e">
        <f>IF(ISNUMBER(Regressions!O151),ROUND(Regressions!O151, 1), NA())</f>
        <v>#N/A</v>
      </c>
      <c r="O141" s="334" t="e">
        <f>IF(ISNUMBER(Regressions!Q151),ROUND(Regressions!Q151, 1), NA())</f>
        <v>#N/A</v>
      </c>
      <c r="P141" s="332" t="e">
        <f>IF(ISNUMBER(Regressions!R151),ROUND(Regressions!R151, 1), NA())</f>
        <v>#N/A</v>
      </c>
      <c r="Q141" s="208" t="e">
        <f>IF(ISNUMBER(Regressions!S151),ROUND(Regressions!S151, 1), NA())</f>
        <v>#N/A</v>
      </c>
      <c r="R141" s="333" t="e">
        <f>IF(ISNUMBER(Regressions!T151),ROUND(Regressions!T151, 1), NA())</f>
        <v>#N/A</v>
      </c>
      <c r="S141" s="230" t="e">
        <f>IF(ISNUMBER(Regressions!U151),ROUND(Regressions!U151, 1), NA())</f>
        <v>#N/A</v>
      </c>
    </row>
    <row xmlns:x14ac="http://schemas.microsoft.com/office/spreadsheetml/2009/9/ac" r="142" x14ac:dyDescent="0.2">
      <c r="A142" s="329" t="str">
        <f>IF(ISBLANK(Regressions!A152), " ", Regressions!A152)</f>
        <v>Iraq</v>
      </c>
      <c r="B142" s="330">
        <f>IF(ISBLANK(Regressions!B152), " ", Regressions!B152)</f>
        <v>2014</v>
      </c>
      <c r="C142" s="335" t="str">
        <f>IF(ISBLANK(Regressions!C152), " ", Regressions!C152)</f>
        <v>Primary</v>
      </c>
      <c r="D142" s="331">
        <f>IF(ISBLANK(Regressions!D152), " ", Regressions!D152)</f>
        <v>5543740</v>
      </c>
      <c r="E142" s="207" t="e">
        <f>IF(ISNUMBER(Regressions!E152),ROUND(Regressions!E152, 1), NA())</f>
        <v>#N/A</v>
      </c>
      <c r="F142" s="332">
        <f>IF(ISNUMBER(Regressions!F152),ROUND(Regressions!F152, 1), NA())</f>
        <v>80.7</v>
      </c>
      <c r="G142" s="229" t="e">
        <f>IF(ISNUMBER(Regressions!G152),ROUND(Regressions!G152, 1), NA())</f>
        <v>#N/A</v>
      </c>
      <c r="H142" s="333" t="e">
        <f>IF(ISNUMBER(Regressions!H152),ROUND(Regressions!H152, 1), NA())</f>
        <v>#N/A</v>
      </c>
      <c r="I142" s="230">
        <f>IF(ISNUMBER(Regressions!I152),ROUND(Regressions!I152, 1), NA())</f>
        <v>19.3</v>
      </c>
      <c r="J142" s="334">
        <f>IF(ISNUMBER(Regressions!K152),ROUND(Regressions!K152, 1), NA())</f>
        <v>95.3</v>
      </c>
      <c r="K142" s="332">
        <f>IF(ISNUMBER(Regressions!L152),ROUND(Regressions!L152, 1), NA())</f>
        <v>82.1</v>
      </c>
      <c r="L142" s="231" t="e">
        <f>IF(ISNUMBER(Regressions!M152),ROUND(Regressions!M152, 1), NA())</f>
        <v>#N/A</v>
      </c>
      <c r="M142" s="333" t="e">
        <f>IF(ISNUMBER(Regressions!N152),ROUND(Regressions!N152, 1), NA())</f>
        <v>#N/A</v>
      </c>
      <c r="N142" s="230">
        <f>IF(ISNUMBER(Regressions!O152),ROUND(Regressions!O152, 1), NA())</f>
        <v>17.899999999999999</v>
      </c>
      <c r="O142" s="334" t="e">
        <f>IF(ISNUMBER(Regressions!Q152),ROUND(Regressions!Q152, 1), NA())</f>
        <v>#N/A</v>
      </c>
      <c r="P142" s="332" t="e">
        <f>IF(ISNUMBER(Regressions!R152),ROUND(Regressions!R152, 1), NA())</f>
        <v>#N/A</v>
      </c>
      <c r="Q142" s="208" t="e">
        <f>IF(ISNUMBER(Regressions!S152),ROUND(Regressions!S152, 1), NA())</f>
        <v>#N/A</v>
      </c>
      <c r="R142" s="333" t="e">
        <f>IF(ISNUMBER(Regressions!T152),ROUND(Regressions!T152, 1), NA())</f>
        <v>#N/A</v>
      </c>
      <c r="S142" s="230" t="e">
        <f>IF(ISNUMBER(Regressions!U152),ROUND(Regressions!U152, 1), NA())</f>
        <v>#N/A</v>
      </c>
    </row>
    <row xmlns:x14ac="http://schemas.microsoft.com/office/spreadsheetml/2009/9/ac" r="143" x14ac:dyDescent="0.2">
      <c r="A143" s="329" t="str">
        <f>IF(ISBLANK(Regressions!A153), " ", Regressions!A153)</f>
        <v>Iraq</v>
      </c>
      <c r="B143" s="330">
        <f>IF(ISBLANK(Regressions!B153), " ", Regressions!B153)</f>
        <v>2015</v>
      </c>
      <c r="C143" s="335" t="str">
        <f>IF(ISBLANK(Regressions!C153), " ", Regressions!C153)</f>
        <v>Primary</v>
      </c>
      <c r="D143" s="331">
        <f>IF(ISBLANK(Regressions!D153), " ", Regressions!D153)</f>
        <v>5665930</v>
      </c>
      <c r="E143" s="207" t="e">
        <f>IF(ISNUMBER(Regressions!E153),ROUND(Regressions!E153, 1), NA())</f>
        <v>#N/A</v>
      </c>
      <c r="F143" s="332">
        <f>IF(ISNUMBER(Regressions!F153),ROUND(Regressions!F153, 1), NA())</f>
        <v>80.7</v>
      </c>
      <c r="G143" s="229" t="e">
        <f>IF(ISNUMBER(Regressions!G153),ROUND(Regressions!G153, 1), NA())</f>
        <v>#N/A</v>
      </c>
      <c r="H143" s="333" t="e">
        <f>IF(ISNUMBER(Regressions!H153),ROUND(Regressions!H153, 1), NA())</f>
        <v>#N/A</v>
      </c>
      <c r="I143" s="230">
        <f>IF(ISNUMBER(Regressions!I153),ROUND(Regressions!I153, 1), NA())</f>
        <v>19.3</v>
      </c>
      <c r="J143" s="334">
        <f>IF(ISNUMBER(Regressions!K153),ROUND(Regressions!K153, 1), NA())</f>
        <v>95.3</v>
      </c>
      <c r="K143" s="332">
        <f>IF(ISNUMBER(Regressions!L153),ROUND(Regressions!L153, 1), NA())</f>
        <v>82.1</v>
      </c>
      <c r="L143" s="231" t="e">
        <f>IF(ISNUMBER(Regressions!M153),ROUND(Regressions!M153, 1), NA())</f>
        <v>#N/A</v>
      </c>
      <c r="M143" s="333" t="e">
        <f>IF(ISNUMBER(Regressions!N153),ROUND(Regressions!N153, 1), NA())</f>
        <v>#N/A</v>
      </c>
      <c r="N143" s="230">
        <f>IF(ISNUMBER(Regressions!O153),ROUND(Regressions!O153, 1), NA())</f>
        <v>17.899999999999999</v>
      </c>
      <c r="O143" s="334" t="e">
        <f>IF(ISNUMBER(Regressions!Q153),ROUND(Regressions!Q153, 1), NA())</f>
        <v>#N/A</v>
      </c>
      <c r="P143" s="332" t="e">
        <f>IF(ISNUMBER(Regressions!R153),ROUND(Regressions!R153, 1), NA())</f>
        <v>#N/A</v>
      </c>
      <c r="Q143" s="208" t="e">
        <f>IF(ISNUMBER(Regressions!S153),ROUND(Regressions!S153, 1), NA())</f>
        <v>#N/A</v>
      </c>
      <c r="R143" s="333" t="e">
        <f>IF(ISNUMBER(Regressions!T153),ROUND(Regressions!T153, 1), NA())</f>
        <v>#N/A</v>
      </c>
      <c r="S143" s="230" t="e">
        <f>IF(ISNUMBER(Regressions!U153),ROUND(Regressions!U153, 1), NA())</f>
        <v>#N/A</v>
      </c>
    </row>
    <row xmlns:x14ac="http://schemas.microsoft.com/office/spreadsheetml/2009/9/ac" r="144" x14ac:dyDescent="0.2">
      <c r="A144" s="329" t="str">
        <f>IF(ISBLANK(Regressions!A154), " ", Regressions!A154)</f>
        <v>Iraq</v>
      </c>
      <c r="B144" s="330">
        <f>IF(ISBLANK(Regressions!B154), " ", Regressions!B154)</f>
        <v>2016</v>
      </c>
      <c r="C144" s="335" t="str">
        <f>IF(ISBLANK(Regressions!C154), " ", Regressions!C154)</f>
        <v>Primary</v>
      </c>
      <c r="D144" s="331">
        <f>IF(ISBLANK(Regressions!D154), " ", Regressions!D154)</f>
        <v>5802785</v>
      </c>
      <c r="E144" s="207" t="e">
        <f>IF(ISNUMBER(Regressions!E154),ROUND(Regressions!E154, 1), NA())</f>
        <v>#N/A</v>
      </c>
      <c r="F144" s="332">
        <f>IF(ISNUMBER(Regressions!F154),ROUND(Regressions!F154, 1), NA())</f>
        <v>80.7</v>
      </c>
      <c r="G144" s="229" t="e">
        <f>IF(ISNUMBER(Regressions!G154),ROUND(Regressions!G154, 1), NA())</f>
        <v>#N/A</v>
      </c>
      <c r="H144" s="333" t="e">
        <f>IF(ISNUMBER(Regressions!H154),ROUND(Regressions!H154, 1), NA())</f>
        <v>#N/A</v>
      </c>
      <c r="I144" s="230">
        <f>IF(ISNUMBER(Regressions!I154),ROUND(Regressions!I154, 1), NA())</f>
        <v>19.3</v>
      </c>
      <c r="J144" s="334">
        <f>IF(ISNUMBER(Regressions!K154),ROUND(Regressions!K154, 1), NA())</f>
        <v>95.3</v>
      </c>
      <c r="K144" s="332">
        <f>IF(ISNUMBER(Regressions!L154),ROUND(Regressions!L154, 1), NA())</f>
        <v>82.1</v>
      </c>
      <c r="L144" s="231" t="e">
        <f>IF(ISNUMBER(Regressions!M154),ROUND(Regressions!M154, 1), NA())</f>
        <v>#N/A</v>
      </c>
      <c r="M144" s="333" t="e">
        <f>IF(ISNUMBER(Regressions!N154),ROUND(Regressions!N154, 1), NA())</f>
        <v>#N/A</v>
      </c>
      <c r="N144" s="230">
        <f>IF(ISNUMBER(Regressions!O154),ROUND(Regressions!O154, 1), NA())</f>
        <v>17.899999999999999</v>
      </c>
      <c r="O144" s="334" t="e">
        <f>IF(ISNUMBER(Regressions!Q154),ROUND(Regressions!Q154, 1), NA())</f>
        <v>#N/A</v>
      </c>
      <c r="P144" s="332" t="e">
        <f>IF(ISNUMBER(Regressions!R154),ROUND(Regressions!R154, 1), NA())</f>
        <v>#N/A</v>
      </c>
      <c r="Q144" s="208" t="e">
        <f>IF(ISNUMBER(Regressions!S154),ROUND(Regressions!S154, 1), NA())</f>
        <v>#N/A</v>
      </c>
      <c r="R144" s="333" t="e">
        <f>IF(ISNUMBER(Regressions!T154),ROUND(Regressions!T154, 1), NA())</f>
        <v>#N/A</v>
      </c>
      <c r="S144" s="230" t="e">
        <f>IF(ISNUMBER(Regressions!U154),ROUND(Regressions!U154, 1), NA())</f>
        <v>#N/A</v>
      </c>
    </row>
    <row xmlns:x14ac="http://schemas.microsoft.com/office/spreadsheetml/2009/9/ac" r="145" x14ac:dyDescent="0.2">
      <c r="A145" s="329" t="str">
        <f>IF(ISBLANK(Regressions!A155), " ", Regressions!A155)</f>
        <v>Iraq</v>
      </c>
      <c r="B145" s="330">
        <f>IF(ISBLANK(Regressions!B155), " ", Regressions!B155)</f>
        <v>2017</v>
      </c>
      <c r="C145" s="335" t="str">
        <f>IF(ISBLANK(Regressions!C155), " ", Regressions!C155)</f>
        <v>Primary</v>
      </c>
      <c r="D145" s="331">
        <f>IF(ISBLANK(Regressions!D155), " ", Regressions!D155)</f>
        <v>5953773</v>
      </c>
      <c r="E145" s="207" t="e">
        <f>IF(ISNUMBER(Regressions!E155),ROUND(Regressions!E155, 1), NA())</f>
        <v>#N/A</v>
      </c>
      <c r="F145" s="332">
        <f>IF(ISNUMBER(Regressions!F155),ROUND(Regressions!F155, 1), NA())</f>
        <v>80.7</v>
      </c>
      <c r="G145" s="229" t="e">
        <f>IF(ISNUMBER(Regressions!G155),ROUND(Regressions!G155, 1), NA())</f>
        <v>#N/A</v>
      </c>
      <c r="H145" s="333" t="e">
        <f>IF(ISNUMBER(Regressions!H155),ROUND(Regressions!H155, 1), NA())</f>
        <v>#N/A</v>
      </c>
      <c r="I145" s="230">
        <f>IF(ISNUMBER(Regressions!I155),ROUND(Regressions!I155, 1), NA())</f>
        <v>19.3</v>
      </c>
      <c r="J145" s="334">
        <f>IF(ISNUMBER(Regressions!K155),ROUND(Regressions!K155, 1), NA())</f>
        <v>95.3</v>
      </c>
      <c r="K145" s="332">
        <f>IF(ISNUMBER(Regressions!L155),ROUND(Regressions!L155, 1), NA())</f>
        <v>82.1</v>
      </c>
      <c r="L145" s="231" t="e">
        <f>IF(ISNUMBER(Regressions!M155),ROUND(Regressions!M155, 1), NA())</f>
        <v>#N/A</v>
      </c>
      <c r="M145" s="333" t="e">
        <f>IF(ISNUMBER(Regressions!N155),ROUND(Regressions!N155, 1), NA())</f>
        <v>#N/A</v>
      </c>
      <c r="N145" s="230">
        <f>IF(ISNUMBER(Regressions!O155),ROUND(Regressions!O155, 1), NA())</f>
        <v>17.899999999999999</v>
      </c>
      <c r="O145" s="334" t="e">
        <f>IF(ISNUMBER(Regressions!Q155),ROUND(Regressions!Q155, 1), NA())</f>
        <v>#N/A</v>
      </c>
      <c r="P145" s="332" t="e">
        <f>IF(ISNUMBER(Regressions!R155),ROUND(Regressions!R155, 1), NA())</f>
        <v>#N/A</v>
      </c>
      <c r="Q145" s="208" t="e">
        <f>IF(ISNUMBER(Regressions!S155),ROUND(Regressions!S155, 1), NA())</f>
        <v>#N/A</v>
      </c>
      <c r="R145" s="333" t="e">
        <f>IF(ISNUMBER(Regressions!T155),ROUND(Regressions!T155, 1), NA())</f>
        <v>#N/A</v>
      </c>
      <c r="S145" s="230" t="e">
        <f>IF(ISNUMBER(Regressions!U155),ROUND(Regressions!U155, 1), NA())</f>
        <v>#N/A</v>
      </c>
    </row>
    <row xmlns:x14ac="http://schemas.microsoft.com/office/spreadsheetml/2009/9/ac" r="146" x14ac:dyDescent="0.2">
      <c r="A146" s="329" t="str">
        <f>IF(ISBLANK(Regressions!A156), " ", Regressions!A156)</f>
        <v>Iraq</v>
      </c>
      <c r="B146" s="330">
        <f>IF(ISBLANK(Regressions!B156), " ", Regressions!B156)</f>
        <v>2018</v>
      </c>
      <c r="C146" s="335" t="str">
        <f>IF(ISBLANK(Regressions!C156), " ", Regressions!C156)</f>
        <v>Primary</v>
      </c>
      <c r="D146" s="331">
        <f>IF(ISBLANK(Regressions!D156), " ", Regressions!D156)</f>
        <v>6162419</v>
      </c>
      <c r="E146" s="207" t="e">
        <f>IF(ISNUMBER(Regressions!E156),ROUND(Regressions!E156, 1), NA())</f>
        <v>#N/A</v>
      </c>
      <c r="F146" s="332">
        <f>IF(ISNUMBER(Regressions!F156),ROUND(Regressions!F156, 1), NA())</f>
        <v>80.7</v>
      </c>
      <c r="G146" s="229" t="e">
        <f>IF(ISNUMBER(Regressions!G156),ROUND(Regressions!G156, 1), NA())</f>
        <v>#N/A</v>
      </c>
      <c r="H146" s="333" t="e">
        <f>IF(ISNUMBER(Regressions!H156),ROUND(Regressions!H156, 1), NA())</f>
        <v>#N/A</v>
      </c>
      <c r="I146" s="230">
        <f>IF(ISNUMBER(Regressions!I156),ROUND(Regressions!I156, 1), NA())</f>
        <v>19.3</v>
      </c>
      <c r="J146" s="334">
        <f>IF(ISNUMBER(Regressions!K156),ROUND(Regressions!K156, 1), NA())</f>
        <v>95.3</v>
      </c>
      <c r="K146" s="332">
        <f>IF(ISNUMBER(Regressions!L156),ROUND(Regressions!L156, 1), NA())</f>
        <v>82.1</v>
      </c>
      <c r="L146" s="231" t="e">
        <f>IF(ISNUMBER(Regressions!M156),ROUND(Regressions!M156, 1), NA())</f>
        <v>#N/A</v>
      </c>
      <c r="M146" s="333" t="e">
        <f>IF(ISNUMBER(Regressions!N156),ROUND(Regressions!N156, 1), NA())</f>
        <v>#N/A</v>
      </c>
      <c r="N146" s="230">
        <f>IF(ISNUMBER(Regressions!O156),ROUND(Regressions!O156, 1), NA())</f>
        <v>17.899999999999999</v>
      </c>
      <c r="O146" s="334" t="e">
        <f>IF(ISNUMBER(Regressions!Q156),ROUND(Regressions!Q156, 1), NA())</f>
        <v>#N/A</v>
      </c>
      <c r="P146" s="332" t="e">
        <f>IF(ISNUMBER(Regressions!R156),ROUND(Regressions!R156, 1), NA())</f>
        <v>#N/A</v>
      </c>
      <c r="Q146" s="208" t="e">
        <f>IF(ISNUMBER(Regressions!S156),ROUND(Regressions!S156, 1), NA())</f>
        <v>#N/A</v>
      </c>
      <c r="R146" s="333" t="e">
        <f>IF(ISNUMBER(Regressions!T156),ROUND(Regressions!T156, 1), NA())</f>
        <v>#N/A</v>
      </c>
      <c r="S146" s="230" t="e">
        <f>IF(ISNUMBER(Regressions!U156),ROUND(Regressions!U156, 1), NA())</f>
        <v>#N/A</v>
      </c>
    </row>
    <row xmlns:x14ac="http://schemas.microsoft.com/office/spreadsheetml/2009/9/ac" r="147" x14ac:dyDescent="0.2">
      <c r="A147" s="329" t="str">
        <f>IF(ISBLANK(Regressions!A157), " ", Regressions!A157)</f>
        <v>Iraq</v>
      </c>
      <c r="B147" s="330">
        <f>IF(ISBLANK(Regressions!B157), " ", Regressions!B157)</f>
        <v>2019</v>
      </c>
      <c r="C147" s="335" t="str">
        <f>IF(ISBLANK(Regressions!C157), " ", Regressions!C157)</f>
        <v>Primary</v>
      </c>
      <c r="D147" s="331">
        <f>IF(ISBLANK(Regressions!D157), " ", Regressions!D157)</f>
        <v>6371972</v>
      </c>
      <c r="E147" s="207" t="e">
        <f>IF(ISNUMBER(Regressions!E157),ROUND(Regressions!E157, 1), NA())</f>
        <v>#N/A</v>
      </c>
      <c r="F147" s="332">
        <f>IF(ISNUMBER(Regressions!F157),ROUND(Regressions!F157, 1), NA())</f>
        <v>80.7</v>
      </c>
      <c r="G147" s="229" t="e">
        <f>IF(ISNUMBER(Regressions!G157),ROUND(Regressions!G157, 1), NA())</f>
        <v>#N/A</v>
      </c>
      <c r="H147" s="333" t="e">
        <f>IF(ISNUMBER(Regressions!H157),ROUND(Regressions!H157, 1), NA())</f>
        <v>#N/A</v>
      </c>
      <c r="I147" s="230">
        <f>IF(ISNUMBER(Regressions!I157),ROUND(Regressions!I157, 1), NA())</f>
        <v>19.3</v>
      </c>
      <c r="J147" s="334">
        <f>IF(ISNUMBER(Regressions!K157),ROUND(Regressions!K157, 1), NA())</f>
        <v>95.3</v>
      </c>
      <c r="K147" s="332">
        <f>IF(ISNUMBER(Regressions!L157),ROUND(Regressions!L157, 1), NA())</f>
        <v>82.1</v>
      </c>
      <c r="L147" s="231" t="e">
        <f>IF(ISNUMBER(Regressions!M157),ROUND(Regressions!M157, 1), NA())</f>
        <v>#N/A</v>
      </c>
      <c r="M147" s="333" t="e">
        <f>IF(ISNUMBER(Regressions!N157),ROUND(Regressions!N157, 1), NA())</f>
        <v>#N/A</v>
      </c>
      <c r="N147" s="230">
        <f>IF(ISNUMBER(Regressions!O157),ROUND(Regressions!O157, 1), NA())</f>
        <v>17.899999999999999</v>
      </c>
      <c r="O147" s="334" t="e">
        <f>IF(ISNUMBER(Regressions!Q157),ROUND(Regressions!Q157, 1), NA())</f>
        <v>#N/A</v>
      </c>
      <c r="P147" s="332" t="e">
        <f>IF(ISNUMBER(Regressions!R157),ROUND(Regressions!R157, 1), NA())</f>
        <v>#N/A</v>
      </c>
      <c r="Q147" s="208" t="e">
        <f>IF(ISNUMBER(Regressions!S157),ROUND(Regressions!S157, 1), NA())</f>
        <v>#N/A</v>
      </c>
      <c r="R147" s="333" t="e">
        <f>IF(ISNUMBER(Regressions!T157),ROUND(Regressions!T157, 1), NA())</f>
        <v>#N/A</v>
      </c>
      <c r="S147" s="230" t="e">
        <f>IF(ISNUMBER(Regressions!U157),ROUND(Regressions!U157, 1), NA())</f>
        <v>#N/A</v>
      </c>
    </row>
    <row xmlns:x14ac="http://schemas.microsoft.com/office/spreadsheetml/2009/9/ac" r="148" x14ac:dyDescent="0.2">
      <c r="A148" s="329" t="str">
        <f>IF(ISBLANK(Regressions!A158), " ", Regressions!A158)</f>
        <v>Iraq</v>
      </c>
      <c r="B148" s="330">
        <f>IF(ISBLANK(Regressions!B158), " ", Regressions!B158)</f>
        <v>2020</v>
      </c>
      <c r="C148" s="335" t="str">
        <f>IF(ISBLANK(Regressions!C158), " ", Regressions!C158)</f>
        <v>Primary</v>
      </c>
      <c r="D148" s="331">
        <f>IF(ISBLANK(Regressions!D158), " ", Regressions!D158)</f>
        <v>6563427</v>
      </c>
      <c r="E148" s="207" t="e">
        <f>IF(ISNUMBER(Regressions!E158),ROUND(Regressions!E158, 1), NA())</f>
        <v>#N/A</v>
      </c>
      <c r="F148" s="332">
        <f>IF(ISNUMBER(Regressions!F158),ROUND(Regressions!F158, 1), NA())</f>
        <v>80.7</v>
      </c>
      <c r="G148" s="229" t="e">
        <f>IF(ISNUMBER(Regressions!G158),ROUND(Regressions!G158, 1), NA())</f>
        <v>#N/A</v>
      </c>
      <c r="H148" s="333" t="e">
        <f>IF(ISNUMBER(Regressions!H158),ROUND(Regressions!H158, 1), NA())</f>
        <v>#N/A</v>
      </c>
      <c r="I148" s="230">
        <f>IF(ISNUMBER(Regressions!I158),ROUND(Regressions!I158, 1), NA())</f>
        <v>19.3</v>
      </c>
      <c r="J148" s="334">
        <f>IF(ISNUMBER(Regressions!K158),ROUND(Regressions!K158, 1), NA())</f>
        <v>95.3</v>
      </c>
      <c r="K148" s="332">
        <f>IF(ISNUMBER(Regressions!L158),ROUND(Regressions!L158, 1), NA())</f>
        <v>82.1</v>
      </c>
      <c r="L148" s="231" t="e">
        <f>IF(ISNUMBER(Regressions!M158),ROUND(Regressions!M158, 1), NA())</f>
        <v>#N/A</v>
      </c>
      <c r="M148" s="333" t="e">
        <f>IF(ISNUMBER(Regressions!N158),ROUND(Regressions!N158, 1), NA())</f>
        <v>#N/A</v>
      </c>
      <c r="N148" s="230">
        <f>IF(ISNUMBER(Regressions!O158),ROUND(Regressions!O158, 1), NA())</f>
        <v>17.899999999999999</v>
      </c>
      <c r="O148" s="334" t="e">
        <f>IF(ISNUMBER(Regressions!Q158),ROUND(Regressions!Q158, 1), NA())</f>
        <v>#N/A</v>
      </c>
      <c r="P148" s="332" t="e">
        <f>IF(ISNUMBER(Regressions!R158),ROUND(Regressions!R158, 1), NA())</f>
        <v>#N/A</v>
      </c>
      <c r="Q148" s="208" t="e">
        <f>IF(ISNUMBER(Regressions!S158),ROUND(Regressions!S158, 1), NA())</f>
        <v>#N/A</v>
      </c>
      <c r="R148" s="333" t="e">
        <f>IF(ISNUMBER(Regressions!T158),ROUND(Regressions!T158, 1), NA())</f>
        <v>#N/A</v>
      </c>
      <c r="S148" s="230" t="e">
        <f>IF(ISNUMBER(Regressions!U158),ROUND(Regressions!U158, 1), NA())</f>
        <v>#N/A</v>
      </c>
    </row>
    <row xmlns:x14ac="http://schemas.microsoft.com/office/spreadsheetml/2009/9/ac" r="149" x14ac:dyDescent="0.2">
      <c r="A149" s="381" t="str">
        <f>IF(ISBLANK(Regressions!A159), " ", Regressions!A159)</f>
        <v>Iraq</v>
      </c>
      <c r="B149" s="382">
        <f>IF(ISBLANK(Regressions!B159), " ", Regressions!B159)</f>
        <v>2021</v>
      </c>
      <c r="C149" s="383" t="str">
        <f>IF(ISBLANK(Regressions!C159), " ", Regressions!C159)</f>
        <v>Primary</v>
      </c>
      <c r="D149" s="384">
        <f>IF(ISBLANK(Regressions!D159), " ", Regressions!D159)</f>
        <v>6753637</v>
      </c>
      <c r="E149" s="387" t="e">
        <f>IF(ISNUMBER(Regressions!E159),ROUND(Regressions!E159, 1), NA())</f>
        <v>#N/A</v>
      </c>
      <c r="F149" s="385">
        <f>IF(ISNUMBER(Regressions!F159),ROUND(Regressions!F159, 1), NA())</f>
        <v>80.7</v>
      </c>
      <c r="G149" s="388" t="e">
        <f>IF(ISNUMBER(Regressions!G159),ROUND(Regressions!G159, 1), NA())</f>
        <v>#N/A</v>
      </c>
      <c r="H149" s="386" t="e">
        <f>IF(ISNUMBER(Regressions!H159),ROUND(Regressions!H159, 1), NA())</f>
        <v>#N/A</v>
      </c>
      <c r="I149" s="389">
        <f>IF(ISNUMBER(Regressions!I159),ROUND(Regressions!I159, 1), NA())</f>
        <v>19.3</v>
      </c>
      <c r="J149" s="387">
        <f>IF(ISNUMBER(Regressions!K159),ROUND(Regressions!K159, 1), NA())</f>
        <v>95.3</v>
      </c>
      <c r="K149" s="385">
        <f>IF(ISNUMBER(Regressions!L159),ROUND(Regressions!L159, 1), NA())</f>
        <v>82.1</v>
      </c>
      <c r="L149" s="390" t="e">
        <f>IF(ISNUMBER(Regressions!M159),ROUND(Regressions!M159, 1), NA())</f>
        <v>#N/A</v>
      </c>
      <c r="M149" s="386" t="e">
        <f>IF(ISNUMBER(Regressions!N159),ROUND(Regressions!N159, 1), NA())</f>
        <v>#N/A</v>
      </c>
      <c r="N149" s="389">
        <f>IF(ISNUMBER(Regressions!O159),ROUND(Regressions!O159, 1), NA())</f>
        <v>17.899999999999999</v>
      </c>
      <c r="O149" s="387" t="e">
        <f>IF(ISNUMBER(Regressions!Q159),ROUND(Regressions!Q159, 1), NA())</f>
        <v>#N/A</v>
      </c>
      <c r="P149" s="385" t="e">
        <f>IF(ISNUMBER(Regressions!R159),ROUND(Regressions!R159, 1), NA())</f>
        <v>#N/A</v>
      </c>
      <c r="Q149" s="391" t="e">
        <f>IF(ISNUMBER(Regressions!S159),ROUND(Regressions!S159, 1), NA())</f>
        <v>#N/A</v>
      </c>
      <c r="R149" s="386" t="e">
        <f>IF(ISNUMBER(Regressions!T159),ROUND(Regressions!T159, 1), NA())</f>
        <v>#N/A</v>
      </c>
      <c r="S149" s="389" t="e">
        <f>IF(ISNUMBER(Regressions!U159),ROUND(Regressions!U159, 1), NA())</f>
        <v>#N/A</v>
      </c>
      <c r="T149" s="380"/>
      <c r="U149" s="380"/>
      <c r="V149" s="380"/>
      <c r="W149" s="380"/>
      <c r="X149" s="380"/>
      <c r="Y149" s="380"/>
      <c r="Z149" s="380"/>
      <c r="AA149" s="380"/>
      <c r="AB149" s="380"/>
      <c r="AC149" s="380"/>
    </row>
    <row xmlns:x14ac="http://schemas.microsoft.com/office/spreadsheetml/2009/9/ac" r="150" x14ac:dyDescent="0.2">
      <c r="A150" s="329" t="str">
        <f>IF(ISBLANK(Regressions!A160), " ", Regressions!A160)</f>
        <v>Iraq</v>
      </c>
      <c r="B150" s="330">
        <f>IF(ISBLANK(Regressions!B160), " ", Regressions!B160)</f>
        <v>2022</v>
      </c>
      <c r="C150" s="335" t="str">
        <f>IF(ISBLANK(Regressions!C160), " ", Regressions!C160)</f>
        <v>Primary</v>
      </c>
      <c r="D150" s="331">
        <f>IF(ISBLANK(Regressions!D160), " ", Regressions!D160)</f>
        <v>6866568</v>
      </c>
      <c r="E150" s="207" t="e">
        <f>IF(ISNUMBER(Regressions!E160),ROUND(Regressions!E160, 1), NA())</f>
        <v>#N/A</v>
      </c>
      <c r="F150" s="332">
        <f>IF(ISNUMBER(Regressions!F160),ROUND(Regressions!F160, 1), NA())</f>
        <v>80.7</v>
      </c>
      <c r="G150" s="229" t="e">
        <f>IF(ISNUMBER(Regressions!G160),ROUND(Regressions!G160, 1), NA())</f>
        <v>#N/A</v>
      </c>
      <c r="H150" s="333" t="e">
        <f>IF(ISNUMBER(Regressions!H160),ROUND(Regressions!H160, 1), NA())</f>
        <v>#N/A</v>
      </c>
      <c r="I150" s="230">
        <f>IF(ISNUMBER(Regressions!I160),ROUND(Regressions!I160, 1), NA())</f>
        <v>19.3</v>
      </c>
      <c r="J150" s="334">
        <f>IF(ISNUMBER(Regressions!K160),ROUND(Regressions!K160, 1), NA())</f>
        <v>95.3</v>
      </c>
      <c r="K150" s="332">
        <f>IF(ISNUMBER(Regressions!L160),ROUND(Regressions!L160, 1), NA())</f>
        <v>82.1</v>
      </c>
      <c r="L150" s="231" t="e">
        <f>IF(ISNUMBER(Regressions!M160),ROUND(Regressions!M160, 1), NA())</f>
        <v>#N/A</v>
      </c>
      <c r="M150" s="333" t="e">
        <f>IF(ISNUMBER(Regressions!N160),ROUND(Regressions!N160, 1), NA())</f>
        <v>#N/A</v>
      </c>
      <c r="N150" s="230">
        <f>IF(ISNUMBER(Regressions!O160),ROUND(Regressions!O160, 1), NA())</f>
        <v>17.899999999999999</v>
      </c>
      <c r="O150" s="334" t="e">
        <f>IF(ISNUMBER(Regressions!Q160),ROUND(Regressions!Q160, 1), NA())</f>
        <v>#N/A</v>
      </c>
      <c r="P150" s="332" t="e">
        <f>IF(ISNUMBER(Regressions!R160),ROUND(Regressions!R160, 1), NA())</f>
        <v>#N/A</v>
      </c>
      <c r="Q150" s="208" t="e">
        <f>IF(ISNUMBER(Regressions!S160),ROUND(Regressions!S160, 1), NA())</f>
        <v>#N/A</v>
      </c>
      <c r="R150" s="333" t="e">
        <f>IF(ISNUMBER(Regressions!T160),ROUND(Regressions!T160, 1), NA())</f>
        <v>#N/A</v>
      </c>
      <c r="S150" s="230" t="e">
        <f>IF(ISNUMBER(Regressions!U160),ROUND(Regressions!U160, 1), NA())</f>
        <v>#N/A</v>
      </c>
    </row>
    <row xmlns:x14ac="http://schemas.microsoft.com/office/spreadsheetml/2009/9/ac" r="151" x14ac:dyDescent="0.2">
      <c r="A151" s="336" t="str">
        <f>IF(ISBLANK(Regressions!A161), " ", Regressions!A161)</f>
        <v>Iraq</v>
      </c>
      <c r="B151" s="337">
        <f>IF(ISBLANK(Regressions!B161), " ", Regressions!B161)</f>
        <v>2023</v>
      </c>
      <c r="C151" s="338" t="str">
        <f>IF(ISBLANK(Regressions!C161), " ", Regressions!C161)</f>
        <v>Primary</v>
      </c>
      <c r="D151" s="339">
        <f>IF(ISBLANK(Regressions!D161), " ", Regressions!D161)</f>
        <v>6745917</v>
      </c>
      <c r="E151" s="340" t="e">
        <f>IF(ISNUMBER(Regressions!E161),ROUND(Regressions!E161, 1), NA())</f>
        <v>#N/A</v>
      </c>
      <c r="F151" s="341" t="e">
        <f>IF(ISNUMBER(Regressions!F161),ROUND(Regressions!F161, 1), NA())</f>
        <v>#N/A</v>
      </c>
      <c r="G151" s="342" t="e">
        <f>IF(ISNUMBER(Regressions!G161),ROUND(Regressions!G161, 1), NA())</f>
        <v>#N/A</v>
      </c>
      <c r="H151" s="343" t="e">
        <f>IF(ISNUMBER(Regressions!H161),ROUND(Regressions!H161, 1), NA())</f>
        <v>#N/A</v>
      </c>
      <c r="I151" s="344" t="e">
        <f>IF(ISNUMBER(Regressions!I161),ROUND(Regressions!I161, 1), NA())</f>
        <v>#N/A</v>
      </c>
      <c r="J151" s="345" t="e">
        <f>IF(ISNUMBER(Regressions!K161),ROUND(Regressions!K161, 1), NA())</f>
        <v>#N/A</v>
      </c>
      <c r="K151" s="341" t="e">
        <f>IF(ISNUMBER(Regressions!L161),ROUND(Regressions!L161, 1), NA())</f>
        <v>#N/A</v>
      </c>
      <c r="L151" s="346" t="e">
        <f>IF(ISNUMBER(Regressions!M161),ROUND(Regressions!M161, 1), NA())</f>
        <v>#N/A</v>
      </c>
      <c r="M151" s="343" t="e">
        <f>IF(ISNUMBER(Regressions!N161),ROUND(Regressions!N161, 1), NA())</f>
        <v>#N/A</v>
      </c>
      <c r="N151" s="344" t="e">
        <f>IF(ISNUMBER(Regressions!O161),ROUND(Regressions!O161, 1), NA())</f>
        <v>#N/A</v>
      </c>
      <c r="O151" s="345" t="e">
        <f>IF(ISNUMBER(Regressions!Q161),ROUND(Regressions!Q161, 1), NA())</f>
        <v>#N/A</v>
      </c>
      <c r="P151" s="341" t="e">
        <f>IF(ISNUMBER(Regressions!R161),ROUND(Regressions!R161, 1), NA())</f>
        <v>#N/A</v>
      </c>
      <c r="Q151" s="347" t="e">
        <f>IF(ISNUMBER(Regressions!S161),ROUND(Regressions!S161, 1), NA())</f>
        <v>#N/A</v>
      </c>
      <c r="R151" s="343" t="e">
        <f>IF(ISNUMBER(Regressions!T161),ROUND(Regressions!T161, 1), NA())</f>
        <v>#N/A</v>
      </c>
      <c r="S151" s="344" t="e">
        <f>IF(ISNUMBER(Regressions!U161),ROUND(Regressions!U161, 1), NA())</f>
        <v>#N/A</v>
      </c>
    </row>
    <row xmlns:x14ac="http://schemas.microsoft.com/office/spreadsheetml/2009/9/ac" r="152" hidden="true" x14ac:dyDescent="0.2">
      <c r="A152" s="329" t="str">
        <f>IF(ISBLANK(Regressions!A162), " ", Regressions!A162)</f>
        <v>Iraq</v>
      </c>
      <c r="B152" s="330">
        <f>IF(ISBLANK(Regressions!B162), " ", Regressions!B162)</f>
        <v>2024</v>
      </c>
      <c r="C152" s="335" t="str">
        <f>IF(ISBLANK(Regressions!C162), " ", Regressions!C162)</f>
        <v>Primary</v>
      </c>
      <c r="D152" s="331" t="str">
        <f>IF(ISBLANK(Regressions!D162), " ", Regressions!D162)</f>
        <v> </v>
      </c>
      <c r="E152" s="207" t="e">
        <f>IF(ISNUMBER(Regressions!E162),ROUND(Regressions!E162, 1), NA())</f>
        <v>#N/A</v>
      </c>
      <c r="F152" s="332" t="e">
        <f>IF(ISNUMBER(Regressions!F162),ROUND(Regressions!F162, 1), NA())</f>
        <v>#N/A</v>
      </c>
      <c r="G152" s="229" t="e">
        <f>IF(ISNUMBER(Regressions!G162),ROUND(Regressions!G162, 1), NA())</f>
        <v>#N/A</v>
      </c>
      <c r="H152" s="333" t="e">
        <f>IF(ISNUMBER(Regressions!H162),ROUND(Regressions!H162, 1), NA())</f>
        <v>#N/A</v>
      </c>
      <c r="I152" s="230" t="e">
        <f>IF(ISNUMBER(Regressions!I162),ROUND(Regressions!I162, 1), NA())</f>
        <v>#N/A</v>
      </c>
      <c r="J152" s="334" t="e">
        <f>IF(ISNUMBER(Regressions!K162),ROUND(Regressions!K162, 1), NA())</f>
        <v>#N/A</v>
      </c>
      <c r="K152" s="332" t="e">
        <f>IF(ISNUMBER(Regressions!L162),ROUND(Regressions!L162, 1), NA())</f>
        <v>#N/A</v>
      </c>
      <c r="L152" s="231" t="e">
        <f>IF(ISNUMBER(Regressions!M162),ROUND(Regressions!M162, 1), NA())</f>
        <v>#N/A</v>
      </c>
      <c r="M152" s="333" t="e">
        <f>IF(ISNUMBER(Regressions!N162),ROUND(Regressions!N162, 1), NA())</f>
        <v>#N/A</v>
      </c>
      <c r="N152" s="230" t="e">
        <f>IF(ISNUMBER(Regressions!O162),ROUND(Regressions!O162, 1), NA())</f>
        <v>#N/A</v>
      </c>
      <c r="O152" s="334" t="e">
        <f>IF(ISNUMBER(Regressions!Q162),ROUND(Regressions!Q162, 1), NA())</f>
        <v>#N/A</v>
      </c>
      <c r="P152" s="332" t="e">
        <f>IF(ISNUMBER(Regressions!R162),ROUND(Regressions!R162, 1), NA())</f>
        <v>#N/A</v>
      </c>
      <c r="Q152" s="208" t="e">
        <f>IF(ISNUMBER(Regressions!S162),ROUND(Regressions!S162, 1), NA())</f>
        <v>#N/A</v>
      </c>
      <c r="R152" s="333" t="e">
        <f>IF(ISNUMBER(Regressions!T162),ROUND(Regressions!T162, 1), NA())</f>
        <v>#N/A</v>
      </c>
      <c r="S152" s="230" t="e">
        <f>IF(ISNUMBER(Regressions!U162),ROUND(Regressions!U162, 1), NA())</f>
        <v>#N/A</v>
      </c>
    </row>
    <row xmlns:x14ac="http://schemas.microsoft.com/office/spreadsheetml/2009/9/ac" r="153" hidden="true" x14ac:dyDescent="0.2">
      <c r="A153" s="329" t="str">
        <f>IF(ISBLANK(Regressions!A163), " ", Regressions!A163)</f>
        <v>Iraq</v>
      </c>
      <c r="B153" s="330">
        <f>IF(ISBLANK(Regressions!B163), " ", Regressions!B163)</f>
        <v>2025</v>
      </c>
      <c r="C153" s="335" t="str">
        <f>IF(ISBLANK(Regressions!C163), " ", Regressions!C163)</f>
        <v>Primary</v>
      </c>
      <c r="D153" s="331" t="str">
        <f>IF(ISBLANK(Regressions!D163), " ", Regressions!D163)</f>
        <v> </v>
      </c>
      <c r="E153" s="207" t="e">
        <f>IF(ISNUMBER(Regressions!E163),ROUND(Regressions!E163, 1), NA())</f>
        <v>#N/A</v>
      </c>
      <c r="F153" s="332" t="e">
        <f>IF(ISNUMBER(Regressions!F163),ROUND(Regressions!F163, 1), NA())</f>
        <v>#N/A</v>
      </c>
      <c r="G153" s="229" t="e">
        <f>IF(ISNUMBER(Regressions!G163),ROUND(Regressions!G163, 1), NA())</f>
        <v>#N/A</v>
      </c>
      <c r="H153" s="333" t="e">
        <f>IF(ISNUMBER(Regressions!H163),ROUND(Regressions!H163, 1), NA())</f>
        <v>#N/A</v>
      </c>
      <c r="I153" s="230" t="e">
        <f>IF(ISNUMBER(Regressions!I163),ROUND(Regressions!I163, 1), NA())</f>
        <v>#N/A</v>
      </c>
      <c r="J153" s="334" t="e">
        <f>IF(ISNUMBER(Regressions!K163),ROUND(Regressions!K163, 1), NA())</f>
        <v>#N/A</v>
      </c>
      <c r="K153" s="332" t="e">
        <f>IF(ISNUMBER(Regressions!L163),ROUND(Regressions!L163, 1), NA())</f>
        <v>#N/A</v>
      </c>
      <c r="L153" s="231" t="e">
        <f>IF(ISNUMBER(Regressions!M163),ROUND(Regressions!M163, 1), NA())</f>
        <v>#N/A</v>
      </c>
      <c r="M153" s="333" t="e">
        <f>IF(ISNUMBER(Regressions!N163),ROUND(Regressions!N163, 1), NA())</f>
        <v>#N/A</v>
      </c>
      <c r="N153" s="230" t="e">
        <f>IF(ISNUMBER(Regressions!O163),ROUND(Regressions!O163, 1), NA())</f>
        <v>#N/A</v>
      </c>
      <c r="O153" s="334" t="e">
        <f>IF(ISNUMBER(Regressions!Q163),ROUND(Regressions!Q163, 1), NA())</f>
        <v>#N/A</v>
      </c>
      <c r="P153" s="332" t="e">
        <f>IF(ISNUMBER(Regressions!R163),ROUND(Regressions!R163, 1), NA())</f>
        <v>#N/A</v>
      </c>
      <c r="Q153" s="208" t="e">
        <f>IF(ISNUMBER(Regressions!S163),ROUND(Regressions!S163, 1), NA())</f>
        <v>#N/A</v>
      </c>
      <c r="R153" s="333" t="e">
        <f>IF(ISNUMBER(Regressions!T163),ROUND(Regressions!T163, 1), NA())</f>
        <v>#N/A</v>
      </c>
      <c r="S153" s="230" t="e">
        <f>IF(ISNUMBER(Regressions!U163),ROUND(Regressions!U163, 1), NA())</f>
        <v>#N/A</v>
      </c>
    </row>
    <row xmlns:x14ac="http://schemas.microsoft.com/office/spreadsheetml/2009/9/ac" r="154" hidden="true" x14ac:dyDescent="0.2">
      <c r="A154" s="329" t="str">
        <f>IF(ISBLANK(Regressions!A164), " ", Regressions!A164)</f>
        <v>Iraq</v>
      </c>
      <c r="B154" s="330">
        <f>IF(ISBLANK(Regressions!B164), " ", Regressions!B164)</f>
        <v>2026</v>
      </c>
      <c r="C154" s="335" t="str">
        <f>IF(ISBLANK(Regressions!C164), " ", Regressions!C164)</f>
        <v>Primary</v>
      </c>
      <c r="D154" s="331" t="str">
        <f>IF(ISBLANK(Regressions!D164), " ", Regressions!D164)</f>
        <v> </v>
      </c>
      <c r="E154" s="207" t="e">
        <f>IF(ISNUMBER(Regressions!E164),ROUND(Regressions!E164, 1), NA())</f>
        <v>#N/A</v>
      </c>
      <c r="F154" s="332" t="e">
        <f>IF(ISNUMBER(Regressions!F164),ROUND(Regressions!F164, 1), NA())</f>
        <v>#N/A</v>
      </c>
      <c r="G154" s="229" t="e">
        <f>IF(ISNUMBER(Regressions!G164),ROUND(Regressions!G164, 1), NA())</f>
        <v>#N/A</v>
      </c>
      <c r="H154" s="333" t="e">
        <f>IF(ISNUMBER(Regressions!H164),ROUND(Regressions!H164, 1), NA())</f>
        <v>#N/A</v>
      </c>
      <c r="I154" s="230" t="e">
        <f>IF(ISNUMBER(Regressions!I164),ROUND(Regressions!I164, 1), NA())</f>
        <v>#N/A</v>
      </c>
      <c r="J154" s="334" t="e">
        <f>IF(ISNUMBER(Regressions!K164),ROUND(Regressions!K164, 1), NA())</f>
        <v>#N/A</v>
      </c>
      <c r="K154" s="332" t="e">
        <f>IF(ISNUMBER(Regressions!L164),ROUND(Regressions!L164, 1), NA())</f>
        <v>#N/A</v>
      </c>
      <c r="L154" s="231" t="e">
        <f>IF(ISNUMBER(Regressions!M164),ROUND(Regressions!M164, 1), NA())</f>
        <v>#N/A</v>
      </c>
      <c r="M154" s="333" t="e">
        <f>IF(ISNUMBER(Regressions!N164),ROUND(Regressions!N164, 1), NA())</f>
        <v>#N/A</v>
      </c>
      <c r="N154" s="230" t="e">
        <f>IF(ISNUMBER(Regressions!O164),ROUND(Regressions!O164, 1), NA())</f>
        <v>#N/A</v>
      </c>
      <c r="O154" s="334" t="e">
        <f>IF(ISNUMBER(Regressions!Q164),ROUND(Regressions!Q164, 1), NA())</f>
        <v>#N/A</v>
      </c>
      <c r="P154" s="332" t="e">
        <f>IF(ISNUMBER(Regressions!R164),ROUND(Regressions!R164, 1), NA())</f>
        <v>#N/A</v>
      </c>
      <c r="Q154" s="208" t="e">
        <f>IF(ISNUMBER(Regressions!S164),ROUND(Regressions!S164, 1), NA())</f>
        <v>#N/A</v>
      </c>
      <c r="R154" s="333" t="e">
        <f>IF(ISNUMBER(Regressions!T164),ROUND(Regressions!T164, 1), NA())</f>
        <v>#N/A</v>
      </c>
      <c r="S154" s="230" t="e">
        <f>IF(ISNUMBER(Regressions!U164),ROUND(Regressions!U164, 1), NA())</f>
        <v>#N/A</v>
      </c>
    </row>
    <row xmlns:x14ac="http://schemas.microsoft.com/office/spreadsheetml/2009/9/ac" r="155" hidden="true" x14ac:dyDescent="0.2">
      <c r="A155" s="329" t="str">
        <f>IF(ISBLANK(Regressions!A165), " ", Regressions!A165)</f>
        <v>Iraq</v>
      </c>
      <c r="B155" s="330">
        <f>IF(ISBLANK(Regressions!B165), " ", Regressions!B165)</f>
        <v>2027</v>
      </c>
      <c r="C155" s="335" t="str">
        <f>IF(ISBLANK(Regressions!C165), " ", Regressions!C165)</f>
        <v>Primary</v>
      </c>
      <c r="D155" s="331" t="str">
        <f>IF(ISBLANK(Regressions!D165), " ", Regressions!D165)</f>
        <v> </v>
      </c>
      <c r="E155" s="207" t="e">
        <f>IF(ISNUMBER(Regressions!E165),ROUND(Regressions!E165, 1), NA())</f>
        <v>#N/A</v>
      </c>
      <c r="F155" s="332" t="e">
        <f>IF(ISNUMBER(Regressions!F165),ROUND(Regressions!F165, 1), NA())</f>
        <v>#N/A</v>
      </c>
      <c r="G155" s="229" t="e">
        <f>IF(ISNUMBER(Regressions!G165),ROUND(Regressions!G165, 1), NA())</f>
        <v>#N/A</v>
      </c>
      <c r="H155" s="333" t="e">
        <f>IF(ISNUMBER(Regressions!H165),ROUND(Regressions!H165, 1), NA())</f>
        <v>#N/A</v>
      </c>
      <c r="I155" s="230" t="e">
        <f>IF(ISNUMBER(Regressions!I165),ROUND(Regressions!I165, 1), NA())</f>
        <v>#N/A</v>
      </c>
      <c r="J155" s="334" t="e">
        <f>IF(ISNUMBER(Regressions!K165),ROUND(Regressions!K165, 1), NA())</f>
        <v>#N/A</v>
      </c>
      <c r="K155" s="332" t="e">
        <f>IF(ISNUMBER(Regressions!L165),ROUND(Regressions!L165, 1), NA())</f>
        <v>#N/A</v>
      </c>
      <c r="L155" s="231" t="e">
        <f>IF(ISNUMBER(Regressions!M165),ROUND(Regressions!M165, 1), NA())</f>
        <v>#N/A</v>
      </c>
      <c r="M155" s="333" t="e">
        <f>IF(ISNUMBER(Regressions!N165),ROUND(Regressions!N165, 1), NA())</f>
        <v>#N/A</v>
      </c>
      <c r="N155" s="230" t="e">
        <f>IF(ISNUMBER(Regressions!O165),ROUND(Regressions!O165, 1), NA())</f>
        <v>#N/A</v>
      </c>
      <c r="O155" s="334" t="e">
        <f>IF(ISNUMBER(Regressions!Q165),ROUND(Regressions!Q165, 1), NA())</f>
        <v>#N/A</v>
      </c>
      <c r="P155" s="332" t="e">
        <f>IF(ISNUMBER(Regressions!R165),ROUND(Regressions!R165, 1), NA())</f>
        <v>#N/A</v>
      </c>
      <c r="Q155" s="208" t="e">
        <f>IF(ISNUMBER(Regressions!S165),ROUND(Regressions!S165, 1), NA())</f>
        <v>#N/A</v>
      </c>
      <c r="R155" s="333" t="e">
        <f>IF(ISNUMBER(Regressions!T165),ROUND(Regressions!T165, 1), NA())</f>
        <v>#N/A</v>
      </c>
      <c r="S155" s="230" t="e">
        <f>IF(ISNUMBER(Regressions!U165),ROUND(Regressions!U165, 1), NA())</f>
        <v>#N/A</v>
      </c>
    </row>
    <row xmlns:x14ac="http://schemas.microsoft.com/office/spreadsheetml/2009/9/ac" r="156" hidden="true" x14ac:dyDescent="0.2">
      <c r="A156" s="329" t="str">
        <f>IF(ISBLANK(Regressions!A166), " ", Regressions!A166)</f>
        <v>Iraq</v>
      </c>
      <c r="B156" s="330">
        <f>IF(ISBLANK(Regressions!B166), " ", Regressions!B166)</f>
        <v>2028</v>
      </c>
      <c r="C156" s="335" t="str">
        <f>IF(ISBLANK(Regressions!C166), " ", Regressions!C166)</f>
        <v>Primary</v>
      </c>
      <c r="D156" s="331" t="str">
        <f>IF(ISBLANK(Regressions!D166), " ", Regressions!D166)</f>
        <v> </v>
      </c>
      <c r="E156" s="207" t="e">
        <f>IF(ISNUMBER(Regressions!E166),ROUND(Regressions!E166, 1), NA())</f>
        <v>#N/A</v>
      </c>
      <c r="F156" s="332" t="e">
        <f>IF(ISNUMBER(Regressions!F166),ROUND(Regressions!F166, 1), NA())</f>
        <v>#N/A</v>
      </c>
      <c r="G156" s="229" t="e">
        <f>IF(ISNUMBER(Regressions!G166),ROUND(Regressions!G166, 1), NA())</f>
        <v>#N/A</v>
      </c>
      <c r="H156" s="333" t="e">
        <f>IF(ISNUMBER(Regressions!H166),ROUND(Regressions!H166, 1), NA())</f>
        <v>#N/A</v>
      </c>
      <c r="I156" s="230" t="e">
        <f>IF(ISNUMBER(Regressions!I166),ROUND(Regressions!I166, 1), NA())</f>
        <v>#N/A</v>
      </c>
      <c r="J156" s="334" t="e">
        <f>IF(ISNUMBER(Regressions!K166),ROUND(Regressions!K166, 1), NA())</f>
        <v>#N/A</v>
      </c>
      <c r="K156" s="332" t="e">
        <f>IF(ISNUMBER(Regressions!L166),ROUND(Regressions!L166, 1), NA())</f>
        <v>#N/A</v>
      </c>
      <c r="L156" s="231" t="e">
        <f>IF(ISNUMBER(Regressions!M166),ROUND(Regressions!M166, 1), NA())</f>
        <v>#N/A</v>
      </c>
      <c r="M156" s="333" t="e">
        <f>IF(ISNUMBER(Regressions!N166),ROUND(Regressions!N166, 1), NA())</f>
        <v>#N/A</v>
      </c>
      <c r="N156" s="230" t="e">
        <f>IF(ISNUMBER(Regressions!O166),ROUND(Regressions!O166, 1), NA())</f>
        <v>#N/A</v>
      </c>
      <c r="O156" s="334" t="e">
        <f>IF(ISNUMBER(Regressions!Q166),ROUND(Regressions!Q166, 1), NA())</f>
        <v>#N/A</v>
      </c>
      <c r="P156" s="332" t="e">
        <f>IF(ISNUMBER(Regressions!R166),ROUND(Regressions!R166, 1), NA())</f>
        <v>#N/A</v>
      </c>
      <c r="Q156" s="208" t="e">
        <f>IF(ISNUMBER(Regressions!S166),ROUND(Regressions!S166, 1), NA())</f>
        <v>#N/A</v>
      </c>
      <c r="R156" s="333" t="e">
        <f>IF(ISNUMBER(Regressions!T166),ROUND(Regressions!T166, 1), NA())</f>
        <v>#N/A</v>
      </c>
      <c r="S156" s="230" t="e">
        <f>IF(ISNUMBER(Regressions!U166),ROUND(Regressions!U166, 1), NA())</f>
        <v>#N/A</v>
      </c>
    </row>
    <row xmlns:x14ac="http://schemas.microsoft.com/office/spreadsheetml/2009/9/ac" r="157" hidden="true" x14ac:dyDescent="0.2">
      <c r="A157" s="329" t="str">
        <f>IF(ISBLANK(Regressions!A167), " ", Regressions!A167)</f>
        <v>Iraq</v>
      </c>
      <c r="B157" s="330">
        <f>IF(ISBLANK(Regressions!B167), " ", Regressions!B167)</f>
        <v>2029</v>
      </c>
      <c r="C157" s="335" t="str">
        <f>IF(ISBLANK(Regressions!C167), " ", Regressions!C167)</f>
        <v>Primary</v>
      </c>
      <c r="D157" s="331" t="str">
        <f>IF(ISBLANK(Regressions!D167), " ", Regressions!D167)</f>
        <v> </v>
      </c>
      <c r="E157" s="207" t="e">
        <f>IF(ISNUMBER(Regressions!E167),ROUND(Regressions!E167, 1), NA())</f>
        <v>#N/A</v>
      </c>
      <c r="F157" s="332" t="e">
        <f>IF(ISNUMBER(Regressions!F167),ROUND(Regressions!F167, 1), NA())</f>
        <v>#N/A</v>
      </c>
      <c r="G157" s="229" t="e">
        <f>IF(ISNUMBER(Regressions!G167),ROUND(Regressions!G167, 1), NA())</f>
        <v>#N/A</v>
      </c>
      <c r="H157" s="333" t="e">
        <f>IF(ISNUMBER(Regressions!H167),ROUND(Regressions!H167, 1), NA())</f>
        <v>#N/A</v>
      </c>
      <c r="I157" s="230" t="e">
        <f>IF(ISNUMBER(Regressions!I167),ROUND(Regressions!I167, 1), NA())</f>
        <v>#N/A</v>
      </c>
      <c r="J157" s="334" t="e">
        <f>IF(ISNUMBER(Regressions!K167),ROUND(Regressions!K167, 1), NA())</f>
        <v>#N/A</v>
      </c>
      <c r="K157" s="332" t="e">
        <f>IF(ISNUMBER(Regressions!L167),ROUND(Regressions!L167, 1), NA())</f>
        <v>#N/A</v>
      </c>
      <c r="L157" s="231" t="e">
        <f>IF(ISNUMBER(Regressions!M167),ROUND(Regressions!M167, 1), NA())</f>
        <v>#N/A</v>
      </c>
      <c r="M157" s="333" t="e">
        <f>IF(ISNUMBER(Regressions!N167),ROUND(Regressions!N167, 1), NA())</f>
        <v>#N/A</v>
      </c>
      <c r="N157" s="230" t="e">
        <f>IF(ISNUMBER(Regressions!O167),ROUND(Regressions!O167, 1), NA())</f>
        <v>#N/A</v>
      </c>
      <c r="O157" s="334" t="e">
        <f>IF(ISNUMBER(Regressions!Q167),ROUND(Regressions!Q167, 1), NA())</f>
        <v>#N/A</v>
      </c>
      <c r="P157" s="332" t="e">
        <f>IF(ISNUMBER(Regressions!R167),ROUND(Regressions!R167, 1), NA())</f>
        <v>#N/A</v>
      </c>
      <c r="Q157" s="208" t="e">
        <f>IF(ISNUMBER(Regressions!S167),ROUND(Regressions!S167, 1), NA())</f>
        <v>#N/A</v>
      </c>
      <c r="R157" s="333" t="e">
        <f>IF(ISNUMBER(Regressions!T167),ROUND(Regressions!T167, 1), NA())</f>
        <v>#N/A</v>
      </c>
      <c r="S157" s="230" t="e">
        <f>IF(ISNUMBER(Regressions!U167),ROUND(Regressions!U167, 1), NA())</f>
        <v>#N/A</v>
      </c>
    </row>
    <row xmlns:x14ac="http://schemas.microsoft.com/office/spreadsheetml/2009/9/ac" r="158" hidden="true" x14ac:dyDescent="0.2">
      <c r="A158" s="329" t="str">
        <f>IF(ISBLANK(Regressions!A168), " ", Regressions!A168)</f>
        <v>Iraq</v>
      </c>
      <c r="B158" s="330">
        <f>IF(ISBLANK(Regressions!B168), " ", Regressions!B168)</f>
        <v>2030</v>
      </c>
      <c r="C158" s="335" t="str">
        <f>IF(ISBLANK(Regressions!C168), " ", Regressions!C168)</f>
        <v>Primary</v>
      </c>
      <c r="D158" s="331" t="str">
        <f>IF(ISBLANK(Regressions!D168), " ", Regressions!D168)</f>
        <v> </v>
      </c>
      <c r="E158" s="207" t="e">
        <f>IF(ISNUMBER(Regressions!E168),ROUND(Regressions!E168, 1), NA())</f>
        <v>#N/A</v>
      </c>
      <c r="F158" s="332" t="e">
        <f>IF(ISNUMBER(Regressions!F168),ROUND(Regressions!F168, 1), NA())</f>
        <v>#N/A</v>
      </c>
      <c r="G158" s="229" t="e">
        <f>IF(ISNUMBER(Regressions!G168),ROUND(Regressions!G168, 1), NA())</f>
        <v>#N/A</v>
      </c>
      <c r="H158" s="333" t="e">
        <f>IF(ISNUMBER(Regressions!H168),ROUND(Regressions!H168, 1), NA())</f>
        <v>#N/A</v>
      </c>
      <c r="I158" s="230" t="e">
        <f>IF(ISNUMBER(Regressions!I168),ROUND(Regressions!I168, 1), NA())</f>
        <v>#N/A</v>
      </c>
      <c r="J158" s="334" t="e">
        <f>IF(ISNUMBER(Regressions!K168),ROUND(Regressions!K168, 1), NA())</f>
        <v>#N/A</v>
      </c>
      <c r="K158" s="332" t="e">
        <f>IF(ISNUMBER(Regressions!L168),ROUND(Regressions!L168, 1), NA())</f>
        <v>#N/A</v>
      </c>
      <c r="L158" s="231" t="e">
        <f>IF(ISNUMBER(Regressions!M168),ROUND(Regressions!M168, 1), NA())</f>
        <v>#N/A</v>
      </c>
      <c r="M158" s="333" t="e">
        <f>IF(ISNUMBER(Regressions!N168),ROUND(Regressions!N168, 1), NA())</f>
        <v>#N/A</v>
      </c>
      <c r="N158" s="230" t="e">
        <f>IF(ISNUMBER(Regressions!O168),ROUND(Regressions!O168, 1), NA())</f>
        <v>#N/A</v>
      </c>
      <c r="O158" s="334" t="e">
        <f>IF(ISNUMBER(Regressions!Q168),ROUND(Regressions!Q168, 1), NA())</f>
        <v>#N/A</v>
      </c>
      <c r="P158" s="332" t="e">
        <f>IF(ISNUMBER(Regressions!R168),ROUND(Regressions!R168, 1), NA())</f>
        <v>#N/A</v>
      </c>
      <c r="Q158" s="208" t="e">
        <f>IF(ISNUMBER(Regressions!S168),ROUND(Regressions!S168, 1), NA())</f>
        <v>#N/A</v>
      </c>
      <c r="R158" s="333" t="e">
        <f>IF(ISNUMBER(Regressions!T168),ROUND(Regressions!T168, 1), NA())</f>
        <v>#N/A</v>
      </c>
      <c r="S158" s="230" t="e">
        <f>IF(ISNUMBER(Regressions!U168),ROUND(Regressions!U168, 1), NA())</f>
        <v>#N/A</v>
      </c>
    </row>
    <row xmlns:x14ac="http://schemas.microsoft.com/office/spreadsheetml/2009/9/ac" r="159" x14ac:dyDescent="0.2">
      <c r="A159" s="329" t="str">
        <f>IF(ISBLANK(Regressions!A169), " ", Regressions!A169)</f>
        <v>Iraq</v>
      </c>
      <c r="B159" s="330">
        <f>IF(ISBLANK(Regressions!B169), " ", Regressions!B169)</f>
        <v>2000</v>
      </c>
      <c r="C159" s="335" t="str">
        <f>IF(ISBLANK(Regressions!C169), " ", Regressions!C169)</f>
        <v>Secondary</v>
      </c>
      <c r="D159" s="331">
        <f>IF(ISBLANK(Regressions!D169), " ", Regressions!D169)</f>
        <v>3325964</v>
      </c>
      <c r="E159" s="207" t="e">
        <f>IF(ISNUMBER(Regressions!E169),ROUND(Regressions!E169, 1), NA())</f>
        <v>#N/A</v>
      </c>
      <c r="F159" s="332" t="e">
        <f>IF(ISNUMBER(Regressions!F169),ROUND(Regressions!F169, 1), NA())</f>
        <v>#N/A</v>
      </c>
      <c r="G159" s="229" t="e">
        <f>IF(ISNUMBER(Regressions!G169),ROUND(Regressions!G169, 1), NA())</f>
        <v>#N/A</v>
      </c>
      <c r="H159" s="333" t="e">
        <f>IF(ISNUMBER(Regressions!H169),ROUND(Regressions!H169, 1), NA())</f>
        <v>#N/A</v>
      </c>
      <c r="I159" s="230" t="e">
        <f>IF(ISNUMBER(Regressions!I169),ROUND(Regressions!I169, 1), NA())</f>
        <v>#N/A</v>
      </c>
      <c r="J159" s="334" t="e">
        <f>IF(ISNUMBER(Regressions!K169),ROUND(Regressions!K169, 1), NA())</f>
        <v>#N/A</v>
      </c>
      <c r="K159" s="332" t="e">
        <f>IF(ISNUMBER(Regressions!L169),ROUND(Regressions!L169, 1), NA())</f>
        <v>#N/A</v>
      </c>
      <c r="L159" s="231" t="e">
        <f>IF(ISNUMBER(Regressions!M169),ROUND(Regressions!M169, 1), NA())</f>
        <v>#N/A</v>
      </c>
      <c r="M159" s="333" t="e">
        <f>IF(ISNUMBER(Regressions!N169),ROUND(Regressions!N169, 1), NA())</f>
        <v>#N/A</v>
      </c>
      <c r="N159" s="230" t="e">
        <f>IF(ISNUMBER(Regressions!O169),ROUND(Regressions!O169, 1), NA())</f>
        <v>#N/A</v>
      </c>
      <c r="O159" s="334" t="e">
        <f>IF(ISNUMBER(Regressions!Q169),ROUND(Regressions!Q169, 1), NA())</f>
        <v>#N/A</v>
      </c>
      <c r="P159" s="332" t="e">
        <f>IF(ISNUMBER(Regressions!R169),ROUND(Regressions!R169, 1), NA())</f>
        <v>#N/A</v>
      </c>
      <c r="Q159" s="208" t="e">
        <f>IF(ISNUMBER(Regressions!S169),ROUND(Regressions!S169, 1), NA())</f>
        <v>#N/A</v>
      </c>
      <c r="R159" s="333" t="e">
        <f>IF(ISNUMBER(Regressions!T169),ROUND(Regressions!T169, 1), NA())</f>
        <v>#N/A</v>
      </c>
      <c r="S159" s="230" t="e">
        <f>IF(ISNUMBER(Regressions!U169),ROUND(Regressions!U169, 1), NA())</f>
        <v>#N/A</v>
      </c>
    </row>
    <row xmlns:x14ac="http://schemas.microsoft.com/office/spreadsheetml/2009/9/ac" r="160" x14ac:dyDescent="0.2">
      <c r="A160" s="329" t="str">
        <f>IF(ISBLANK(Regressions!A170), " ", Regressions!A170)</f>
        <v>Iraq</v>
      </c>
      <c r="B160" s="330">
        <f>IF(ISBLANK(Regressions!B170), " ", Regressions!B170)</f>
        <v>2001</v>
      </c>
      <c r="C160" s="335" t="str">
        <f>IF(ISBLANK(Regressions!C170), " ", Regressions!C170)</f>
        <v>Secondary</v>
      </c>
      <c r="D160" s="331">
        <f>IF(ISBLANK(Regressions!D170), " ", Regressions!D170)</f>
        <v>3425621</v>
      </c>
      <c r="E160" s="207" t="e">
        <f>IF(ISNUMBER(Regressions!E170),ROUND(Regressions!E170, 1), NA())</f>
        <v>#N/A</v>
      </c>
      <c r="F160" s="332" t="e">
        <f>IF(ISNUMBER(Regressions!F170),ROUND(Regressions!F170, 1), NA())</f>
        <v>#N/A</v>
      </c>
      <c r="G160" s="229" t="e">
        <f>IF(ISNUMBER(Regressions!G170),ROUND(Regressions!G170, 1), NA())</f>
        <v>#N/A</v>
      </c>
      <c r="H160" s="333" t="e">
        <f>IF(ISNUMBER(Regressions!H170),ROUND(Regressions!H170, 1), NA())</f>
        <v>#N/A</v>
      </c>
      <c r="I160" s="230" t="e">
        <f>IF(ISNUMBER(Regressions!I170),ROUND(Regressions!I170, 1), NA())</f>
        <v>#N/A</v>
      </c>
      <c r="J160" s="334" t="e">
        <f>IF(ISNUMBER(Regressions!K170),ROUND(Regressions!K170, 1), NA())</f>
        <v>#N/A</v>
      </c>
      <c r="K160" s="332" t="e">
        <f>IF(ISNUMBER(Regressions!L170),ROUND(Regressions!L170, 1), NA())</f>
        <v>#N/A</v>
      </c>
      <c r="L160" s="231" t="e">
        <f>IF(ISNUMBER(Regressions!M170),ROUND(Regressions!M170, 1), NA())</f>
        <v>#N/A</v>
      </c>
      <c r="M160" s="333" t="e">
        <f>IF(ISNUMBER(Regressions!N170),ROUND(Regressions!N170, 1), NA())</f>
        <v>#N/A</v>
      </c>
      <c r="N160" s="230" t="e">
        <f>IF(ISNUMBER(Regressions!O170),ROUND(Regressions!O170, 1), NA())</f>
        <v>#N/A</v>
      </c>
      <c r="O160" s="334" t="e">
        <f>IF(ISNUMBER(Regressions!Q170),ROUND(Regressions!Q170, 1), NA())</f>
        <v>#N/A</v>
      </c>
      <c r="P160" s="332" t="e">
        <f>IF(ISNUMBER(Regressions!R170),ROUND(Regressions!R170, 1), NA())</f>
        <v>#N/A</v>
      </c>
      <c r="Q160" s="208" t="e">
        <f>IF(ISNUMBER(Regressions!S170),ROUND(Regressions!S170, 1), NA())</f>
        <v>#N/A</v>
      </c>
      <c r="R160" s="333" t="e">
        <f>IF(ISNUMBER(Regressions!T170),ROUND(Regressions!T170, 1), NA())</f>
        <v>#N/A</v>
      </c>
      <c r="S160" s="230" t="e">
        <f>IF(ISNUMBER(Regressions!U170),ROUND(Regressions!U170, 1), NA())</f>
        <v>#N/A</v>
      </c>
    </row>
    <row xmlns:x14ac="http://schemas.microsoft.com/office/spreadsheetml/2009/9/ac" r="161" x14ac:dyDescent="0.2">
      <c r="A161" s="329" t="str">
        <f>IF(ISBLANK(Regressions!A171), " ", Regressions!A171)</f>
        <v>Iraq</v>
      </c>
      <c r="B161" s="330">
        <f>IF(ISBLANK(Regressions!B171), " ", Regressions!B171)</f>
        <v>2002</v>
      </c>
      <c r="C161" s="335" t="str">
        <f>IF(ISBLANK(Regressions!C171), " ", Regressions!C171)</f>
        <v>Secondary</v>
      </c>
      <c r="D161" s="331">
        <f>IF(ISBLANK(Regressions!D171), " ", Regressions!D171)</f>
        <v>3525824</v>
      </c>
      <c r="E161" s="207" t="e">
        <f>IF(ISNUMBER(Regressions!E171),ROUND(Regressions!E171, 1), NA())</f>
        <v>#N/A</v>
      </c>
      <c r="F161" s="332" t="e">
        <f>IF(ISNUMBER(Regressions!F171),ROUND(Regressions!F171, 1), NA())</f>
        <v>#N/A</v>
      </c>
      <c r="G161" s="229" t="e">
        <f>IF(ISNUMBER(Regressions!G171),ROUND(Regressions!G171, 1), NA())</f>
        <v>#N/A</v>
      </c>
      <c r="H161" s="333" t="e">
        <f>IF(ISNUMBER(Regressions!H171),ROUND(Regressions!H171, 1), NA())</f>
        <v>#N/A</v>
      </c>
      <c r="I161" s="230" t="e">
        <f>IF(ISNUMBER(Regressions!I171),ROUND(Regressions!I171, 1), NA())</f>
        <v>#N/A</v>
      </c>
      <c r="J161" s="334" t="e">
        <f>IF(ISNUMBER(Regressions!K171),ROUND(Regressions!K171, 1), NA())</f>
        <v>#N/A</v>
      </c>
      <c r="K161" s="332" t="e">
        <f>IF(ISNUMBER(Regressions!L171),ROUND(Regressions!L171, 1), NA())</f>
        <v>#N/A</v>
      </c>
      <c r="L161" s="231" t="e">
        <f>IF(ISNUMBER(Regressions!M171),ROUND(Regressions!M171, 1), NA())</f>
        <v>#N/A</v>
      </c>
      <c r="M161" s="333" t="e">
        <f>IF(ISNUMBER(Regressions!N171),ROUND(Regressions!N171, 1), NA())</f>
        <v>#N/A</v>
      </c>
      <c r="N161" s="230" t="e">
        <f>IF(ISNUMBER(Regressions!O171),ROUND(Regressions!O171, 1), NA())</f>
        <v>#N/A</v>
      </c>
      <c r="O161" s="334" t="e">
        <f>IF(ISNUMBER(Regressions!Q171),ROUND(Regressions!Q171, 1), NA())</f>
        <v>#N/A</v>
      </c>
      <c r="P161" s="332" t="e">
        <f>IF(ISNUMBER(Regressions!R171),ROUND(Regressions!R171, 1), NA())</f>
        <v>#N/A</v>
      </c>
      <c r="Q161" s="208" t="e">
        <f>IF(ISNUMBER(Regressions!S171),ROUND(Regressions!S171, 1), NA())</f>
        <v>#N/A</v>
      </c>
      <c r="R161" s="333" t="e">
        <f>IF(ISNUMBER(Regressions!T171),ROUND(Regressions!T171, 1), NA())</f>
        <v>#N/A</v>
      </c>
      <c r="S161" s="230" t="e">
        <f>IF(ISNUMBER(Regressions!U171),ROUND(Regressions!U171, 1), NA())</f>
        <v>#N/A</v>
      </c>
    </row>
    <row xmlns:x14ac="http://schemas.microsoft.com/office/spreadsheetml/2009/9/ac" r="162" x14ac:dyDescent="0.2">
      <c r="A162" s="329" t="str">
        <f>IF(ISBLANK(Regressions!A172), " ", Regressions!A172)</f>
        <v>Iraq</v>
      </c>
      <c r="B162" s="330">
        <f>IF(ISBLANK(Regressions!B172), " ", Regressions!B172)</f>
        <v>2003</v>
      </c>
      <c r="C162" s="335" t="str">
        <f>IF(ISBLANK(Regressions!C172), " ", Regressions!C172)</f>
        <v>Secondary</v>
      </c>
      <c r="D162" s="331">
        <f>IF(ISBLANK(Regressions!D172), " ", Regressions!D172)</f>
        <v>3651689</v>
      </c>
      <c r="E162" s="207" t="e">
        <f>IF(ISNUMBER(Regressions!E172),ROUND(Regressions!E172, 1), NA())</f>
        <v>#N/A</v>
      </c>
      <c r="F162" s="332" t="e">
        <f>IF(ISNUMBER(Regressions!F172),ROUND(Regressions!F172, 1), NA())</f>
        <v>#N/A</v>
      </c>
      <c r="G162" s="229" t="e">
        <f>IF(ISNUMBER(Regressions!G172),ROUND(Regressions!G172, 1), NA())</f>
        <v>#N/A</v>
      </c>
      <c r="H162" s="333" t="e">
        <f>IF(ISNUMBER(Regressions!H172),ROUND(Regressions!H172, 1), NA())</f>
        <v>#N/A</v>
      </c>
      <c r="I162" s="230" t="e">
        <f>IF(ISNUMBER(Regressions!I172),ROUND(Regressions!I172, 1), NA())</f>
        <v>#N/A</v>
      </c>
      <c r="J162" s="334" t="e">
        <f>IF(ISNUMBER(Regressions!K172),ROUND(Regressions!K172, 1), NA())</f>
        <v>#N/A</v>
      </c>
      <c r="K162" s="332" t="e">
        <f>IF(ISNUMBER(Regressions!L172),ROUND(Regressions!L172, 1), NA())</f>
        <v>#N/A</v>
      </c>
      <c r="L162" s="231" t="e">
        <f>IF(ISNUMBER(Regressions!M172),ROUND(Regressions!M172, 1), NA())</f>
        <v>#N/A</v>
      </c>
      <c r="M162" s="333" t="e">
        <f>IF(ISNUMBER(Regressions!N172),ROUND(Regressions!N172, 1), NA())</f>
        <v>#N/A</v>
      </c>
      <c r="N162" s="230" t="e">
        <f>IF(ISNUMBER(Regressions!O172),ROUND(Regressions!O172, 1), NA())</f>
        <v>#N/A</v>
      </c>
      <c r="O162" s="334" t="e">
        <f>IF(ISNUMBER(Regressions!Q172),ROUND(Regressions!Q172, 1), NA())</f>
        <v>#N/A</v>
      </c>
      <c r="P162" s="332" t="e">
        <f>IF(ISNUMBER(Regressions!R172),ROUND(Regressions!R172, 1), NA())</f>
        <v>#N/A</v>
      </c>
      <c r="Q162" s="208" t="e">
        <f>IF(ISNUMBER(Regressions!S172),ROUND(Regressions!S172, 1), NA())</f>
        <v>#N/A</v>
      </c>
      <c r="R162" s="333" t="e">
        <f>IF(ISNUMBER(Regressions!T172),ROUND(Regressions!T172, 1), NA())</f>
        <v>#N/A</v>
      </c>
      <c r="S162" s="230" t="e">
        <f>IF(ISNUMBER(Regressions!U172),ROUND(Regressions!U172, 1), NA())</f>
        <v>#N/A</v>
      </c>
    </row>
    <row xmlns:x14ac="http://schemas.microsoft.com/office/spreadsheetml/2009/9/ac" r="163" x14ac:dyDescent="0.2">
      <c r="A163" s="329" t="str">
        <f>IF(ISBLANK(Regressions!A173), " ", Regressions!A173)</f>
        <v>Iraq</v>
      </c>
      <c r="B163" s="330">
        <f>IF(ISBLANK(Regressions!B173), " ", Regressions!B173)</f>
        <v>2004</v>
      </c>
      <c r="C163" s="335" t="str">
        <f>IF(ISBLANK(Regressions!C173), " ", Regressions!C173)</f>
        <v>Secondary</v>
      </c>
      <c r="D163" s="331">
        <f>IF(ISBLANK(Regressions!D173), " ", Regressions!D173)</f>
        <v>3771973</v>
      </c>
      <c r="E163" s="207" t="e">
        <f>IF(ISNUMBER(Regressions!E173),ROUND(Regressions!E173, 1), NA())</f>
        <v>#N/A</v>
      </c>
      <c r="F163" s="332" t="e">
        <f>IF(ISNUMBER(Regressions!F173),ROUND(Regressions!F173, 1), NA())</f>
        <v>#N/A</v>
      </c>
      <c r="G163" s="229" t="e">
        <f>IF(ISNUMBER(Regressions!G173),ROUND(Regressions!G173, 1), NA())</f>
        <v>#N/A</v>
      </c>
      <c r="H163" s="333" t="e">
        <f>IF(ISNUMBER(Regressions!H173),ROUND(Regressions!H173, 1), NA())</f>
        <v>#N/A</v>
      </c>
      <c r="I163" s="230" t="e">
        <f>IF(ISNUMBER(Regressions!I173),ROUND(Regressions!I173, 1), NA())</f>
        <v>#N/A</v>
      </c>
      <c r="J163" s="334" t="e">
        <f>IF(ISNUMBER(Regressions!K173),ROUND(Regressions!K173, 1), NA())</f>
        <v>#N/A</v>
      </c>
      <c r="K163" s="332" t="e">
        <f>IF(ISNUMBER(Regressions!L173),ROUND(Regressions!L173, 1), NA())</f>
        <v>#N/A</v>
      </c>
      <c r="L163" s="231" t="e">
        <f>IF(ISNUMBER(Regressions!M173),ROUND(Regressions!M173, 1), NA())</f>
        <v>#N/A</v>
      </c>
      <c r="M163" s="333" t="e">
        <f>IF(ISNUMBER(Regressions!N173),ROUND(Regressions!N173, 1), NA())</f>
        <v>#N/A</v>
      </c>
      <c r="N163" s="230" t="e">
        <f>IF(ISNUMBER(Regressions!O173),ROUND(Regressions!O173, 1), NA())</f>
        <v>#N/A</v>
      </c>
      <c r="O163" s="334" t="e">
        <f>IF(ISNUMBER(Regressions!Q173),ROUND(Regressions!Q173, 1), NA())</f>
        <v>#N/A</v>
      </c>
      <c r="P163" s="332" t="e">
        <f>IF(ISNUMBER(Regressions!R173),ROUND(Regressions!R173, 1), NA())</f>
        <v>#N/A</v>
      </c>
      <c r="Q163" s="208" t="e">
        <f>IF(ISNUMBER(Regressions!S173),ROUND(Regressions!S173, 1), NA())</f>
        <v>#N/A</v>
      </c>
      <c r="R163" s="333" t="e">
        <f>IF(ISNUMBER(Regressions!T173),ROUND(Regressions!T173, 1), NA())</f>
        <v>#N/A</v>
      </c>
      <c r="S163" s="230" t="e">
        <f>IF(ISNUMBER(Regressions!U173),ROUND(Regressions!U173, 1), NA())</f>
        <v>#N/A</v>
      </c>
    </row>
    <row xmlns:x14ac="http://schemas.microsoft.com/office/spreadsheetml/2009/9/ac" r="164" x14ac:dyDescent="0.2">
      <c r="A164" s="329" t="str">
        <f>IF(ISBLANK(Regressions!A174), " ", Regressions!A174)</f>
        <v>Iraq</v>
      </c>
      <c r="B164" s="330">
        <f>IF(ISBLANK(Regressions!B174), " ", Regressions!B174)</f>
        <v>2005</v>
      </c>
      <c r="C164" s="335" t="str">
        <f>IF(ISBLANK(Regressions!C174), " ", Regressions!C174)</f>
        <v>Secondary</v>
      </c>
      <c r="D164" s="331">
        <f>IF(ISBLANK(Regressions!D174), " ", Regressions!D174)</f>
        <v>3914781</v>
      </c>
      <c r="E164" s="207" t="e">
        <f>IF(ISNUMBER(Regressions!E174),ROUND(Regressions!E174, 1), NA())</f>
        <v>#N/A</v>
      </c>
      <c r="F164" s="332" t="e">
        <f>IF(ISNUMBER(Regressions!F174),ROUND(Regressions!F174, 1), NA())</f>
        <v>#N/A</v>
      </c>
      <c r="G164" s="229" t="e">
        <f>IF(ISNUMBER(Regressions!G174),ROUND(Regressions!G174, 1), NA())</f>
        <v>#N/A</v>
      </c>
      <c r="H164" s="333" t="e">
        <f>IF(ISNUMBER(Regressions!H174),ROUND(Regressions!H174, 1), NA())</f>
        <v>#N/A</v>
      </c>
      <c r="I164" s="230" t="e">
        <f>IF(ISNUMBER(Regressions!I174),ROUND(Regressions!I174, 1), NA())</f>
        <v>#N/A</v>
      </c>
      <c r="J164" s="334" t="e">
        <f>IF(ISNUMBER(Regressions!K174),ROUND(Regressions!K174, 1), NA())</f>
        <v>#N/A</v>
      </c>
      <c r="K164" s="332" t="e">
        <f>IF(ISNUMBER(Regressions!L174),ROUND(Regressions!L174, 1), NA())</f>
        <v>#N/A</v>
      </c>
      <c r="L164" s="231" t="e">
        <f>IF(ISNUMBER(Regressions!M174),ROUND(Regressions!M174, 1), NA())</f>
        <v>#N/A</v>
      </c>
      <c r="M164" s="333" t="e">
        <f>IF(ISNUMBER(Regressions!N174),ROUND(Regressions!N174, 1), NA())</f>
        <v>#N/A</v>
      </c>
      <c r="N164" s="230" t="e">
        <f>IF(ISNUMBER(Regressions!O174),ROUND(Regressions!O174, 1), NA())</f>
        <v>#N/A</v>
      </c>
      <c r="O164" s="334" t="e">
        <f>IF(ISNUMBER(Regressions!Q174),ROUND(Regressions!Q174, 1), NA())</f>
        <v>#N/A</v>
      </c>
      <c r="P164" s="332" t="e">
        <f>IF(ISNUMBER(Regressions!R174),ROUND(Regressions!R174, 1), NA())</f>
        <v>#N/A</v>
      </c>
      <c r="Q164" s="208" t="e">
        <f>IF(ISNUMBER(Regressions!S174),ROUND(Regressions!S174, 1), NA())</f>
        <v>#N/A</v>
      </c>
      <c r="R164" s="333" t="e">
        <f>IF(ISNUMBER(Regressions!T174),ROUND(Regressions!T174, 1), NA())</f>
        <v>#N/A</v>
      </c>
      <c r="S164" s="230" t="e">
        <f>IF(ISNUMBER(Regressions!U174),ROUND(Regressions!U174, 1), NA())</f>
        <v>#N/A</v>
      </c>
    </row>
    <row xmlns:x14ac="http://schemas.microsoft.com/office/spreadsheetml/2009/9/ac" r="165" x14ac:dyDescent="0.2">
      <c r="A165" s="329" t="str">
        <f>IF(ISBLANK(Regressions!A175), " ", Regressions!A175)</f>
        <v>Iraq</v>
      </c>
      <c r="B165" s="330">
        <f>IF(ISBLANK(Regressions!B175), " ", Regressions!B175)</f>
        <v>2006</v>
      </c>
      <c r="C165" s="335" t="str">
        <f>IF(ISBLANK(Regressions!C175), " ", Regressions!C175)</f>
        <v>Secondary</v>
      </c>
      <c r="D165" s="331">
        <f>IF(ISBLANK(Regressions!D175), " ", Regressions!D175)</f>
        <v>4064902</v>
      </c>
      <c r="E165" s="207" t="e">
        <f>IF(ISNUMBER(Regressions!E175),ROUND(Regressions!E175, 1), NA())</f>
        <v>#N/A</v>
      </c>
      <c r="F165" s="332" t="e">
        <f>IF(ISNUMBER(Regressions!F175),ROUND(Regressions!F175, 1), NA())</f>
        <v>#N/A</v>
      </c>
      <c r="G165" s="229" t="e">
        <f>IF(ISNUMBER(Regressions!G175),ROUND(Regressions!G175, 1), NA())</f>
        <v>#N/A</v>
      </c>
      <c r="H165" s="333" t="e">
        <f>IF(ISNUMBER(Regressions!H175),ROUND(Regressions!H175, 1), NA())</f>
        <v>#N/A</v>
      </c>
      <c r="I165" s="230" t="e">
        <f>IF(ISNUMBER(Regressions!I175),ROUND(Regressions!I175, 1), NA())</f>
        <v>#N/A</v>
      </c>
      <c r="J165" s="334" t="e">
        <f>IF(ISNUMBER(Regressions!K175),ROUND(Regressions!K175, 1), NA())</f>
        <v>#N/A</v>
      </c>
      <c r="K165" s="332" t="e">
        <f>IF(ISNUMBER(Regressions!L175),ROUND(Regressions!L175, 1), NA())</f>
        <v>#N/A</v>
      </c>
      <c r="L165" s="231" t="e">
        <f>IF(ISNUMBER(Regressions!M175),ROUND(Regressions!M175, 1), NA())</f>
        <v>#N/A</v>
      </c>
      <c r="M165" s="333" t="e">
        <f>IF(ISNUMBER(Regressions!N175),ROUND(Regressions!N175, 1), NA())</f>
        <v>#N/A</v>
      </c>
      <c r="N165" s="230" t="e">
        <f>IF(ISNUMBER(Regressions!O175),ROUND(Regressions!O175, 1), NA())</f>
        <v>#N/A</v>
      </c>
      <c r="O165" s="334" t="e">
        <f>IF(ISNUMBER(Regressions!Q175),ROUND(Regressions!Q175, 1), NA())</f>
        <v>#N/A</v>
      </c>
      <c r="P165" s="332" t="e">
        <f>IF(ISNUMBER(Regressions!R175),ROUND(Regressions!R175, 1), NA())</f>
        <v>#N/A</v>
      </c>
      <c r="Q165" s="208" t="e">
        <f>IF(ISNUMBER(Regressions!S175),ROUND(Regressions!S175, 1), NA())</f>
        <v>#N/A</v>
      </c>
      <c r="R165" s="333" t="e">
        <f>IF(ISNUMBER(Regressions!T175),ROUND(Regressions!T175, 1), NA())</f>
        <v>#N/A</v>
      </c>
      <c r="S165" s="230" t="e">
        <f>IF(ISNUMBER(Regressions!U175),ROUND(Regressions!U175, 1), NA())</f>
        <v>#N/A</v>
      </c>
    </row>
    <row xmlns:x14ac="http://schemas.microsoft.com/office/spreadsheetml/2009/9/ac" r="166" x14ac:dyDescent="0.2">
      <c r="A166" s="329" t="str">
        <f>IF(ISBLANK(Regressions!A176), " ", Regressions!A176)</f>
        <v>Iraq</v>
      </c>
      <c r="B166" s="330">
        <f>IF(ISBLANK(Regressions!B176), " ", Regressions!B176)</f>
        <v>2007</v>
      </c>
      <c r="C166" s="335" t="str">
        <f>IF(ISBLANK(Regressions!C176), " ", Regressions!C176)</f>
        <v>Secondary</v>
      </c>
      <c r="D166" s="331">
        <f>IF(ISBLANK(Regressions!D176), " ", Regressions!D176)</f>
        <v>4034823</v>
      </c>
      <c r="E166" s="207" t="e">
        <f>IF(ISNUMBER(Regressions!E176),ROUND(Regressions!E176, 1), NA())</f>
        <v>#N/A</v>
      </c>
      <c r="F166" s="332" t="e">
        <f>IF(ISNUMBER(Regressions!F176),ROUND(Regressions!F176, 1), NA())</f>
        <v>#N/A</v>
      </c>
      <c r="G166" s="229" t="e">
        <f>IF(ISNUMBER(Regressions!G176),ROUND(Regressions!G176, 1), NA())</f>
        <v>#N/A</v>
      </c>
      <c r="H166" s="333" t="e">
        <f>IF(ISNUMBER(Regressions!H176),ROUND(Regressions!H176, 1), NA())</f>
        <v>#N/A</v>
      </c>
      <c r="I166" s="230" t="e">
        <f>IF(ISNUMBER(Regressions!I176),ROUND(Regressions!I176, 1), NA())</f>
        <v>#N/A</v>
      </c>
      <c r="J166" s="334" t="e">
        <f>IF(ISNUMBER(Regressions!K176),ROUND(Regressions!K176, 1), NA())</f>
        <v>#N/A</v>
      </c>
      <c r="K166" s="332" t="e">
        <f>IF(ISNUMBER(Regressions!L176),ROUND(Regressions!L176, 1), NA())</f>
        <v>#N/A</v>
      </c>
      <c r="L166" s="231" t="e">
        <f>IF(ISNUMBER(Regressions!M176),ROUND(Regressions!M176, 1), NA())</f>
        <v>#N/A</v>
      </c>
      <c r="M166" s="333" t="e">
        <f>IF(ISNUMBER(Regressions!N176),ROUND(Regressions!N176, 1), NA())</f>
        <v>#N/A</v>
      </c>
      <c r="N166" s="230" t="e">
        <f>IF(ISNUMBER(Regressions!O176),ROUND(Regressions!O176, 1), NA())</f>
        <v>#N/A</v>
      </c>
      <c r="O166" s="334" t="e">
        <f>IF(ISNUMBER(Regressions!Q176),ROUND(Regressions!Q176, 1), NA())</f>
        <v>#N/A</v>
      </c>
      <c r="P166" s="332" t="e">
        <f>IF(ISNUMBER(Regressions!R176),ROUND(Regressions!R176, 1), NA())</f>
        <v>#N/A</v>
      </c>
      <c r="Q166" s="208" t="e">
        <f>IF(ISNUMBER(Regressions!S176),ROUND(Regressions!S176, 1), NA())</f>
        <v>#N/A</v>
      </c>
      <c r="R166" s="333" t="e">
        <f>IF(ISNUMBER(Regressions!T176),ROUND(Regressions!T176, 1), NA())</f>
        <v>#N/A</v>
      </c>
      <c r="S166" s="230" t="e">
        <f>IF(ISNUMBER(Regressions!U176),ROUND(Regressions!U176, 1), NA())</f>
        <v>#N/A</v>
      </c>
    </row>
    <row xmlns:x14ac="http://schemas.microsoft.com/office/spreadsheetml/2009/9/ac" r="167" x14ac:dyDescent="0.2">
      <c r="A167" s="329" t="str">
        <f>IF(ISBLANK(Regressions!A177), " ", Regressions!A177)</f>
        <v>Iraq</v>
      </c>
      <c r="B167" s="330">
        <f>IF(ISBLANK(Regressions!B177), " ", Regressions!B177)</f>
        <v>2008</v>
      </c>
      <c r="C167" s="335" t="str">
        <f>IF(ISBLANK(Regressions!C177), " ", Regressions!C177)</f>
        <v>Secondary</v>
      </c>
      <c r="D167" s="331">
        <f>IF(ISBLANK(Regressions!D177), " ", Regressions!D177)</f>
        <v>4037381</v>
      </c>
      <c r="E167" s="207" t="e">
        <f>IF(ISNUMBER(Regressions!E177),ROUND(Regressions!E177, 1), NA())</f>
        <v>#N/A</v>
      </c>
      <c r="F167" s="332" t="e">
        <f>IF(ISNUMBER(Regressions!F177),ROUND(Regressions!F177, 1), NA())</f>
        <v>#N/A</v>
      </c>
      <c r="G167" s="229" t="e">
        <f>IF(ISNUMBER(Regressions!G177),ROUND(Regressions!G177, 1), NA())</f>
        <v>#N/A</v>
      </c>
      <c r="H167" s="333" t="e">
        <f>IF(ISNUMBER(Regressions!H177),ROUND(Regressions!H177, 1), NA())</f>
        <v>#N/A</v>
      </c>
      <c r="I167" s="230" t="e">
        <f>IF(ISNUMBER(Regressions!I177),ROUND(Regressions!I177, 1), NA())</f>
        <v>#N/A</v>
      </c>
      <c r="J167" s="334" t="e">
        <f>IF(ISNUMBER(Regressions!K177),ROUND(Regressions!K177, 1), NA())</f>
        <v>#N/A</v>
      </c>
      <c r="K167" s="332" t="e">
        <f>IF(ISNUMBER(Regressions!L177),ROUND(Regressions!L177, 1), NA())</f>
        <v>#N/A</v>
      </c>
      <c r="L167" s="231" t="e">
        <f>IF(ISNUMBER(Regressions!M177),ROUND(Regressions!M177, 1), NA())</f>
        <v>#N/A</v>
      </c>
      <c r="M167" s="333" t="e">
        <f>IF(ISNUMBER(Regressions!N177),ROUND(Regressions!N177, 1), NA())</f>
        <v>#N/A</v>
      </c>
      <c r="N167" s="230" t="e">
        <f>IF(ISNUMBER(Regressions!O177),ROUND(Regressions!O177, 1), NA())</f>
        <v>#N/A</v>
      </c>
      <c r="O167" s="334" t="e">
        <f>IF(ISNUMBER(Regressions!Q177),ROUND(Regressions!Q177, 1), NA())</f>
        <v>#N/A</v>
      </c>
      <c r="P167" s="332" t="e">
        <f>IF(ISNUMBER(Regressions!R177),ROUND(Regressions!R177, 1), NA())</f>
        <v>#N/A</v>
      </c>
      <c r="Q167" s="208" t="e">
        <f>IF(ISNUMBER(Regressions!S177),ROUND(Regressions!S177, 1), NA())</f>
        <v>#N/A</v>
      </c>
      <c r="R167" s="333" t="e">
        <f>IF(ISNUMBER(Regressions!T177),ROUND(Regressions!T177, 1), NA())</f>
        <v>#N/A</v>
      </c>
      <c r="S167" s="230" t="e">
        <f>IF(ISNUMBER(Regressions!U177),ROUND(Regressions!U177, 1), NA())</f>
        <v>#N/A</v>
      </c>
    </row>
    <row xmlns:x14ac="http://schemas.microsoft.com/office/spreadsheetml/2009/9/ac" r="168" x14ac:dyDescent="0.2">
      <c r="A168" s="329" t="str">
        <f>IF(ISBLANK(Regressions!A178), " ", Regressions!A178)</f>
        <v>Iraq</v>
      </c>
      <c r="B168" s="330">
        <f>IF(ISBLANK(Regressions!B178), " ", Regressions!B178)</f>
        <v>2009</v>
      </c>
      <c r="C168" s="335" t="str">
        <f>IF(ISBLANK(Regressions!C178), " ", Regressions!C178)</f>
        <v>Secondary</v>
      </c>
      <c r="D168" s="331">
        <f>IF(ISBLANK(Regressions!D178), " ", Regressions!D178)</f>
        <v>4197644</v>
      </c>
      <c r="E168" s="207" t="e">
        <f>IF(ISNUMBER(Regressions!E178),ROUND(Regressions!E178, 1), NA())</f>
        <v>#N/A</v>
      </c>
      <c r="F168" s="332" t="e">
        <f>IF(ISNUMBER(Regressions!F178),ROUND(Regressions!F178, 1), NA())</f>
        <v>#N/A</v>
      </c>
      <c r="G168" s="229" t="e">
        <f>IF(ISNUMBER(Regressions!G178),ROUND(Regressions!G178, 1), NA())</f>
        <v>#N/A</v>
      </c>
      <c r="H168" s="333" t="e">
        <f>IF(ISNUMBER(Regressions!H178),ROUND(Regressions!H178, 1), NA())</f>
        <v>#N/A</v>
      </c>
      <c r="I168" s="230" t="e">
        <f>IF(ISNUMBER(Regressions!I178),ROUND(Regressions!I178, 1), NA())</f>
        <v>#N/A</v>
      </c>
      <c r="J168" s="334" t="e">
        <f>IF(ISNUMBER(Regressions!K178),ROUND(Regressions!K178, 1), NA())</f>
        <v>#N/A</v>
      </c>
      <c r="K168" s="332" t="e">
        <f>IF(ISNUMBER(Regressions!L178),ROUND(Regressions!L178, 1), NA())</f>
        <v>#N/A</v>
      </c>
      <c r="L168" s="231" t="e">
        <f>IF(ISNUMBER(Regressions!M178),ROUND(Regressions!M178, 1), NA())</f>
        <v>#N/A</v>
      </c>
      <c r="M168" s="333" t="e">
        <f>IF(ISNUMBER(Regressions!N178),ROUND(Regressions!N178, 1), NA())</f>
        <v>#N/A</v>
      </c>
      <c r="N168" s="230" t="e">
        <f>IF(ISNUMBER(Regressions!O178),ROUND(Regressions!O178, 1), NA())</f>
        <v>#N/A</v>
      </c>
      <c r="O168" s="334" t="e">
        <f>IF(ISNUMBER(Regressions!Q178),ROUND(Regressions!Q178, 1), NA())</f>
        <v>#N/A</v>
      </c>
      <c r="P168" s="332" t="e">
        <f>IF(ISNUMBER(Regressions!R178),ROUND(Regressions!R178, 1), NA())</f>
        <v>#N/A</v>
      </c>
      <c r="Q168" s="208" t="e">
        <f>IF(ISNUMBER(Regressions!S178),ROUND(Regressions!S178, 1), NA())</f>
        <v>#N/A</v>
      </c>
      <c r="R168" s="333" t="e">
        <f>IF(ISNUMBER(Regressions!T178),ROUND(Regressions!T178, 1), NA())</f>
        <v>#N/A</v>
      </c>
      <c r="S168" s="230" t="e">
        <f>IF(ISNUMBER(Regressions!U178),ROUND(Regressions!U178, 1), NA())</f>
        <v>#N/A</v>
      </c>
    </row>
    <row xmlns:x14ac="http://schemas.microsoft.com/office/spreadsheetml/2009/9/ac" r="169" x14ac:dyDescent="0.2">
      <c r="A169" s="329" t="str">
        <f>IF(ISBLANK(Regressions!A179), " ", Regressions!A179)</f>
        <v>Iraq</v>
      </c>
      <c r="B169" s="330">
        <f>IF(ISBLANK(Regressions!B179), " ", Regressions!B179)</f>
        <v>2010</v>
      </c>
      <c r="C169" s="335" t="str">
        <f>IF(ISBLANK(Regressions!C179), " ", Regressions!C179)</f>
        <v>Secondary</v>
      </c>
      <c r="D169" s="331">
        <f>IF(ISBLANK(Regressions!D179), " ", Regressions!D179)</f>
        <v>4316728</v>
      </c>
      <c r="E169" s="207" t="e">
        <f>IF(ISNUMBER(Regressions!E179),ROUND(Regressions!E179, 1), NA())</f>
        <v>#N/A</v>
      </c>
      <c r="F169" s="332" t="e">
        <f>IF(ISNUMBER(Regressions!F179),ROUND(Regressions!F179, 1), NA())</f>
        <v>#N/A</v>
      </c>
      <c r="G169" s="229" t="e">
        <f>IF(ISNUMBER(Regressions!G179),ROUND(Regressions!G179, 1), NA())</f>
        <v>#N/A</v>
      </c>
      <c r="H169" s="333" t="e">
        <f>IF(ISNUMBER(Regressions!H179),ROUND(Regressions!H179, 1), NA())</f>
        <v>#N/A</v>
      </c>
      <c r="I169" s="230" t="e">
        <f>IF(ISNUMBER(Regressions!I179),ROUND(Regressions!I179, 1), NA())</f>
        <v>#N/A</v>
      </c>
      <c r="J169" s="334" t="e">
        <f>IF(ISNUMBER(Regressions!K179),ROUND(Regressions!K179, 1), NA())</f>
        <v>#N/A</v>
      </c>
      <c r="K169" s="332" t="e">
        <f>IF(ISNUMBER(Regressions!L179),ROUND(Regressions!L179, 1), NA())</f>
        <v>#N/A</v>
      </c>
      <c r="L169" s="231" t="e">
        <f>IF(ISNUMBER(Regressions!M179),ROUND(Regressions!M179, 1), NA())</f>
        <v>#N/A</v>
      </c>
      <c r="M169" s="333" t="e">
        <f>IF(ISNUMBER(Regressions!N179),ROUND(Regressions!N179, 1), NA())</f>
        <v>#N/A</v>
      </c>
      <c r="N169" s="230" t="e">
        <f>IF(ISNUMBER(Regressions!O179),ROUND(Regressions!O179, 1), NA())</f>
        <v>#N/A</v>
      </c>
      <c r="O169" s="334" t="e">
        <f>IF(ISNUMBER(Regressions!Q179),ROUND(Regressions!Q179, 1), NA())</f>
        <v>#N/A</v>
      </c>
      <c r="P169" s="332" t="e">
        <f>IF(ISNUMBER(Regressions!R179),ROUND(Regressions!R179, 1), NA())</f>
        <v>#N/A</v>
      </c>
      <c r="Q169" s="208" t="e">
        <f>IF(ISNUMBER(Regressions!S179),ROUND(Regressions!S179, 1), NA())</f>
        <v>#N/A</v>
      </c>
      <c r="R169" s="333" t="e">
        <f>IF(ISNUMBER(Regressions!T179),ROUND(Regressions!T179, 1), NA())</f>
        <v>#N/A</v>
      </c>
      <c r="S169" s="230" t="e">
        <f>IF(ISNUMBER(Regressions!U179),ROUND(Regressions!U179, 1), NA())</f>
        <v>#N/A</v>
      </c>
    </row>
    <row xmlns:x14ac="http://schemas.microsoft.com/office/spreadsheetml/2009/9/ac" r="170" x14ac:dyDescent="0.2">
      <c r="A170" s="329" t="str">
        <f>IF(ISBLANK(Regressions!A180), " ", Regressions!A180)</f>
        <v>Iraq</v>
      </c>
      <c r="B170" s="330">
        <f>IF(ISBLANK(Regressions!B180), " ", Regressions!B180)</f>
        <v>2011</v>
      </c>
      <c r="C170" s="335" t="str">
        <f>IF(ISBLANK(Regressions!C180), " ", Regressions!C180)</f>
        <v>Secondary</v>
      </c>
      <c r="D170" s="331">
        <f>IF(ISBLANK(Regressions!D180), " ", Regressions!D180)</f>
        <v>4431157</v>
      </c>
      <c r="E170" s="207" t="e">
        <f>IF(ISNUMBER(Regressions!E180),ROUND(Regressions!E180, 1), NA())</f>
        <v>#N/A</v>
      </c>
      <c r="F170" s="332" t="e">
        <f>IF(ISNUMBER(Regressions!F180),ROUND(Regressions!F180, 1), NA())</f>
        <v>#N/A</v>
      </c>
      <c r="G170" s="229" t="e">
        <f>IF(ISNUMBER(Regressions!G180),ROUND(Regressions!G180, 1), NA())</f>
        <v>#N/A</v>
      </c>
      <c r="H170" s="333" t="e">
        <f>IF(ISNUMBER(Regressions!H180),ROUND(Regressions!H180, 1), NA())</f>
        <v>#N/A</v>
      </c>
      <c r="I170" s="230" t="e">
        <f>IF(ISNUMBER(Regressions!I180),ROUND(Regressions!I180, 1), NA())</f>
        <v>#N/A</v>
      </c>
      <c r="J170" s="334" t="e">
        <f>IF(ISNUMBER(Regressions!K180),ROUND(Regressions!K180, 1), NA())</f>
        <v>#N/A</v>
      </c>
      <c r="K170" s="332" t="e">
        <f>IF(ISNUMBER(Regressions!L180),ROUND(Regressions!L180, 1), NA())</f>
        <v>#N/A</v>
      </c>
      <c r="L170" s="231" t="e">
        <f>IF(ISNUMBER(Regressions!M180),ROUND(Regressions!M180, 1), NA())</f>
        <v>#N/A</v>
      </c>
      <c r="M170" s="333" t="e">
        <f>IF(ISNUMBER(Regressions!N180),ROUND(Regressions!N180, 1), NA())</f>
        <v>#N/A</v>
      </c>
      <c r="N170" s="230" t="e">
        <f>IF(ISNUMBER(Regressions!O180),ROUND(Regressions!O180, 1), NA())</f>
        <v>#N/A</v>
      </c>
      <c r="O170" s="334" t="e">
        <f>IF(ISNUMBER(Regressions!Q180),ROUND(Regressions!Q180, 1), NA())</f>
        <v>#N/A</v>
      </c>
      <c r="P170" s="332" t="e">
        <f>IF(ISNUMBER(Regressions!R180),ROUND(Regressions!R180, 1), NA())</f>
        <v>#N/A</v>
      </c>
      <c r="Q170" s="208" t="e">
        <f>IF(ISNUMBER(Regressions!S180),ROUND(Regressions!S180, 1), NA())</f>
        <v>#N/A</v>
      </c>
      <c r="R170" s="333" t="e">
        <f>IF(ISNUMBER(Regressions!T180),ROUND(Regressions!T180, 1), NA())</f>
        <v>#N/A</v>
      </c>
      <c r="S170" s="230" t="e">
        <f>IF(ISNUMBER(Regressions!U180),ROUND(Regressions!U180, 1), NA())</f>
        <v>#N/A</v>
      </c>
    </row>
    <row xmlns:x14ac="http://schemas.microsoft.com/office/spreadsheetml/2009/9/ac" r="171" x14ac:dyDescent="0.2">
      <c r="A171" s="329" t="str">
        <f>IF(ISBLANK(Regressions!A181), " ", Regressions!A181)</f>
        <v>Iraq</v>
      </c>
      <c r="B171" s="330">
        <f>IF(ISBLANK(Regressions!B181), " ", Regressions!B181)</f>
        <v>2012</v>
      </c>
      <c r="C171" s="335" t="str">
        <f>IF(ISBLANK(Regressions!C181), " ", Regressions!C181)</f>
        <v>Secondary</v>
      </c>
      <c r="D171" s="331">
        <f>IF(ISBLANK(Regressions!D181), " ", Regressions!D181)</f>
        <v>4566921</v>
      </c>
      <c r="E171" s="207" t="e">
        <f>IF(ISNUMBER(Regressions!E181),ROUND(Regressions!E181, 1), NA())</f>
        <v>#N/A</v>
      </c>
      <c r="F171" s="332" t="e">
        <f>IF(ISNUMBER(Regressions!F181),ROUND(Regressions!F181, 1), NA())</f>
        <v>#N/A</v>
      </c>
      <c r="G171" s="229" t="e">
        <f>IF(ISNUMBER(Regressions!G181),ROUND(Regressions!G181, 1), NA())</f>
        <v>#N/A</v>
      </c>
      <c r="H171" s="333" t="e">
        <f>IF(ISNUMBER(Regressions!H181),ROUND(Regressions!H181, 1), NA())</f>
        <v>#N/A</v>
      </c>
      <c r="I171" s="230" t="e">
        <f>IF(ISNUMBER(Regressions!I181),ROUND(Regressions!I181, 1), NA())</f>
        <v>#N/A</v>
      </c>
      <c r="J171" s="334" t="e">
        <f>IF(ISNUMBER(Regressions!K181),ROUND(Regressions!K181, 1), NA())</f>
        <v>#N/A</v>
      </c>
      <c r="K171" s="332" t="e">
        <f>IF(ISNUMBER(Regressions!L181),ROUND(Regressions!L181, 1), NA())</f>
        <v>#N/A</v>
      </c>
      <c r="L171" s="231" t="e">
        <f>IF(ISNUMBER(Regressions!M181),ROUND(Regressions!M181, 1), NA())</f>
        <v>#N/A</v>
      </c>
      <c r="M171" s="333" t="e">
        <f>IF(ISNUMBER(Regressions!N181),ROUND(Regressions!N181, 1), NA())</f>
        <v>#N/A</v>
      </c>
      <c r="N171" s="230" t="e">
        <f>IF(ISNUMBER(Regressions!O181),ROUND(Regressions!O181, 1), NA())</f>
        <v>#N/A</v>
      </c>
      <c r="O171" s="334" t="e">
        <f>IF(ISNUMBER(Regressions!Q181),ROUND(Regressions!Q181, 1), NA())</f>
        <v>#N/A</v>
      </c>
      <c r="P171" s="332" t="e">
        <f>IF(ISNUMBER(Regressions!R181),ROUND(Regressions!R181, 1), NA())</f>
        <v>#N/A</v>
      </c>
      <c r="Q171" s="208" t="e">
        <f>IF(ISNUMBER(Regressions!S181),ROUND(Regressions!S181, 1), NA())</f>
        <v>#N/A</v>
      </c>
      <c r="R171" s="333" t="e">
        <f>IF(ISNUMBER(Regressions!T181),ROUND(Regressions!T181, 1), NA())</f>
        <v>#N/A</v>
      </c>
      <c r="S171" s="230" t="e">
        <f>IF(ISNUMBER(Regressions!U181),ROUND(Regressions!U181, 1), NA())</f>
        <v>#N/A</v>
      </c>
    </row>
    <row xmlns:x14ac="http://schemas.microsoft.com/office/spreadsheetml/2009/9/ac" r="172" x14ac:dyDescent="0.2">
      <c r="A172" s="329" t="str">
        <f>IF(ISBLANK(Regressions!A182), " ", Regressions!A182)</f>
        <v>Iraq</v>
      </c>
      <c r="B172" s="330">
        <f>IF(ISBLANK(Regressions!B182), " ", Regressions!B182)</f>
        <v>2013</v>
      </c>
      <c r="C172" s="335" t="str">
        <f>IF(ISBLANK(Regressions!C182), " ", Regressions!C182)</f>
        <v>Secondary</v>
      </c>
      <c r="D172" s="331">
        <f>IF(ISBLANK(Regressions!D182), " ", Regressions!D182)</f>
        <v>4770653</v>
      </c>
      <c r="E172" s="207" t="e">
        <f>IF(ISNUMBER(Regressions!E182),ROUND(Regressions!E182, 1), NA())</f>
        <v>#N/A</v>
      </c>
      <c r="F172" s="332" t="e">
        <f>IF(ISNUMBER(Regressions!F182),ROUND(Regressions!F182, 1), NA())</f>
        <v>#N/A</v>
      </c>
      <c r="G172" s="229" t="e">
        <f>IF(ISNUMBER(Regressions!G182),ROUND(Regressions!G182, 1), NA())</f>
        <v>#N/A</v>
      </c>
      <c r="H172" s="333" t="e">
        <f>IF(ISNUMBER(Regressions!H182),ROUND(Regressions!H182, 1), NA())</f>
        <v>#N/A</v>
      </c>
      <c r="I172" s="230" t="e">
        <f>IF(ISNUMBER(Regressions!I182),ROUND(Regressions!I182, 1), NA())</f>
        <v>#N/A</v>
      </c>
      <c r="J172" s="334" t="e">
        <f>IF(ISNUMBER(Regressions!K182),ROUND(Regressions!K182, 1), NA())</f>
        <v>#N/A</v>
      </c>
      <c r="K172" s="332" t="e">
        <f>IF(ISNUMBER(Regressions!L182),ROUND(Regressions!L182, 1), NA())</f>
        <v>#N/A</v>
      </c>
      <c r="L172" s="231" t="e">
        <f>IF(ISNUMBER(Regressions!M182),ROUND(Regressions!M182, 1), NA())</f>
        <v>#N/A</v>
      </c>
      <c r="M172" s="333" t="e">
        <f>IF(ISNUMBER(Regressions!N182),ROUND(Regressions!N182, 1), NA())</f>
        <v>#N/A</v>
      </c>
      <c r="N172" s="230" t="e">
        <f>IF(ISNUMBER(Regressions!O182),ROUND(Regressions!O182, 1), NA())</f>
        <v>#N/A</v>
      </c>
      <c r="O172" s="334" t="e">
        <f>IF(ISNUMBER(Regressions!Q182),ROUND(Regressions!Q182, 1), NA())</f>
        <v>#N/A</v>
      </c>
      <c r="P172" s="332" t="e">
        <f>IF(ISNUMBER(Regressions!R182),ROUND(Regressions!R182, 1), NA())</f>
        <v>#N/A</v>
      </c>
      <c r="Q172" s="208" t="e">
        <f>IF(ISNUMBER(Regressions!S182),ROUND(Regressions!S182, 1), NA())</f>
        <v>#N/A</v>
      </c>
      <c r="R172" s="333" t="e">
        <f>IF(ISNUMBER(Regressions!T182),ROUND(Regressions!T182, 1), NA())</f>
        <v>#N/A</v>
      </c>
      <c r="S172" s="230" t="e">
        <f>IF(ISNUMBER(Regressions!U182),ROUND(Regressions!U182, 1), NA())</f>
        <v>#N/A</v>
      </c>
    </row>
    <row xmlns:x14ac="http://schemas.microsoft.com/office/spreadsheetml/2009/9/ac" r="173" x14ac:dyDescent="0.2">
      <c r="A173" s="329" t="str">
        <f>IF(ISBLANK(Regressions!A183), " ", Regressions!A183)</f>
        <v>Iraq</v>
      </c>
      <c r="B173" s="330">
        <f>IF(ISBLANK(Regressions!B183), " ", Regressions!B183)</f>
        <v>2014</v>
      </c>
      <c r="C173" s="335" t="str">
        <f>IF(ISBLANK(Regressions!C183), " ", Regressions!C183)</f>
        <v>Secondary</v>
      </c>
      <c r="D173" s="331">
        <f>IF(ISBLANK(Regressions!D183), " ", Regressions!D183)</f>
        <v>4937192</v>
      </c>
      <c r="E173" s="207" t="e">
        <f>IF(ISNUMBER(Regressions!E183),ROUND(Regressions!E183, 1), NA())</f>
        <v>#N/A</v>
      </c>
      <c r="F173" s="332">
        <f>IF(ISNUMBER(Regressions!F183),ROUND(Regressions!F183, 1), NA())</f>
        <v>91.4</v>
      </c>
      <c r="G173" s="229" t="e">
        <f>IF(ISNUMBER(Regressions!G183),ROUND(Regressions!G183, 1), NA())</f>
        <v>#N/A</v>
      </c>
      <c r="H173" s="333" t="e">
        <f>IF(ISNUMBER(Regressions!H183),ROUND(Regressions!H183, 1), NA())</f>
        <v>#N/A</v>
      </c>
      <c r="I173" s="230">
        <f>IF(ISNUMBER(Regressions!I183),ROUND(Regressions!I183, 1), NA())</f>
        <v>8.6</v>
      </c>
      <c r="J173" s="334">
        <f>IF(ISNUMBER(Regressions!K183),ROUND(Regressions!K183, 1), NA())</f>
        <v>98.5</v>
      </c>
      <c r="K173" s="332">
        <f>IF(ISNUMBER(Regressions!L183),ROUND(Regressions!L183, 1), NA())</f>
        <v>92.9</v>
      </c>
      <c r="L173" s="231" t="e">
        <f>IF(ISNUMBER(Regressions!M183),ROUND(Regressions!M183, 1), NA())</f>
        <v>#N/A</v>
      </c>
      <c r="M173" s="333" t="e">
        <f>IF(ISNUMBER(Regressions!N183),ROUND(Regressions!N183, 1), NA())</f>
        <v>#N/A</v>
      </c>
      <c r="N173" s="230">
        <f>IF(ISNUMBER(Regressions!O183),ROUND(Regressions!O183, 1), NA())</f>
        <v>7.1</v>
      </c>
      <c r="O173" s="334" t="e">
        <f>IF(ISNUMBER(Regressions!Q183),ROUND(Regressions!Q183, 1), NA())</f>
        <v>#N/A</v>
      </c>
      <c r="P173" s="332" t="e">
        <f>IF(ISNUMBER(Regressions!R183),ROUND(Regressions!R183, 1), NA())</f>
        <v>#N/A</v>
      </c>
      <c r="Q173" s="208" t="e">
        <f>IF(ISNUMBER(Regressions!S183),ROUND(Regressions!S183, 1), NA())</f>
        <v>#N/A</v>
      </c>
      <c r="R173" s="333" t="e">
        <f>IF(ISNUMBER(Regressions!T183),ROUND(Regressions!T183, 1), NA())</f>
        <v>#N/A</v>
      </c>
      <c r="S173" s="230" t="e">
        <f>IF(ISNUMBER(Regressions!U183),ROUND(Regressions!U183, 1), NA())</f>
        <v>#N/A</v>
      </c>
    </row>
    <row xmlns:x14ac="http://schemas.microsoft.com/office/spreadsheetml/2009/9/ac" r="174" x14ac:dyDescent="0.2">
      <c r="A174" s="329" t="str">
        <f>IF(ISBLANK(Regressions!A184), " ", Regressions!A184)</f>
        <v>Iraq</v>
      </c>
      <c r="B174" s="330">
        <f>IF(ISBLANK(Regressions!B184), " ", Regressions!B184)</f>
        <v>2015</v>
      </c>
      <c r="C174" s="335" t="str">
        <f>IF(ISBLANK(Regressions!C184), " ", Regressions!C184)</f>
        <v>Secondary</v>
      </c>
      <c r="D174" s="331">
        <f>IF(ISBLANK(Regressions!D184), " ", Regressions!D184)</f>
        <v>5036291</v>
      </c>
      <c r="E174" s="207" t="e">
        <f>IF(ISNUMBER(Regressions!E184),ROUND(Regressions!E184, 1), NA())</f>
        <v>#N/A</v>
      </c>
      <c r="F174" s="332">
        <f>IF(ISNUMBER(Regressions!F184),ROUND(Regressions!F184, 1), NA())</f>
        <v>91.4</v>
      </c>
      <c r="G174" s="229" t="e">
        <f>IF(ISNUMBER(Regressions!G184),ROUND(Regressions!G184, 1), NA())</f>
        <v>#N/A</v>
      </c>
      <c r="H174" s="333" t="e">
        <f>IF(ISNUMBER(Regressions!H184),ROUND(Regressions!H184, 1), NA())</f>
        <v>#N/A</v>
      </c>
      <c r="I174" s="230">
        <f>IF(ISNUMBER(Regressions!I184),ROUND(Regressions!I184, 1), NA())</f>
        <v>8.6</v>
      </c>
      <c r="J174" s="334">
        <f>IF(ISNUMBER(Regressions!K184),ROUND(Regressions!K184, 1), NA())</f>
        <v>98.5</v>
      </c>
      <c r="K174" s="332">
        <f>IF(ISNUMBER(Regressions!L184),ROUND(Regressions!L184, 1), NA())</f>
        <v>92.9</v>
      </c>
      <c r="L174" s="231" t="e">
        <f>IF(ISNUMBER(Regressions!M184),ROUND(Regressions!M184, 1), NA())</f>
        <v>#N/A</v>
      </c>
      <c r="M174" s="333" t="e">
        <f>IF(ISNUMBER(Regressions!N184),ROUND(Regressions!N184, 1), NA())</f>
        <v>#N/A</v>
      </c>
      <c r="N174" s="230">
        <f>IF(ISNUMBER(Regressions!O184),ROUND(Regressions!O184, 1), NA())</f>
        <v>7.1</v>
      </c>
      <c r="O174" s="334" t="e">
        <f>IF(ISNUMBER(Regressions!Q184),ROUND(Regressions!Q184, 1), NA())</f>
        <v>#N/A</v>
      </c>
      <c r="P174" s="332" t="e">
        <f>IF(ISNUMBER(Regressions!R184),ROUND(Regressions!R184, 1), NA())</f>
        <v>#N/A</v>
      </c>
      <c r="Q174" s="208" t="e">
        <f>IF(ISNUMBER(Regressions!S184),ROUND(Regressions!S184, 1), NA())</f>
        <v>#N/A</v>
      </c>
      <c r="R174" s="333" t="e">
        <f>IF(ISNUMBER(Regressions!T184),ROUND(Regressions!T184, 1), NA())</f>
        <v>#N/A</v>
      </c>
      <c r="S174" s="230" t="e">
        <f>IF(ISNUMBER(Regressions!U184),ROUND(Regressions!U184, 1), NA())</f>
        <v>#N/A</v>
      </c>
    </row>
    <row xmlns:x14ac="http://schemas.microsoft.com/office/spreadsheetml/2009/9/ac" r="175" x14ac:dyDescent="0.2">
      <c r="A175" s="329" t="str">
        <f>IF(ISBLANK(Regressions!A185), " ", Regressions!A185)</f>
        <v>Iraq</v>
      </c>
      <c r="B175" s="330">
        <f>IF(ISBLANK(Regressions!B185), " ", Regressions!B185)</f>
        <v>2016</v>
      </c>
      <c r="C175" s="335" t="str">
        <f>IF(ISBLANK(Regressions!C185), " ", Regressions!C185)</f>
        <v>Secondary</v>
      </c>
      <c r="D175" s="331">
        <f>IF(ISBLANK(Regressions!D185), " ", Regressions!D185)</f>
        <v>5124726</v>
      </c>
      <c r="E175" s="207" t="e">
        <f>IF(ISNUMBER(Regressions!E185),ROUND(Regressions!E185, 1), NA())</f>
        <v>#N/A</v>
      </c>
      <c r="F175" s="332">
        <f>IF(ISNUMBER(Regressions!F185),ROUND(Regressions!F185, 1), NA())</f>
        <v>91.4</v>
      </c>
      <c r="G175" s="229" t="e">
        <f>IF(ISNUMBER(Regressions!G185),ROUND(Regressions!G185, 1), NA())</f>
        <v>#N/A</v>
      </c>
      <c r="H175" s="333" t="e">
        <f>IF(ISNUMBER(Regressions!H185),ROUND(Regressions!H185, 1), NA())</f>
        <v>#N/A</v>
      </c>
      <c r="I175" s="230">
        <f>IF(ISNUMBER(Regressions!I185),ROUND(Regressions!I185, 1), NA())</f>
        <v>8.6</v>
      </c>
      <c r="J175" s="334">
        <f>IF(ISNUMBER(Regressions!K185),ROUND(Regressions!K185, 1), NA())</f>
        <v>98.5</v>
      </c>
      <c r="K175" s="332">
        <f>IF(ISNUMBER(Regressions!L185),ROUND(Regressions!L185, 1), NA())</f>
        <v>92.9</v>
      </c>
      <c r="L175" s="231" t="e">
        <f>IF(ISNUMBER(Regressions!M185),ROUND(Regressions!M185, 1), NA())</f>
        <v>#N/A</v>
      </c>
      <c r="M175" s="333" t="e">
        <f>IF(ISNUMBER(Regressions!N185),ROUND(Regressions!N185, 1), NA())</f>
        <v>#N/A</v>
      </c>
      <c r="N175" s="230">
        <f>IF(ISNUMBER(Regressions!O185),ROUND(Regressions!O185, 1), NA())</f>
        <v>7.1</v>
      </c>
      <c r="O175" s="334" t="e">
        <f>IF(ISNUMBER(Regressions!Q185),ROUND(Regressions!Q185, 1), NA())</f>
        <v>#N/A</v>
      </c>
      <c r="P175" s="332" t="e">
        <f>IF(ISNUMBER(Regressions!R185),ROUND(Regressions!R185, 1), NA())</f>
        <v>#N/A</v>
      </c>
      <c r="Q175" s="208" t="e">
        <f>IF(ISNUMBER(Regressions!S185),ROUND(Regressions!S185, 1), NA())</f>
        <v>#N/A</v>
      </c>
      <c r="R175" s="333" t="e">
        <f>IF(ISNUMBER(Regressions!T185),ROUND(Regressions!T185, 1), NA())</f>
        <v>#N/A</v>
      </c>
      <c r="S175" s="230" t="e">
        <f>IF(ISNUMBER(Regressions!U185),ROUND(Regressions!U185, 1), NA())</f>
        <v>#N/A</v>
      </c>
    </row>
    <row xmlns:x14ac="http://schemas.microsoft.com/office/spreadsheetml/2009/9/ac" r="176" x14ac:dyDescent="0.2">
      <c r="A176" s="329" t="str">
        <f>IF(ISBLANK(Regressions!A186), " ", Regressions!A186)</f>
        <v>Iraq</v>
      </c>
      <c r="B176" s="330">
        <f>IF(ISBLANK(Regressions!B186), " ", Regressions!B186)</f>
        <v>2017</v>
      </c>
      <c r="C176" s="335" t="str">
        <f>IF(ISBLANK(Regressions!C186), " ", Regressions!C186)</f>
        <v>Secondary</v>
      </c>
      <c r="D176" s="331">
        <f>IF(ISBLANK(Regressions!D186), " ", Regressions!D186)</f>
        <v>5214305</v>
      </c>
      <c r="E176" s="207" t="e">
        <f>IF(ISNUMBER(Regressions!E186),ROUND(Regressions!E186, 1), NA())</f>
        <v>#N/A</v>
      </c>
      <c r="F176" s="332">
        <f>IF(ISNUMBER(Regressions!F186),ROUND(Regressions!F186, 1), NA())</f>
        <v>91.4</v>
      </c>
      <c r="G176" s="229" t="e">
        <f>IF(ISNUMBER(Regressions!G186),ROUND(Regressions!G186, 1), NA())</f>
        <v>#N/A</v>
      </c>
      <c r="H176" s="333" t="e">
        <f>IF(ISNUMBER(Regressions!H186),ROUND(Regressions!H186, 1), NA())</f>
        <v>#N/A</v>
      </c>
      <c r="I176" s="230">
        <f>IF(ISNUMBER(Regressions!I186),ROUND(Regressions!I186, 1), NA())</f>
        <v>8.6</v>
      </c>
      <c r="J176" s="334">
        <f>IF(ISNUMBER(Regressions!K186),ROUND(Regressions!K186, 1), NA())</f>
        <v>98.5</v>
      </c>
      <c r="K176" s="332">
        <f>IF(ISNUMBER(Regressions!L186),ROUND(Regressions!L186, 1), NA())</f>
        <v>92.9</v>
      </c>
      <c r="L176" s="231" t="e">
        <f>IF(ISNUMBER(Regressions!M186),ROUND(Regressions!M186, 1), NA())</f>
        <v>#N/A</v>
      </c>
      <c r="M176" s="333" t="e">
        <f>IF(ISNUMBER(Regressions!N186),ROUND(Regressions!N186, 1), NA())</f>
        <v>#N/A</v>
      </c>
      <c r="N176" s="230">
        <f>IF(ISNUMBER(Regressions!O186),ROUND(Regressions!O186, 1), NA())</f>
        <v>7.1</v>
      </c>
      <c r="O176" s="334" t="e">
        <f>IF(ISNUMBER(Regressions!Q186),ROUND(Regressions!Q186, 1), NA())</f>
        <v>#N/A</v>
      </c>
      <c r="P176" s="332" t="e">
        <f>IF(ISNUMBER(Regressions!R186),ROUND(Regressions!R186, 1), NA())</f>
        <v>#N/A</v>
      </c>
      <c r="Q176" s="208" t="e">
        <f>IF(ISNUMBER(Regressions!S186),ROUND(Regressions!S186, 1), NA())</f>
        <v>#N/A</v>
      </c>
      <c r="R176" s="333" t="e">
        <f>IF(ISNUMBER(Regressions!T186),ROUND(Regressions!T186, 1), NA())</f>
        <v>#N/A</v>
      </c>
      <c r="S176" s="230" t="e">
        <f>IF(ISNUMBER(Regressions!U186),ROUND(Regressions!U186, 1), NA())</f>
        <v>#N/A</v>
      </c>
    </row>
    <row xmlns:x14ac="http://schemas.microsoft.com/office/spreadsheetml/2009/9/ac" r="177" x14ac:dyDescent="0.2">
      <c r="A177" s="329" t="str">
        <f>IF(ISBLANK(Regressions!A187), " ", Regressions!A187)</f>
        <v>Iraq</v>
      </c>
      <c r="B177" s="330">
        <f>IF(ISBLANK(Regressions!B187), " ", Regressions!B187)</f>
        <v>2018</v>
      </c>
      <c r="C177" s="335" t="str">
        <f>IF(ISBLANK(Regressions!C187), " ", Regressions!C187)</f>
        <v>Secondary</v>
      </c>
      <c r="D177" s="331">
        <f>IF(ISBLANK(Regressions!D187), " ", Regressions!D187)</f>
        <v>5306241</v>
      </c>
      <c r="E177" s="207" t="e">
        <f>IF(ISNUMBER(Regressions!E187),ROUND(Regressions!E187, 1), NA())</f>
        <v>#N/A</v>
      </c>
      <c r="F177" s="332">
        <f>IF(ISNUMBER(Regressions!F187),ROUND(Regressions!F187, 1), NA())</f>
        <v>91.4</v>
      </c>
      <c r="G177" s="229" t="e">
        <f>IF(ISNUMBER(Regressions!G187),ROUND(Regressions!G187, 1), NA())</f>
        <v>#N/A</v>
      </c>
      <c r="H177" s="333" t="e">
        <f>IF(ISNUMBER(Regressions!H187),ROUND(Regressions!H187, 1), NA())</f>
        <v>#N/A</v>
      </c>
      <c r="I177" s="230">
        <f>IF(ISNUMBER(Regressions!I187),ROUND(Regressions!I187, 1), NA())</f>
        <v>8.6</v>
      </c>
      <c r="J177" s="334">
        <f>IF(ISNUMBER(Regressions!K187),ROUND(Regressions!K187, 1), NA())</f>
        <v>98.5</v>
      </c>
      <c r="K177" s="332">
        <f>IF(ISNUMBER(Regressions!L187),ROUND(Regressions!L187, 1), NA())</f>
        <v>92.9</v>
      </c>
      <c r="L177" s="231" t="e">
        <f>IF(ISNUMBER(Regressions!M187),ROUND(Regressions!M187, 1), NA())</f>
        <v>#N/A</v>
      </c>
      <c r="M177" s="333" t="e">
        <f>IF(ISNUMBER(Regressions!N187),ROUND(Regressions!N187, 1), NA())</f>
        <v>#N/A</v>
      </c>
      <c r="N177" s="230">
        <f>IF(ISNUMBER(Regressions!O187),ROUND(Regressions!O187, 1), NA())</f>
        <v>7.1</v>
      </c>
      <c r="O177" s="334" t="e">
        <f>IF(ISNUMBER(Regressions!Q187),ROUND(Regressions!Q187, 1), NA())</f>
        <v>#N/A</v>
      </c>
      <c r="P177" s="332" t="e">
        <f>IF(ISNUMBER(Regressions!R187),ROUND(Regressions!R187, 1), NA())</f>
        <v>#N/A</v>
      </c>
      <c r="Q177" s="208" t="e">
        <f>IF(ISNUMBER(Regressions!S187),ROUND(Regressions!S187, 1), NA())</f>
        <v>#N/A</v>
      </c>
      <c r="R177" s="333" t="e">
        <f>IF(ISNUMBER(Regressions!T187),ROUND(Regressions!T187, 1), NA())</f>
        <v>#N/A</v>
      </c>
      <c r="S177" s="230" t="e">
        <f>IF(ISNUMBER(Regressions!U187),ROUND(Regressions!U187, 1), NA())</f>
        <v>#N/A</v>
      </c>
    </row>
    <row xmlns:x14ac="http://schemas.microsoft.com/office/spreadsheetml/2009/9/ac" r="178" x14ac:dyDescent="0.2">
      <c r="A178" s="329" t="str">
        <f>IF(ISBLANK(Regressions!A188), " ", Regressions!A188)</f>
        <v>Iraq</v>
      </c>
      <c r="B178" s="330">
        <f>IF(ISBLANK(Regressions!B188), " ", Regressions!B188)</f>
        <v>2019</v>
      </c>
      <c r="C178" s="335" t="str">
        <f>IF(ISBLANK(Regressions!C188), " ", Regressions!C188)</f>
        <v>Secondary</v>
      </c>
      <c r="D178" s="331">
        <f>IF(ISBLANK(Regressions!D188), " ", Regressions!D188)</f>
        <v>5406033</v>
      </c>
      <c r="E178" s="207" t="e">
        <f>IF(ISNUMBER(Regressions!E188),ROUND(Regressions!E188, 1), NA())</f>
        <v>#N/A</v>
      </c>
      <c r="F178" s="332">
        <f>IF(ISNUMBER(Regressions!F188),ROUND(Regressions!F188, 1), NA())</f>
        <v>91.4</v>
      </c>
      <c r="G178" s="229" t="e">
        <f>IF(ISNUMBER(Regressions!G188),ROUND(Regressions!G188, 1), NA())</f>
        <v>#N/A</v>
      </c>
      <c r="H178" s="333" t="e">
        <f>IF(ISNUMBER(Regressions!H188),ROUND(Regressions!H188, 1), NA())</f>
        <v>#N/A</v>
      </c>
      <c r="I178" s="230">
        <f>IF(ISNUMBER(Regressions!I188),ROUND(Regressions!I188, 1), NA())</f>
        <v>8.6</v>
      </c>
      <c r="J178" s="334">
        <f>IF(ISNUMBER(Regressions!K188),ROUND(Regressions!K188, 1), NA())</f>
        <v>98.5</v>
      </c>
      <c r="K178" s="332">
        <f>IF(ISNUMBER(Regressions!L188),ROUND(Regressions!L188, 1), NA())</f>
        <v>92.9</v>
      </c>
      <c r="L178" s="231" t="e">
        <f>IF(ISNUMBER(Regressions!M188),ROUND(Regressions!M188, 1), NA())</f>
        <v>#N/A</v>
      </c>
      <c r="M178" s="333" t="e">
        <f>IF(ISNUMBER(Regressions!N188),ROUND(Regressions!N188, 1), NA())</f>
        <v>#N/A</v>
      </c>
      <c r="N178" s="230">
        <f>IF(ISNUMBER(Regressions!O188),ROUND(Regressions!O188, 1), NA())</f>
        <v>7.1</v>
      </c>
      <c r="O178" s="334" t="e">
        <f>IF(ISNUMBER(Regressions!Q188),ROUND(Regressions!Q188, 1), NA())</f>
        <v>#N/A</v>
      </c>
      <c r="P178" s="332" t="e">
        <f>IF(ISNUMBER(Regressions!R188),ROUND(Regressions!R188, 1), NA())</f>
        <v>#N/A</v>
      </c>
      <c r="Q178" s="208" t="e">
        <f>IF(ISNUMBER(Regressions!S188),ROUND(Regressions!S188, 1), NA())</f>
        <v>#N/A</v>
      </c>
      <c r="R178" s="333" t="e">
        <f>IF(ISNUMBER(Regressions!T188),ROUND(Regressions!T188, 1), NA())</f>
        <v>#N/A</v>
      </c>
      <c r="S178" s="230" t="e">
        <f>IF(ISNUMBER(Regressions!U188),ROUND(Regressions!U188, 1), NA())</f>
        <v>#N/A</v>
      </c>
    </row>
    <row xmlns:x14ac="http://schemas.microsoft.com/office/spreadsheetml/2009/9/ac" r="179" x14ac:dyDescent="0.2">
      <c r="A179" s="329" t="str">
        <f>IF(ISBLANK(Regressions!A189), " ", Regressions!A189)</f>
        <v>Iraq</v>
      </c>
      <c r="B179" s="330">
        <f>IF(ISBLANK(Regressions!B189), " ", Regressions!B189)</f>
        <v>2020</v>
      </c>
      <c r="C179" s="335" t="str">
        <f>IF(ISBLANK(Regressions!C189), " ", Regressions!C189)</f>
        <v>Secondary</v>
      </c>
      <c r="D179" s="331">
        <f>IF(ISBLANK(Regressions!D189), " ", Regressions!D189)</f>
        <v>5509428</v>
      </c>
      <c r="E179" s="207" t="e">
        <f>IF(ISNUMBER(Regressions!E189),ROUND(Regressions!E189, 1), NA())</f>
        <v>#N/A</v>
      </c>
      <c r="F179" s="332">
        <f>IF(ISNUMBER(Regressions!F189),ROUND(Regressions!F189, 1), NA())</f>
        <v>91.4</v>
      </c>
      <c r="G179" s="229" t="e">
        <f>IF(ISNUMBER(Regressions!G189),ROUND(Regressions!G189, 1), NA())</f>
        <v>#N/A</v>
      </c>
      <c r="H179" s="333" t="e">
        <f>IF(ISNUMBER(Regressions!H189),ROUND(Regressions!H189, 1), NA())</f>
        <v>#N/A</v>
      </c>
      <c r="I179" s="230">
        <f>IF(ISNUMBER(Regressions!I189),ROUND(Regressions!I189, 1), NA())</f>
        <v>8.6</v>
      </c>
      <c r="J179" s="334">
        <f>IF(ISNUMBER(Regressions!K189),ROUND(Regressions!K189, 1), NA())</f>
        <v>98.5</v>
      </c>
      <c r="K179" s="332">
        <f>IF(ISNUMBER(Regressions!L189),ROUND(Regressions!L189, 1), NA())</f>
        <v>92.9</v>
      </c>
      <c r="L179" s="231" t="e">
        <f>IF(ISNUMBER(Regressions!M189),ROUND(Regressions!M189, 1), NA())</f>
        <v>#N/A</v>
      </c>
      <c r="M179" s="333" t="e">
        <f>IF(ISNUMBER(Regressions!N189),ROUND(Regressions!N189, 1), NA())</f>
        <v>#N/A</v>
      </c>
      <c r="N179" s="230">
        <f>IF(ISNUMBER(Regressions!O189),ROUND(Regressions!O189, 1), NA())</f>
        <v>7.1</v>
      </c>
      <c r="O179" s="334" t="e">
        <f>IF(ISNUMBER(Regressions!Q189),ROUND(Regressions!Q189, 1), NA())</f>
        <v>#N/A</v>
      </c>
      <c r="P179" s="332" t="e">
        <f>IF(ISNUMBER(Regressions!R189),ROUND(Regressions!R189, 1), NA())</f>
        <v>#N/A</v>
      </c>
      <c r="Q179" s="208" t="e">
        <f>IF(ISNUMBER(Regressions!S189),ROUND(Regressions!S189, 1), NA())</f>
        <v>#N/A</v>
      </c>
      <c r="R179" s="333" t="e">
        <f>IF(ISNUMBER(Regressions!T189),ROUND(Regressions!T189, 1), NA())</f>
        <v>#N/A</v>
      </c>
      <c r="S179" s="230" t="e">
        <f>IF(ISNUMBER(Regressions!U189),ROUND(Regressions!U189, 1), NA())</f>
        <v>#N/A</v>
      </c>
    </row>
    <row xmlns:x14ac="http://schemas.microsoft.com/office/spreadsheetml/2009/9/ac" r="180" x14ac:dyDescent="0.2">
      <c r="A180" s="381" t="str">
        <f>IF(ISBLANK(Regressions!A190), " ", Regressions!A190)</f>
        <v>Iraq</v>
      </c>
      <c r="B180" s="382">
        <f>IF(ISBLANK(Regressions!B190), " ", Regressions!B190)</f>
        <v>2021</v>
      </c>
      <c r="C180" s="383" t="str">
        <f>IF(ISBLANK(Regressions!C190), " ", Regressions!C190)</f>
        <v>Secondary</v>
      </c>
      <c r="D180" s="384">
        <f>IF(ISBLANK(Regressions!D190), " ", Regressions!D190)</f>
        <v>5640339</v>
      </c>
      <c r="E180" s="387" t="e">
        <f>IF(ISNUMBER(Regressions!E190),ROUND(Regressions!E190, 1), NA())</f>
        <v>#N/A</v>
      </c>
      <c r="F180" s="385">
        <f>IF(ISNUMBER(Regressions!F190),ROUND(Regressions!F190, 1), NA())</f>
        <v>91.4</v>
      </c>
      <c r="G180" s="388" t="e">
        <f>IF(ISNUMBER(Regressions!G190),ROUND(Regressions!G190, 1), NA())</f>
        <v>#N/A</v>
      </c>
      <c r="H180" s="386" t="e">
        <f>IF(ISNUMBER(Regressions!H190),ROUND(Regressions!H190, 1), NA())</f>
        <v>#N/A</v>
      </c>
      <c r="I180" s="389">
        <f>IF(ISNUMBER(Regressions!I190),ROUND(Regressions!I190, 1), NA())</f>
        <v>8.6</v>
      </c>
      <c r="J180" s="387">
        <f>IF(ISNUMBER(Regressions!K190),ROUND(Regressions!K190, 1), NA())</f>
        <v>98.5</v>
      </c>
      <c r="K180" s="385">
        <f>IF(ISNUMBER(Regressions!L190),ROUND(Regressions!L190, 1), NA())</f>
        <v>92.9</v>
      </c>
      <c r="L180" s="390" t="e">
        <f>IF(ISNUMBER(Regressions!M190),ROUND(Regressions!M190, 1), NA())</f>
        <v>#N/A</v>
      </c>
      <c r="M180" s="386" t="e">
        <f>IF(ISNUMBER(Regressions!N190),ROUND(Regressions!N190, 1), NA())</f>
        <v>#N/A</v>
      </c>
      <c r="N180" s="389">
        <f>IF(ISNUMBER(Regressions!O190),ROUND(Regressions!O190, 1), NA())</f>
        <v>7.1</v>
      </c>
      <c r="O180" s="387" t="e">
        <f>IF(ISNUMBER(Regressions!Q190),ROUND(Regressions!Q190, 1), NA())</f>
        <v>#N/A</v>
      </c>
      <c r="P180" s="385" t="e">
        <f>IF(ISNUMBER(Regressions!R190),ROUND(Regressions!R190, 1), NA())</f>
        <v>#N/A</v>
      </c>
      <c r="Q180" s="391" t="e">
        <f>IF(ISNUMBER(Regressions!S190),ROUND(Regressions!S190, 1), NA())</f>
        <v>#N/A</v>
      </c>
      <c r="R180" s="386" t="e">
        <f>IF(ISNUMBER(Regressions!T190),ROUND(Regressions!T190, 1), NA())</f>
        <v>#N/A</v>
      </c>
      <c r="S180" s="389" t="e">
        <f>IF(ISNUMBER(Regressions!U190),ROUND(Regressions!U190, 1), NA())</f>
        <v>#N/A</v>
      </c>
      <c r="T180" s="380"/>
      <c r="U180" s="380"/>
      <c r="V180" s="380"/>
      <c r="W180" s="380"/>
      <c r="X180" s="380"/>
      <c r="Y180" s="380"/>
      <c r="Z180" s="380"/>
      <c r="AA180" s="380"/>
      <c r="AB180" s="380"/>
      <c r="AC180" s="380"/>
    </row>
    <row xmlns:x14ac="http://schemas.microsoft.com/office/spreadsheetml/2009/9/ac" r="181" x14ac:dyDescent="0.2">
      <c r="A181" s="329" t="str">
        <f>IF(ISBLANK(Regressions!A191), " ", Regressions!A191)</f>
        <v>Iraq</v>
      </c>
      <c r="B181" s="330">
        <f>IF(ISBLANK(Regressions!B191), " ", Regressions!B191)</f>
        <v>2022</v>
      </c>
      <c r="C181" s="335" t="str">
        <f>IF(ISBLANK(Regressions!C191), " ", Regressions!C191)</f>
        <v>Secondary</v>
      </c>
      <c r="D181" s="331">
        <f>IF(ISBLANK(Regressions!D191), " ", Regressions!D191)</f>
        <v>5773231</v>
      </c>
      <c r="E181" s="207" t="e">
        <f>IF(ISNUMBER(Regressions!E191),ROUND(Regressions!E191, 1), NA())</f>
        <v>#N/A</v>
      </c>
      <c r="F181" s="332">
        <f>IF(ISNUMBER(Regressions!F191),ROUND(Regressions!F191, 1), NA())</f>
        <v>91.4</v>
      </c>
      <c r="G181" s="229" t="e">
        <f>IF(ISNUMBER(Regressions!G191),ROUND(Regressions!G191, 1), NA())</f>
        <v>#N/A</v>
      </c>
      <c r="H181" s="333" t="e">
        <f>IF(ISNUMBER(Regressions!H191),ROUND(Regressions!H191, 1), NA())</f>
        <v>#N/A</v>
      </c>
      <c r="I181" s="230">
        <f>IF(ISNUMBER(Regressions!I191),ROUND(Regressions!I191, 1), NA())</f>
        <v>8.6</v>
      </c>
      <c r="J181" s="334">
        <f>IF(ISNUMBER(Regressions!K191),ROUND(Regressions!K191, 1), NA())</f>
        <v>98.5</v>
      </c>
      <c r="K181" s="332">
        <f>IF(ISNUMBER(Regressions!L191),ROUND(Regressions!L191, 1), NA())</f>
        <v>92.9</v>
      </c>
      <c r="L181" s="231" t="e">
        <f>IF(ISNUMBER(Regressions!M191),ROUND(Regressions!M191, 1), NA())</f>
        <v>#N/A</v>
      </c>
      <c r="M181" s="333" t="e">
        <f>IF(ISNUMBER(Regressions!N191),ROUND(Regressions!N191, 1), NA())</f>
        <v>#N/A</v>
      </c>
      <c r="N181" s="230">
        <f>IF(ISNUMBER(Regressions!O191),ROUND(Regressions!O191, 1), NA())</f>
        <v>7.1</v>
      </c>
      <c r="O181" s="334" t="e">
        <f>IF(ISNUMBER(Regressions!Q191),ROUND(Regressions!Q191, 1), NA())</f>
        <v>#N/A</v>
      </c>
      <c r="P181" s="332" t="e">
        <f>IF(ISNUMBER(Regressions!R191),ROUND(Regressions!R191, 1), NA())</f>
        <v>#N/A</v>
      </c>
      <c r="Q181" s="208" t="e">
        <f>IF(ISNUMBER(Regressions!S191),ROUND(Regressions!S191, 1), NA())</f>
        <v>#N/A</v>
      </c>
      <c r="R181" s="333" t="e">
        <f>IF(ISNUMBER(Regressions!T191),ROUND(Regressions!T191, 1), NA())</f>
        <v>#N/A</v>
      </c>
      <c r="S181" s="230" t="e">
        <f>IF(ISNUMBER(Regressions!U191),ROUND(Regressions!U191, 1), NA())</f>
        <v>#N/A</v>
      </c>
    </row>
    <row xmlns:x14ac="http://schemas.microsoft.com/office/spreadsheetml/2009/9/ac" r="182" x14ac:dyDescent="0.2">
      <c r="A182" s="336" t="str">
        <f>IF(ISBLANK(Regressions!A192), " ", Regressions!A192)</f>
        <v>Iraq</v>
      </c>
      <c r="B182" s="337">
        <f>IF(ISBLANK(Regressions!B192), " ", Regressions!B192)</f>
        <v>2023</v>
      </c>
      <c r="C182" s="338" t="str">
        <f>IF(ISBLANK(Regressions!C192), " ", Regressions!C192)</f>
        <v>Secondary</v>
      </c>
      <c r="D182" s="339">
        <f>IF(ISBLANK(Regressions!D192), " ", Regressions!D192)</f>
        <v>5859677</v>
      </c>
      <c r="E182" s="340" t="e">
        <f>IF(ISNUMBER(Regressions!E192),ROUND(Regressions!E192, 1), NA())</f>
        <v>#N/A</v>
      </c>
      <c r="F182" s="341" t="e">
        <f>IF(ISNUMBER(Regressions!F192),ROUND(Regressions!F192, 1), NA())</f>
        <v>#N/A</v>
      </c>
      <c r="G182" s="342" t="e">
        <f>IF(ISNUMBER(Regressions!G192),ROUND(Regressions!G192, 1), NA())</f>
        <v>#N/A</v>
      </c>
      <c r="H182" s="343" t="e">
        <f>IF(ISNUMBER(Regressions!H192),ROUND(Regressions!H192, 1), NA())</f>
        <v>#N/A</v>
      </c>
      <c r="I182" s="344" t="e">
        <f>IF(ISNUMBER(Regressions!I192),ROUND(Regressions!I192, 1), NA())</f>
        <v>#N/A</v>
      </c>
      <c r="J182" s="345" t="e">
        <f>IF(ISNUMBER(Regressions!K192),ROUND(Regressions!K192, 1), NA())</f>
        <v>#N/A</v>
      </c>
      <c r="K182" s="341" t="e">
        <f>IF(ISNUMBER(Regressions!L192),ROUND(Regressions!L192, 1), NA())</f>
        <v>#N/A</v>
      </c>
      <c r="L182" s="346" t="e">
        <f>IF(ISNUMBER(Regressions!M192),ROUND(Regressions!M192, 1), NA())</f>
        <v>#N/A</v>
      </c>
      <c r="M182" s="343" t="e">
        <f>IF(ISNUMBER(Regressions!N192),ROUND(Regressions!N192, 1), NA())</f>
        <v>#N/A</v>
      </c>
      <c r="N182" s="344" t="e">
        <f>IF(ISNUMBER(Regressions!O192),ROUND(Regressions!O192, 1), NA())</f>
        <v>#N/A</v>
      </c>
      <c r="O182" s="345" t="e">
        <f>IF(ISNUMBER(Regressions!Q192),ROUND(Regressions!Q192, 1), NA())</f>
        <v>#N/A</v>
      </c>
      <c r="P182" s="341" t="e">
        <f>IF(ISNUMBER(Regressions!R192),ROUND(Regressions!R192, 1), NA())</f>
        <v>#N/A</v>
      </c>
      <c r="Q182" s="347" t="e">
        <f>IF(ISNUMBER(Regressions!S192),ROUND(Regressions!S192, 1), NA())</f>
        <v>#N/A</v>
      </c>
      <c r="R182" s="343" t="e">
        <f>IF(ISNUMBER(Regressions!T192),ROUND(Regressions!T192, 1), NA())</f>
        <v>#N/A</v>
      </c>
      <c r="S182" s="344" t="e">
        <f>IF(ISNUMBER(Regressions!U192),ROUND(Regressions!U192, 1), NA())</f>
        <v>#N/A</v>
      </c>
    </row>
    <row xmlns:x14ac="http://schemas.microsoft.com/office/spreadsheetml/2009/9/ac" r="183" hidden="true" x14ac:dyDescent="0.2">
      <c r="A183" s="329" t="str">
        <f>IF(ISBLANK(Regressions!A193), " ", Regressions!A193)</f>
        <v>Iraq</v>
      </c>
      <c r="B183" s="330">
        <f>IF(ISBLANK(Regressions!B193), " ", Regressions!B193)</f>
        <v>2024</v>
      </c>
      <c r="C183" s="335" t="str">
        <f>IF(ISBLANK(Regressions!C193), " ", Regressions!C193)</f>
        <v>Secondary</v>
      </c>
      <c r="D183" s="331" t="str">
        <f>IF(ISBLANK(Regressions!D193), " ", Regressions!D193)</f>
        <v> </v>
      </c>
      <c r="E183" s="207" t="e">
        <f>IF(ISNUMBER(Regressions!E193),ROUND(Regressions!E193, 1), NA())</f>
        <v>#N/A</v>
      </c>
      <c r="F183" s="332" t="e">
        <f>IF(ISNUMBER(Regressions!F193),ROUND(Regressions!F193, 1), NA())</f>
        <v>#N/A</v>
      </c>
      <c r="G183" s="229" t="e">
        <f>IF(ISNUMBER(Regressions!G193),ROUND(Regressions!G193, 1), NA())</f>
        <v>#N/A</v>
      </c>
      <c r="H183" s="333" t="e">
        <f>IF(ISNUMBER(Regressions!H193),ROUND(Regressions!H193, 1), NA())</f>
        <v>#N/A</v>
      </c>
      <c r="I183" s="230" t="e">
        <f>IF(ISNUMBER(Regressions!I193),ROUND(Regressions!I193, 1), NA())</f>
        <v>#N/A</v>
      </c>
      <c r="J183" s="334" t="e">
        <f>IF(ISNUMBER(Regressions!K193),ROUND(Regressions!K193, 1), NA())</f>
        <v>#N/A</v>
      </c>
      <c r="K183" s="332" t="e">
        <f>IF(ISNUMBER(Regressions!L193),ROUND(Regressions!L193, 1), NA())</f>
        <v>#N/A</v>
      </c>
      <c r="L183" s="231" t="e">
        <f>IF(ISNUMBER(Regressions!M193),ROUND(Regressions!M193, 1), NA())</f>
        <v>#N/A</v>
      </c>
      <c r="M183" s="333" t="e">
        <f>IF(ISNUMBER(Regressions!N193),ROUND(Regressions!N193, 1), NA())</f>
        <v>#N/A</v>
      </c>
      <c r="N183" s="230" t="e">
        <f>IF(ISNUMBER(Regressions!O193),ROUND(Regressions!O193, 1), NA())</f>
        <v>#N/A</v>
      </c>
      <c r="O183" s="334" t="e">
        <f>IF(ISNUMBER(Regressions!Q193),ROUND(Regressions!Q193, 1), NA())</f>
        <v>#N/A</v>
      </c>
      <c r="P183" s="332" t="e">
        <f>IF(ISNUMBER(Regressions!R193),ROUND(Regressions!R193, 1), NA())</f>
        <v>#N/A</v>
      </c>
      <c r="Q183" s="208" t="e">
        <f>IF(ISNUMBER(Regressions!S193),ROUND(Regressions!S193, 1), NA())</f>
        <v>#N/A</v>
      </c>
      <c r="R183" s="333" t="e">
        <f>IF(ISNUMBER(Regressions!T193),ROUND(Regressions!T193, 1), NA())</f>
        <v>#N/A</v>
      </c>
      <c r="S183" s="230" t="e">
        <f>IF(ISNUMBER(Regressions!U193),ROUND(Regressions!U193, 1), NA())</f>
        <v>#N/A</v>
      </c>
    </row>
    <row xmlns:x14ac="http://schemas.microsoft.com/office/spreadsheetml/2009/9/ac" r="184" hidden="true" x14ac:dyDescent="0.2">
      <c r="A184" s="329" t="str">
        <f>IF(ISBLANK(Regressions!A194), " ", Regressions!A194)</f>
        <v>Iraq</v>
      </c>
      <c r="B184" s="330">
        <f>IF(ISBLANK(Regressions!B194), " ", Regressions!B194)</f>
        <v>2025</v>
      </c>
      <c r="C184" s="335" t="str">
        <f>IF(ISBLANK(Regressions!C194), " ", Regressions!C194)</f>
        <v>Secondary</v>
      </c>
      <c r="D184" s="331" t="str">
        <f>IF(ISBLANK(Regressions!D194), " ", Regressions!D194)</f>
        <v> </v>
      </c>
      <c r="E184" s="207" t="e">
        <f>IF(ISNUMBER(Regressions!E194),ROUND(Regressions!E194, 1), NA())</f>
        <v>#N/A</v>
      </c>
      <c r="F184" s="332" t="e">
        <f>IF(ISNUMBER(Regressions!F194),ROUND(Regressions!F194, 1), NA())</f>
        <v>#N/A</v>
      </c>
      <c r="G184" s="229" t="e">
        <f>IF(ISNUMBER(Regressions!G194),ROUND(Regressions!G194, 1), NA())</f>
        <v>#N/A</v>
      </c>
      <c r="H184" s="333" t="e">
        <f>IF(ISNUMBER(Regressions!H194),ROUND(Regressions!H194, 1), NA())</f>
        <v>#N/A</v>
      </c>
      <c r="I184" s="230" t="e">
        <f>IF(ISNUMBER(Regressions!I194),ROUND(Regressions!I194, 1), NA())</f>
        <v>#N/A</v>
      </c>
      <c r="J184" s="334" t="e">
        <f>IF(ISNUMBER(Regressions!K194),ROUND(Regressions!K194, 1), NA())</f>
        <v>#N/A</v>
      </c>
      <c r="K184" s="332" t="e">
        <f>IF(ISNUMBER(Regressions!L194),ROUND(Regressions!L194, 1), NA())</f>
        <v>#N/A</v>
      </c>
      <c r="L184" s="231" t="e">
        <f>IF(ISNUMBER(Regressions!M194),ROUND(Regressions!M194, 1), NA())</f>
        <v>#N/A</v>
      </c>
      <c r="M184" s="333" t="e">
        <f>IF(ISNUMBER(Regressions!N194),ROUND(Regressions!N194, 1), NA())</f>
        <v>#N/A</v>
      </c>
      <c r="N184" s="230" t="e">
        <f>IF(ISNUMBER(Regressions!O194),ROUND(Regressions!O194, 1), NA())</f>
        <v>#N/A</v>
      </c>
      <c r="O184" s="334" t="e">
        <f>IF(ISNUMBER(Regressions!Q194),ROUND(Regressions!Q194, 1), NA())</f>
        <v>#N/A</v>
      </c>
      <c r="P184" s="332" t="e">
        <f>IF(ISNUMBER(Regressions!R194),ROUND(Regressions!R194, 1), NA())</f>
        <v>#N/A</v>
      </c>
      <c r="Q184" s="208" t="e">
        <f>IF(ISNUMBER(Regressions!S194),ROUND(Regressions!S194, 1), NA())</f>
        <v>#N/A</v>
      </c>
      <c r="R184" s="333" t="e">
        <f>IF(ISNUMBER(Regressions!T194),ROUND(Regressions!T194, 1), NA())</f>
        <v>#N/A</v>
      </c>
      <c r="S184" s="230" t="e">
        <f>IF(ISNUMBER(Regressions!U194),ROUND(Regressions!U194, 1), NA())</f>
        <v>#N/A</v>
      </c>
    </row>
    <row xmlns:x14ac="http://schemas.microsoft.com/office/spreadsheetml/2009/9/ac" r="185" hidden="true" x14ac:dyDescent="0.2">
      <c r="A185" s="329" t="str">
        <f>IF(ISBLANK(Regressions!A195), " ", Regressions!A195)</f>
        <v>Iraq</v>
      </c>
      <c r="B185" s="330">
        <f>IF(ISBLANK(Regressions!B195), " ", Regressions!B195)</f>
        <v>2026</v>
      </c>
      <c r="C185" s="335" t="str">
        <f>IF(ISBLANK(Regressions!C195), " ", Regressions!C195)</f>
        <v>Secondary</v>
      </c>
      <c r="D185" s="331" t="str">
        <f>IF(ISBLANK(Regressions!D195), " ", Regressions!D195)</f>
        <v> </v>
      </c>
      <c r="E185" s="207" t="e">
        <f>IF(ISNUMBER(Regressions!E195),ROUND(Regressions!E195, 1), NA())</f>
        <v>#N/A</v>
      </c>
      <c r="F185" s="332" t="e">
        <f>IF(ISNUMBER(Regressions!F195),ROUND(Regressions!F195, 1), NA())</f>
        <v>#N/A</v>
      </c>
      <c r="G185" s="229" t="e">
        <f>IF(ISNUMBER(Regressions!G195),ROUND(Regressions!G195, 1), NA())</f>
        <v>#N/A</v>
      </c>
      <c r="H185" s="333" t="e">
        <f>IF(ISNUMBER(Regressions!H195),ROUND(Regressions!H195, 1), NA())</f>
        <v>#N/A</v>
      </c>
      <c r="I185" s="230" t="e">
        <f>IF(ISNUMBER(Regressions!I195),ROUND(Regressions!I195, 1), NA())</f>
        <v>#N/A</v>
      </c>
      <c r="J185" s="334" t="e">
        <f>IF(ISNUMBER(Regressions!K195),ROUND(Regressions!K195, 1), NA())</f>
        <v>#N/A</v>
      </c>
      <c r="K185" s="332" t="e">
        <f>IF(ISNUMBER(Regressions!L195),ROUND(Regressions!L195, 1), NA())</f>
        <v>#N/A</v>
      </c>
      <c r="L185" s="231" t="e">
        <f>IF(ISNUMBER(Regressions!M195),ROUND(Regressions!M195, 1), NA())</f>
        <v>#N/A</v>
      </c>
      <c r="M185" s="333" t="e">
        <f>IF(ISNUMBER(Regressions!N195),ROUND(Regressions!N195, 1), NA())</f>
        <v>#N/A</v>
      </c>
      <c r="N185" s="230" t="e">
        <f>IF(ISNUMBER(Regressions!O195),ROUND(Regressions!O195, 1), NA())</f>
        <v>#N/A</v>
      </c>
      <c r="O185" s="334" t="e">
        <f>IF(ISNUMBER(Regressions!Q195),ROUND(Regressions!Q195, 1), NA())</f>
        <v>#N/A</v>
      </c>
      <c r="P185" s="332" t="e">
        <f>IF(ISNUMBER(Regressions!R195),ROUND(Regressions!R195, 1), NA())</f>
        <v>#N/A</v>
      </c>
      <c r="Q185" s="208" t="e">
        <f>IF(ISNUMBER(Regressions!S195),ROUND(Regressions!S195, 1), NA())</f>
        <v>#N/A</v>
      </c>
      <c r="R185" s="333" t="e">
        <f>IF(ISNUMBER(Regressions!T195),ROUND(Regressions!T195, 1), NA())</f>
        <v>#N/A</v>
      </c>
      <c r="S185" s="230" t="e">
        <f>IF(ISNUMBER(Regressions!U195),ROUND(Regressions!U195, 1), NA())</f>
        <v>#N/A</v>
      </c>
    </row>
    <row xmlns:x14ac="http://schemas.microsoft.com/office/spreadsheetml/2009/9/ac" r="186" hidden="true" x14ac:dyDescent="0.2">
      <c r="A186" s="329" t="str">
        <f>IF(ISBLANK(Regressions!A196), " ", Regressions!A196)</f>
        <v>Iraq</v>
      </c>
      <c r="B186" s="330">
        <f>IF(ISBLANK(Regressions!B196), " ", Regressions!B196)</f>
        <v>2027</v>
      </c>
      <c r="C186" s="335" t="str">
        <f>IF(ISBLANK(Regressions!C196), " ", Regressions!C196)</f>
        <v>Secondary</v>
      </c>
      <c r="D186" s="331" t="str">
        <f>IF(ISBLANK(Regressions!D196), " ", Regressions!D196)</f>
        <v> </v>
      </c>
      <c r="E186" s="207" t="e">
        <f>IF(ISNUMBER(Regressions!E196),ROUND(Regressions!E196, 1), NA())</f>
        <v>#N/A</v>
      </c>
      <c r="F186" s="332" t="e">
        <f>IF(ISNUMBER(Regressions!F196),ROUND(Regressions!F196, 1), NA())</f>
        <v>#N/A</v>
      </c>
      <c r="G186" s="229" t="e">
        <f>IF(ISNUMBER(Regressions!G196),ROUND(Regressions!G196, 1), NA())</f>
        <v>#N/A</v>
      </c>
      <c r="H186" s="333" t="e">
        <f>IF(ISNUMBER(Regressions!H196),ROUND(Regressions!H196, 1), NA())</f>
        <v>#N/A</v>
      </c>
      <c r="I186" s="230" t="e">
        <f>IF(ISNUMBER(Regressions!I196),ROUND(Regressions!I196, 1), NA())</f>
        <v>#N/A</v>
      </c>
      <c r="J186" s="334" t="e">
        <f>IF(ISNUMBER(Regressions!K196),ROUND(Regressions!K196, 1), NA())</f>
        <v>#N/A</v>
      </c>
      <c r="K186" s="332" t="e">
        <f>IF(ISNUMBER(Regressions!L196),ROUND(Regressions!L196, 1), NA())</f>
        <v>#N/A</v>
      </c>
      <c r="L186" s="231" t="e">
        <f>IF(ISNUMBER(Regressions!M196),ROUND(Regressions!M196, 1), NA())</f>
        <v>#N/A</v>
      </c>
      <c r="M186" s="333" t="e">
        <f>IF(ISNUMBER(Regressions!N196),ROUND(Regressions!N196, 1), NA())</f>
        <v>#N/A</v>
      </c>
      <c r="N186" s="230" t="e">
        <f>IF(ISNUMBER(Regressions!O196),ROUND(Regressions!O196, 1), NA())</f>
        <v>#N/A</v>
      </c>
      <c r="O186" s="334" t="e">
        <f>IF(ISNUMBER(Regressions!Q196),ROUND(Regressions!Q196, 1), NA())</f>
        <v>#N/A</v>
      </c>
      <c r="P186" s="332" t="e">
        <f>IF(ISNUMBER(Regressions!R196),ROUND(Regressions!R196, 1), NA())</f>
        <v>#N/A</v>
      </c>
      <c r="Q186" s="208" t="e">
        <f>IF(ISNUMBER(Regressions!S196),ROUND(Regressions!S196, 1), NA())</f>
        <v>#N/A</v>
      </c>
      <c r="R186" s="333" t="e">
        <f>IF(ISNUMBER(Regressions!T196),ROUND(Regressions!T196, 1), NA())</f>
        <v>#N/A</v>
      </c>
      <c r="S186" s="230" t="e">
        <f>IF(ISNUMBER(Regressions!U196),ROUND(Regressions!U196, 1), NA())</f>
        <v>#N/A</v>
      </c>
    </row>
    <row xmlns:x14ac="http://schemas.microsoft.com/office/spreadsheetml/2009/9/ac" r="187" hidden="true" x14ac:dyDescent="0.2">
      <c r="A187" s="329" t="str">
        <f>IF(ISBLANK(Regressions!A197), " ", Regressions!A197)</f>
        <v>Iraq</v>
      </c>
      <c r="B187" s="330">
        <f>IF(ISBLANK(Regressions!B197), " ", Regressions!B197)</f>
        <v>2028</v>
      </c>
      <c r="C187" s="335" t="str">
        <f>IF(ISBLANK(Regressions!C197), " ", Regressions!C197)</f>
        <v>Secondary</v>
      </c>
      <c r="D187" s="331" t="str">
        <f>IF(ISBLANK(Regressions!D197), " ", Regressions!D197)</f>
        <v> </v>
      </c>
      <c r="E187" s="207" t="e">
        <f>IF(ISNUMBER(Regressions!E197),ROUND(Regressions!E197, 1), NA())</f>
        <v>#N/A</v>
      </c>
      <c r="F187" s="332" t="e">
        <f>IF(ISNUMBER(Regressions!F197),ROUND(Regressions!F197, 1), NA())</f>
        <v>#N/A</v>
      </c>
      <c r="G187" s="229" t="e">
        <f>IF(ISNUMBER(Regressions!G197),ROUND(Regressions!G197, 1), NA())</f>
        <v>#N/A</v>
      </c>
      <c r="H187" s="333" t="e">
        <f>IF(ISNUMBER(Regressions!H197),ROUND(Regressions!H197, 1), NA())</f>
        <v>#N/A</v>
      </c>
      <c r="I187" s="230" t="e">
        <f>IF(ISNUMBER(Regressions!I197),ROUND(Regressions!I197, 1), NA())</f>
        <v>#N/A</v>
      </c>
      <c r="J187" s="334" t="e">
        <f>IF(ISNUMBER(Regressions!K197),ROUND(Regressions!K197, 1), NA())</f>
        <v>#N/A</v>
      </c>
      <c r="K187" s="332" t="e">
        <f>IF(ISNUMBER(Regressions!L197),ROUND(Regressions!L197, 1), NA())</f>
        <v>#N/A</v>
      </c>
      <c r="L187" s="231" t="e">
        <f>IF(ISNUMBER(Regressions!M197),ROUND(Regressions!M197, 1), NA())</f>
        <v>#N/A</v>
      </c>
      <c r="M187" s="333" t="e">
        <f>IF(ISNUMBER(Regressions!N197),ROUND(Regressions!N197, 1), NA())</f>
        <v>#N/A</v>
      </c>
      <c r="N187" s="230" t="e">
        <f>IF(ISNUMBER(Regressions!O197),ROUND(Regressions!O197, 1), NA())</f>
        <v>#N/A</v>
      </c>
      <c r="O187" s="334" t="e">
        <f>IF(ISNUMBER(Regressions!Q197),ROUND(Regressions!Q197, 1), NA())</f>
        <v>#N/A</v>
      </c>
      <c r="P187" s="332" t="e">
        <f>IF(ISNUMBER(Regressions!R197),ROUND(Regressions!R197, 1), NA())</f>
        <v>#N/A</v>
      </c>
      <c r="Q187" s="208" t="e">
        <f>IF(ISNUMBER(Regressions!S197),ROUND(Regressions!S197, 1), NA())</f>
        <v>#N/A</v>
      </c>
      <c r="R187" s="333" t="e">
        <f>IF(ISNUMBER(Regressions!T197),ROUND(Regressions!T197, 1), NA())</f>
        <v>#N/A</v>
      </c>
      <c r="S187" s="230" t="e">
        <f>IF(ISNUMBER(Regressions!U197),ROUND(Regressions!U197, 1), NA())</f>
        <v>#N/A</v>
      </c>
    </row>
    <row xmlns:x14ac="http://schemas.microsoft.com/office/spreadsheetml/2009/9/ac" r="188" hidden="true" x14ac:dyDescent="0.2">
      <c r="A188" s="329" t="str">
        <f>IF(ISBLANK(Regressions!A198), " ", Regressions!A198)</f>
        <v>Iraq</v>
      </c>
      <c r="B188" s="330">
        <f>IF(ISBLANK(Regressions!B198), " ", Regressions!B198)</f>
        <v>2029</v>
      </c>
      <c r="C188" s="335" t="str">
        <f>IF(ISBLANK(Regressions!C198), " ", Regressions!C198)</f>
        <v>Secondary</v>
      </c>
      <c r="D188" s="331" t="str">
        <f>IF(ISBLANK(Regressions!D198), " ", Regressions!D198)</f>
        <v> </v>
      </c>
      <c r="E188" s="207" t="e">
        <f>IF(ISNUMBER(Regressions!E198),ROUND(Regressions!E198, 1), NA())</f>
        <v>#N/A</v>
      </c>
      <c r="F188" s="332" t="e">
        <f>IF(ISNUMBER(Regressions!F198),ROUND(Regressions!F198, 1), NA())</f>
        <v>#N/A</v>
      </c>
      <c r="G188" s="229" t="e">
        <f>IF(ISNUMBER(Regressions!G198),ROUND(Regressions!G198, 1), NA())</f>
        <v>#N/A</v>
      </c>
      <c r="H188" s="333" t="e">
        <f>IF(ISNUMBER(Regressions!H198),ROUND(Regressions!H198, 1), NA())</f>
        <v>#N/A</v>
      </c>
      <c r="I188" s="230" t="e">
        <f>IF(ISNUMBER(Regressions!I198),ROUND(Regressions!I198, 1), NA())</f>
        <v>#N/A</v>
      </c>
      <c r="J188" s="334" t="e">
        <f>IF(ISNUMBER(Regressions!K198),ROUND(Regressions!K198, 1), NA())</f>
        <v>#N/A</v>
      </c>
      <c r="K188" s="332" t="e">
        <f>IF(ISNUMBER(Regressions!L198),ROUND(Regressions!L198, 1), NA())</f>
        <v>#N/A</v>
      </c>
      <c r="L188" s="231" t="e">
        <f>IF(ISNUMBER(Regressions!M198),ROUND(Regressions!M198, 1), NA())</f>
        <v>#N/A</v>
      </c>
      <c r="M188" s="333" t="e">
        <f>IF(ISNUMBER(Regressions!N198),ROUND(Regressions!N198, 1), NA())</f>
        <v>#N/A</v>
      </c>
      <c r="N188" s="230" t="e">
        <f>IF(ISNUMBER(Regressions!O198),ROUND(Regressions!O198, 1), NA())</f>
        <v>#N/A</v>
      </c>
      <c r="O188" s="334" t="e">
        <f>IF(ISNUMBER(Regressions!Q198),ROUND(Regressions!Q198, 1), NA())</f>
        <v>#N/A</v>
      </c>
      <c r="P188" s="332" t="e">
        <f>IF(ISNUMBER(Regressions!R198),ROUND(Regressions!R198, 1), NA())</f>
        <v>#N/A</v>
      </c>
      <c r="Q188" s="208" t="e">
        <f>IF(ISNUMBER(Regressions!S198),ROUND(Regressions!S198, 1), NA())</f>
        <v>#N/A</v>
      </c>
      <c r="R188" s="333" t="e">
        <f>IF(ISNUMBER(Regressions!T198),ROUND(Regressions!T198, 1), NA())</f>
        <v>#N/A</v>
      </c>
      <c r="S188" s="230" t="e">
        <f>IF(ISNUMBER(Regressions!U198),ROUND(Regressions!U198, 1), NA())</f>
        <v>#N/A</v>
      </c>
    </row>
    <row xmlns:x14ac="http://schemas.microsoft.com/office/spreadsheetml/2009/9/ac" r="189" hidden="true" x14ac:dyDescent="0.2">
      <c r="A189" s="329" t="str">
        <f>IF(ISBLANK(Regressions!A199), " ", Regressions!A199)</f>
        <v>Iraq</v>
      </c>
      <c r="B189" s="330">
        <f>IF(ISBLANK(Regressions!B199), " ", Regressions!B199)</f>
        <v>2030</v>
      </c>
      <c r="C189" s="335" t="str">
        <f>IF(ISBLANK(Regressions!C199), " ", Regressions!C199)</f>
        <v>Secondary</v>
      </c>
      <c r="D189" s="331" t="str">
        <f>IF(ISBLANK(Regressions!D199), " ", Regressions!D199)</f>
        <v> </v>
      </c>
      <c r="E189" s="207" t="e">
        <f>IF(ISNUMBER(Regressions!E199),ROUND(Regressions!E199, 1), NA())</f>
        <v>#N/A</v>
      </c>
      <c r="F189" s="332" t="e">
        <f>IF(ISNUMBER(Regressions!F199),ROUND(Regressions!F199, 1), NA())</f>
        <v>#N/A</v>
      </c>
      <c r="G189" s="229" t="e">
        <f>IF(ISNUMBER(Regressions!G199),ROUND(Regressions!G199, 1), NA())</f>
        <v>#N/A</v>
      </c>
      <c r="H189" s="333" t="e">
        <f>IF(ISNUMBER(Regressions!H199),ROUND(Regressions!H199, 1), NA())</f>
        <v>#N/A</v>
      </c>
      <c r="I189" s="230" t="e">
        <f>IF(ISNUMBER(Regressions!I199),ROUND(Regressions!I199, 1), NA())</f>
        <v>#N/A</v>
      </c>
      <c r="J189" s="334" t="e">
        <f>IF(ISNUMBER(Regressions!K199),ROUND(Regressions!K199, 1), NA())</f>
        <v>#N/A</v>
      </c>
      <c r="K189" s="332" t="e">
        <f>IF(ISNUMBER(Regressions!L199),ROUND(Regressions!L199, 1), NA())</f>
        <v>#N/A</v>
      </c>
      <c r="L189" s="231" t="e">
        <f>IF(ISNUMBER(Regressions!M199),ROUND(Regressions!M199, 1), NA())</f>
        <v>#N/A</v>
      </c>
      <c r="M189" s="333" t="e">
        <f>IF(ISNUMBER(Regressions!N199),ROUND(Regressions!N199, 1), NA())</f>
        <v>#N/A</v>
      </c>
      <c r="N189" s="230" t="e">
        <f>IF(ISNUMBER(Regressions!O199),ROUND(Regressions!O199, 1), NA())</f>
        <v>#N/A</v>
      </c>
      <c r="O189" s="334" t="e">
        <f>IF(ISNUMBER(Regressions!Q199),ROUND(Regressions!Q199, 1), NA())</f>
        <v>#N/A</v>
      </c>
      <c r="P189" s="332" t="e">
        <f>IF(ISNUMBER(Regressions!R199),ROUND(Regressions!R199, 1), NA())</f>
        <v>#N/A</v>
      </c>
      <c r="Q189" s="208" t="e">
        <f>IF(ISNUMBER(Regressions!S199),ROUND(Regressions!S199, 1), NA())</f>
        <v>#N/A</v>
      </c>
      <c r="R189" s="333" t="e">
        <f>IF(ISNUMBER(Regressions!T199),ROUND(Regressions!T199, 1), NA())</f>
        <v>#N/A</v>
      </c>
      <c r="S189" s="230" t="e">
        <f>IF(ISNUMBER(Regressions!U199),ROUND(Regressions!U199, 1), NA())</f>
        <v>#N/A</v>
      </c>
    </row>
    <row xmlns:x14ac="http://schemas.microsoft.com/office/spreadsheetml/2009/9/ac" r="211" x14ac:dyDescent="0.2">
      <c r="A211" s="392"/>
      <c r="B211" s="393"/>
      <c r="C211" s="394"/>
      <c r="D211" s="380"/>
      <c r="E211" s="395"/>
      <c r="F211" s="395"/>
      <c r="G211" s="396"/>
      <c r="H211" s="395"/>
      <c r="I211" s="396"/>
      <c r="J211" s="397"/>
      <c r="K211" s="397"/>
      <c r="L211" s="395"/>
      <c r="M211" s="397"/>
      <c r="N211" s="398"/>
      <c r="O211" s="380"/>
      <c r="P211" s="380"/>
      <c r="Q211" s="380"/>
      <c r="R211" s="380"/>
      <c r="S211" s="380"/>
      <c r="T211" s="380"/>
      <c r="U211" s="380"/>
      <c r="V211" s="380"/>
      <c r="W211" s="380"/>
      <c r="X211" s="380"/>
      <c r="Y211" s="380"/>
      <c r="Z211" s="380"/>
      <c r="AA211" s="380"/>
      <c r="AB211" s="380"/>
      <c r="AC211" s="380"/>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32" t="s">
        <v>13</v>
      </c>
      <c r="E2" s="32"/>
      <c r="F2" s="32"/>
      <c r="G2" s="49"/>
      <c r="H2" s="32"/>
      <c r="I2" s="32"/>
      <c r="J2" s="49"/>
      <c r="K2" s="34"/>
      <c r="L2" s="34"/>
      <c r="M2" s="49"/>
      <c r="N2" s="34"/>
      <c r="O2" s="34"/>
      <c r="P2" s="49"/>
      <c r="Q2" s="34"/>
      <c r="R2" s="34"/>
      <c r="S2" s="49"/>
      <c r="T2" s="34"/>
      <c r="U2" s="34"/>
      <c r="V2" s="233"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34" t="s">
        <v>19</v>
      </c>
      <c r="F4" s="235" t="s">
        <v>171</v>
      </c>
      <c r="G4" s="114" t="s">
        <v>25</v>
      </c>
      <c r="H4" s="234" t="s">
        <v>19</v>
      </c>
      <c r="I4" s="235" t="s">
        <v>171</v>
      </c>
      <c r="J4" s="114" t="s">
        <v>25</v>
      </c>
      <c r="K4" s="234" t="s">
        <v>19</v>
      </c>
      <c r="L4" s="235" t="s">
        <v>171</v>
      </c>
      <c r="M4" s="114" t="s">
        <v>25</v>
      </c>
      <c r="N4" s="234" t="s">
        <v>19</v>
      </c>
      <c r="O4" s="235" t="s">
        <v>171</v>
      </c>
      <c r="P4" s="114" t="s">
        <v>25</v>
      </c>
      <c r="Q4" s="234" t="s">
        <v>19</v>
      </c>
      <c r="R4" s="235" t="s">
        <v>171</v>
      </c>
      <c r="S4" s="114" t="s">
        <v>25</v>
      </c>
      <c r="T4" s="234" t="s">
        <v>19</v>
      </c>
      <c r="U4" s="236" t="s">
        <v>171</v>
      </c>
      <c r="V4" s="118" t="s">
        <v>25</v>
      </c>
      <c r="W4" s="119" t="s">
        <v>19</v>
      </c>
      <c r="X4" s="119" t="s">
        <v>21</v>
      </c>
      <c r="Y4" s="119" t="s">
        <v>29</v>
      </c>
      <c r="Z4" s="121" t="s">
        <v>172</v>
      </c>
      <c r="AA4" s="118" t="s">
        <v>25</v>
      </c>
      <c r="AB4" s="119" t="s">
        <v>19</v>
      </c>
      <c r="AC4" s="119" t="s">
        <v>21</v>
      </c>
      <c r="AD4" s="119" t="s">
        <v>29</v>
      </c>
      <c r="AE4" s="121" t="s">
        <v>172</v>
      </c>
      <c r="AF4" s="118" t="s">
        <v>25</v>
      </c>
      <c r="AG4" s="119" t="s">
        <v>19</v>
      </c>
      <c r="AH4" s="119" t="s">
        <v>21</v>
      </c>
      <c r="AI4" s="119" t="s">
        <v>29</v>
      </c>
      <c r="AJ4" s="121" t="s">
        <v>172</v>
      </c>
      <c r="AK4" s="118" t="s">
        <v>25</v>
      </c>
      <c r="AL4" s="119" t="s">
        <v>19</v>
      </c>
      <c r="AM4" s="119" t="s">
        <v>21</v>
      </c>
      <c r="AN4" s="119" t="s">
        <v>29</v>
      </c>
      <c r="AO4" s="121" t="s">
        <v>172</v>
      </c>
      <c r="AP4" s="118" t="s">
        <v>25</v>
      </c>
      <c r="AQ4" s="119" t="s">
        <v>19</v>
      </c>
      <c r="AR4" s="119" t="s">
        <v>21</v>
      </c>
      <c r="AS4" s="119" t="s">
        <v>29</v>
      </c>
      <c r="AT4" s="121" t="s">
        <v>172</v>
      </c>
      <c r="AU4" s="118" t="s">
        <v>25</v>
      </c>
      <c r="AV4" s="119" t="s">
        <v>19</v>
      </c>
      <c r="AW4" s="119" t="s">
        <v>21</v>
      </c>
      <c r="AX4" s="119" t="s">
        <v>29</v>
      </c>
      <c r="AY4" s="122" t="s">
        <v>172</v>
      </c>
      <c r="AZ4" s="123" t="s">
        <v>125</v>
      </c>
      <c r="BA4" s="124" t="s">
        <v>124</v>
      </c>
      <c r="BB4" s="125" t="s">
        <v>173</v>
      </c>
      <c r="BC4" s="123" t="s">
        <v>125</v>
      </c>
      <c r="BD4" s="124" t="s">
        <v>124</v>
      </c>
      <c r="BE4" s="125" t="s">
        <v>173</v>
      </c>
      <c r="BF4" s="123" t="s">
        <v>125</v>
      </c>
      <c r="BG4" s="124" t="s">
        <v>124</v>
      </c>
      <c r="BH4" s="125" t="s">
        <v>173</v>
      </c>
      <c r="BI4" s="123" t="s">
        <v>125</v>
      </c>
      <c r="BJ4" s="124" t="s">
        <v>124</v>
      </c>
      <c r="BK4" s="125" t="s">
        <v>173</v>
      </c>
      <c r="BL4" s="123" t="s">
        <v>125</v>
      </c>
      <c r="BM4" s="124" t="s">
        <v>124</v>
      </c>
      <c r="BN4" s="125" t="s">
        <v>173</v>
      </c>
      <c r="BO4" s="123" t="s">
        <v>125</v>
      </c>
      <c r="BP4" s="124" t="s">
        <v>124</v>
      </c>
      <c r="BQ4" s="125" t="s">
        <v>173</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177</v>
      </c>
      <c r="G5" s="114" t="s">
        <v>136</v>
      </c>
      <c r="H5" s="115" t="s">
        <v>43</v>
      </c>
      <c r="I5" s="116" t="s">
        <v>178</v>
      </c>
      <c r="J5" s="114" t="s">
        <v>137</v>
      </c>
      <c r="K5" s="115" t="s">
        <v>44</v>
      </c>
      <c r="L5" s="116" t="s">
        <v>179</v>
      </c>
      <c r="M5" s="114" t="s">
        <v>138</v>
      </c>
      <c r="N5" s="115" t="s">
        <v>86</v>
      </c>
      <c r="O5" s="116" t="s">
        <v>180</v>
      </c>
      <c r="P5" s="114" t="s">
        <v>139</v>
      </c>
      <c r="Q5" s="115" t="s">
        <v>87</v>
      </c>
      <c r="R5" s="116" t="s">
        <v>181</v>
      </c>
      <c r="S5" s="114" t="s">
        <v>140</v>
      </c>
      <c r="T5" s="115" t="s">
        <v>88</v>
      </c>
      <c r="U5" s="117" t="s">
        <v>182</v>
      </c>
      <c r="V5" s="118" t="s">
        <v>129</v>
      </c>
      <c r="W5" s="119" t="s">
        <v>45</v>
      </c>
      <c r="X5" s="120" t="s">
        <v>65</v>
      </c>
      <c r="Y5" s="120" t="s">
        <v>66</v>
      </c>
      <c r="Z5" s="121" t="s">
        <v>183</v>
      </c>
      <c r="AA5" s="118" t="s">
        <v>130</v>
      </c>
      <c r="AB5" s="119" t="s">
        <v>46</v>
      </c>
      <c r="AC5" s="120" t="s">
        <v>67</v>
      </c>
      <c r="AD5" s="120" t="s">
        <v>68</v>
      </c>
      <c r="AE5" s="121" t="s">
        <v>184</v>
      </c>
      <c r="AF5" s="118" t="s">
        <v>131</v>
      </c>
      <c r="AG5" s="119" t="s">
        <v>47</v>
      </c>
      <c r="AH5" s="120" t="s">
        <v>69</v>
      </c>
      <c r="AI5" s="120" t="s">
        <v>70</v>
      </c>
      <c r="AJ5" s="121" t="s">
        <v>185</v>
      </c>
      <c r="AK5" s="118" t="s">
        <v>132</v>
      </c>
      <c r="AL5" s="119" t="s">
        <v>71</v>
      </c>
      <c r="AM5" s="120" t="s">
        <v>72</v>
      </c>
      <c r="AN5" s="120" t="s">
        <v>73</v>
      </c>
      <c r="AO5" s="121" t="s">
        <v>186</v>
      </c>
      <c r="AP5" s="118" t="s">
        <v>133</v>
      </c>
      <c r="AQ5" s="119" t="s">
        <v>74</v>
      </c>
      <c r="AR5" s="120" t="s">
        <v>75</v>
      </c>
      <c r="AS5" s="120" t="s">
        <v>76</v>
      </c>
      <c r="AT5" s="121" t="s">
        <v>187</v>
      </c>
      <c r="AU5" s="118" t="s">
        <v>134</v>
      </c>
      <c r="AV5" s="119" t="s">
        <v>77</v>
      </c>
      <c r="AW5" s="120" t="s">
        <v>78</v>
      </c>
      <c r="AX5" s="120" t="s">
        <v>79</v>
      </c>
      <c r="AY5" s="122" t="s">
        <v>188</v>
      </c>
      <c r="AZ5" s="123" t="s">
        <v>80</v>
      </c>
      <c r="BA5" s="124" t="s">
        <v>114</v>
      </c>
      <c r="BB5" s="125" t="s">
        <v>189</v>
      </c>
      <c r="BC5" s="123" t="s">
        <v>85</v>
      </c>
      <c r="BD5" s="124" t="s">
        <v>115</v>
      </c>
      <c r="BE5" s="125" t="s">
        <v>190</v>
      </c>
      <c r="BF5" s="123" t="s">
        <v>84</v>
      </c>
      <c r="BG5" s="124" t="s">
        <v>116</v>
      </c>
      <c r="BH5" s="125" t="s">
        <v>191</v>
      </c>
      <c r="BI5" s="123" t="s">
        <v>83</v>
      </c>
      <c r="BJ5" s="124" t="s">
        <v>117</v>
      </c>
      <c r="BK5" s="125" t="s">
        <v>192</v>
      </c>
      <c r="BL5" s="123" t="s">
        <v>82</v>
      </c>
      <c r="BM5" s="124" t="s">
        <v>118</v>
      </c>
      <c r="BN5" s="125" t="s">
        <v>193</v>
      </c>
      <c r="BO5" s="123" t="s">
        <v>81</v>
      </c>
      <c r="BP5" s="124" t="s">
        <v>119</v>
      </c>
      <c r="BQ5" s="125" t="s">
        <v>194</v>
      </c>
    </row>
    <row xmlns:x14ac="http://schemas.microsoft.com/office/spreadsheetml/2009/9/ac" r="6" x14ac:dyDescent="0.2">
      <c r="A6" s="32" t="str">
        <f>IF('Water Data'!$B$2="","",'Water Data'!$B$2)</f>
        <v>IRQ_2008_SUR</v>
      </c>
      <c r="B6" s="32" t="str">
        <f>+'Water Data'!C2</f>
        <v>Survey</v>
      </c>
      <c r="C6" s="327">
        <f>+IF(ISNUMBER(VALUE(MID(A6,5,4))), VALUE(MID(A6, 5,4)),"")</f>
        <v>2008</v>
      </c>
      <c r="D6" s="85" t="e">
        <f>+IF(AND(ISTEXT('Water Data'!B2),BS6="Yes"),100-'Water Data'!D4,IF(AND(ISTEXT('Water Data'!B2),BS6="No",ISNUMBER('Water Data'!D4)),CONCATENATE("[",ROUND(100-'Water Data'!D4,0),"]"),NA()))</f>
        <v>#N/A</v>
      </c>
      <c r="E6" s="85" t="str">
        <f>+IF(AND(ISTEXT('Water Data'!B2),BT6="Yes"),'Water Data'!D6,IF(AND(ISTEXT('Water Data'!B2),BT6="No",ISNUMBER('Water Data'!D6)),CONCATENATE("[",ROUND('Water Data'!D6,0),"]"),NA()))</f>
        <v>[65]</v>
      </c>
      <c r="F6" s="85" t="e">
        <f>+IF(AND(ISTEXT('Water Data'!B2),BU6="Yes"),'Water Data'!D9,IF(AND(ISTEXT('Water Data'!B2),BU6="No",ISNUMBER('Water Data'!D9)),CONCATENATE("[",ROUND('Water Data'!D9,0),"]"),NA()))</f>
        <v>#N/A</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t="e">
        <f>+IF(AND(ISTEXT('Water Data'!B2),CE6="Yes"),100-'Water Data'!H4,IF(AND(ISTEXT('Water Data'!B2),CE6="No",ISNUMBER('Water Data'!H4)),CONCATENATE("[",ROUND(100-'Water Data'!H4,0),"]"),NA()))</f>
        <v>#N/A</v>
      </c>
      <c r="Q6" s="85" t="str">
        <f>+IF(AND(ISTEXT('Water Data'!B2),CF6="Yes"),'Water Data'!H6,IF(AND(ISTEXT('Water Data'!B2),CF6="No",ISNUMBER('Water Data'!H6)),CONCATENATE("[",ROUND('Water Data'!H6,0),"]"),NA()))</f>
        <v>[65]</v>
      </c>
      <c r="R6" s="85" t="e">
        <f>+IF(AND(ISTEXT('Water Data'!B2),CG6="Yes"),'Water Data'!H9,IF(AND(ISTEXT('Water Data'!B2),CG6="No",ISNUMBER('Water Data'!H9)),CONCATENATE("[",ROUND('Water Data'!H9,0),"]"),NA()))</f>
        <v>#N/A</v>
      </c>
      <c r="S6" s="85" t="e">
        <f>+IF(AND(ISTEXT('Water Data'!B2),CH6="Yes"),100-'Water Data'!I4,IF(AND(ISTEXT('Water Data'!B2),CH6="No",ISNUMBER('Water Data'!I4)),CONCATENATE("[",ROUND(100-'Water Data'!I4,0),"]"),NA()))</f>
        <v>#N/A</v>
      </c>
      <c r="T6" s="85" t="e">
        <f>+IF(AND(ISTEXT('Water Data'!B2),CI6="Yes"),'Water Data'!I6,IF(AND(ISTEXT('Water Data'!B2),CI6="No",ISNUMBER('Water Data'!I6)),CONCATENATE("[",ROUND('Water Data'!I6,0),"]"),NA()))</f>
        <v>#N/A</v>
      </c>
      <c r="U6" s="85" t="e">
        <f>+IF(AND(ISTEXT('Water Data'!B2),CJ6="Yes"),'Water Data'!I9,IF(AND(ISTEXT('Water Data'!B2),CJ6="No",ISNUMBER('Water Data'!I9)),CONCATENATE("[",ROUND('Water Data'!I9,0),"]"),NA()))</f>
        <v>#N/A</v>
      </c>
      <c r="V6" s="86" t="e">
        <f>+IF(AND(ISTEXT('Sanitation Data'!B2),CK6="Yes"),100-'Sanitation Data'!D4,IF(AND(ISTEXT('Sanitation Data'!B2),CK6="No",ISNUMBER('Sanitation Data'!D4)),CONCATENATE("[",ROUND(100-'Sanitation Data'!D4,0),"]"),NA()))</f>
        <v>#N/A</v>
      </c>
      <c r="W6" s="86" t="str">
        <f>+IF(AND(ISTEXT('Sanitation Data'!B2),CL6="Yes"),'Sanitation Data'!D6,IF(AND(ISTEXT('Sanitation Data'!B2),CL6="No",ISNUMBER('Sanitation Data'!D6)),CONCATENATE("[",ROUND('Sanitation Data'!D6,0),"]"),NA()))</f>
        <v>[81]</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t="e">
        <f>+IF(AND(ISTEXT('Sanitation Data'!B2),CO6="Yes"),'Sanitation Data'!D12,IF(AND(ISTEXT('Sanitation Data'!B2),CO6="No",ISNUMBER('Sanitation Data'!D12)),CONCATENATE("[",ROUND('Sanitation Data'!D12,0),"]"),NA()))</f>
        <v>#N/A</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t="e">
        <f>+IF(AND(ISTEXT('Sanitation Data'!B2),DE6="Yes"),100-'Sanitation Data'!H4,IF(AND(ISTEXT('Sanitation Data'!B2),DE6="No",ISNUMBER('Sanitation Data'!H4)),CONCATENATE("[",ROUND(100-'Sanitation Data'!H4,0),"]"),NA()))</f>
        <v>#N/A</v>
      </c>
      <c r="AQ6" s="86" t="e">
        <f>+IF(AND(ISTEXT('Sanitation Data'!B2),DF6="Yes"),'Sanitation Data'!H6,IF(AND(ISTEXT('Sanitation Data'!B2),DF6="No",ISTEXT('Sanitation Data'!H6)),CONCATENATE("[",ROUND('Sanitation Data'!H6,0),"]"),NA()))</f>
        <v>#N/A</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t="e">
        <f>+IF(AND(ISTEXT('Sanitation Data'!B2),DI6="Yes"),'Sanitation Data'!H12,IF(AND(ISTEXT('Sanitation Data'!B2),DI6="No",ISNUMBER('Sanitation Data'!H12)),CONCATENATE("[",ROUND('Sanitation Data'!H12,0),"]"),NA()))</f>
        <v>#N/A</v>
      </c>
      <c r="AU6" s="86" t="e">
        <f>+IF(AND(ISTEXT('Sanitation Data'!B2),DJ6="Yes"),100-'Sanitation Data'!I4,IF(AND(ISTEXT('Sanitation Data'!B2),DJ6="No",ISNUMBER('Sanitation Data'!I4)),CONCATENATE("[",ROUND(100-'Sanitation Data'!I4,0),"]"),NA()))</f>
        <v>#N/A</v>
      </c>
      <c r="AV6" s="86" t="e">
        <f>+IF(AND(ISTEXT('Sanitation Data'!B2),DK6="Yes"),'Sanitation Data'!I6,IF(AND(ISTEXT('Sanitation Data'!B2),DK6="No",ISNUMBER('Sanitation Data'!I6)),CONCATENATE("[",ROUND('Sanitation Data'!I6,0),"]"),NA()))</f>
        <v>#N/A</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t="e">
        <f>+IF(AND(ISTEXT('Sanitation Data'!B2),DN6="Yes"),'Sanitation Data'!I12,IF(AND(ISTEXT('Sanitation Data'!B2),DN6="No",ISNUMBER('Sanitation Data'!I12)),CONCATENATE("[",ROUND('Sanitation Data'!I12,0),"]"),NA()))</f>
        <v>#N/A</v>
      </c>
      <c r="AZ6" s="87" t="e">
        <f>+IF(AND(ISTEXT('Hygiene Data'!B2),DO6="Yes"),'Hygiene Data'!D5,IF(AND(ISTEXT('Hygiene Data'!B2),DO6="No",ISNUMBER('Hygiene Data'!D5)),CONCATENATE("[",ROUND('Hygiene Data'!D5,0),"]"),NA()))</f>
        <v>#N/A</v>
      </c>
      <c r="BA6" s="87" t="e">
        <f>+IF(AND(ISTEXT('Hygiene Data'!B2),DP6="Yes"),'Hygiene Data'!D7,IF(AND(ISTEXT('Hygiene Data'!B2),DP6="No",ISNUMBER('Hygiene Data'!D7)),CONCATENATE("[",ROUND('Hygiene Data'!D7,0),"]"),NA()))</f>
        <v>#N/A</v>
      </c>
      <c r="BB6" s="87" t="e">
        <f>+IF(AND(ISTEXT('Hygiene Data'!B2),DQ6="Yes"),'Hygiene Data'!D9,IF(AND(ISTEXT('Hygiene Data'!B2),DQ6="No",ISNUMBER('Hygiene Data'!D9)),CONCATENATE("[",ROUND('Hygiene Data'!D9,0),"]"),NA()))</f>
        <v>#N/A</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t="e">
        <f>+IF(AND(ISTEXT('Hygiene Data'!B2),EA6="Yes"),'Hygiene Data'!H5,IF(AND(ISTEXT('Hygiene Data'!B2),EA6="No",ISNUMBER('Hygiene Data'!H5)),CONCATENATE("[",ROUND('Hygiene Data'!H5,0),"]"),NA()))</f>
        <v>#N/A</v>
      </c>
      <c r="BM6" s="87" t="e">
        <f>+IF(AND(ISTEXT('Hygiene Data'!B2),EB6="Yes"),'Hygiene Data'!H7,IF(AND(ISTEXT('Hygiene Data'!B2),EB6="No",ISNUMBER('Hygiene Data'!H7)),CONCATENATE("[",ROUND('Hygiene Data'!H7,0),"]"),NA()))</f>
        <v>#N/A</v>
      </c>
      <c r="BN6" s="87" t="e">
        <f>+IF(AND(ISTEXT('Hygiene Data'!B2),EC6="Yes"),'Hygiene Data'!H9,IF(AND(ISTEXT('Hygiene Data'!B2),EC6="No",ISNUMBER('Hygiene Data'!H9)),CONCATENATE("[",ROUND('Hygiene Data'!H9,0),"]"),NA()))</f>
        <v>#N/A</v>
      </c>
      <c r="BO6" s="87" t="e">
        <f>+IF(AND(ISTEXT('Hygiene Data'!B2),ED6="Yes"),'Hygiene Data'!I5,IF(AND(ISTEXT('Hygiene Data'!B2),ED6="No",ISNUMBER('Hygiene Data'!I5)),CONCATENATE("[",ROUND('Hygiene Data'!I5,0),"]"),NA()))</f>
        <v>#N/A</v>
      </c>
      <c r="BP6" s="87" t="e">
        <f>+IF(AND(ISTEXT('Hygiene Data'!B2),EE6="Yes"),'Hygiene Data'!I7,IF(AND(ISTEXT('Hygiene Data'!B2),EE6="No",ISNUMBER('Hygiene Data'!I7)),CONCATENATE("[",ROUND('Hygiene Data'!I7,0),"]"),NA()))</f>
        <v>#N/A</v>
      </c>
      <c r="BQ6" s="87" t="e">
        <f>+IF(AND(ISTEXT('Hygiene Data'!B2),EF6="Yes"),'Hygiene Data'!I9,IF(AND(ISTEXT('Hygiene Data'!B2),EF6="No",ISNUMBER('Hygiene Data'!I9)),CONCATENATE("[",ROUND('Hygiene Data'!I9,0),"]"),NA()))</f>
        <v>#N/A</v>
      </c>
      <c r="BR6" s="271"/>
      <c r="BS6" s="271">
        <f>+'Water Data'!D27</f>
        <v>0</v>
      </c>
      <c r="BT6" s="271" t="str">
        <f>+'Water Data'!D28</f>
        <v>No</v>
      </c>
      <c r="BU6" s="271">
        <f>+'Water Data'!D29</f>
        <v>0</v>
      </c>
      <c r="BV6" s="271">
        <f>+'Water Data'!E27</f>
        <v>0</v>
      </c>
      <c r="BW6" s="271">
        <f>+'Water Data'!E28</f>
        <v>0</v>
      </c>
      <c r="BX6" s="271">
        <f>+'Water Data'!E29</f>
        <v>0</v>
      </c>
      <c r="BY6" s="271">
        <f>+'Water Data'!F27</f>
        <v>0</v>
      </c>
      <c r="BZ6" s="271">
        <f>+'Water Data'!F28</f>
        <v>0</v>
      </c>
      <c r="CA6" s="271">
        <f>+'Water Data'!F29</f>
        <v>0</v>
      </c>
      <c r="CB6" s="271">
        <f>+'Water Data'!G27</f>
        <v>0</v>
      </c>
      <c r="CC6" s="271">
        <f>+'Water Data'!G28</f>
        <v>0</v>
      </c>
      <c r="CD6" s="271">
        <f>+'Water Data'!G29</f>
        <v>0</v>
      </c>
      <c r="CE6" s="271">
        <f>+'Water Data'!H27</f>
        <v>0</v>
      </c>
      <c r="CF6" s="271" t="str">
        <f>+'Water Data'!H28</f>
        <v>No</v>
      </c>
      <c r="CG6" s="271">
        <f>+'Water Data'!H29</f>
        <v>0</v>
      </c>
      <c r="CH6" s="271">
        <f>+'Water Data'!I27</f>
        <v>0</v>
      </c>
      <c r="CI6" s="271">
        <f>+'Water Data'!I28</f>
        <v>0</v>
      </c>
      <c r="CJ6" s="271">
        <f>+'Water Data'!I29</f>
        <v>0</v>
      </c>
      <c r="CK6" s="271">
        <f>+'Sanitation Data'!D28</f>
        <v>0</v>
      </c>
      <c r="CL6" s="271" t="str">
        <f>+'Sanitation Data'!D29</f>
        <v>No</v>
      </c>
      <c r="CM6" s="271">
        <f>+'Sanitation Data'!D30</f>
        <v>0</v>
      </c>
      <c r="CN6" s="271">
        <f>+'Sanitation Data'!D31</f>
        <v>0</v>
      </c>
      <c r="CO6" s="271">
        <f>+'Sanitation Data'!D32</f>
        <v>0</v>
      </c>
      <c r="CP6" s="271">
        <f>+'Sanitation Data'!E28</f>
        <v>0</v>
      </c>
      <c r="CQ6" s="271">
        <f>+'Sanitation Data'!E29</f>
        <v>0</v>
      </c>
      <c r="CR6" s="271">
        <f>+'Sanitation Data'!E30</f>
        <v>0</v>
      </c>
      <c r="CS6" s="271">
        <f>+'Sanitation Data'!E31</f>
        <v>0</v>
      </c>
      <c r="CT6" s="271">
        <f>+'Sanitation Data'!E32</f>
        <v>0</v>
      </c>
      <c r="CU6" s="271">
        <f>+'Sanitation Data'!F28</f>
        <v>0</v>
      </c>
      <c r="CV6" s="271">
        <f>+'Sanitation Data'!F29</f>
        <v>0</v>
      </c>
      <c r="CW6" s="271">
        <f>+'Sanitation Data'!F30</f>
        <v>0</v>
      </c>
      <c r="CX6" s="271">
        <f>+'Sanitation Data'!F31</f>
        <v>0</v>
      </c>
      <c r="CY6" s="271">
        <f>+'Sanitation Data'!F32</f>
        <v>0</v>
      </c>
      <c r="CZ6" s="271">
        <f>+'Sanitation Data'!G28</f>
        <v>0</v>
      </c>
      <c r="DA6" s="271">
        <f>+'Sanitation Data'!G29</f>
        <v>0</v>
      </c>
      <c r="DB6" s="271">
        <f>+'Sanitation Data'!G30</f>
        <v>0</v>
      </c>
      <c r="DC6" s="271">
        <f>+'Sanitation Data'!G31</f>
        <v>0</v>
      </c>
      <c r="DD6" s="271">
        <f>+'Sanitation Data'!G32</f>
        <v>0</v>
      </c>
      <c r="DE6" s="271">
        <f>+'Sanitation Data'!H28</f>
        <v>0</v>
      </c>
      <c r="DF6" s="271" t="str">
        <f>+'Sanitation Data'!H29</f>
        <v>No</v>
      </c>
      <c r="DG6" s="271">
        <f>+'Sanitation Data'!H30</f>
        <v>0</v>
      </c>
      <c r="DH6" s="271">
        <f>+'Sanitation Data'!H31</f>
        <v>0</v>
      </c>
      <c r="DI6" s="271">
        <f>+'Sanitation Data'!H32</f>
        <v>0</v>
      </c>
      <c r="DJ6" s="271">
        <f>+'Sanitation Data'!I28</f>
        <v>0</v>
      </c>
      <c r="DK6" s="271">
        <f>+'Sanitation Data'!I29</f>
        <v>0</v>
      </c>
      <c r="DL6" s="271">
        <f>+'Sanitation Data'!I30</f>
        <v>0</v>
      </c>
      <c r="DM6" s="271">
        <f>+'Sanitation Data'!I31</f>
        <v>0</v>
      </c>
      <c r="DN6" s="271">
        <f>+'Sanitation Data'!I32</f>
        <v>0</v>
      </c>
      <c r="DO6" s="271">
        <f>+'Hygiene Data'!D11</f>
        <v>0</v>
      </c>
      <c r="DP6" s="271">
        <f>+'Hygiene Data'!D12</f>
        <v>0</v>
      </c>
      <c r="DQ6" s="271">
        <f>+'Hygiene Data'!D13</f>
        <v>0</v>
      </c>
      <c r="DR6" s="271">
        <f>+'Hygiene Data'!E11</f>
        <v>0</v>
      </c>
      <c r="DS6" s="271">
        <f>+'Hygiene Data'!E12</f>
        <v>0</v>
      </c>
      <c r="DT6" s="271">
        <f>+'Hygiene Data'!E13</f>
        <v>0</v>
      </c>
      <c r="DU6" s="271">
        <f>+'Hygiene Data'!F11</f>
        <v>0</v>
      </c>
      <c r="DV6" s="271">
        <f>+'Hygiene Data'!F12</f>
        <v>0</v>
      </c>
      <c r="DW6" s="271">
        <f>+'Hygiene Data'!F13</f>
        <v>0</v>
      </c>
      <c r="DX6" s="271">
        <f>+'Hygiene Data'!G11</f>
        <v>0</v>
      </c>
      <c r="DY6" s="271">
        <f>+'Hygiene Data'!G12</f>
        <v>0</v>
      </c>
      <c r="DZ6" s="271">
        <f>+'Hygiene Data'!G13</f>
        <v>0</v>
      </c>
      <c r="EA6" s="271">
        <f>+'Hygiene Data'!H11</f>
        <v>0</v>
      </c>
      <c r="EB6" s="271">
        <f>+'Hygiene Data'!H12</f>
        <v>0</v>
      </c>
      <c r="EC6" s="271">
        <f>+'Hygiene Data'!H13</f>
        <v>0</v>
      </c>
      <c r="ED6" s="271">
        <f>+'Hygiene Data'!I11</f>
        <v>0</v>
      </c>
      <c r="EE6" s="271">
        <f>+'Hygiene Data'!I12</f>
        <v>0</v>
      </c>
      <c r="EF6" s="271">
        <f>+'Hygiene Data'!I13</f>
        <v>0</v>
      </c>
    </row>
    <row xmlns:x14ac="http://schemas.microsoft.com/office/spreadsheetml/2009/9/ac" r="7" x14ac:dyDescent="0.2">
      <c r="A7" s="32" t="str">
        <f ca="true">+IF(OFFSET('Water Data'!$B$2,0,10*ROW('Water Data'!E1))="","",OFFSET('Water Data'!$B$2,0,10*ROW('Water Data'!E1)))</f>
        <v>IRQ_2012_SUR</v>
      </c>
      <c r="B7" s="32" t="str">
        <f ca="true">+IF(OFFSET('Water Data'!$C$2,0,10*ROW('Water Data'!F1))="","",OFFSET('Water Data'!$C$2,0,10*ROW('Water Data'!F1)))</f>
        <v>Survey</v>
      </c>
      <c r="C7" s="327">
        <f t="shared" ref="C7:C70" ca="true" si="0">+IF(ISNUMBER(VALUE(MID(A7,5,4))), VALUE(MID(A7, 5,4)),"")</f>
        <v>2012</v>
      </c>
      <c r="D7" s="85"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85"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85" t="str">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[74]</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85"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85" t="str">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[74]</v>
      </c>
      <c r="S7" s="85"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85"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85"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86"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86"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86" t="str">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[83]</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t="str">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[72]</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86"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86" t="str">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[83]</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t="str">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[72]</v>
      </c>
      <c r="AU7" s="86"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86"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87"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87"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87"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87"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87"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87"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87"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87"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1"/>
      <c r="BS7" s="271" t="str">
        <f ca="true">+IF(OFFSET('Water Data'!$D$27,0,10*ROW('Water Data'!D1))="","",OFFSET('Water Data'!$D$27,0,10*ROW('Water Data'!D1)))</f>
        <v/>
      </c>
      <c r="BT7" s="271" t="str">
        <f ca="true">+IF(OFFSET('Water Data'!$D$28,0,10*ROW('Water Data'!D1))="","",OFFSET('Water Data'!$D$28,0,10*ROW('Water Data'!D1)))</f>
        <v/>
      </c>
      <c r="BU7" s="271" t="str">
        <f ca="true">+IF(OFFSET('Water Data'!$D$29,0,10*ROW('Water Data'!D1))="","",OFFSET('Water Data'!$D$29,0,10*ROW('Water Data'!D1)))</f>
        <v>No</v>
      </c>
      <c r="BV7" s="271" t="str">
        <f ca="true">+IF(OFFSET('Water Data'!$E$27,0,10*ROW('Water Data'!E1))="","",OFFSET('Water Data'!$E$27,0,10*ROW('Water Data'!E1)))</f>
        <v/>
      </c>
      <c r="BW7" s="271" t="str">
        <f ca="true">+IF(OFFSET('Water Data'!$E$28,0,10*ROW('Water Data'!E1))="","",OFFSET('Water Data'!$E$28,0,10*ROW('Water Data'!E1)))</f>
        <v/>
      </c>
      <c r="BX7" s="271" t="str">
        <f ca="true">+IF(OFFSET('Water Data'!$E$29,0,10*ROW('Water Data'!E1))="","",OFFSET('Water Data'!$E$29,0,10*ROW('Water Data'!E1)))</f>
        <v/>
      </c>
      <c r="BY7" s="271" t="str">
        <f ca="true">+IF(OFFSET('Water Data'!$F$27,0,10*ROW('Water Data'!F1))="","",OFFSET('Water Data'!$F$27,0,10*ROW('Water Data'!F1)))</f>
        <v/>
      </c>
      <c r="BZ7" s="271" t="str">
        <f ca="true">+IF(OFFSET('Water Data'!$F$28,0,10*ROW('Water Data'!F1))="","",OFFSET('Water Data'!$F$28,0,10*ROW('Water Data'!F1)))</f>
        <v/>
      </c>
      <c r="CA7" s="271" t="str">
        <f ca="true">+IF(OFFSET('Water Data'!$F$29,0,10*ROW('Water Data'!F1))="","",OFFSET('Water Data'!$F$29,0,10*ROW('Water Data'!F1)))</f>
        <v/>
      </c>
      <c r="CB7" s="271" t="str">
        <f ca="true">+IF(OFFSET('Water Data'!$G$27,0,10*ROW('Water Data'!G1))="","",OFFSET('Water Data'!$G$27,0,10*ROW('Water Data'!G1)))</f>
        <v/>
      </c>
      <c r="CC7" s="271" t="str">
        <f ca="true">+IF(OFFSET('Water Data'!$G$28,0,10*ROW('Water Data'!G1))="","",OFFSET('Water Data'!$G$28,0,10*ROW('Water Data'!G1)))</f>
        <v/>
      </c>
      <c r="CD7" s="271" t="str">
        <f ca="true">+IF(OFFSET('Water Data'!$G$29,0,10*ROW('Water Data'!G1))="","",OFFSET('Water Data'!$G$29,0,10*ROW('Water Data'!G1)))</f>
        <v/>
      </c>
      <c r="CE7" s="271" t="str">
        <f ca="true">+IF(OFFSET('Water Data'!$H$27,0,10*ROW('Water Data'!H1))="","",OFFSET('Water Data'!$H$27,0,10*ROW('Water Data'!H1)))</f>
        <v/>
      </c>
      <c r="CF7" s="271" t="str">
        <f ca="true">+IF(OFFSET('Water Data'!$H$28,0,10*ROW('Water Data'!H1))="","",OFFSET('Water Data'!$H$28,0,10*ROW('Water Data'!H1)))</f>
        <v/>
      </c>
      <c r="CG7" s="271" t="str">
        <f ca="true">+IF(OFFSET('Water Data'!$H$29,0,10*ROW('Water Data'!H1))="","",OFFSET('Water Data'!$H$29,0,10*ROW('Water Data'!H1)))</f>
        <v>No</v>
      </c>
      <c r="CH7" s="271" t="str">
        <f ca="true">+IF(OFFSET('Water Data'!$I$27,0,10*ROW('Water Data'!I1))="","",OFFSET('Water Data'!$I$27,0,10*ROW('Water Data'!I1)))</f>
        <v/>
      </c>
      <c r="CI7" s="271" t="str">
        <f ca="true">+IF(OFFSET('Water Data'!$I$28,0,10*ROW('Water Data'!I1))="","",OFFSET('Water Data'!$I$28,0,10*ROW('Water Data'!I1)))</f>
        <v/>
      </c>
      <c r="CJ7" s="271" t="str">
        <f ca="true">+IF(OFFSET('Water Data'!$I$29,0,10*ROW('Water Data'!I1))="","",OFFSET('Water Data'!$I$29,0,10*ROW('Water Data'!I1)))</f>
        <v/>
      </c>
      <c r="CK7" s="271" t="str">
        <f ca="true">+IF(OFFSET('Sanitation Data'!$D$28,0,10*ROW('Sanitation Data'!D1))="","",OFFSET('Sanitation Data'!$D$28,0,10*ROW('Sanitation Data'!D1)))</f>
        <v/>
      </c>
      <c r="CL7" s="271" t="str">
        <f ca="true">+IF(OFFSET('Sanitation Data'!$D$29,0,10*ROW('Sanitation Data'!D1))="","",OFFSET('Sanitation Data'!$D$29,0,10*ROW('Sanitation Data'!D1)))</f>
        <v/>
      </c>
      <c r="CM7" s="271" t="str">
        <f ca="true">+IF(OFFSET('Sanitation Data'!$D$30,0,10*ROW('Sanitation Data'!D1))="","",OFFSET('Sanitation Data'!$D$30,0,10*ROW('Sanitation Data'!D1)))</f>
        <v>No</v>
      </c>
      <c r="CN7" s="271" t="str">
        <f ca="true">+IF(OFFSET('Sanitation Data'!$D$31,0,10*ROW('Sanitation Data'!D1))="","",OFFSET('Sanitation Data'!$D$31,0,10*ROW('Sanitation Data'!D1)))</f>
        <v/>
      </c>
      <c r="CO7" s="271" t="str">
        <f ca="true">+IF(OFFSET('Sanitation Data'!$D$32,0,10*ROW('Sanitation Data'!D1))="","",OFFSET('Sanitation Data'!$D$32,0,10*ROW('Sanitation Data'!D1)))</f>
        <v>No</v>
      </c>
      <c r="CP7" s="271" t="str">
        <f ca="true">+IF(OFFSET('Sanitation Data'!$E$28,0,10*ROW('Sanitation Data'!E1))="","",OFFSET('Sanitation Data'!$E$28,0,10*ROW('Sanitation Data'!E1)))</f>
        <v/>
      </c>
      <c r="CQ7" s="271" t="str">
        <f ca="true">+IF(OFFSET('Sanitation Data'!$E$29,0,10*ROW('Sanitation Data'!E1))="","",OFFSET('Sanitation Data'!$E$29,0,10*ROW('Sanitation Data'!E1)))</f>
        <v/>
      </c>
      <c r="CR7" s="271" t="str">
        <f ca="true">+IF(OFFSET('Sanitation Data'!$E$30,0,10*ROW('Sanitation Data'!E1))="","",OFFSET('Sanitation Data'!$E$30,0,10*ROW('Sanitation Data'!E1)))</f>
        <v/>
      </c>
      <c r="CS7" s="271" t="str">
        <f ca="true">+IF(OFFSET('Sanitation Data'!$E$31,0,10*ROW('Sanitation Data'!E1))="","",OFFSET('Sanitation Data'!$E$31,0,10*ROW('Sanitation Data'!E1)))</f>
        <v/>
      </c>
      <c r="CT7" s="271" t="str">
        <f ca="true">+IF(OFFSET('Sanitation Data'!$E$32,0,10*ROW('Sanitation Data'!E1))="","",OFFSET('Sanitation Data'!$E$32,0,10*ROW('Sanitation Data'!E1)))</f>
        <v/>
      </c>
      <c r="CU7" s="271" t="str">
        <f ca="true">+IF(OFFSET('Sanitation Data'!$F$28,0,10*ROW('Sanitation Data'!F1))="","",OFFSET('Sanitation Data'!$F$28,0,10*ROW('Sanitation Data'!F1)))</f>
        <v/>
      </c>
      <c r="CV7" s="271" t="str">
        <f ca="true">+IF(OFFSET('Sanitation Data'!$F$29,0,10*ROW('Sanitation Data'!F1))="","",OFFSET('Sanitation Data'!$F$29,0,10*ROW('Sanitation Data'!F1)))</f>
        <v/>
      </c>
      <c r="CW7" s="271" t="str">
        <f ca="true">+IF(OFFSET('Sanitation Data'!$F$30,0,10*ROW('Sanitation Data'!F1))="","",OFFSET('Sanitation Data'!$F$30,0,10*ROW('Sanitation Data'!F1)))</f>
        <v/>
      </c>
      <c r="CX7" s="271" t="str">
        <f ca="true">+IF(OFFSET('Sanitation Data'!$F$31,0,10*ROW('Sanitation Data'!F1))="","",OFFSET('Sanitation Data'!$F$31,0,10*ROW('Sanitation Data'!F1)))</f>
        <v/>
      </c>
      <c r="CY7" s="271" t="str">
        <f ca="true">+IF(OFFSET('Sanitation Data'!$F$32,0,10*ROW('Sanitation Data'!F1))="","",OFFSET('Sanitation Data'!$F$32,0,10*ROW('Sanitation Data'!F1)))</f>
        <v/>
      </c>
      <c r="CZ7" s="271" t="str">
        <f ca="true">+IF(OFFSET('Sanitation Data'!$G$28,0,10*ROW('Sanitation Data'!G1))="","",OFFSET('Sanitation Data'!$G$28,0,10*ROW('Sanitation Data'!G1)))</f>
        <v/>
      </c>
      <c r="DA7" s="271" t="str">
        <f ca="true">+IF(OFFSET('Sanitation Data'!$G$29,0,10*ROW('Sanitation Data'!G1))="","",OFFSET('Sanitation Data'!$G$29,0,10*ROW('Sanitation Data'!G1)))</f>
        <v/>
      </c>
      <c r="DB7" s="271" t="str">
        <f ca="true">+IF(OFFSET('Sanitation Data'!$G$30,0,10*ROW('Sanitation Data'!G1))="","",OFFSET('Sanitation Data'!$G$30,0,10*ROW('Sanitation Data'!G1)))</f>
        <v/>
      </c>
      <c r="DC7" s="271" t="str">
        <f ca="true">+IF(OFFSET('Sanitation Data'!$G$31,0,10*ROW('Sanitation Data'!G1))="","",OFFSET('Sanitation Data'!$G$31,0,10*ROW('Sanitation Data'!G1)))</f>
        <v/>
      </c>
      <c r="DD7" s="271" t="str">
        <f ca="true">+IF(OFFSET('Sanitation Data'!$G$32,0,10*ROW('Sanitation Data'!G1))="","",OFFSET('Sanitation Data'!$G$32,0,10*ROW('Sanitation Data'!G1)))</f>
        <v/>
      </c>
      <c r="DE7" s="271" t="str">
        <f ca="true">+IF(OFFSET('Sanitation Data'!$H$28,0,10*ROW('Sanitation Data'!H1))="","",OFFSET('Sanitation Data'!$H$28,0,10*ROW('Sanitation Data'!H1)))</f>
        <v/>
      </c>
      <c r="DF7" s="271" t="str">
        <f ca="true">+IF(OFFSET('Sanitation Data'!$H$29,0,10*ROW('Sanitation Data'!H1))="","",OFFSET('Sanitation Data'!$H$29,0,10*ROW('Sanitation Data'!H1)))</f>
        <v/>
      </c>
      <c r="DG7" s="271" t="str">
        <f ca="true">+IF(OFFSET('Sanitation Data'!$H$30,0,10*ROW('Sanitation Data'!H1))="","",OFFSET('Sanitation Data'!$H$30,0,10*ROW('Sanitation Data'!H1)))</f>
        <v>No</v>
      </c>
      <c r="DH7" s="271" t="str">
        <f ca="true">+IF(OFFSET('Sanitation Data'!$H$31,0,10*ROW('Sanitation Data'!H1))="","",OFFSET('Sanitation Data'!$H$31,0,10*ROW('Sanitation Data'!H1)))</f>
        <v/>
      </c>
      <c r="DI7" s="271" t="str">
        <f ca="true">+IF(OFFSET('Sanitation Data'!$H$32,0,10*ROW('Sanitation Data'!H1))="","",OFFSET('Sanitation Data'!$H$32,0,10*ROW('Sanitation Data'!H1)))</f>
        <v>No</v>
      </c>
      <c r="DJ7" s="271" t="str">
        <f ca="true">+IF(OFFSET('Sanitation Data'!$I$28,0,10*ROW('Sanitation Data'!I1))="","",OFFSET('Sanitation Data'!$I$28,0,10*ROW('Sanitation Data'!I1)))</f>
        <v/>
      </c>
      <c r="DK7" s="271" t="str">
        <f ca="true">+IF(OFFSET('Sanitation Data'!$I$29,0,10*ROW('Sanitation Data'!I1))="","",OFFSET('Sanitation Data'!$I$29,0,10*ROW('Sanitation Data'!I1)))</f>
        <v/>
      </c>
      <c r="DL7" s="271" t="str">
        <f ca="true">+IF(OFFSET('Sanitation Data'!$I$30,0,10*ROW('Sanitation Data'!I1))="","",OFFSET('Sanitation Data'!$I$30,0,10*ROW('Sanitation Data'!I1)))</f>
        <v/>
      </c>
      <c r="DM7" s="271" t="str">
        <f ca="true">+IF(OFFSET('Sanitation Data'!$I$31,0,10*ROW('Sanitation Data'!I1))="","",OFFSET('Sanitation Data'!$I$31,0,10*ROW('Sanitation Data'!I1)))</f>
        <v/>
      </c>
      <c r="DN7" s="271" t="str">
        <f ca="true">+IF(OFFSET('Sanitation Data'!$I$32,0,10*ROW('Sanitation Data'!I1))="","",OFFSET('Sanitation Data'!$I$32,0,10*ROW('Sanitation Data'!I1)))</f>
        <v/>
      </c>
      <c r="DO7" s="271" t="str">
        <f ca="true">+IF(OFFSET('Hygiene Data'!$D$11,0,10*ROW('Hygiene Data'!D1))="","",OFFSET('Hygiene Data'!$D$11,0,10*ROW('Hygiene Data'!D1)))</f>
        <v/>
      </c>
      <c r="DP7" s="271" t="str">
        <f ca="true">+IF(OFFSET('Hygiene Data'!$D$12,0,10*ROW('Hygiene Data'!D1))="","",OFFSET('Hygiene Data'!$D$12,0,10*ROW('Hygiene Data'!D1)))</f>
        <v/>
      </c>
      <c r="DQ7" s="271" t="str">
        <f ca="true">+IF(OFFSET('Hygiene Data'!$D$13,0,10*ROW('Hygiene Data'!D1))="","",OFFSET('Hygiene Data'!$D$13,0,10*ROW('Hygiene Data'!D1)))</f>
        <v/>
      </c>
      <c r="DR7" s="271" t="str">
        <f ca="true">+IF(OFFSET('Hygiene Data'!$E$11,0,10*ROW('Hygiene Data'!E1))="","",OFFSET('Hygiene Data'!$E$11,0,10*ROW('Hygiene Data'!E1)))</f>
        <v/>
      </c>
      <c r="DS7" s="271" t="str">
        <f ca="true">+IF(OFFSET('Hygiene Data'!$E$12,0,10*ROW('Hygiene Data'!E1))="","",OFFSET('Hygiene Data'!$E$12,0,10*ROW('Hygiene Data'!E1)))</f>
        <v/>
      </c>
      <c r="DT7" s="271" t="str">
        <f ca="true">+IF(OFFSET('Hygiene Data'!$E$13,0,10*ROW('Hygiene Data'!E1))="","",OFFSET('Hygiene Data'!$E$13,0,10*ROW('Hygiene Data'!E1)))</f>
        <v/>
      </c>
      <c r="DU7" s="271" t="str">
        <f ca="true">+IF(OFFSET('Hygiene Data'!$F$11,0,10*ROW('Hygiene Data'!F1))="","",OFFSET('Hygiene Data'!$F$11,0,10*ROW('Hygiene Data'!F1)))</f>
        <v/>
      </c>
      <c r="DV7" s="271" t="str">
        <f ca="true">+IF(OFFSET('Hygiene Data'!$F$12,0,10*ROW('Hygiene Data'!F1))="","",OFFSET('Hygiene Data'!$F$12,0,10*ROW('Hygiene Data'!F1)))</f>
        <v/>
      </c>
      <c r="DW7" s="271" t="str">
        <f ca="true">+IF(OFFSET('Hygiene Data'!$F$13,0,10*ROW('Hygiene Data'!F1))="","",OFFSET('Hygiene Data'!$F$13,0,10*ROW('Hygiene Data'!F1)))</f>
        <v/>
      </c>
      <c r="DX7" s="271" t="str">
        <f ca="true">+IF(OFFSET('Hygiene Data'!$G$11,0,10*ROW('Hygiene Data'!G1))="","",OFFSET('Hygiene Data'!$G$11,0,10*ROW('Hygiene Data'!G1)))</f>
        <v/>
      </c>
      <c r="DY7" s="271" t="str">
        <f ca="true">+IF(OFFSET('Hygiene Data'!$G$12,0,10*ROW('Hygiene Data'!G1))="","",OFFSET('Hygiene Data'!$G$12,0,10*ROW('Hygiene Data'!G1)))</f>
        <v/>
      </c>
      <c r="DZ7" s="271" t="str">
        <f ca="true">+IF(OFFSET('Hygiene Data'!$G$13,0,10*ROW('Hygiene Data'!G1))="","",OFFSET('Hygiene Data'!$G$13,0,10*ROW('Hygiene Data'!G1)))</f>
        <v/>
      </c>
      <c r="EA7" s="271" t="str">
        <f ca="true">+IF(OFFSET('Hygiene Data'!$H$11,0,10*ROW('Hygiene Data'!H1))="","",OFFSET('Hygiene Data'!$H$11,0,10*ROW('Hygiene Data'!H1)))</f>
        <v/>
      </c>
      <c r="EB7" s="271" t="str">
        <f ca="true">+IF(OFFSET('Hygiene Data'!$H$12,0,10*ROW('Hygiene Data'!H1))="","",OFFSET('Hygiene Data'!$H$12,0,10*ROW('Hygiene Data'!H1)))</f>
        <v/>
      </c>
      <c r="EC7" s="271" t="str">
        <f ca="true">+IF(OFFSET('Hygiene Data'!$H$13,0,10*ROW('Hygiene Data'!H1))="","",OFFSET('Hygiene Data'!$H$13,0,10*ROW('Hygiene Data'!H1)))</f>
        <v/>
      </c>
      <c r="ED7" s="271" t="str">
        <f ca="true">+IF(OFFSET('Hygiene Data'!$I$11,0,10*ROW('Hygiene Data'!I1))="","",OFFSET('Hygiene Data'!$I$11,0,10*ROW('Hygiene Data'!I1)))</f>
        <v/>
      </c>
      <c r="EE7" s="271" t="str">
        <f ca="true">+IF(OFFSET('Hygiene Data'!$I$12,0,10*ROW('Hygiene Data'!I1))="","",OFFSET('Hygiene Data'!$I$12,0,10*ROW('Hygiene Data'!I1)))</f>
        <v/>
      </c>
      <c r="EF7" s="271" t="str">
        <f ca="true">+IF(OFFSET('Hygiene Data'!$I$13,0,10*ROW('Hygiene Data'!I1))="","",OFFSET('Hygiene Data'!$I$13,0,10*ROW('Hygiene Data'!I1)))</f>
        <v/>
      </c>
    </row>
    <row xmlns:x14ac="http://schemas.microsoft.com/office/spreadsheetml/2009/9/ac" r="8" x14ac:dyDescent="0.2">
      <c r="A8" s="32" t="str">
        <f ca="true">+IF(OFFSET('Water Data'!$B$2,0,10*ROW('Water Data'!E2))="","",OFFSET('Water Data'!$B$2,0,10*ROW('Water Data'!E2)))</f>
        <v>IRQ_2018_SUR</v>
      </c>
      <c r="B8" s="32" t="str">
        <f ca="true">+IF(OFFSET('Water Data'!$C$2,0,10*ROW('Water Data'!F2))="","",OFFSET('Water Data'!$C$2,0,10*ROW('Water Data'!F2)))</f>
        <v>Survey</v>
      </c>
      <c r="C8" s="327">
        <f t="shared" ca="true" si="0"/>
        <v>2018</v>
      </c>
      <c r="D8" s="85"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84.196956357690851</v>
      </c>
      <c r="F8" s="85"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98.305084745762713</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80.72</v>
      </c>
      <c r="R8" s="85"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85"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85">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91.362036284863251</v>
      </c>
      <c r="U8" s="85"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86">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96.220601182241225</v>
      </c>
      <c r="W8" s="86">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85.552131807319839</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98.728813559322035</v>
      </c>
      <c r="AL8" s="86">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98.375706214689274</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95.28</v>
      </c>
      <c r="AQ8" s="86">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82.133333333333326</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86">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98.483617655023011</v>
      </c>
      <c r="AV8" s="86">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92.851340373679932</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87"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87"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87"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87"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87"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87"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87"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87"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1"/>
      <c r="BS8" s="271" t="str">
        <f ca="true">+IF(OFFSET('Water Data'!$D$27,0,10*ROW('Water Data'!D2))="","",OFFSET('Water Data'!$D$27,0,10*ROW('Water Data'!D2)))</f>
        <v/>
      </c>
      <c r="BT8" s="271" t="str">
        <f ca="true">+IF(OFFSET('Water Data'!$D$28,0,10*ROW('Water Data'!D2))="","",OFFSET('Water Data'!$D$28,0,10*ROW('Water Data'!D2)))</f>
        <v>Yes</v>
      </c>
      <c r="BU8" s="271" t="str">
        <f ca="true">+IF(OFFSET('Water Data'!$D$29,0,10*ROW('Water Data'!D2))="","",OFFSET('Water Data'!$D$29,0,10*ROW('Water Data'!D2)))</f>
        <v/>
      </c>
      <c r="BV8" s="271" t="str">
        <f ca="true">+IF(OFFSET('Water Data'!$E$27,0,10*ROW('Water Data'!E2))="","",OFFSET('Water Data'!$E$27,0,10*ROW('Water Data'!E2)))</f>
        <v/>
      </c>
      <c r="BW8" s="271" t="str">
        <f ca="true">+IF(OFFSET('Water Data'!$E$28,0,10*ROW('Water Data'!E2))="","",OFFSET('Water Data'!$E$28,0,10*ROW('Water Data'!E2)))</f>
        <v/>
      </c>
      <c r="BX8" s="271" t="str">
        <f ca="true">+IF(OFFSET('Water Data'!$E$29,0,10*ROW('Water Data'!E2))="","",OFFSET('Water Data'!$E$29,0,10*ROW('Water Data'!E2)))</f>
        <v/>
      </c>
      <c r="BY8" s="271" t="str">
        <f ca="true">+IF(OFFSET('Water Data'!$F$27,0,10*ROW('Water Data'!F2))="","",OFFSET('Water Data'!$F$27,0,10*ROW('Water Data'!F2)))</f>
        <v/>
      </c>
      <c r="BZ8" s="271" t="str">
        <f ca="true">+IF(OFFSET('Water Data'!$F$28,0,10*ROW('Water Data'!F2))="","",OFFSET('Water Data'!$F$28,0,10*ROW('Water Data'!F2)))</f>
        <v/>
      </c>
      <c r="CA8" s="271" t="str">
        <f ca="true">+IF(OFFSET('Water Data'!$F$29,0,10*ROW('Water Data'!F2))="","",OFFSET('Water Data'!$F$29,0,10*ROW('Water Data'!F2)))</f>
        <v/>
      </c>
      <c r="CB8" s="271" t="str">
        <f ca="true">+IF(OFFSET('Water Data'!$G$27,0,10*ROW('Water Data'!G2))="","",OFFSET('Water Data'!$G$27,0,10*ROW('Water Data'!G2)))</f>
        <v/>
      </c>
      <c r="CC8" s="271" t="str">
        <f ca="true">+IF(OFFSET('Water Data'!$G$28,0,10*ROW('Water Data'!G2))="","",OFFSET('Water Data'!$G$28,0,10*ROW('Water Data'!G2)))</f>
        <v>Yes</v>
      </c>
      <c r="CD8" s="271" t="str">
        <f ca="true">+IF(OFFSET('Water Data'!$G$29,0,10*ROW('Water Data'!G2))="","",OFFSET('Water Data'!$G$29,0,10*ROW('Water Data'!G2)))</f>
        <v/>
      </c>
      <c r="CE8" s="271" t="str">
        <f ca="true">+IF(OFFSET('Water Data'!$H$27,0,10*ROW('Water Data'!H2))="","",OFFSET('Water Data'!$H$27,0,10*ROW('Water Data'!H2)))</f>
        <v/>
      </c>
      <c r="CF8" s="271" t="str">
        <f ca="true">+IF(OFFSET('Water Data'!$H$28,0,10*ROW('Water Data'!H2))="","",OFFSET('Water Data'!$H$28,0,10*ROW('Water Data'!H2)))</f>
        <v>Yes</v>
      </c>
      <c r="CG8" s="271" t="str">
        <f ca="true">+IF(OFFSET('Water Data'!$H$29,0,10*ROW('Water Data'!H2))="","",OFFSET('Water Data'!$H$29,0,10*ROW('Water Data'!H2)))</f>
        <v/>
      </c>
      <c r="CH8" s="271" t="str">
        <f ca="true">+IF(OFFSET('Water Data'!$I$27,0,10*ROW('Water Data'!I2))="","",OFFSET('Water Data'!$I$27,0,10*ROW('Water Data'!I2)))</f>
        <v/>
      </c>
      <c r="CI8" s="271" t="str">
        <f ca="true">+IF(OFFSET('Water Data'!$I$28,0,10*ROW('Water Data'!I2))="","",OFFSET('Water Data'!$I$28,0,10*ROW('Water Data'!I2)))</f>
        <v>Yes</v>
      </c>
      <c r="CJ8" s="271" t="str">
        <f ca="true">+IF(OFFSET('Water Data'!$I$29,0,10*ROW('Water Data'!I2))="","",OFFSET('Water Data'!$I$29,0,10*ROW('Water Data'!I2)))</f>
        <v/>
      </c>
      <c r="CK8" s="271" t="str">
        <f ca="true">+IF(OFFSET('Sanitation Data'!$D$28,0,10*ROW('Sanitation Data'!D2))="","",OFFSET('Sanitation Data'!$D$28,0,10*ROW('Sanitation Data'!D2)))</f>
        <v>Yes</v>
      </c>
      <c r="CL8" s="271" t="str">
        <f ca="true">+IF(OFFSET('Sanitation Data'!$D$29,0,10*ROW('Sanitation Data'!D2))="","",OFFSET('Sanitation Data'!$D$29,0,10*ROW('Sanitation Data'!D2)))</f>
        <v>Yes</v>
      </c>
      <c r="CM8" s="271" t="str">
        <f ca="true">+IF(OFFSET('Sanitation Data'!$D$30,0,10*ROW('Sanitation Data'!D2))="","",OFFSET('Sanitation Data'!$D$30,0,10*ROW('Sanitation Data'!D2)))</f>
        <v/>
      </c>
      <c r="CN8" s="271" t="str">
        <f ca="true">+IF(OFFSET('Sanitation Data'!$D$31,0,10*ROW('Sanitation Data'!D2))="","",OFFSET('Sanitation Data'!$D$31,0,10*ROW('Sanitation Data'!D2)))</f>
        <v/>
      </c>
      <c r="CO8" s="271" t="str">
        <f ca="true">+IF(OFFSET('Sanitation Data'!$D$32,0,10*ROW('Sanitation Data'!D2))="","",OFFSET('Sanitation Data'!$D$32,0,10*ROW('Sanitation Data'!D2)))</f>
        <v/>
      </c>
      <c r="CP8" s="271" t="str">
        <f ca="true">+IF(OFFSET('Sanitation Data'!$E$28,0,10*ROW('Sanitation Data'!E2))="","",OFFSET('Sanitation Data'!$E$28,0,10*ROW('Sanitation Data'!E2)))</f>
        <v/>
      </c>
      <c r="CQ8" s="271" t="str">
        <f ca="true">+IF(OFFSET('Sanitation Data'!$E$29,0,10*ROW('Sanitation Data'!E2))="","",OFFSET('Sanitation Data'!$E$29,0,10*ROW('Sanitation Data'!E2)))</f>
        <v/>
      </c>
      <c r="CR8" s="271" t="str">
        <f ca="true">+IF(OFFSET('Sanitation Data'!$E$30,0,10*ROW('Sanitation Data'!E2))="","",OFFSET('Sanitation Data'!$E$30,0,10*ROW('Sanitation Data'!E2)))</f>
        <v/>
      </c>
      <c r="CS8" s="271" t="str">
        <f ca="true">+IF(OFFSET('Sanitation Data'!$E$31,0,10*ROW('Sanitation Data'!E2))="","",OFFSET('Sanitation Data'!$E$31,0,10*ROW('Sanitation Data'!E2)))</f>
        <v/>
      </c>
      <c r="CT8" s="271" t="str">
        <f ca="true">+IF(OFFSET('Sanitation Data'!$E$32,0,10*ROW('Sanitation Data'!E2))="","",OFFSET('Sanitation Data'!$E$32,0,10*ROW('Sanitation Data'!E2)))</f>
        <v/>
      </c>
      <c r="CU8" s="271" t="str">
        <f ca="true">+IF(OFFSET('Sanitation Data'!$F$28,0,10*ROW('Sanitation Data'!F2))="","",OFFSET('Sanitation Data'!$F$28,0,10*ROW('Sanitation Data'!F2)))</f>
        <v/>
      </c>
      <c r="CV8" s="271" t="str">
        <f ca="true">+IF(OFFSET('Sanitation Data'!$F$29,0,10*ROW('Sanitation Data'!F2))="","",OFFSET('Sanitation Data'!$F$29,0,10*ROW('Sanitation Data'!F2)))</f>
        <v/>
      </c>
      <c r="CW8" s="271" t="str">
        <f ca="true">+IF(OFFSET('Sanitation Data'!$F$30,0,10*ROW('Sanitation Data'!F2))="","",OFFSET('Sanitation Data'!$F$30,0,10*ROW('Sanitation Data'!F2)))</f>
        <v/>
      </c>
      <c r="CX8" s="271" t="str">
        <f ca="true">+IF(OFFSET('Sanitation Data'!$F$31,0,10*ROW('Sanitation Data'!F2))="","",OFFSET('Sanitation Data'!$F$31,0,10*ROW('Sanitation Data'!F2)))</f>
        <v/>
      </c>
      <c r="CY8" s="271" t="str">
        <f ca="true">+IF(OFFSET('Sanitation Data'!$F$32,0,10*ROW('Sanitation Data'!F2))="","",OFFSET('Sanitation Data'!$F$32,0,10*ROW('Sanitation Data'!F2)))</f>
        <v/>
      </c>
      <c r="CZ8" s="271" t="str">
        <f ca="true">+IF(OFFSET('Sanitation Data'!$G$28,0,10*ROW('Sanitation Data'!G2))="","",OFFSET('Sanitation Data'!$G$28,0,10*ROW('Sanitation Data'!G2)))</f>
        <v>Yes</v>
      </c>
      <c r="DA8" s="271" t="str">
        <f ca="true">+IF(OFFSET('Sanitation Data'!$G$29,0,10*ROW('Sanitation Data'!G2))="","",OFFSET('Sanitation Data'!$G$29,0,10*ROW('Sanitation Data'!G2)))</f>
        <v>Yes</v>
      </c>
      <c r="DB8" s="271" t="str">
        <f ca="true">+IF(OFFSET('Sanitation Data'!$G$30,0,10*ROW('Sanitation Data'!G2))="","",OFFSET('Sanitation Data'!$G$30,0,10*ROW('Sanitation Data'!G2)))</f>
        <v/>
      </c>
      <c r="DC8" s="271" t="str">
        <f ca="true">+IF(OFFSET('Sanitation Data'!$G$31,0,10*ROW('Sanitation Data'!G2))="","",OFFSET('Sanitation Data'!$G$31,0,10*ROW('Sanitation Data'!G2)))</f>
        <v/>
      </c>
      <c r="DD8" s="271" t="str">
        <f ca="true">+IF(OFFSET('Sanitation Data'!$G$32,0,10*ROW('Sanitation Data'!G2))="","",OFFSET('Sanitation Data'!$G$32,0,10*ROW('Sanitation Data'!G2)))</f>
        <v/>
      </c>
      <c r="DE8" s="271" t="str">
        <f ca="true">+IF(OFFSET('Sanitation Data'!$H$28,0,10*ROW('Sanitation Data'!H2))="","",OFFSET('Sanitation Data'!$H$28,0,10*ROW('Sanitation Data'!H2)))</f>
        <v>Yes</v>
      </c>
      <c r="DF8" s="271" t="str">
        <f ca="true">+IF(OFFSET('Sanitation Data'!$H$29,0,10*ROW('Sanitation Data'!H2))="","",OFFSET('Sanitation Data'!$H$29,0,10*ROW('Sanitation Data'!H2)))</f>
        <v>Yes</v>
      </c>
      <c r="DG8" s="271" t="str">
        <f ca="true">+IF(OFFSET('Sanitation Data'!$H$30,0,10*ROW('Sanitation Data'!H2))="","",OFFSET('Sanitation Data'!$H$30,0,10*ROW('Sanitation Data'!H2)))</f>
        <v/>
      </c>
      <c r="DH8" s="271" t="str">
        <f ca="true">+IF(OFFSET('Sanitation Data'!$H$31,0,10*ROW('Sanitation Data'!H2))="","",OFFSET('Sanitation Data'!$H$31,0,10*ROW('Sanitation Data'!H2)))</f>
        <v/>
      </c>
      <c r="DI8" s="271" t="str">
        <f ca="true">+IF(OFFSET('Sanitation Data'!$H$32,0,10*ROW('Sanitation Data'!H2))="","",OFFSET('Sanitation Data'!$H$32,0,10*ROW('Sanitation Data'!H2)))</f>
        <v/>
      </c>
      <c r="DJ8" s="271" t="str">
        <f ca="true">+IF(OFFSET('Sanitation Data'!$I$28,0,10*ROW('Sanitation Data'!I2))="","",OFFSET('Sanitation Data'!$I$28,0,10*ROW('Sanitation Data'!I2)))</f>
        <v>Yes</v>
      </c>
      <c r="DK8" s="271" t="str">
        <f ca="true">+IF(OFFSET('Sanitation Data'!$I$29,0,10*ROW('Sanitation Data'!I2))="","",OFFSET('Sanitation Data'!$I$29,0,10*ROW('Sanitation Data'!I2)))</f>
        <v>Yes</v>
      </c>
      <c r="DL8" s="271" t="str">
        <f ca="true">+IF(OFFSET('Sanitation Data'!$I$30,0,10*ROW('Sanitation Data'!I2))="","",OFFSET('Sanitation Data'!$I$30,0,10*ROW('Sanitation Data'!I2)))</f>
        <v/>
      </c>
      <c r="DM8" s="271" t="str">
        <f ca="true">+IF(OFFSET('Sanitation Data'!$I$31,0,10*ROW('Sanitation Data'!I2))="","",OFFSET('Sanitation Data'!$I$31,0,10*ROW('Sanitation Data'!I2)))</f>
        <v/>
      </c>
      <c r="DN8" s="271" t="str">
        <f ca="true">+IF(OFFSET('Sanitation Data'!$I$32,0,10*ROW('Sanitation Data'!I2))="","",OFFSET('Sanitation Data'!$I$32,0,10*ROW('Sanitation Data'!I2)))</f>
        <v/>
      </c>
      <c r="DO8" s="271" t="str">
        <f ca="true">+IF(OFFSET('Hygiene Data'!$D$11,0,10*ROW('Hygiene Data'!D2))="","",OFFSET('Hygiene Data'!$D$11,0,10*ROW('Hygiene Data'!D2)))</f>
        <v/>
      </c>
      <c r="DP8" s="271" t="str">
        <f ca="true">+IF(OFFSET('Hygiene Data'!$D$12,0,10*ROW('Hygiene Data'!D2))="","",OFFSET('Hygiene Data'!$D$12,0,10*ROW('Hygiene Data'!D2)))</f>
        <v/>
      </c>
      <c r="DQ8" s="271" t="str">
        <f ca="true">+IF(OFFSET('Hygiene Data'!$D$13,0,10*ROW('Hygiene Data'!D2))="","",OFFSET('Hygiene Data'!$D$13,0,10*ROW('Hygiene Data'!D2)))</f>
        <v/>
      </c>
      <c r="DR8" s="271" t="str">
        <f ca="true">+IF(OFFSET('Hygiene Data'!$E$11,0,10*ROW('Hygiene Data'!E2))="","",OFFSET('Hygiene Data'!$E$11,0,10*ROW('Hygiene Data'!E2)))</f>
        <v/>
      </c>
      <c r="DS8" s="271" t="str">
        <f ca="true">+IF(OFFSET('Hygiene Data'!$E$12,0,10*ROW('Hygiene Data'!E2))="","",OFFSET('Hygiene Data'!$E$12,0,10*ROW('Hygiene Data'!E2)))</f>
        <v/>
      </c>
      <c r="DT8" s="271" t="str">
        <f ca="true">+IF(OFFSET('Hygiene Data'!$E$13,0,10*ROW('Hygiene Data'!E2))="","",OFFSET('Hygiene Data'!$E$13,0,10*ROW('Hygiene Data'!E2)))</f>
        <v/>
      </c>
      <c r="DU8" s="271" t="str">
        <f ca="true">+IF(OFFSET('Hygiene Data'!$F$11,0,10*ROW('Hygiene Data'!F2))="","",OFFSET('Hygiene Data'!$F$11,0,10*ROW('Hygiene Data'!F2)))</f>
        <v/>
      </c>
      <c r="DV8" s="271" t="str">
        <f ca="true">+IF(OFFSET('Hygiene Data'!$F$12,0,10*ROW('Hygiene Data'!F2))="","",OFFSET('Hygiene Data'!$F$12,0,10*ROW('Hygiene Data'!F2)))</f>
        <v/>
      </c>
      <c r="DW8" s="271" t="str">
        <f ca="true">+IF(OFFSET('Hygiene Data'!$F$13,0,10*ROW('Hygiene Data'!F2))="","",OFFSET('Hygiene Data'!$F$13,0,10*ROW('Hygiene Data'!F2)))</f>
        <v/>
      </c>
      <c r="DX8" s="271" t="str">
        <f ca="true">+IF(OFFSET('Hygiene Data'!$G$11,0,10*ROW('Hygiene Data'!G2))="","",OFFSET('Hygiene Data'!$G$11,0,10*ROW('Hygiene Data'!G2)))</f>
        <v/>
      </c>
      <c r="DY8" s="271" t="str">
        <f ca="true">+IF(OFFSET('Hygiene Data'!$G$12,0,10*ROW('Hygiene Data'!G2))="","",OFFSET('Hygiene Data'!$G$12,0,10*ROW('Hygiene Data'!G2)))</f>
        <v/>
      </c>
      <c r="DZ8" s="271" t="str">
        <f ca="true">+IF(OFFSET('Hygiene Data'!$G$13,0,10*ROW('Hygiene Data'!G2))="","",OFFSET('Hygiene Data'!$G$13,0,10*ROW('Hygiene Data'!G2)))</f>
        <v/>
      </c>
      <c r="EA8" s="271" t="str">
        <f ca="true">+IF(OFFSET('Hygiene Data'!$H$11,0,10*ROW('Hygiene Data'!H2))="","",OFFSET('Hygiene Data'!$H$11,0,10*ROW('Hygiene Data'!H2)))</f>
        <v/>
      </c>
      <c r="EB8" s="271" t="str">
        <f ca="true">+IF(OFFSET('Hygiene Data'!$H$12,0,10*ROW('Hygiene Data'!H2))="","",OFFSET('Hygiene Data'!$H$12,0,10*ROW('Hygiene Data'!H2)))</f>
        <v/>
      </c>
      <c r="EC8" s="271" t="str">
        <f ca="true">+IF(OFFSET('Hygiene Data'!$H$13,0,10*ROW('Hygiene Data'!H2))="","",OFFSET('Hygiene Data'!$H$13,0,10*ROW('Hygiene Data'!H2)))</f>
        <v/>
      </c>
      <c r="ED8" s="271" t="str">
        <f ca="true">+IF(OFFSET('Hygiene Data'!$I$11,0,10*ROW('Hygiene Data'!I2))="","",OFFSET('Hygiene Data'!$I$11,0,10*ROW('Hygiene Data'!I2)))</f>
        <v/>
      </c>
      <c r="EE8" s="271" t="str">
        <f ca="true">+IF(OFFSET('Hygiene Data'!$I$12,0,10*ROW('Hygiene Data'!I2))="","",OFFSET('Hygiene Data'!$I$12,0,10*ROW('Hygiene Data'!I2)))</f>
        <v/>
      </c>
      <c r="EF8" s="271" t="str">
        <f ca="true">+IF(OFFSET('Hygiene Data'!$I$13,0,10*ROW('Hygiene Data'!I2))="","",OFFSET('Hygiene Data'!$I$13,0,10*ROW('Hygiene Data'!I2)))</f>
        <v/>
      </c>
    </row>
    <row xmlns:x14ac="http://schemas.microsoft.com/office/spreadsheetml/2009/9/ac" r="9" x14ac:dyDescent="0.2">
      <c r="A9" s="32" t="str">
        <f ca="true">+IF(OFFSET('Water Data'!$B$2,0,10*ROW('Water Data'!E3))="","",OFFSET('Water Data'!$B$2,0,10*ROW('Water Data'!E3)))</f>
        <v>IRQ_2019_REACH</v>
      </c>
      <c r="B9" s="32" t="str">
        <f ca="true">+IF(OFFSET('Water Data'!$C$2,0,10*ROW('Water Data'!F3))="","",OFFSET('Water Data'!$C$2,0,10*ROW('Water Data'!F3)))</f>
        <v>Survey</v>
      </c>
      <c r="C9" s="327">
        <f t="shared" ca="true" si="0"/>
        <v>2019</v>
      </c>
      <c r="D9" s="85"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8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84.943756145526066</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60.253058507245079</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85"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85"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85"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85"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85"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86"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86">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95.976794493608679</v>
      </c>
      <c r="X9" s="86">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83.619098002202506</v>
      </c>
      <c r="Y9" s="86">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65.002619789246566</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56.633069100040395</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86"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86"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86"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8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88.268369489153301</v>
      </c>
      <c r="BA9" s="87"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66.432055063913495</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87"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87"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87"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87"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87"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1"/>
      <c r="BS9" s="271" t="str">
        <f ca="true">+IF(OFFSET('Water Data'!$D$27,0,10*ROW('Water Data'!D3))="","",OFFSET('Water Data'!$D$27,0,10*ROW('Water Data'!D3)))</f>
        <v/>
      </c>
      <c r="BT9" s="271" t="str">
        <f ca="true">+IF(OFFSET('Water Data'!$D$28,0,10*ROW('Water Data'!D3))="","",OFFSET('Water Data'!$D$28,0,10*ROW('Water Data'!D3)))</f>
        <v>yes</v>
      </c>
      <c r="BU9" s="271" t="str">
        <f ca="true">+IF(OFFSET('Water Data'!$D$29,0,10*ROW('Water Data'!D3))="","",OFFSET('Water Data'!$D$29,0,10*ROW('Water Data'!D3)))</f>
        <v>yes</v>
      </c>
      <c r="BV9" s="271" t="str">
        <f ca="true">+IF(OFFSET('Water Data'!$E$27,0,10*ROW('Water Data'!E3))="","",OFFSET('Water Data'!$E$27,0,10*ROW('Water Data'!E3)))</f>
        <v/>
      </c>
      <c r="BW9" s="271" t="str">
        <f ca="true">+IF(OFFSET('Water Data'!$E$28,0,10*ROW('Water Data'!E3))="","",OFFSET('Water Data'!$E$28,0,10*ROW('Water Data'!E3)))</f>
        <v/>
      </c>
      <c r="BX9" s="271" t="str">
        <f ca="true">+IF(OFFSET('Water Data'!$E$29,0,10*ROW('Water Data'!E3))="","",OFFSET('Water Data'!$E$29,0,10*ROW('Water Data'!E3)))</f>
        <v/>
      </c>
      <c r="BY9" s="271" t="str">
        <f ca="true">+IF(OFFSET('Water Data'!$F$27,0,10*ROW('Water Data'!F3))="","",OFFSET('Water Data'!$F$27,0,10*ROW('Water Data'!F3)))</f>
        <v/>
      </c>
      <c r="BZ9" s="271" t="str">
        <f ca="true">+IF(OFFSET('Water Data'!$F$28,0,10*ROW('Water Data'!F3))="","",OFFSET('Water Data'!$F$28,0,10*ROW('Water Data'!F3)))</f>
        <v/>
      </c>
      <c r="CA9" s="271" t="str">
        <f ca="true">+IF(OFFSET('Water Data'!$F$29,0,10*ROW('Water Data'!F3))="","",OFFSET('Water Data'!$F$29,0,10*ROW('Water Data'!F3)))</f>
        <v/>
      </c>
      <c r="CB9" s="271" t="str">
        <f ca="true">+IF(OFFSET('Water Data'!$G$27,0,10*ROW('Water Data'!G3))="","",OFFSET('Water Data'!$G$27,0,10*ROW('Water Data'!G3)))</f>
        <v/>
      </c>
      <c r="CC9" s="271" t="str">
        <f ca="true">+IF(OFFSET('Water Data'!$G$28,0,10*ROW('Water Data'!G3))="","",OFFSET('Water Data'!$G$28,0,10*ROW('Water Data'!G3)))</f>
        <v/>
      </c>
      <c r="CD9" s="271" t="str">
        <f ca="true">+IF(OFFSET('Water Data'!$G$29,0,10*ROW('Water Data'!G3))="","",OFFSET('Water Data'!$G$29,0,10*ROW('Water Data'!G3)))</f>
        <v/>
      </c>
      <c r="CE9" s="271" t="str">
        <f ca="true">+IF(OFFSET('Water Data'!$H$27,0,10*ROW('Water Data'!H3))="","",OFFSET('Water Data'!$H$27,0,10*ROW('Water Data'!H3)))</f>
        <v/>
      </c>
      <c r="CF9" s="271" t="str">
        <f ca="true">+IF(OFFSET('Water Data'!$H$28,0,10*ROW('Water Data'!H3))="","",OFFSET('Water Data'!$H$28,0,10*ROW('Water Data'!H3)))</f>
        <v/>
      </c>
      <c r="CG9" s="271" t="str">
        <f ca="true">+IF(OFFSET('Water Data'!$H$29,0,10*ROW('Water Data'!H3))="","",OFFSET('Water Data'!$H$29,0,10*ROW('Water Data'!H3)))</f>
        <v/>
      </c>
      <c r="CH9" s="271" t="str">
        <f ca="true">+IF(OFFSET('Water Data'!$I$27,0,10*ROW('Water Data'!I3))="","",OFFSET('Water Data'!$I$27,0,10*ROW('Water Data'!I3)))</f>
        <v/>
      </c>
      <c r="CI9" s="271" t="str">
        <f ca="true">+IF(OFFSET('Water Data'!$I$28,0,10*ROW('Water Data'!I3))="","",OFFSET('Water Data'!$I$28,0,10*ROW('Water Data'!I3)))</f>
        <v/>
      </c>
      <c r="CJ9" s="271" t="str">
        <f ca="true">+IF(OFFSET('Water Data'!$I$29,0,10*ROW('Water Data'!I3))="","",OFFSET('Water Data'!$I$29,0,10*ROW('Water Data'!I3)))</f>
        <v/>
      </c>
      <c r="CK9" s="271" t="str">
        <f ca="true">+IF(OFFSET('Sanitation Data'!$D$28,0,10*ROW('Sanitation Data'!D3))="","",OFFSET('Sanitation Data'!$D$28,0,10*ROW('Sanitation Data'!D3)))</f>
        <v/>
      </c>
      <c r="CL9" s="271" t="str">
        <f ca="true">+IF(OFFSET('Sanitation Data'!$D$29,0,10*ROW('Sanitation Data'!D3))="","",OFFSET('Sanitation Data'!$D$29,0,10*ROW('Sanitation Data'!D3)))</f>
        <v>Yes</v>
      </c>
      <c r="CM9" s="271" t="str">
        <f ca="true">+IF(OFFSET('Sanitation Data'!$D$30,0,10*ROW('Sanitation Data'!D3))="","",OFFSET('Sanitation Data'!$D$30,0,10*ROW('Sanitation Data'!D3)))</f>
        <v>Yes</v>
      </c>
      <c r="CN9" s="271" t="str">
        <f ca="true">+IF(OFFSET('Sanitation Data'!$D$31,0,10*ROW('Sanitation Data'!D3))="","",OFFSET('Sanitation Data'!$D$31,0,10*ROW('Sanitation Data'!D3)))</f>
        <v>Yes</v>
      </c>
      <c r="CO9" s="271" t="str">
        <f ca="true">+IF(OFFSET('Sanitation Data'!$D$32,0,10*ROW('Sanitation Data'!D3))="","",OFFSET('Sanitation Data'!$D$32,0,10*ROW('Sanitation Data'!D3)))</f>
        <v>Yes</v>
      </c>
      <c r="CP9" s="271" t="str">
        <f ca="true">+IF(OFFSET('Sanitation Data'!$E$28,0,10*ROW('Sanitation Data'!E3))="","",OFFSET('Sanitation Data'!$E$28,0,10*ROW('Sanitation Data'!E3)))</f>
        <v/>
      </c>
      <c r="CQ9" s="271" t="str">
        <f ca="true">+IF(OFFSET('Sanitation Data'!$E$29,0,10*ROW('Sanitation Data'!E3))="","",OFFSET('Sanitation Data'!$E$29,0,10*ROW('Sanitation Data'!E3)))</f>
        <v/>
      </c>
      <c r="CR9" s="271" t="str">
        <f ca="true">+IF(OFFSET('Sanitation Data'!$E$30,0,10*ROW('Sanitation Data'!E3))="","",OFFSET('Sanitation Data'!$E$30,0,10*ROW('Sanitation Data'!E3)))</f>
        <v/>
      </c>
      <c r="CS9" s="271" t="str">
        <f ca="true">+IF(OFFSET('Sanitation Data'!$E$31,0,10*ROW('Sanitation Data'!E3))="","",OFFSET('Sanitation Data'!$E$31,0,10*ROW('Sanitation Data'!E3)))</f>
        <v/>
      </c>
      <c r="CT9" s="271" t="str">
        <f ca="true">+IF(OFFSET('Sanitation Data'!$E$32,0,10*ROW('Sanitation Data'!E3))="","",OFFSET('Sanitation Data'!$E$32,0,10*ROW('Sanitation Data'!E3)))</f>
        <v/>
      </c>
      <c r="CU9" s="271" t="str">
        <f ca="true">+IF(OFFSET('Sanitation Data'!$F$28,0,10*ROW('Sanitation Data'!F3))="","",OFFSET('Sanitation Data'!$F$28,0,10*ROW('Sanitation Data'!F3)))</f>
        <v/>
      </c>
      <c r="CV9" s="271" t="str">
        <f ca="true">+IF(OFFSET('Sanitation Data'!$F$29,0,10*ROW('Sanitation Data'!F3))="","",OFFSET('Sanitation Data'!$F$29,0,10*ROW('Sanitation Data'!F3)))</f>
        <v/>
      </c>
      <c r="CW9" s="271" t="str">
        <f ca="true">+IF(OFFSET('Sanitation Data'!$F$30,0,10*ROW('Sanitation Data'!F3))="","",OFFSET('Sanitation Data'!$F$30,0,10*ROW('Sanitation Data'!F3)))</f>
        <v/>
      </c>
      <c r="CX9" s="271" t="str">
        <f ca="true">+IF(OFFSET('Sanitation Data'!$F$31,0,10*ROW('Sanitation Data'!F3))="","",OFFSET('Sanitation Data'!$F$31,0,10*ROW('Sanitation Data'!F3)))</f>
        <v/>
      </c>
      <c r="CY9" s="271" t="str">
        <f ca="true">+IF(OFFSET('Sanitation Data'!$F$32,0,10*ROW('Sanitation Data'!F3))="","",OFFSET('Sanitation Data'!$F$32,0,10*ROW('Sanitation Data'!F3)))</f>
        <v/>
      </c>
      <c r="CZ9" s="271" t="str">
        <f ca="true">+IF(OFFSET('Sanitation Data'!$G$28,0,10*ROW('Sanitation Data'!G3))="","",OFFSET('Sanitation Data'!$G$28,0,10*ROW('Sanitation Data'!G3)))</f>
        <v/>
      </c>
      <c r="DA9" s="271" t="str">
        <f ca="true">+IF(OFFSET('Sanitation Data'!$G$29,0,10*ROW('Sanitation Data'!G3))="","",OFFSET('Sanitation Data'!$G$29,0,10*ROW('Sanitation Data'!G3)))</f>
        <v/>
      </c>
      <c r="DB9" s="271" t="str">
        <f ca="true">+IF(OFFSET('Sanitation Data'!$G$30,0,10*ROW('Sanitation Data'!G3))="","",OFFSET('Sanitation Data'!$G$30,0,10*ROW('Sanitation Data'!G3)))</f>
        <v/>
      </c>
      <c r="DC9" s="271" t="str">
        <f ca="true">+IF(OFFSET('Sanitation Data'!$G$31,0,10*ROW('Sanitation Data'!G3))="","",OFFSET('Sanitation Data'!$G$31,0,10*ROW('Sanitation Data'!G3)))</f>
        <v/>
      </c>
      <c r="DD9" s="271" t="str">
        <f ca="true">+IF(OFFSET('Sanitation Data'!$G$32,0,10*ROW('Sanitation Data'!G3))="","",OFFSET('Sanitation Data'!$G$32,0,10*ROW('Sanitation Data'!G3)))</f>
        <v/>
      </c>
      <c r="DE9" s="271" t="str">
        <f ca="true">+IF(OFFSET('Sanitation Data'!$H$28,0,10*ROW('Sanitation Data'!H3))="","",OFFSET('Sanitation Data'!$H$28,0,10*ROW('Sanitation Data'!H3)))</f>
        <v/>
      </c>
      <c r="DF9" s="271" t="str">
        <f ca="true">+IF(OFFSET('Sanitation Data'!$H$29,0,10*ROW('Sanitation Data'!H3))="","",OFFSET('Sanitation Data'!$H$29,0,10*ROW('Sanitation Data'!H3)))</f>
        <v/>
      </c>
      <c r="DG9" s="271" t="str">
        <f ca="true">+IF(OFFSET('Sanitation Data'!$H$30,0,10*ROW('Sanitation Data'!H3))="","",OFFSET('Sanitation Data'!$H$30,0,10*ROW('Sanitation Data'!H3)))</f>
        <v/>
      </c>
      <c r="DH9" s="271" t="str">
        <f ca="true">+IF(OFFSET('Sanitation Data'!$H$31,0,10*ROW('Sanitation Data'!H3))="","",OFFSET('Sanitation Data'!$H$31,0,10*ROW('Sanitation Data'!H3)))</f>
        <v/>
      </c>
      <c r="DI9" s="271" t="str">
        <f ca="true">+IF(OFFSET('Sanitation Data'!$H$32,0,10*ROW('Sanitation Data'!H3))="","",OFFSET('Sanitation Data'!$H$32,0,10*ROW('Sanitation Data'!H3)))</f>
        <v/>
      </c>
      <c r="DJ9" s="271" t="str">
        <f ca="true">+IF(OFFSET('Sanitation Data'!$I$28,0,10*ROW('Sanitation Data'!I3))="","",OFFSET('Sanitation Data'!$I$28,0,10*ROW('Sanitation Data'!I3)))</f>
        <v/>
      </c>
      <c r="DK9" s="271" t="str">
        <f ca="true">+IF(OFFSET('Sanitation Data'!$I$29,0,10*ROW('Sanitation Data'!I3))="","",OFFSET('Sanitation Data'!$I$29,0,10*ROW('Sanitation Data'!I3)))</f>
        <v/>
      </c>
      <c r="DL9" s="271" t="str">
        <f ca="true">+IF(OFFSET('Sanitation Data'!$I$30,0,10*ROW('Sanitation Data'!I3))="","",OFFSET('Sanitation Data'!$I$30,0,10*ROW('Sanitation Data'!I3)))</f>
        <v/>
      </c>
      <c r="DM9" s="271" t="str">
        <f ca="true">+IF(OFFSET('Sanitation Data'!$I$31,0,10*ROW('Sanitation Data'!I3))="","",OFFSET('Sanitation Data'!$I$31,0,10*ROW('Sanitation Data'!I3)))</f>
        <v/>
      </c>
      <c r="DN9" s="271" t="str">
        <f ca="true">+IF(OFFSET('Sanitation Data'!$I$32,0,10*ROW('Sanitation Data'!I3))="","",OFFSET('Sanitation Data'!$I$32,0,10*ROW('Sanitation Data'!I3)))</f>
        <v/>
      </c>
      <c r="DO9" s="271" t="str">
        <f ca="true">+IF(OFFSET('Hygiene Data'!$D$11,0,10*ROW('Hygiene Data'!D3))="","",OFFSET('Hygiene Data'!$D$11,0,10*ROW('Hygiene Data'!D3)))</f>
        <v>Yes</v>
      </c>
      <c r="DP9" s="271" t="str">
        <f ca="true">+IF(OFFSET('Hygiene Data'!$D$12,0,10*ROW('Hygiene Data'!D3))="","",OFFSET('Hygiene Data'!$D$12,0,10*ROW('Hygiene Data'!D3)))</f>
        <v/>
      </c>
      <c r="DQ9" s="271" t="str">
        <f ca="true">+IF(OFFSET('Hygiene Data'!$D$13,0,10*ROW('Hygiene Data'!D3))="","",OFFSET('Hygiene Data'!$D$13,0,10*ROW('Hygiene Data'!D3)))</f>
        <v>Yes</v>
      </c>
      <c r="DR9" s="271" t="str">
        <f ca="true">+IF(OFFSET('Hygiene Data'!$E$11,0,10*ROW('Hygiene Data'!E3))="","",OFFSET('Hygiene Data'!$E$11,0,10*ROW('Hygiene Data'!E3)))</f>
        <v/>
      </c>
      <c r="DS9" s="271" t="str">
        <f ca="true">+IF(OFFSET('Hygiene Data'!$E$12,0,10*ROW('Hygiene Data'!E3))="","",OFFSET('Hygiene Data'!$E$12,0,10*ROW('Hygiene Data'!E3)))</f>
        <v/>
      </c>
      <c r="DT9" s="271" t="str">
        <f ca="true">+IF(OFFSET('Hygiene Data'!$E$13,0,10*ROW('Hygiene Data'!E3))="","",OFFSET('Hygiene Data'!$E$13,0,10*ROW('Hygiene Data'!E3)))</f>
        <v/>
      </c>
      <c r="DU9" s="271" t="str">
        <f ca="true">+IF(OFFSET('Hygiene Data'!$F$11,0,10*ROW('Hygiene Data'!F3))="","",OFFSET('Hygiene Data'!$F$11,0,10*ROW('Hygiene Data'!F3)))</f>
        <v/>
      </c>
      <c r="DV9" s="271" t="str">
        <f ca="true">+IF(OFFSET('Hygiene Data'!$F$12,0,10*ROW('Hygiene Data'!F3))="","",OFFSET('Hygiene Data'!$F$12,0,10*ROW('Hygiene Data'!F3)))</f>
        <v/>
      </c>
      <c r="DW9" s="271" t="str">
        <f ca="true">+IF(OFFSET('Hygiene Data'!$F$13,0,10*ROW('Hygiene Data'!F3))="","",OFFSET('Hygiene Data'!$F$13,0,10*ROW('Hygiene Data'!F3)))</f>
        <v/>
      </c>
      <c r="DX9" s="271" t="str">
        <f ca="true">+IF(OFFSET('Hygiene Data'!$G$11,0,10*ROW('Hygiene Data'!G3))="","",OFFSET('Hygiene Data'!$G$11,0,10*ROW('Hygiene Data'!G3)))</f>
        <v/>
      </c>
      <c r="DY9" s="271" t="str">
        <f ca="true">+IF(OFFSET('Hygiene Data'!$G$12,0,10*ROW('Hygiene Data'!G3))="","",OFFSET('Hygiene Data'!$G$12,0,10*ROW('Hygiene Data'!G3)))</f>
        <v/>
      </c>
      <c r="DZ9" s="271" t="str">
        <f ca="true">+IF(OFFSET('Hygiene Data'!$G$13,0,10*ROW('Hygiene Data'!G3))="","",OFFSET('Hygiene Data'!$G$13,0,10*ROW('Hygiene Data'!G3)))</f>
        <v/>
      </c>
      <c r="EA9" s="271" t="str">
        <f ca="true">+IF(OFFSET('Hygiene Data'!$H$11,0,10*ROW('Hygiene Data'!H3))="","",OFFSET('Hygiene Data'!$H$11,0,10*ROW('Hygiene Data'!H3)))</f>
        <v/>
      </c>
      <c r="EB9" s="271" t="str">
        <f ca="true">+IF(OFFSET('Hygiene Data'!$H$12,0,10*ROW('Hygiene Data'!H3))="","",OFFSET('Hygiene Data'!$H$12,0,10*ROW('Hygiene Data'!H3)))</f>
        <v/>
      </c>
      <c r="EC9" s="271" t="str">
        <f ca="true">+IF(OFFSET('Hygiene Data'!$H$13,0,10*ROW('Hygiene Data'!H3))="","",OFFSET('Hygiene Data'!$H$13,0,10*ROW('Hygiene Data'!H3)))</f>
        <v/>
      </c>
      <c r="ED9" s="271" t="str">
        <f ca="true">+IF(OFFSET('Hygiene Data'!$I$11,0,10*ROW('Hygiene Data'!I3))="","",OFFSET('Hygiene Data'!$I$11,0,10*ROW('Hygiene Data'!I3)))</f>
        <v/>
      </c>
      <c r="EE9" s="271" t="str">
        <f ca="true">+IF(OFFSET('Hygiene Data'!$I$12,0,10*ROW('Hygiene Data'!I3))="","",OFFSET('Hygiene Data'!$I$12,0,10*ROW('Hygiene Data'!I3)))</f>
        <v/>
      </c>
      <c r="EF9" s="271" t="str">
        <f ca="true">+IF(OFFSET('Hygiene Data'!$I$13,0,10*ROW('Hygiene Data'!I3))="","",OFFSET('Hygiene Data'!$I$13,0,10*ROW('Hygiene Data'!I3)))</f>
        <v/>
      </c>
    </row>
    <row xmlns:x14ac="http://schemas.microsoft.com/office/spreadsheetml/2009/9/ac" r="10" x14ac:dyDescent="0.2">
      <c r="A10" s="32" t="str">
        <f ca="true">+IF(OFFSET('Water Data'!$B$2,0,10*ROW('Water Data'!E4))="","",OFFSET('Water Data'!$B$2,0,10*ROW('Water Data'!E4)))</f>
        <v>IRQ_2020_WFP</v>
      </c>
      <c r="B10" s="32" t="str">
        <f ca="true">+IF(OFFSET('Water Data'!$C$2,0,10*ROW('Water Data'!F4))="","",OFFSET('Water Data'!$C$2,0,10*ROW('Water Data'!F4)))</f>
        <v>Survey</v>
      </c>
      <c r="C10" s="327">
        <f t="shared" ca="true" si="0"/>
        <v>2020</v>
      </c>
      <c r="D10" s="85"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85"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85"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5"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85"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85"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5"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5"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86"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86"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6"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86"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6"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87"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87"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87"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t="str">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[85]</v>
      </c>
      <c r="BM10" s="87"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87"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87"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87"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87"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1"/>
      <c r="BS10" s="271" t="str">
        <f ca="true">+IF(OFFSET('Water Data'!$D$27,0,10*ROW('Water Data'!D4))="","",OFFSET('Water Data'!$D$27,0,10*ROW('Water Data'!D4)))</f>
        <v/>
      </c>
      <c r="BT10" s="271" t="str">
        <f ca="true">+IF(OFFSET('Water Data'!$D$28,0,10*ROW('Water Data'!D4))="","",OFFSET('Water Data'!$D$28,0,10*ROW('Water Data'!D4)))</f>
        <v/>
      </c>
      <c r="BU10" s="271" t="str">
        <f ca="true">+IF(OFFSET('Water Data'!$D$29,0,10*ROW('Water Data'!D4))="","",OFFSET('Water Data'!$D$29,0,10*ROW('Water Data'!D4)))</f>
        <v/>
      </c>
      <c r="BV10" s="271" t="str">
        <f ca="true">+IF(OFFSET('Water Data'!$E$27,0,10*ROW('Water Data'!E4))="","",OFFSET('Water Data'!$E$27,0,10*ROW('Water Data'!E4)))</f>
        <v/>
      </c>
      <c r="BW10" s="271" t="str">
        <f ca="true">+IF(OFFSET('Water Data'!$E$28,0,10*ROW('Water Data'!E4))="","",OFFSET('Water Data'!$E$28,0,10*ROW('Water Data'!E4)))</f>
        <v/>
      </c>
      <c r="BX10" s="271" t="str">
        <f ca="true">+IF(OFFSET('Water Data'!$E$29,0,10*ROW('Water Data'!E4))="","",OFFSET('Water Data'!$E$29,0,10*ROW('Water Data'!E4)))</f>
        <v/>
      </c>
      <c r="BY10" s="271" t="str">
        <f ca="true">+IF(OFFSET('Water Data'!$F$27,0,10*ROW('Water Data'!F4))="","",OFFSET('Water Data'!$F$27,0,10*ROW('Water Data'!F4)))</f>
        <v/>
      </c>
      <c r="BZ10" s="271" t="str">
        <f ca="true">+IF(OFFSET('Water Data'!$F$28,0,10*ROW('Water Data'!F4))="","",OFFSET('Water Data'!$F$28,0,10*ROW('Water Data'!F4)))</f>
        <v/>
      </c>
      <c r="CA10" s="271" t="str">
        <f ca="true">+IF(OFFSET('Water Data'!$F$29,0,10*ROW('Water Data'!F4))="","",OFFSET('Water Data'!$F$29,0,10*ROW('Water Data'!F4)))</f>
        <v/>
      </c>
      <c r="CB10" s="271" t="str">
        <f ca="true">+IF(OFFSET('Water Data'!$G$27,0,10*ROW('Water Data'!G4))="","",OFFSET('Water Data'!$G$27,0,10*ROW('Water Data'!G4)))</f>
        <v/>
      </c>
      <c r="CC10" s="271" t="str">
        <f ca="true">+IF(OFFSET('Water Data'!$G$28,0,10*ROW('Water Data'!G4))="","",OFFSET('Water Data'!$G$28,0,10*ROW('Water Data'!G4)))</f>
        <v/>
      </c>
      <c r="CD10" s="271" t="str">
        <f ca="true">+IF(OFFSET('Water Data'!$G$29,0,10*ROW('Water Data'!G4))="","",OFFSET('Water Data'!$G$29,0,10*ROW('Water Data'!G4)))</f>
        <v/>
      </c>
      <c r="CE10" s="271" t="str">
        <f ca="true">+IF(OFFSET('Water Data'!$H$27,0,10*ROW('Water Data'!H4))="","",OFFSET('Water Data'!$H$27,0,10*ROW('Water Data'!H4)))</f>
        <v/>
      </c>
      <c r="CF10" s="271" t="str">
        <f ca="true">+IF(OFFSET('Water Data'!$H$28,0,10*ROW('Water Data'!H4))="","",OFFSET('Water Data'!$H$28,0,10*ROW('Water Data'!H4)))</f>
        <v/>
      </c>
      <c r="CG10" s="271" t="str">
        <f ca="true">+IF(OFFSET('Water Data'!$H$29,0,10*ROW('Water Data'!H4))="","",OFFSET('Water Data'!$H$29,0,10*ROW('Water Data'!H4)))</f>
        <v/>
      </c>
      <c r="CH10" s="271" t="str">
        <f ca="true">+IF(OFFSET('Water Data'!$I$27,0,10*ROW('Water Data'!I4))="","",OFFSET('Water Data'!$I$27,0,10*ROW('Water Data'!I4)))</f>
        <v/>
      </c>
      <c r="CI10" s="271" t="str">
        <f ca="true">+IF(OFFSET('Water Data'!$I$28,0,10*ROW('Water Data'!I4))="","",OFFSET('Water Data'!$I$28,0,10*ROW('Water Data'!I4)))</f>
        <v/>
      </c>
      <c r="CJ10" s="271" t="str">
        <f ca="true">+IF(OFFSET('Water Data'!$I$29,0,10*ROW('Water Data'!I4))="","",OFFSET('Water Data'!$I$29,0,10*ROW('Water Data'!I4)))</f>
        <v/>
      </c>
      <c r="CK10" s="271" t="str">
        <f ca="true">+IF(OFFSET('Sanitation Data'!$D$28,0,10*ROW('Sanitation Data'!D4))="","",OFFSET('Sanitation Data'!$D$28,0,10*ROW('Sanitation Data'!D4)))</f>
        <v/>
      </c>
      <c r="CL10" s="271" t="str">
        <f ca="true">+IF(OFFSET('Sanitation Data'!$D$29,0,10*ROW('Sanitation Data'!D4))="","",OFFSET('Sanitation Data'!$D$29,0,10*ROW('Sanitation Data'!D4)))</f>
        <v/>
      </c>
      <c r="CM10" s="271" t="str">
        <f ca="true">+IF(OFFSET('Sanitation Data'!$D$30,0,10*ROW('Sanitation Data'!D4))="","",OFFSET('Sanitation Data'!$D$30,0,10*ROW('Sanitation Data'!D4)))</f>
        <v/>
      </c>
      <c r="CN10" s="271" t="str">
        <f ca="true">+IF(OFFSET('Sanitation Data'!$D$31,0,10*ROW('Sanitation Data'!D4))="","",OFFSET('Sanitation Data'!$D$31,0,10*ROW('Sanitation Data'!D4)))</f>
        <v/>
      </c>
      <c r="CO10" s="271" t="str">
        <f ca="true">+IF(OFFSET('Sanitation Data'!$D$32,0,10*ROW('Sanitation Data'!D4))="","",OFFSET('Sanitation Data'!$D$32,0,10*ROW('Sanitation Data'!D4)))</f>
        <v/>
      </c>
      <c r="CP10" s="271" t="str">
        <f ca="true">+IF(OFFSET('Sanitation Data'!$E$28,0,10*ROW('Sanitation Data'!E4))="","",OFFSET('Sanitation Data'!$E$28,0,10*ROW('Sanitation Data'!E4)))</f>
        <v/>
      </c>
      <c r="CQ10" s="271" t="str">
        <f ca="true">+IF(OFFSET('Sanitation Data'!$E$29,0,10*ROW('Sanitation Data'!E4))="","",OFFSET('Sanitation Data'!$E$29,0,10*ROW('Sanitation Data'!E4)))</f>
        <v/>
      </c>
      <c r="CR10" s="271" t="str">
        <f ca="true">+IF(OFFSET('Sanitation Data'!$E$30,0,10*ROW('Sanitation Data'!E4))="","",OFFSET('Sanitation Data'!$E$30,0,10*ROW('Sanitation Data'!E4)))</f>
        <v/>
      </c>
      <c r="CS10" s="271" t="str">
        <f ca="true">+IF(OFFSET('Sanitation Data'!$E$31,0,10*ROW('Sanitation Data'!E4))="","",OFFSET('Sanitation Data'!$E$31,0,10*ROW('Sanitation Data'!E4)))</f>
        <v/>
      </c>
      <c r="CT10" s="271" t="str">
        <f ca="true">+IF(OFFSET('Sanitation Data'!$E$32,0,10*ROW('Sanitation Data'!E4))="","",OFFSET('Sanitation Data'!$E$32,0,10*ROW('Sanitation Data'!E4)))</f>
        <v/>
      </c>
      <c r="CU10" s="271" t="str">
        <f ca="true">+IF(OFFSET('Sanitation Data'!$F$28,0,10*ROW('Sanitation Data'!F4))="","",OFFSET('Sanitation Data'!$F$28,0,10*ROW('Sanitation Data'!F4)))</f>
        <v/>
      </c>
      <c r="CV10" s="271" t="str">
        <f ca="true">+IF(OFFSET('Sanitation Data'!$F$29,0,10*ROW('Sanitation Data'!F4))="","",OFFSET('Sanitation Data'!$F$29,0,10*ROW('Sanitation Data'!F4)))</f>
        <v/>
      </c>
      <c r="CW10" s="271" t="str">
        <f ca="true">+IF(OFFSET('Sanitation Data'!$F$30,0,10*ROW('Sanitation Data'!F4))="","",OFFSET('Sanitation Data'!$F$30,0,10*ROW('Sanitation Data'!F4)))</f>
        <v/>
      </c>
      <c r="CX10" s="271" t="str">
        <f ca="true">+IF(OFFSET('Sanitation Data'!$F$31,0,10*ROW('Sanitation Data'!F4))="","",OFFSET('Sanitation Data'!$F$31,0,10*ROW('Sanitation Data'!F4)))</f>
        <v/>
      </c>
      <c r="CY10" s="271" t="str">
        <f ca="true">+IF(OFFSET('Sanitation Data'!$F$32,0,10*ROW('Sanitation Data'!F4))="","",OFFSET('Sanitation Data'!$F$32,0,10*ROW('Sanitation Data'!F4)))</f>
        <v/>
      </c>
      <c r="CZ10" s="271" t="str">
        <f ca="true">+IF(OFFSET('Sanitation Data'!$G$28,0,10*ROW('Sanitation Data'!G4))="","",OFFSET('Sanitation Data'!$G$28,0,10*ROW('Sanitation Data'!G4)))</f>
        <v/>
      </c>
      <c r="DA10" s="271" t="str">
        <f ca="true">+IF(OFFSET('Sanitation Data'!$G$29,0,10*ROW('Sanitation Data'!G4))="","",OFFSET('Sanitation Data'!$G$29,0,10*ROW('Sanitation Data'!G4)))</f>
        <v/>
      </c>
      <c r="DB10" s="271" t="str">
        <f ca="true">+IF(OFFSET('Sanitation Data'!$G$30,0,10*ROW('Sanitation Data'!G4))="","",OFFSET('Sanitation Data'!$G$30,0,10*ROW('Sanitation Data'!G4)))</f>
        <v/>
      </c>
      <c r="DC10" s="271" t="str">
        <f ca="true">+IF(OFFSET('Sanitation Data'!$G$31,0,10*ROW('Sanitation Data'!G4))="","",OFFSET('Sanitation Data'!$G$31,0,10*ROW('Sanitation Data'!G4)))</f>
        <v/>
      </c>
      <c r="DD10" s="271" t="str">
        <f ca="true">+IF(OFFSET('Sanitation Data'!$G$32,0,10*ROW('Sanitation Data'!G4))="","",OFFSET('Sanitation Data'!$G$32,0,10*ROW('Sanitation Data'!G4)))</f>
        <v/>
      </c>
      <c r="DE10" s="271" t="str">
        <f ca="true">+IF(OFFSET('Sanitation Data'!$H$28,0,10*ROW('Sanitation Data'!H4))="","",OFFSET('Sanitation Data'!$H$28,0,10*ROW('Sanitation Data'!H4)))</f>
        <v/>
      </c>
      <c r="DF10" s="271" t="str">
        <f ca="true">+IF(OFFSET('Sanitation Data'!$H$29,0,10*ROW('Sanitation Data'!H4))="","",OFFSET('Sanitation Data'!$H$29,0,10*ROW('Sanitation Data'!H4)))</f>
        <v/>
      </c>
      <c r="DG10" s="271" t="str">
        <f ca="true">+IF(OFFSET('Sanitation Data'!$H$30,0,10*ROW('Sanitation Data'!H4))="","",OFFSET('Sanitation Data'!$H$30,0,10*ROW('Sanitation Data'!H4)))</f>
        <v/>
      </c>
      <c r="DH10" s="271" t="str">
        <f ca="true">+IF(OFFSET('Sanitation Data'!$H$31,0,10*ROW('Sanitation Data'!H4))="","",OFFSET('Sanitation Data'!$H$31,0,10*ROW('Sanitation Data'!H4)))</f>
        <v/>
      </c>
      <c r="DI10" s="271" t="str">
        <f ca="true">+IF(OFFSET('Sanitation Data'!$H$32,0,10*ROW('Sanitation Data'!H4))="","",OFFSET('Sanitation Data'!$H$32,0,10*ROW('Sanitation Data'!H4)))</f>
        <v/>
      </c>
      <c r="DJ10" s="271" t="str">
        <f ca="true">+IF(OFFSET('Sanitation Data'!$I$28,0,10*ROW('Sanitation Data'!I4))="","",OFFSET('Sanitation Data'!$I$28,0,10*ROW('Sanitation Data'!I4)))</f>
        <v/>
      </c>
      <c r="DK10" s="271" t="str">
        <f ca="true">+IF(OFFSET('Sanitation Data'!$I$29,0,10*ROW('Sanitation Data'!I4))="","",OFFSET('Sanitation Data'!$I$29,0,10*ROW('Sanitation Data'!I4)))</f>
        <v/>
      </c>
      <c r="DL10" s="271" t="str">
        <f ca="true">+IF(OFFSET('Sanitation Data'!$I$30,0,10*ROW('Sanitation Data'!I4))="","",OFFSET('Sanitation Data'!$I$30,0,10*ROW('Sanitation Data'!I4)))</f>
        <v/>
      </c>
      <c r="DM10" s="271" t="str">
        <f ca="true">+IF(OFFSET('Sanitation Data'!$I$31,0,10*ROW('Sanitation Data'!I4))="","",OFFSET('Sanitation Data'!$I$31,0,10*ROW('Sanitation Data'!I4)))</f>
        <v/>
      </c>
      <c r="DN10" s="271" t="str">
        <f ca="true">+IF(OFFSET('Sanitation Data'!$I$32,0,10*ROW('Sanitation Data'!I4))="","",OFFSET('Sanitation Data'!$I$32,0,10*ROW('Sanitation Data'!I4)))</f>
        <v/>
      </c>
      <c r="DO10" s="271" t="str">
        <f ca="true">+IF(OFFSET('Hygiene Data'!$D$11,0,10*ROW('Hygiene Data'!D4))="","",OFFSET('Hygiene Data'!$D$11,0,10*ROW('Hygiene Data'!D4)))</f>
        <v/>
      </c>
      <c r="DP10" s="271" t="str">
        <f ca="true">+IF(OFFSET('Hygiene Data'!$D$12,0,10*ROW('Hygiene Data'!D4))="","",OFFSET('Hygiene Data'!$D$12,0,10*ROW('Hygiene Data'!D4)))</f>
        <v/>
      </c>
      <c r="DQ10" s="271" t="str">
        <f ca="true">+IF(OFFSET('Hygiene Data'!$D$13,0,10*ROW('Hygiene Data'!D4))="","",OFFSET('Hygiene Data'!$D$13,0,10*ROW('Hygiene Data'!D4)))</f>
        <v/>
      </c>
      <c r="DR10" s="271" t="str">
        <f ca="true">+IF(OFFSET('Hygiene Data'!$E$11,0,10*ROW('Hygiene Data'!E4))="","",OFFSET('Hygiene Data'!$E$11,0,10*ROW('Hygiene Data'!E4)))</f>
        <v/>
      </c>
      <c r="DS10" s="271" t="str">
        <f ca="true">+IF(OFFSET('Hygiene Data'!$E$12,0,10*ROW('Hygiene Data'!E4))="","",OFFSET('Hygiene Data'!$E$12,0,10*ROW('Hygiene Data'!E4)))</f>
        <v/>
      </c>
      <c r="DT10" s="271" t="str">
        <f ca="true">+IF(OFFSET('Hygiene Data'!$E$13,0,10*ROW('Hygiene Data'!E4))="","",OFFSET('Hygiene Data'!$E$13,0,10*ROW('Hygiene Data'!E4)))</f>
        <v/>
      </c>
      <c r="DU10" s="271" t="str">
        <f ca="true">+IF(OFFSET('Hygiene Data'!$F$11,0,10*ROW('Hygiene Data'!F4))="","",OFFSET('Hygiene Data'!$F$11,0,10*ROW('Hygiene Data'!F4)))</f>
        <v/>
      </c>
      <c r="DV10" s="271" t="str">
        <f ca="true">+IF(OFFSET('Hygiene Data'!$F$12,0,10*ROW('Hygiene Data'!F4))="","",OFFSET('Hygiene Data'!$F$12,0,10*ROW('Hygiene Data'!F4)))</f>
        <v/>
      </c>
      <c r="DW10" s="271" t="str">
        <f ca="true">+IF(OFFSET('Hygiene Data'!$F$13,0,10*ROW('Hygiene Data'!F4))="","",OFFSET('Hygiene Data'!$F$13,0,10*ROW('Hygiene Data'!F4)))</f>
        <v/>
      </c>
      <c r="DX10" s="271" t="str">
        <f ca="true">+IF(OFFSET('Hygiene Data'!$G$11,0,10*ROW('Hygiene Data'!G4))="","",OFFSET('Hygiene Data'!$G$11,0,10*ROW('Hygiene Data'!G4)))</f>
        <v/>
      </c>
      <c r="DY10" s="271" t="str">
        <f ca="true">+IF(OFFSET('Hygiene Data'!$G$12,0,10*ROW('Hygiene Data'!G4))="","",OFFSET('Hygiene Data'!$G$12,0,10*ROW('Hygiene Data'!G4)))</f>
        <v/>
      </c>
      <c r="DZ10" s="271" t="str">
        <f ca="true">+IF(OFFSET('Hygiene Data'!$G$13,0,10*ROW('Hygiene Data'!G4))="","",OFFSET('Hygiene Data'!$G$13,0,10*ROW('Hygiene Data'!G4)))</f>
        <v/>
      </c>
      <c r="EA10" s="271" t="str">
        <f ca="true">+IF(OFFSET('Hygiene Data'!$H$11,0,10*ROW('Hygiene Data'!H4))="","",OFFSET('Hygiene Data'!$H$11,0,10*ROW('Hygiene Data'!H4)))</f>
        <v>No</v>
      </c>
      <c r="EB10" s="271" t="str">
        <f ca="true">+IF(OFFSET('Hygiene Data'!$H$12,0,10*ROW('Hygiene Data'!H4))="","",OFFSET('Hygiene Data'!$H$12,0,10*ROW('Hygiene Data'!H4)))</f>
        <v/>
      </c>
      <c r="EC10" s="271" t="str">
        <f ca="true">+IF(OFFSET('Hygiene Data'!$H$13,0,10*ROW('Hygiene Data'!H4))="","",OFFSET('Hygiene Data'!$H$13,0,10*ROW('Hygiene Data'!H4)))</f>
        <v/>
      </c>
      <c r="ED10" s="271" t="str">
        <f ca="true">+IF(OFFSET('Hygiene Data'!$I$11,0,10*ROW('Hygiene Data'!I4))="","",OFFSET('Hygiene Data'!$I$11,0,10*ROW('Hygiene Data'!I4)))</f>
        <v/>
      </c>
      <c r="EE10" s="271" t="str">
        <f ca="true">+IF(OFFSET('Hygiene Data'!$I$12,0,10*ROW('Hygiene Data'!I4))="","",OFFSET('Hygiene Data'!$I$12,0,10*ROW('Hygiene Data'!I4)))</f>
        <v/>
      </c>
      <c r="EF10" s="271" t="str">
        <f ca="true">+IF(OFFSET('Hygiene Data'!$I$13,0,10*ROW('Hygiene Data'!I4))="","",OFFSET('Hygiene Data'!$I$13,0,10*ROW('Hygiene Data'!I4)))</f>
        <v/>
      </c>
    </row>
    <row xmlns:x14ac="http://schemas.microsoft.com/office/spreadsheetml/2009/9/ac" r="11" x14ac:dyDescent="0.2">
      <c r="A11" s="32" t="str">
        <f ca="true">+IF(OFFSET('Water Data'!$B$2,0,10*ROW('Water Data'!E5))="","",OFFSET('Water Data'!$B$2,0,10*ROW('Water Data'!E5)))</f>
        <v/>
      </c>
      <c r="B11" s="32" t="str">
        <f ca="true">+IF(OFFSET('Water Data'!$C$2,0,10*ROW('Water Data'!F5))="","",OFFSET('Water Data'!$C$2,0,10*ROW('Water Data'!F5)))</f>
        <v/>
      </c>
      <c r="C11" s="327" t="str">
        <f t="shared" ca="true" si="0"/>
        <v/>
      </c>
      <c r="D11" s="85"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5"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5"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5"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5"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5"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5"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5"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6"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6"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6"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6"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6"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7"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87"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7"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7"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7"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87"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7"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7"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1"/>
      <c r="BS11" s="271" t="str">
        <f ca="true">+IF(OFFSET('Water Data'!$D$27,0,10*ROW('Water Data'!D5))="","",OFFSET('Water Data'!$D$27,0,10*ROW('Water Data'!D5)))</f>
        <v/>
      </c>
      <c r="BT11" s="271" t="str">
        <f ca="true">+IF(OFFSET('Water Data'!$D$28,0,10*ROW('Water Data'!D5))="","",OFFSET('Water Data'!$D$28,0,10*ROW('Water Data'!D5)))</f>
        <v/>
      </c>
      <c r="BU11" s="271" t="str">
        <f ca="true">+IF(OFFSET('Water Data'!$D$29,0,10*ROW('Water Data'!D5))="","",OFFSET('Water Data'!$D$29,0,10*ROW('Water Data'!D5)))</f>
        <v/>
      </c>
      <c r="BV11" s="271" t="str">
        <f ca="true">+IF(OFFSET('Water Data'!$E$27,0,10*ROW('Water Data'!E5))="","",OFFSET('Water Data'!$E$27,0,10*ROW('Water Data'!E5)))</f>
        <v/>
      </c>
      <c r="BW11" s="271" t="str">
        <f ca="true">+IF(OFFSET('Water Data'!$E$28,0,10*ROW('Water Data'!E5))="","",OFFSET('Water Data'!$E$28,0,10*ROW('Water Data'!E5)))</f>
        <v/>
      </c>
      <c r="BX11" s="271" t="str">
        <f ca="true">+IF(OFFSET('Water Data'!$E$29,0,10*ROW('Water Data'!E5))="","",OFFSET('Water Data'!$E$29,0,10*ROW('Water Data'!E5)))</f>
        <v/>
      </c>
      <c r="BY11" s="271" t="str">
        <f ca="true">+IF(OFFSET('Water Data'!$F$27,0,10*ROW('Water Data'!F5))="","",OFFSET('Water Data'!$F$27,0,10*ROW('Water Data'!F5)))</f>
        <v/>
      </c>
      <c r="BZ11" s="271" t="str">
        <f ca="true">+IF(OFFSET('Water Data'!$F$28,0,10*ROW('Water Data'!F5))="","",OFFSET('Water Data'!$F$28,0,10*ROW('Water Data'!F5)))</f>
        <v/>
      </c>
      <c r="CA11" s="271" t="str">
        <f ca="true">+IF(OFFSET('Water Data'!$F$29,0,10*ROW('Water Data'!F5))="","",OFFSET('Water Data'!$F$29,0,10*ROW('Water Data'!F5)))</f>
        <v/>
      </c>
      <c r="CB11" s="271" t="str">
        <f ca="true">+IF(OFFSET('Water Data'!$G$27,0,10*ROW('Water Data'!G5))="","",OFFSET('Water Data'!$G$27,0,10*ROW('Water Data'!G5)))</f>
        <v/>
      </c>
      <c r="CC11" s="271" t="str">
        <f ca="true">+IF(OFFSET('Water Data'!$G$28,0,10*ROW('Water Data'!G5))="","",OFFSET('Water Data'!$G$28,0,10*ROW('Water Data'!G5)))</f>
        <v/>
      </c>
      <c r="CD11" s="271" t="str">
        <f ca="true">+IF(OFFSET('Water Data'!$G$29,0,10*ROW('Water Data'!G5))="","",OFFSET('Water Data'!$G$29,0,10*ROW('Water Data'!G5)))</f>
        <v/>
      </c>
      <c r="CE11" s="271" t="str">
        <f ca="true">+IF(OFFSET('Water Data'!$H$27,0,10*ROW('Water Data'!H5))="","",OFFSET('Water Data'!$H$27,0,10*ROW('Water Data'!H5)))</f>
        <v/>
      </c>
      <c r="CF11" s="271" t="str">
        <f ca="true">+IF(OFFSET('Water Data'!$H$28,0,10*ROW('Water Data'!H5))="","",OFFSET('Water Data'!$H$28,0,10*ROW('Water Data'!H5)))</f>
        <v/>
      </c>
      <c r="CG11" s="271" t="str">
        <f ca="true">+IF(OFFSET('Water Data'!$H$29,0,10*ROW('Water Data'!H5))="","",OFFSET('Water Data'!$H$29,0,10*ROW('Water Data'!H5)))</f>
        <v/>
      </c>
      <c r="CH11" s="271" t="str">
        <f ca="true">+IF(OFFSET('Water Data'!$I$27,0,10*ROW('Water Data'!I5))="","",OFFSET('Water Data'!$I$27,0,10*ROW('Water Data'!I5)))</f>
        <v/>
      </c>
      <c r="CI11" s="271" t="str">
        <f ca="true">+IF(OFFSET('Water Data'!$I$28,0,10*ROW('Water Data'!I5))="","",OFFSET('Water Data'!$I$28,0,10*ROW('Water Data'!I5)))</f>
        <v/>
      </c>
      <c r="CJ11" s="271" t="str">
        <f ca="true">+IF(OFFSET('Water Data'!$I$29,0,10*ROW('Water Data'!I5))="","",OFFSET('Water Data'!$I$29,0,10*ROW('Water Data'!I5)))</f>
        <v/>
      </c>
      <c r="CK11" s="271" t="str">
        <f ca="true">+IF(OFFSET('Sanitation Data'!$D$28,0,10*ROW('Sanitation Data'!D5))="","",OFFSET('Sanitation Data'!$D$28,0,10*ROW('Sanitation Data'!D5)))</f>
        <v/>
      </c>
      <c r="CL11" s="271" t="str">
        <f ca="true">+IF(OFFSET('Sanitation Data'!$D$29,0,10*ROW('Sanitation Data'!D5))="","",OFFSET('Sanitation Data'!$D$29,0,10*ROW('Sanitation Data'!D5)))</f>
        <v/>
      </c>
      <c r="CM11" s="271" t="str">
        <f ca="true">+IF(OFFSET('Sanitation Data'!$D$30,0,10*ROW('Sanitation Data'!D5))="","",OFFSET('Sanitation Data'!$D$30,0,10*ROW('Sanitation Data'!D5)))</f>
        <v/>
      </c>
      <c r="CN11" s="271" t="str">
        <f ca="true">+IF(OFFSET('Sanitation Data'!$D$31,0,10*ROW('Sanitation Data'!D5))="","",OFFSET('Sanitation Data'!$D$31,0,10*ROW('Sanitation Data'!D5)))</f>
        <v/>
      </c>
      <c r="CO11" s="271" t="str">
        <f ca="true">+IF(OFFSET('Sanitation Data'!$D$32,0,10*ROW('Sanitation Data'!D5))="","",OFFSET('Sanitation Data'!$D$32,0,10*ROW('Sanitation Data'!D5)))</f>
        <v/>
      </c>
      <c r="CP11" s="271" t="str">
        <f ca="true">+IF(OFFSET('Sanitation Data'!$E$28,0,10*ROW('Sanitation Data'!E5))="","",OFFSET('Sanitation Data'!$E$28,0,10*ROW('Sanitation Data'!E5)))</f>
        <v/>
      </c>
      <c r="CQ11" s="271" t="str">
        <f ca="true">+IF(OFFSET('Sanitation Data'!$E$29,0,10*ROW('Sanitation Data'!E5))="","",OFFSET('Sanitation Data'!$E$29,0,10*ROW('Sanitation Data'!E5)))</f>
        <v/>
      </c>
      <c r="CR11" s="271" t="str">
        <f ca="true">+IF(OFFSET('Sanitation Data'!$E$30,0,10*ROW('Sanitation Data'!E5))="","",OFFSET('Sanitation Data'!$E$30,0,10*ROW('Sanitation Data'!E5)))</f>
        <v/>
      </c>
      <c r="CS11" s="271" t="str">
        <f ca="true">+IF(OFFSET('Sanitation Data'!$E$31,0,10*ROW('Sanitation Data'!E5))="","",OFFSET('Sanitation Data'!$E$31,0,10*ROW('Sanitation Data'!E5)))</f>
        <v/>
      </c>
      <c r="CT11" s="271" t="str">
        <f ca="true">+IF(OFFSET('Sanitation Data'!$E$32,0,10*ROW('Sanitation Data'!E5))="","",OFFSET('Sanitation Data'!$E$32,0,10*ROW('Sanitation Data'!E5)))</f>
        <v/>
      </c>
      <c r="CU11" s="271" t="str">
        <f ca="true">+IF(OFFSET('Sanitation Data'!$F$28,0,10*ROW('Sanitation Data'!F5))="","",OFFSET('Sanitation Data'!$F$28,0,10*ROW('Sanitation Data'!F5)))</f>
        <v/>
      </c>
      <c r="CV11" s="271" t="str">
        <f ca="true">+IF(OFFSET('Sanitation Data'!$F$29,0,10*ROW('Sanitation Data'!F5))="","",OFFSET('Sanitation Data'!$F$29,0,10*ROW('Sanitation Data'!F5)))</f>
        <v/>
      </c>
      <c r="CW11" s="271" t="str">
        <f ca="true">+IF(OFFSET('Sanitation Data'!$F$30,0,10*ROW('Sanitation Data'!F5))="","",OFFSET('Sanitation Data'!$F$30,0,10*ROW('Sanitation Data'!F5)))</f>
        <v/>
      </c>
      <c r="CX11" s="271" t="str">
        <f ca="true">+IF(OFFSET('Sanitation Data'!$F$31,0,10*ROW('Sanitation Data'!F5))="","",OFFSET('Sanitation Data'!$F$31,0,10*ROW('Sanitation Data'!F5)))</f>
        <v/>
      </c>
      <c r="CY11" s="271" t="str">
        <f ca="true">+IF(OFFSET('Sanitation Data'!$F$32,0,10*ROW('Sanitation Data'!F5))="","",OFFSET('Sanitation Data'!$F$32,0,10*ROW('Sanitation Data'!F5)))</f>
        <v/>
      </c>
      <c r="CZ11" s="271" t="str">
        <f ca="true">+IF(OFFSET('Sanitation Data'!$G$28,0,10*ROW('Sanitation Data'!G5))="","",OFFSET('Sanitation Data'!$G$28,0,10*ROW('Sanitation Data'!G5)))</f>
        <v/>
      </c>
      <c r="DA11" s="271" t="str">
        <f ca="true">+IF(OFFSET('Sanitation Data'!$G$29,0,10*ROW('Sanitation Data'!G5))="","",OFFSET('Sanitation Data'!$G$29,0,10*ROW('Sanitation Data'!G5)))</f>
        <v/>
      </c>
      <c r="DB11" s="271" t="str">
        <f ca="true">+IF(OFFSET('Sanitation Data'!$G$30,0,10*ROW('Sanitation Data'!G5))="","",OFFSET('Sanitation Data'!$G$30,0,10*ROW('Sanitation Data'!G5)))</f>
        <v/>
      </c>
      <c r="DC11" s="271" t="str">
        <f ca="true">+IF(OFFSET('Sanitation Data'!$G$31,0,10*ROW('Sanitation Data'!G5))="","",OFFSET('Sanitation Data'!$G$31,0,10*ROW('Sanitation Data'!G5)))</f>
        <v/>
      </c>
      <c r="DD11" s="271" t="str">
        <f ca="true">+IF(OFFSET('Sanitation Data'!$G$32,0,10*ROW('Sanitation Data'!G5))="","",OFFSET('Sanitation Data'!$G$32,0,10*ROW('Sanitation Data'!G5)))</f>
        <v/>
      </c>
      <c r="DE11" s="271" t="str">
        <f ca="true">+IF(OFFSET('Sanitation Data'!$H$28,0,10*ROW('Sanitation Data'!H5))="","",OFFSET('Sanitation Data'!$H$28,0,10*ROW('Sanitation Data'!H5)))</f>
        <v/>
      </c>
      <c r="DF11" s="271" t="str">
        <f ca="true">+IF(OFFSET('Sanitation Data'!$H$29,0,10*ROW('Sanitation Data'!H5))="","",OFFSET('Sanitation Data'!$H$29,0,10*ROW('Sanitation Data'!H5)))</f>
        <v/>
      </c>
      <c r="DG11" s="271" t="str">
        <f ca="true">+IF(OFFSET('Sanitation Data'!$H$30,0,10*ROW('Sanitation Data'!H5))="","",OFFSET('Sanitation Data'!$H$30,0,10*ROW('Sanitation Data'!H5)))</f>
        <v/>
      </c>
      <c r="DH11" s="271" t="str">
        <f ca="true">+IF(OFFSET('Sanitation Data'!$H$31,0,10*ROW('Sanitation Data'!H5))="","",OFFSET('Sanitation Data'!$H$31,0,10*ROW('Sanitation Data'!H5)))</f>
        <v/>
      </c>
      <c r="DI11" s="271" t="str">
        <f ca="true">+IF(OFFSET('Sanitation Data'!$H$32,0,10*ROW('Sanitation Data'!H5))="","",OFFSET('Sanitation Data'!$H$32,0,10*ROW('Sanitation Data'!H5)))</f>
        <v/>
      </c>
      <c r="DJ11" s="271" t="str">
        <f ca="true">+IF(OFFSET('Sanitation Data'!$I$28,0,10*ROW('Sanitation Data'!I5))="","",OFFSET('Sanitation Data'!$I$28,0,10*ROW('Sanitation Data'!I5)))</f>
        <v/>
      </c>
      <c r="DK11" s="271" t="str">
        <f ca="true">+IF(OFFSET('Sanitation Data'!$I$29,0,10*ROW('Sanitation Data'!I5))="","",OFFSET('Sanitation Data'!$I$29,0,10*ROW('Sanitation Data'!I5)))</f>
        <v/>
      </c>
      <c r="DL11" s="271" t="str">
        <f ca="true">+IF(OFFSET('Sanitation Data'!$I$30,0,10*ROW('Sanitation Data'!I5))="","",OFFSET('Sanitation Data'!$I$30,0,10*ROW('Sanitation Data'!I5)))</f>
        <v/>
      </c>
      <c r="DM11" s="271" t="str">
        <f ca="true">+IF(OFFSET('Sanitation Data'!$I$31,0,10*ROW('Sanitation Data'!I5))="","",OFFSET('Sanitation Data'!$I$31,0,10*ROW('Sanitation Data'!I5)))</f>
        <v/>
      </c>
      <c r="DN11" s="271" t="str">
        <f ca="true">+IF(OFFSET('Sanitation Data'!$I$32,0,10*ROW('Sanitation Data'!I5))="","",OFFSET('Sanitation Data'!$I$32,0,10*ROW('Sanitation Data'!I5)))</f>
        <v/>
      </c>
      <c r="DO11" s="271" t="str">
        <f ca="true">+IF(OFFSET('Hygiene Data'!$D$11,0,10*ROW('Hygiene Data'!D5))="","",OFFSET('Hygiene Data'!$D$11,0,10*ROW('Hygiene Data'!D5)))</f>
        <v/>
      </c>
      <c r="DP11" s="271" t="str">
        <f ca="true">+IF(OFFSET('Hygiene Data'!$D$12,0,10*ROW('Hygiene Data'!D5))="","",OFFSET('Hygiene Data'!$D$12,0,10*ROW('Hygiene Data'!D5)))</f>
        <v/>
      </c>
      <c r="DQ11" s="271" t="str">
        <f ca="true">+IF(OFFSET('Hygiene Data'!$D$13,0,10*ROW('Hygiene Data'!D5))="","",OFFSET('Hygiene Data'!$D$13,0,10*ROW('Hygiene Data'!D5)))</f>
        <v/>
      </c>
      <c r="DR11" s="271" t="str">
        <f ca="true">+IF(OFFSET('Hygiene Data'!$E$11,0,10*ROW('Hygiene Data'!E5))="","",OFFSET('Hygiene Data'!$E$11,0,10*ROW('Hygiene Data'!E5)))</f>
        <v/>
      </c>
      <c r="DS11" s="271" t="str">
        <f ca="true">+IF(OFFSET('Hygiene Data'!$E$12,0,10*ROW('Hygiene Data'!E5))="","",OFFSET('Hygiene Data'!$E$12,0,10*ROW('Hygiene Data'!E5)))</f>
        <v/>
      </c>
      <c r="DT11" s="271" t="str">
        <f ca="true">+IF(OFFSET('Hygiene Data'!$E$13,0,10*ROW('Hygiene Data'!E5))="","",OFFSET('Hygiene Data'!$E$13,0,10*ROW('Hygiene Data'!E5)))</f>
        <v/>
      </c>
      <c r="DU11" s="271" t="str">
        <f ca="true">+IF(OFFSET('Hygiene Data'!$F$11,0,10*ROW('Hygiene Data'!F5))="","",OFFSET('Hygiene Data'!$F$11,0,10*ROW('Hygiene Data'!F5)))</f>
        <v/>
      </c>
      <c r="DV11" s="271" t="str">
        <f ca="true">+IF(OFFSET('Hygiene Data'!$F$12,0,10*ROW('Hygiene Data'!F5))="","",OFFSET('Hygiene Data'!$F$12,0,10*ROW('Hygiene Data'!F5)))</f>
        <v/>
      </c>
      <c r="DW11" s="271" t="str">
        <f ca="true">+IF(OFFSET('Hygiene Data'!$F$13,0,10*ROW('Hygiene Data'!F5))="","",OFFSET('Hygiene Data'!$F$13,0,10*ROW('Hygiene Data'!F5)))</f>
        <v/>
      </c>
      <c r="DX11" s="271" t="str">
        <f ca="true">+IF(OFFSET('Hygiene Data'!$G$11,0,10*ROW('Hygiene Data'!G5))="","",OFFSET('Hygiene Data'!$G$11,0,10*ROW('Hygiene Data'!G5)))</f>
        <v/>
      </c>
      <c r="DY11" s="271" t="str">
        <f ca="true">+IF(OFFSET('Hygiene Data'!$G$12,0,10*ROW('Hygiene Data'!G5))="","",OFFSET('Hygiene Data'!$G$12,0,10*ROW('Hygiene Data'!G5)))</f>
        <v/>
      </c>
      <c r="DZ11" s="271" t="str">
        <f ca="true">+IF(OFFSET('Hygiene Data'!$G$13,0,10*ROW('Hygiene Data'!G5))="","",OFFSET('Hygiene Data'!$G$13,0,10*ROW('Hygiene Data'!G5)))</f>
        <v/>
      </c>
      <c r="EA11" s="271" t="str">
        <f ca="true">+IF(OFFSET('Hygiene Data'!$H$11,0,10*ROW('Hygiene Data'!H5))="","",OFFSET('Hygiene Data'!$H$11,0,10*ROW('Hygiene Data'!H5)))</f>
        <v/>
      </c>
      <c r="EB11" s="271" t="str">
        <f ca="true">+IF(OFFSET('Hygiene Data'!$H$12,0,10*ROW('Hygiene Data'!H5))="","",OFFSET('Hygiene Data'!$H$12,0,10*ROW('Hygiene Data'!H5)))</f>
        <v/>
      </c>
      <c r="EC11" s="271" t="str">
        <f ca="true">+IF(OFFSET('Hygiene Data'!$H$13,0,10*ROW('Hygiene Data'!H5))="","",OFFSET('Hygiene Data'!$H$13,0,10*ROW('Hygiene Data'!H5)))</f>
        <v/>
      </c>
      <c r="ED11" s="271" t="str">
        <f ca="true">+IF(OFFSET('Hygiene Data'!$I$11,0,10*ROW('Hygiene Data'!I5))="","",OFFSET('Hygiene Data'!$I$11,0,10*ROW('Hygiene Data'!I5)))</f>
        <v/>
      </c>
      <c r="EE11" s="271" t="str">
        <f ca="true">+IF(OFFSET('Hygiene Data'!$I$12,0,10*ROW('Hygiene Data'!I5))="","",OFFSET('Hygiene Data'!$I$12,0,10*ROW('Hygiene Data'!I5)))</f>
        <v/>
      </c>
      <c r="EF11" s="271" t="str">
        <f ca="true">+IF(OFFSET('Hygiene Data'!$I$13,0,10*ROW('Hygiene Data'!I5))="","",OFFSET('Hygiene Data'!$I$13,0,10*ROW('Hygiene Data'!I5)))</f>
        <v/>
      </c>
    </row>
    <row xmlns:x14ac="http://schemas.microsoft.com/office/spreadsheetml/2009/9/ac" r="12" x14ac:dyDescent="0.2">
      <c r="A12" s="32" t="str">
        <f ca="true">+IF(OFFSET('Water Data'!$B$2,0,10*ROW('Water Data'!E6))="","",OFFSET('Water Data'!$B$2,0,10*ROW('Water Data'!E6)))</f>
        <v/>
      </c>
      <c r="B12" s="32" t="str">
        <f ca="true">+IF(OFFSET('Water Data'!$C$2,0,10*ROW('Water Data'!F6))="","",OFFSET('Water Data'!$C$2,0,10*ROW('Water Data'!F6)))</f>
        <v/>
      </c>
      <c r="C12" s="327" t="str">
        <f t="shared" ca="true" si="0"/>
        <v/>
      </c>
      <c r="D12" s="85"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5"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6"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7"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1"/>
      <c r="BS12" s="271" t="str">
        <f ca="true">+IF(OFFSET('Water Data'!$D$27,0,10*ROW('Water Data'!D6))="","",OFFSET('Water Data'!$D$27,0,10*ROW('Water Data'!D6)))</f>
        <v/>
      </c>
      <c r="BT12" s="271" t="str">
        <f ca="true">+IF(OFFSET('Water Data'!$D$28,0,10*ROW('Water Data'!D6))="","",OFFSET('Water Data'!$D$28,0,10*ROW('Water Data'!D6)))</f>
        <v/>
      </c>
      <c r="BU12" s="271" t="str">
        <f ca="true">+IF(OFFSET('Water Data'!$D$29,0,10*ROW('Water Data'!D6))="","",OFFSET('Water Data'!$D$29,0,10*ROW('Water Data'!D6)))</f>
        <v/>
      </c>
      <c r="BV12" s="271" t="str">
        <f ca="true">+IF(OFFSET('Water Data'!$E$27,0,10*ROW('Water Data'!E6))="","",OFFSET('Water Data'!$E$27,0,10*ROW('Water Data'!E6)))</f>
        <v/>
      </c>
      <c r="BW12" s="271" t="str">
        <f ca="true">+IF(OFFSET('Water Data'!$E$28,0,10*ROW('Water Data'!E6))="","",OFFSET('Water Data'!$E$28,0,10*ROW('Water Data'!E6)))</f>
        <v/>
      </c>
      <c r="BX12" s="271" t="str">
        <f ca="true">+IF(OFFSET('Water Data'!$E$29,0,10*ROW('Water Data'!E6))="","",OFFSET('Water Data'!$E$29,0,10*ROW('Water Data'!E6)))</f>
        <v/>
      </c>
      <c r="BY12" s="271" t="str">
        <f ca="true">+IF(OFFSET('Water Data'!$F$27,0,10*ROW('Water Data'!F6))="","",OFFSET('Water Data'!$F$27,0,10*ROW('Water Data'!F6)))</f>
        <v/>
      </c>
      <c r="BZ12" s="271" t="str">
        <f ca="true">+IF(OFFSET('Water Data'!$F$28,0,10*ROW('Water Data'!F6))="","",OFFSET('Water Data'!$F$28,0,10*ROW('Water Data'!F6)))</f>
        <v/>
      </c>
      <c r="CA12" s="271" t="str">
        <f ca="true">+IF(OFFSET('Water Data'!$F$29,0,10*ROW('Water Data'!F6))="","",OFFSET('Water Data'!$F$29,0,10*ROW('Water Data'!F6)))</f>
        <v/>
      </c>
      <c r="CB12" s="271" t="str">
        <f ca="true">+IF(OFFSET('Water Data'!$G$27,0,10*ROW('Water Data'!G6))="","",OFFSET('Water Data'!$G$27,0,10*ROW('Water Data'!G6)))</f>
        <v/>
      </c>
      <c r="CC12" s="271" t="str">
        <f ca="true">+IF(OFFSET('Water Data'!$G$28,0,10*ROW('Water Data'!G6))="","",OFFSET('Water Data'!$G$28,0,10*ROW('Water Data'!G6)))</f>
        <v/>
      </c>
      <c r="CD12" s="271" t="str">
        <f ca="true">+IF(OFFSET('Water Data'!$G$29,0,10*ROW('Water Data'!G6))="","",OFFSET('Water Data'!$G$29,0,10*ROW('Water Data'!G6)))</f>
        <v/>
      </c>
      <c r="CE12" s="271" t="str">
        <f ca="true">+IF(OFFSET('Water Data'!$H$27,0,10*ROW('Water Data'!H6))="","",OFFSET('Water Data'!$H$27,0,10*ROW('Water Data'!H6)))</f>
        <v/>
      </c>
      <c r="CF12" s="271" t="str">
        <f ca="true">+IF(OFFSET('Water Data'!$H$28,0,10*ROW('Water Data'!H6))="","",OFFSET('Water Data'!$H$28,0,10*ROW('Water Data'!H6)))</f>
        <v/>
      </c>
      <c r="CG12" s="271" t="str">
        <f ca="true">+IF(OFFSET('Water Data'!$H$29,0,10*ROW('Water Data'!H6))="","",OFFSET('Water Data'!$H$29,0,10*ROW('Water Data'!H6)))</f>
        <v/>
      </c>
      <c r="CH12" s="271" t="str">
        <f ca="true">+IF(OFFSET('Water Data'!$I$27,0,10*ROW('Water Data'!I6))="","",OFFSET('Water Data'!$I$27,0,10*ROW('Water Data'!I6)))</f>
        <v/>
      </c>
      <c r="CI12" s="271" t="str">
        <f ca="true">+IF(OFFSET('Water Data'!$I$28,0,10*ROW('Water Data'!I6))="","",OFFSET('Water Data'!$I$28,0,10*ROW('Water Data'!I6)))</f>
        <v/>
      </c>
      <c r="CJ12" s="271" t="str">
        <f ca="true">+IF(OFFSET('Water Data'!$I$29,0,10*ROW('Water Data'!I6))="","",OFFSET('Water Data'!$I$29,0,10*ROW('Water Data'!I6)))</f>
        <v/>
      </c>
      <c r="CK12" s="271" t="str">
        <f ca="true">+IF(OFFSET('Sanitation Data'!$D$28,0,10*ROW('Sanitation Data'!D6))="","",OFFSET('Sanitation Data'!$D$28,0,10*ROW('Sanitation Data'!D6)))</f>
        <v/>
      </c>
      <c r="CL12" s="271" t="str">
        <f ca="true">+IF(OFFSET('Sanitation Data'!$D$29,0,10*ROW('Sanitation Data'!D6))="","",OFFSET('Sanitation Data'!$D$29,0,10*ROW('Sanitation Data'!D6)))</f>
        <v/>
      </c>
      <c r="CM12" s="271" t="str">
        <f ca="true">+IF(OFFSET('Sanitation Data'!$D$30,0,10*ROW('Sanitation Data'!D6))="","",OFFSET('Sanitation Data'!$D$30,0,10*ROW('Sanitation Data'!D6)))</f>
        <v/>
      </c>
      <c r="CN12" s="271" t="str">
        <f ca="true">+IF(OFFSET('Sanitation Data'!$D$31,0,10*ROW('Sanitation Data'!D6))="","",OFFSET('Sanitation Data'!$D$31,0,10*ROW('Sanitation Data'!D6)))</f>
        <v/>
      </c>
      <c r="CO12" s="271" t="str">
        <f ca="true">+IF(OFFSET('Sanitation Data'!$D$32,0,10*ROW('Sanitation Data'!D6))="","",OFFSET('Sanitation Data'!$D$32,0,10*ROW('Sanitation Data'!D6)))</f>
        <v/>
      </c>
      <c r="CP12" s="271" t="str">
        <f ca="true">+IF(OFFSET('Sanitation Data'!$E$28,0,10*ROW('Sanitation Data'!E6))="","",OFFSET('Sanitation Data'!$E$28,0,10*ROW('Sanitation Data'!E6)))</f>
        <v/>
      </c>
      <c r="CQ12" s="271" t="str">
        <f ca="true">+IF(OFFSET('Sanitation Data'!$E$29,0,10*ROW('Sanitation Data'!E6))="","",OFFSET('Sanitation Data'!$E$29,0,10*ROW('Sanitation Data'!E6)))</f>
        <v/>
      </c>
      <c r="CR12" s="271" t="str">
        <f ca="true">+IF(OFFSET('Sanitation Data'!$E$30,0,10*ROW('Sanitation Data'!E6))="","",OFFSET('Sanitation Data'!$E$30,0,10*ROW('Sanitation Data'!E6)))</f>
        <v/>
      </c>
      <c r="CS12" s="271" t="str">
        <f ca="true">+IF(OFFSET('Sanitation Data'!$E$31,0,10*ROW('Sanitation Data'!E6))="","",OFFSET('Sanitation Data'!$E$31,0,10*ROW('Sanitation Data'!E6)))</f>
        <v/>
      </c>
      <c r="CT12" s="271" t="str">
        <f ca="true">+IF(OFFSET('Sanitation Data'!$E$32,0,10*ROW('Sanitation Data'!E6))="","",OFFSET('Sanitation Data'!$E$32,0,10*ROW('Sanitation Data'!E6)))</f>
        <v/>
      </c>
      <c r="CU12" s="271" t="str">
        <f ca="true">+IF(OFFSET('Sanitation Data'!$F$28,0,10*ROW('Sanitation Data'!F6))="","",OFFSET('Sanitation Data'!$F$28,0,10*ROW('Sanitation Data'!F6)))</f>
        <v/>
      </c>
      <c r="CV12" s="271" t="str">
        <f ca="true">+IF(OFFSET('Sanitation Data'!$F$29,0,10*ROW('Sanitation Data'!F6))="","",OFFSET('Sanitation Data'!$F$29,0,10*ROW('Sanitation Data'!F6)))</f>
        <v/>
      </c>
      <c r="CW12" s="271" t="str">
        <f ca="true">+IF(OFFSET('Sanitation Data'!$F$30,0,10*ROW('Sanitation Data'!F6))="","",OFFSET('Sanitation Data'!$F$30,0,10*ROW('Sanitation Data'!F6)))</f>
        <v/>
      </c>
      <c r="CX12" s="271" t="str">
        <f ca="true">+IF(OFFSET('Sanitation Data'!$F$31,0,10*ROW('Sanitation Data'!F6))="","",OFFSET('Sanitation Data'!$F$31,0,10*ROW('Sanitation Data'!F6)))</f>
        <v/>
      </c>
      <c r="CY12" s="271" t="str">
        <f ca="true">+IF(OFFSET('Sanitation Data'!$F$32,0,10*ROW('Sanitation Data'!F6))="","",OFFSET('Sanitation Data'!$F$32,0,10*ROW('Sanitation Data'!F6)))</f>
        <v/>
      </c>
      <c r="CZ12" s="271" t="str">
        <f ca="true">+IF(OFFSET('Sanitation Data'!$G$28,0,10*ROW('Sanitation Data'!G6))="","",OFFSET('Sanitation Data'!$G$28,0,10*ROW('Sanitation Data'!G6)))</f>
        <v/>
      </c>
      <c r="DA12" s="271" t="str">
        <f ca="true">+IF(OFFSET('Sanitation Data'!$G$29,0,10*ROW('Sanitation Data'!G6))="","",OFFSET('Sanitation Data'!$G$29,0,10*ROW('Sanitation Data'!G6)))</f>
        <v/>
      </c>
      <c r="DB12" s="271" t="str">
        <f ca="true">+IF(OFFSET('Sanitation Data'!$G$30,0,10*ROW('Sanitation Data'!G6))="","",OFFSET('Sanitation Data'!$G$30,0,10*ROW('Sanitation Data'!G6)))</f>
        <v/>
      </c>
      <c r="DC12" s="271" t="str">
        <f ca="true">+IF(OFFSET('Sanitation Data'!$G$31,0,10*ROW('Sanitation Data'!G6))="","",OFFSET('Sanitation Data'!$G$31,0,10*ROW('Sanitation Data'!G6)))</f>
        <v/>
      </c>
      <c r="DD12" s="271" t="str">
        <f ca="true">+IF(OFFSET('Sanitation Data'!$G$32,0,10*ROW('Sanitation Data'!G6))="","",OFFSET('Sanitation Data'!$G$32,0,10*ROW('Sanitation Data'!G6)))</f>
        <v/>
      </c>
      <c r="DE12" s="271" t="str">
        <f ca="true">+IF(OFFSET('Sanitation Data'!$H$28,0,10*ROW('Sanitation Data'!H6))="","",OFFSET('Sanitation Data'!$H$28,0,10*ROW('Sanitation Data'!H6)))</f>
        <v/>
      </c>
      <c r="DF12" s="271" t="str">
        <f ca="true">+IF(OFFSET('Sanitation Data'!$H$29,0,10*ROW('Sanitation Data'!H6))="","",OFFSET('Sanitation Data'!$H$29,0,10*ROW('Sanitation Data'!H6)))</f>
        <v/>
      </c>
      <c r="DG12" s="271" t="str">
        <f ca="true">+IF(OFFSET('Sanitation Data'!$H$30,0,10*ROW('Sanitation Data'!H6))="","",OFFSET('Sanitation Data'!$H$30,0,10*ROW('Sanitation Data'!H6)))</f>
        <v/>
      </c>
      <c r="DH12" s="271" t="str">
        <f ca="true">+IF(OFFSET('Sanitation Data'!$H$31,0,10*ROW('Sanitation Data'!H6))="","",OFFSET('Sanitation Data'!$H$31,0,10*ROW('Sanitation Data'!H6)))</f>
        <v/>
      </c>
      <c r="DI12" s="271" t="str">
        <f ca="true">+IF(OFFSET('Sanitation Data'!$H$32,0,10*ROW('Sanitation Data'!H6))="","",OFFSET('Sanitation Data'!$H$32,0,10*ROW('Sanitation Data'!H6)))</f>
        <v/>
      </c>
      <c r="DJ12" s="271" t="str">
        <f ca="true">+IF(OFFSET('Sanitation Data'!$I$28,0,10*ROW('Sanitation Data'!I6))="","",OFFSET('Sanitation Data'!$I$28,0,10*ROW('Sanitation Data'!I6)))</f>
        <v/>
      </c>
      <c r="DK12" s="271" t="str">
        <f ca="true">+IF(OFFSET('Sanitation Data'!$I$29,0,10*ROW('Sanitation Data'!I6))="","",OFFSET('Sanitation Data'!$I$29,0,10*ROW('Sanitation Data'!I6)))</f>
        <v/>
      </c>
      <c r="DL12" s="271" t="str">
        <f ca="true">+IF(OFFSET('Sanitation Data'!$I$30,0,10*ROW('Sanitation Data'!I6))="","",OFFSET('Sanitation Data'!$I$30,0,10*ROW('Sanitation Data'!I6)))</f>
        <v/>
      </c>
      <c r="DM12" s="271" t="str">
        <f ca="true">+IF(OFFSET('Sanitation Data'!$I$31,0,10*ROW('Sanitation Data'!I6))="","",OFFSET('Sanitation Data'!$I$31,0,10*ROW('Sanitation Data'!I6)))</f>
        <v/>
      </c>
      <c r="DN12" s="271" t="str">
        <f ca="true">+IF(OFFSET('Sanitation Data'!$I$32,0,10*ROW('Sanitation Data'!I6))="","",OFFSET('Sanitation Data'!$I$32,0,10*ROW('Sanitation Data'!I6)))</f>
        <v/>
      </c>
      <c r="DO12" s="271" t="str">
        <f ca="true">+IF(OFFSET('Hygiene Data'!$D$11,0,10*ROW('Hygiene Data'!D6))="","",OFFSET('Hygiene Data'!$D$11,0,10*ROW('Hygiene Data'!D6)))</f>
        <v/>
      </c>
      <c r="DP12" s="271" t="str">
        <f ca="true">+IF(OFFSET('Hygiene Data'!$D$12,0,10*ROW('Hygiene Data'!D6))="","",OFFSET('Hygiene Data'!$D$12,0,10*ROW('Hygiene Data'!D6)))</f>
        <v/>
      </c>
      <c r="DQ12" s="271" t="str">
        <f ca="true">+IF(OFFSET('Hygiene Data'!$D$13,0,10*ROW('Hygiene Data'!D6))="","",OFFSET('Hygiene Data'!$D$13,0,10*ROW('Hygiene Data'!D6)))</f>
        <v/>
      </c>
      <c r="DR12" s="271" t="str">
        <f ca="true">+IF(OFFSET('Hygiene Data'!$E$11,0,10*ROW('Hygiene Data'!E6))="","",OFFSET('Hygiene Data'!$E$11,0,10*ROW('Hygiene Data'!E6)))</f>
        <v/>
      </c>
      <c r="DS12" s="271" t="str">
        <f ca="true">+IF(OFFSET('Hygiene Data'!$E$12,0,10*ROW('Hygiene Data'!E6))="","",OFFSET('Hygiene Data'!$E$12,0,10*ROW('Hygiene Data'!E6)))</f>
        <v/>
      </c>
      <c r="DT12" s="271" t="str">
        <f ca="true">+IF(OFFSET('Hygiene Data'!$E$13,0,10*ROW('Hygiene Data'!E6))="","",OFFSET('Hygiene Data'!$E$13,0,10*ROW('Hygiene Data'!E6)))</f>
        <v/>
      </c>
      <c r="DU12" s="271" t="str">
        <f ca="true">+IF(OFFSET('Hygiene Data'!$F$11,0,10*ROW('Hygiene Data'!F6))="","",OFFSET('Hygiene Data'!$F$11,0,10*ROW('Hygiene Data'!F6)))</f>
        <v/>
      </c>
      <c r="DV12" s="271" t="str">
        <f ca="true">+IF(OFFSET('Hygiene Data'!$F$12,0,10*ROW('Hygiene Data'!F6))="","",OFFSET('Hygiene Data'!$F$12,0,10*ROW('Hygiene Data'!F6)))</f>
        <v/>
      </c>
      <c r="DW12" s="271" t="str">
        <f ca="true">+IF(OFFSET('Hygiene Data'!$F$13,0,10*ROW('Hygiene Data'!F6))="","",OFFSET('Hygiene Data'!$F$13,0,10*ROW('Hygiene Data'!F6)))</f>
        <v/>
      </c>
      <c r="DX12" s="271" t="str">
        <f ca="true">+IF(OFFSET('Hygiene Data'!$G$11,0,10*ROW('Hygiene Data'!G6))="","",OFFSET('Hygiene Data'!$G$11,0,10*ROW('Hygiene Data'!G6)))</f>
        <v/>
      </c>
      <c r="DY12" s="271" t="str">
        <f ca="true">+IF(OFFSET('Hygiene Data'!$G$12,0,10*ROW('Hygiene Data'!G6))="","",OFFSET('Hygiene Data'!$G$12,0,10*ROW('Hygiene Data'!G6)))</f>
        <v/>
      </c>
      <c r="DZ12" s="271" t="str">
        <f ca="true">+IF(OFFSET('Hygiene Data'!$G$13,0,10*ROW('Hygiene Data'!G6))="","",OFFSET('Hygiene Data'!$G$13,0,10*ROW('Hygiene Data'!G6)))</f>
        <v/>
      </c>
      <c r="EA12" s="271" t="str">
        <f ca="true">+IF(OFFSET('Hygiene Data'!$H$11,0,10*ROW('Hygiene Data'!H6))="","",OFFSET('Hygiene Data'!$H$11,0,10*ROW('Hygiene Data'!H6)))</f>
        <v/>
      </c>
      <c r="EB12" s="271" t="str">
        <f ca="true">+IF(OFFSET('Hygiene Data'!$H$12,0,10*ROW('Hygiene Data'!H6))="","",OFFSET('Hygiene Data'!$H$12,0,10*ROW('Hygiene Data'!H6)))</f>
        <v/>
      </c>
      <c r="EC12" s="271" t="str">
        <f ca="true">+IF(OFFSET('Hygiene Data'!$H$13,0,10*ROW('Hygiene Data'!H6))="","",OFFSET('Hygiene Data'!$H$13,0,10*ROW('Hygiene Data'!H6)))</f>
        <v/>
      </c>
      <c r="ED12" s="271" t="str">
        <f ca="true">+IF(OFFSET('Hygiene Data'!$I$11,0,10*ROW('Hygiene Data'!I6))="","",OFFSET('Hygiene Data'!$I$11,0,10*ROW('Hygiene Data'!I6)))</f>
        <v/>
      </c>
      <c r="EE12" s="271" t="str">
        <f ca="true">+IF(OFFSET('Hygiene Data'!$I$12,0,10*ROW('Hygiene Data'!I6))="","",OFFSET('Hygiene Data'!$I$12,0,10*ROW('Hygiene Data'!I6)))</f>
        <v/>
      </c>
      <c r="EF12" s="271" t="str">
        <f ca="true">+IF(OFFSET('Hygiene Data'!$I$13,0,10*ROW('Hygiene Data'!I6))="","",OFFSET('Hygiene Data'!$I$13,0,10*ROW('Hygiene Data'!I6)))</f>
        <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27"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1"/>
      <c r="BS13" s="271" t="str">
        <f ca="true">+IF(OFFSET('Water Data'!$D$27,0,10*ROW('Water Data'!D7))="","",OFFSET('Water Data'!$D$27,0,10*ROW('Water Data'!D7)))</f>
        <v/>
      </c>
      <c r="BT13" s="271" t="str">
        <f ca="true">+IF(OFFSET('Water Data'!$D$28,0,10*ROW('Water Data'!D7))="","",OFFSET('Water Data'!$D$28,0,10*ROW('Water Data'!D7)))</f>
        <v/>
      </c>
      <c r="BU13" s="271" t="str">
        <f ca="true">+IF(OFFSET('Water Data'!$D$29,0,10*ROW('Water Data'!D7))="","",OFFSET('Water Data'!$D$29,0,10*ROW('Water Data'!D7)))</f>
        <v/>
      </c>
      <c r="BV13" s="271" t="str">
        <f ca="true">+IF(OFFSET('Water Data'!$E$27,0,10*ROW('Water Data'!E7))="","",OFFSET('Water Data'!$E$27,0,10*ROW('Water Data'!E7)))</f>
        <v/>
      </c>
      <c r="BW13" s="271" t="str">
        <f ca="true">+IF(OFFSET('Water Data'!$E$28,0,10*ROW('Water Data'!E7))="","",OFFSET('Water Data'!$E$28,0,10*ROW('Water Data'!E7)))</f>
        <v/>
      </c>
      <c r="BX13" s="271" t="str">
        <f ca="true">+IF(OFFSET('Water Data'!$E$29,0,10*ROW('Water Data'!E7))="","",OFFSET('Water Data'!$E$29,0,10*ROW('Water Data'!E7)))</f>
        <v/>
      </c>
      <c r="BY13" s="271" t="str">
        <f ca="true">+IF(OFFSET('Water Data'!$F$27,0,10*ROW('Water Data'!F7))="","",OFFSET('Water Data'!$F$27,0,10*ROW('Water Data'!F7)))</f>
        <v/>
      </c>
      <c r="BZ13" s="271" t="str">
        <f ca="true">+IF(OFFSET('Water Data'!$F$28,0,10*ROW('Water Data'!F7))="","",OFFSET('Water Data'!$F$28,0,10*ROW('Water Data'!F7)))</f>
        <v/>
      </c>
      <c r="CA13" s="271" t="str">
        <f ca="true">+IF(OFFSET('Water Data'!$F$29,0,10*ROW('Water Data'!F7))="","",OFFSET('Water Data'!$F$29,0,10*ROW('Water Data'!F7)))</f>
        <v/>
      </c>
      <c r="CB13" s="271" t="str">
        <f ca="true">+IF(OFFSET('Water Data'!$G$27,0,10*ROW('Water Data'!G7))="","",OFFSET('Water Data'!$G$27,0,10*ROW('Water Data'!G7)))</f>
        <v/>
      </c>
      <c r="CC13" s="271" t="str">
        <f ca="true">+IF(OFFSET('Water Data'!$G$28,0,10*ROW('Water Data'!G7))="","",OFFSET('Water Data'!$G$28,0,10*ROW('Water Data'!G7)))</f>
        <v/>
      </c>
      <c r="CD13" s="271" t="str">
        <f ca="true">+IF(OFFSET('Water Data'!$G$29,0,10*ROW('Water Data'!G7))="","",OFFSET('Water Data'!$G$29,0,10*ROW('Water Data'!G7)))</f>
        <v/>
      </c>
      <c r="CE13" s="271" t="str">
        <f ca="true">+IF(OFFSET('Water Data'!$H$27,0,10*ROW('Water Data'!H7))="","",OFFSET('Water Data'!$H$27,0,10*ROW('Water Data'!H7)))</f>
        <v/>
      </c>
      <c r="CF13" s="271" t="str">
        <f ca="true">+IF(OFFSET('Water Data'!$H$28,0,10*ROW('Water Data'!H7))="","",OFFSET('Water Data'!$H$28,0,10*ROW('Water Data'!H7)))</f>
        <v/>
      </c>
      <c r="CG13" s="271" t="str">
        <f ca="true">+IF(OFFSET('Water Data'!$H$29,0,10*ROW('Water Data'!H7))="","",OFFSET('Water Data'!$H$29,0,10*ROW('Water Data'!H7)))</f>
        <v/>
      </c>
      <c r="CH13" s="271" t="str">
        <f ca="true">+IF(OFFSET('Water Data'!$I$27,0,10*ROW('Water Data'!I7))="","",OFFSET('Water Data'!$I$27,0,10*ROW('Water Data'!I7)))</f>
        <v/>
      </c>
      <c r="CI13" s="271" t="str">
        <f ca="true">+IF(OFFSET('Water Data'!$I$28,0,10*ROW('Water Data'!I7))="","",OFFSET('Water Data'!$I$28,0,10*ROW('Water Data'!I7)))</f>
        <v/>
      </c>
      <c r="CJ13" s="271" t="str">
        <f ca="true">+IF(OFFSET('Water Data'!$I$29,0,10*ROW('Water Data'!I7))="","",OFFSET('Water Data'!$I$29,0,10*ROW('Water Data'!I7)))</f>
        <v/>
      </c>
      <c r="CK13" s="271" t="str">
        <f ca="true">+IF(OFFSET('Sanitation Data'!$D$28,0,10*ROW('Sanitation Data'!D7))="","",OFFSET('Sanitation Data'!$D$28,0,10*ROW('Sanitation Data'!D7)))</f>
        <v/>
      </c>
      <c r="CL13" s="271" t="str">
        <f ca="true">+IF(OFFSET('Sanitation Data'!$D$29,0,10*ROW('Sanitation Data'!D7))="","",OFFSET('Sanitation Data'!$D$29,0,10*ROW('Sanitation Data'!D7)))</f>
        <v/>
      </c>
      <c r="CM13" s="271" t="str">
        <f ca="true">+IF(OFFSET('Sanitation Data'!$D$30,0,10*ROW('Sanitation Data'!D7))="","",OFFSET('Sanitation Data'!$D$30,0,10*ROW('Sanitation Data'!D7)))</f>
        <v/>
      </c>
      <c r="CN13" s="271" t="str">
        <f ca="true">+IF(OFFSET('Sanitation Data'!$D$31,0,10*ROW('Sanitation Data'!D7))="","",OFFSET('Sanitation Data'!$D$31,0,10*ROW('Sanitation Data'!D7)))</f>
        <v/>
      </c>
      <c r="CO13" s="271" t="str">
        <f ca="true">+IF(OFFSET('Sanitation Data'!$D$32,0,10*ROW('Sanitation Data'!D7))="","",OFFSET('Sanitation Data'!$D$32,0,10*ROW('Sanitation Data'!D7)))</f>
        <v/>
      </c>
      <c r="CP13" s="271" t="str">
        <f ca="true">+IF(OFFSET('Sanitation Data'!$E$28,0,10*ROW('Sanitation Data'!E7))="","",OFFSET('Sanitation Data'!$E$28,0,10*ROW('Sanitation Data'!E7)))</f>
        <v/>
      </c>
      <c r="CQ13" s="271" t="str">
        <f ca="true">+IF(OFFSET('Sanitation Data'!$E$29,0,10*ROW('Sanitation Data'!E7))="","",OFFSET('Sanitation Data'!$E$29,0,10*ROW('Sanitation Data'!E7)))</f>
        <v/>
      </c>
      <c r="CR13" s="271" t="str">
        <f ca="true">+IF(OFFSET('Sanitation Data'!$E$30,0,10*ROW('Sanitation Data'!E7))="","",OFFSET('Sanitation Data'!$E$30,0,10*ROW('Sanitation Data'!E7)))</f>
        <v/>
      </c>
      <c r="CS13" s="271" t="str">
        <f ca="true">+IF(OFFSET('Sanitation Data'!$E$31,0,10*ROW('Sanitation Data'!E7))="","",OFFSET('Sanitation Data'!$E$31,0,10*ROW('Sanitation Data'!E7)))</f>
        <v/>
      </c>
      <c r="CT13" s="271" t="str">
        <f ca="true">+IF(OFFSET('Sanitation Data'!$E$32,0,10*ROW('Sanitation Data'!E7))="","",OFFSET('Sanitation Data'!$E$32,0,10*ROW('Sanitation Data'!E7)))</f>
        <v/>
      </c>
      <c r="CU13" s="271" t="str">
        <f ca="true">+IF(OFFSET('Sanitation Data'!$F$28,0,10*ROW('Sanitation Data'!F7))="","",OFFSET('Sanitation Data'!$F$28,0,10*ROW('Sanitation Data'!F7)))</f>
        <v/>
      </c>
      <c r="CV13" s="271" t="str">
        <f ca="true">+IF(OFFSET('Sanitation Data'!$F$29,0,10*ROW('Sanitation Data'!F7))="","",OFFSET('Sanitation Data'!$F$29,0,10*ROW('Sanitation Data'!F7)))</f>
        <v/>
      </c>
      <c r="CW13" s="271" t="str">
        <f ca="true">+IF(OFFSET('Sanitation Data'!$F$30,0,10*ROW('Sanitation Data'!F7))="","",OFFSET('Sanitation Data'!$F$30,0,10*ROW('Sanitation Data'!F7)))</f>
        <v/>
      </c>
      <c r="CX13" s="271" t="str">
        <f ca="true">+IF(OFFSET('Sanitation Data'!$F$31,0,10*ROW('Sanitation Data'!F7))="","",OFFSET('Sanitation Data'!$F$31,0,10*ROW('Sanitation Data'!F7)))</f>
        <v/>
      </c>
      <c r="CY13" s="271" t="str">
        <f ca="true">+IF(OFFSET('Sanitation Data'!$F$32,0,10*ROW('Sanitation Data'!F7))="","",OFFSET('Sanitation Data'!$F$32,0,10*ROW('Sanitation Data'!F7)))</f>
        <v/>
      </c>
      <c r="CZ13" s="271" t="str">
        <f ca="true">+IF(OFFSET('Sanitation Data'!$G$28,0,10*ROW('Sanitation Data'!G7))="","",OFFSET('Sanitation Data'!$G$28,0,10*ROW('Sanitation Data'!G7)))</f>
        <v/>
      </c>
      <c r="DA13" s="271" t="str">
        <f ca="true">+IF(OFFSET('Sanitation Data'!$G$29,0,10*ROW('Sanitation Data'!G7))="","",OFFSET('Sanitation Data'!$G$29,0,10*ROW('Sanitation Data'!G7)))</f>
        <v/>
      </c>
      <c r="DB13" s="271" t="str">
        <f ca="true">+IF(OFFSET('Sanitation Data'!$G$30,0,10*ROW('Sanitation Data'!G7))="","",OFFSET('Sanitation Data'!$G$30,0,10*ROW('Sanitation Data'!G7)))</f>
        <v/>
      </c>
      <c r="DC13" s="271" t="str">
        <f ca="true">+IF(OFFSET('Sanitation Data'!$G$31,0,10*ROW('Sanitation Data'!G7))="","",OFFSET('Sanitation Data'!$G$31,0,10*ROW('Sanitation Data'!G7)))</f>
        <v/>
      </c>
      <c r="DD13" s="271" t="str">
        <f ca="true">+IF(OFFSET('Sanitation Data'!$G$32,0,10*ROW('Sanitation Data'!G7))="","",OFFSET('Sanitation Data'!$G$32,0,10*ROW('Sanitation Data'!G7)))</f>
        <v/>
      </c>
      <c r="DE13" s="271" t="str">
        <f ca="true">+IF(OFFSET('Sanitation Data'!$H$28,0,10*ROW('Sanitation Data'!H7))="","",OFFSET('Sanitation Data'!$H$28,0,10*ROW('Sanitation Data'!H7)))</f>
        <v/>
      </c>
      <c r="DF13" s="271" t="str">
        <f ca="true">+IF(OFFSET('Sanitation Data'!$H$29,0,10*ROW('Sanitation Data'!H7))="","",OFFSET('Sanitation Data'!$H$29,0,10*ROW('Sanitation Data'!H7)))</f>
        <v/>
      </c>
      <c r="DG13" s="271" t="str">
        <f ca="true">+IF(OFFSET('Sanitation Data'!$H$30,0,10*ROW('Sanitation Data'!H7))="","",OFFSET('Sanitation Data'!$H$30,0,10*ROW('Sanitation Data'!H7)))</f>
        <v/>
      </c>
      <c r="DH13" s="271" t="str">
        <f ca="true">+IF(OFFSET('Sanitation Data'!$H$31,0,10*ROW('Sanitation Data'!H7))="","",OFFSET('Sanitation Data'!$H$31,0,10*ROW('Sanitation Data'!H7)))</f>
        <v/>
      </c>
      <c r="DI13" s="271" t="str">
        <f ca="true">+IF(OFFSET('Sanitation Data'!$H$32,0,10*ROW('Sanitation Data'!H7))="","",OFFSET('Sanitation Data'!$H$32,0,10*ROW('Sanitation Data'!H7)))</f>
        <v/>
      </c>
      <c r="DJ13" s="271" t="str">
        <f ca="true">+IF(OFFSET('Sanitation Data'!$I$28,0,10*ROW('Sanitation Data'!I7))="","",OFFSET('Sanitation Data'!$I$28,0,10*ROW('Sanitation Data'!I7)))</f>
        <v/>
      </c>
      <c r="DK13" s="271" t="str">
        <f ca="true">+IF(OFFSET('Sanitation Data'!$I$29,0,10*ROW('Sanitation Data'!I7))="","",OFFSET('Sanitation Data'!$I$29,0,10*ROW('Sanitation Data'!I7)))</f>
        <v/>
      </c>
      <c r="DL13" s="271" t="str">
        <f ca="true">+IF(OFFSET('Sanitation Data'!$I$30,0,10*ROW('Sanitation Data'!I7))="","",OFFSET('Sanitation Data'!$I$30,0,10*ROW('Sanitation Data'!I7)))</f>
        <v/>
      </c>
      <c r="DM13" s="271" t="str">
        <f ca="true">+IF(OFFSET('Sanitation Data'!$I$31,0,10*ROW('Sanitation Data'!I7))="","",OFFSET('Sanitation Data'!$I$31,0,10*ROW('Sanitation Data'!I7)))</f>
        <v/>
      </c>
      <c r="DN13" s="271" t="str">
        <f ca="true">+IF(OFFSET('Sanitation Data'!$I$32,0,10*ROW('Sanitation Data'!I7))="","",OFFSET('Sanitation Data'!$I$32,0,10*ROW('Sanitation Data'!I7)))</f>
        <v/>
      </c>
      <c r="DO13" s="271" t="str">
        <f ca="true">+IF(OFFSET('Hygiene Data'!$D$11,0,10*ROW('Hygiene Data'!D7))="","",OFFSET('Hygiene Data'!$D$11,0,10*ROW('Hygiene Data'!D7)))</f>
        <v/>
      </c>
      <c r="DP13" s="271" t="str">
        <f ca="true">+IF(OFFSET('Hygiene Data'!$D$12,0,10*ROW('Hygiene Data'!D7))="","",OFFSET('Hygiene Data'!$D$12,0,10*ROW('Hygiene Data'!D7)))</f>
        <v/>
      </c>
      <c r="DQ13" s="271" t="str">
        <f ca="true">+IF(OFFSET('Hygiene Data'!$D$13,0,10*ROW('Hygiene Data'!D7))="","",OFFSET('Hygiene Data'!$D$13,0,10*ROW('Hygiene Data'!D7)))</f>
        <v/>
      </c>
      <c r="DR13" s="271" t="str">
        <f ca="true">+IF(OFFSET('Hygiene Data'!$E$11,0,10*ROW('Hygiene Data'!E7))="","",OFFSET('Hygiene Data'!$E$11,0,10*ROW('Hygiene Data'!E7)))</f>
        <v/>
      </c>
      <c r="DS13" s="271" t="str">
        <f ca="true">+IF(OFFSET('Hygiene Data'!$E$12,0,10*ROW('Hygiene Data'!E7))="","",OFFSET('Hygiene Data'!$E$12,0,10*ROW('Hygiene Data'!E7)))</f>
        <v/>
      </c>
      <c r="DT13" s="271" t="str">
        <f ca="true">+IF(OFFSET('Hygiene Data'!$E$13,0,10*ROW('Hygiene Data'!E7))="","",OFFSET('Hygiene Data'!$E$13,0,10*ROW('Hygiene Data'!E7)))</f>
        <v/>
      </c>
      <c r="DU13" s="271" t="str">
        <f ca="true">+IF(OFFSET('Hygiene Data'!$F$11,0,10*ROW('Hygiene Data'!F7))="","",OFFSET('Hygiene Data'!$F$11,0,10*ROW('Hygiene Data'!F7)))</f>
        <v/>
      </c>
      <c r="DV13" s="271" t="str">
        <f ca="true">+IF(OFFSET('Hygiene Data'!$F$12,0,10*ROW('Hygiene Data'!F7))="","",OFFSET('Hygiene Data'!$F$12,0,10*ROW('Hygiene Data'!F7)))</f>
        <v/>
      </c>
      <c r="DW13" s="271" t="str">
        <f ca="true">+IF(OFFSET('Hygiene Data'!$F$13,0,10*ROW('Hygiene Data'!F7))="","",OFFSET('Hygiene Data'!$F$13,0,10*ROW('Hygiene Data'!F7)))</f>
        <v/>
      </c>
      <c r="DX13" s="271" t="str">
        <f ca="true">+IF(OFFSET('Hygiene Data'!$G$11,0,10*ROW('Hygiene Data'!G7))="","",OFFSET('Hygiene Data'!$G$11,0,10*ROW('Hygiene Data'!G7)))</f>
        <v/>
      </c>
      <c r="DY13" s="271" t="str">
        <f ca="true">+IF(OFFSET('Hygiene Data'!$G$12,0,10*ROW('Hygiene Data'!G7))="","",OFFSET('Hygiene Data'!$G$12,0,10*ROW('Hygiene Data'!G7)))</f>
        <v/>
      </c>
      <c r="DZ13" s="271" t="str">
        <f ca="true">+IF(OFFSET('Hygiene Data'!$G$13,0,10*ROW('Hygiene Data'!G7))="","",OFFSET('Hygiene Data'!$G$13,0,10*ROW('Hygiene Data'!G7)))</f>
        <v/>
      </c>
      <c r="EA13" s="271" t="str">
        <f ca="true">+IF(OFFSET('Hygiene Data'!$H$11,0,10*ROW('Hygiene Data'!H7))="","",OFFSET('Hygiene Data'!$H$11,0,10*ROW('Hygiene Data'!H7)))</f>
        <v/>
      </c>
      <c r="EB13" s="271" t="str">
        <f ca="true">+IF(OFFSET('Hygiene Data'!$H$12,0,10*ROW('Hygiene Data'!H7))="","",OFFSET('Hygiene Data'!$H$12,0,10*ROW('Hygiene Data'!H7)))</f>
        <v/>
      </c>
      <c r="EC13" s="271" t="str">
        <f ca="true">+IF(OFFSET('Hygiene Data'!$H$13,0,10*ROW('Hygiene Data'!H7))="","",OFFSET('Hygiene Data'!$H$13,0,10*ROW('Hygiene Data'!H7)))</f>
        <v/>
      </c>
      <c r="ED13" s="271" t="str">
        <f ca="true">+IF(OFFSET('Hygiene Data'!$I$11,0,10*ROW('Hygiene Data'!I7))="","",OFFSET('Hygiene Data'!$I$11,0,10*ROW('Hygiene Data'!I7)))</f>
        <v/>
      </c>
      <c r="EE13" s="271" t="str">
        <f ca="true">+IF(OFFSET('Hygiene Data'!$I$12,0,10*ROW('Hygiene Data'!I7))="","",OFFSET('Hygiene Data'!$I$12,0,10*ROW('Hygiene Data'!I7)))</f>
        <v/>
      </c>
      <c r="EF13" s="271"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27"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1"/>
      <c r="BS14" s="271" t="str">
        <f ca="true">+IF(OFFSET('Water Data'!$D$27,0,10*ROW('Water Data'!D8))="","",OFFSET('Water Data'!$D$27,0,10*ROW('Water Data'!D8)))</f>
        <v/>
      </c>
      <c r="BT14" s="271" t="str">
        <f ca="true">+IF(OFFSET('Water Data'!$D$28,0,10*ROW('Water Data'!D8))="","",OFFSET('Water Data'!$D$28,0,10*ROW('Water Data'!D8)))</f>
        <v/>
      </c>
      <c r="BU14" s="271" t="str">
        <f ca="true">+IF(OFFSET('Water Data'!$D$29,0,10*ROW('Water Data'!D8))="","",OFFSET('Water Data'!$D$29,0,10*ROW('Water Data'!D8)))</f>
        <v/>
      </c>
      <c r="BV14" s="271" t="str">
        <f ca="true">+IF(OFFSET('Water Data'!$E$27,0,10*ROW('Water Data'!E8))="","",OFFSET('Water Data'!$E$27,0,10*ROW('Water Data'!E8)))</f>
        <v/>
      </c>
      <c r="BW14" s="271" t="str">
        <f ca="true">+IF(OFFSET('Water Data'!$E$28,0,10*ROW('Water Data'!E8))="","",OFFSET('Water Data'!$E$28,0,10*ROW('Water Data'!E8)))</f>
        <v/>
      </c>
      <c r="BX14" s="271" t="str">
        <f ca="true">+IF(OFFSET('Water Data'!$E$29,0,10*ROW('Water Data'!E8))="","",OFFSET('Water Data'!$E$29,0,10*ROW('Water Data'!E8)))</f>
        <v/>
      </c>
      <c r="BY14" s="271" t="str">
        <f ca="true">+IF(OFFSET('Water Data'!$F$27,0,10*ROW('Water Data'!F8))="","",OFFSET('Water Data'!$F$27,0,10*ROW('Water Data'!F8)))</f>
        <v/>
      </c>
      <c r="BZ14" s="271" t="str">
        <f ca="true">+IF(OFFSET('Water Data'!$F$28,0,10*ROW('Water Data'!F8))="","",OFFSET('Water Data'!$F$28,0,10*ROW('Water Data'!F8)))</f>
        <v/>
      </c>
      <c r="CA14" s="271" t="str">
        <f ca="true">+IF(OFFSET('Water Data'!$F$29,0,10*ROW('Water Data'!F8))="","",OFFSET('Water Data'!$F$29,0,10*ROW('Water Data'!F8)))</f>
        <v/>
      </c>
      <c r="CB14" s="271" t="str">
        <f ca="true">+IF(OFFSET('Water Data'!$G$27,0,10*ROW('Water Data'!G8))="","",OFFSET('Water Data'!$G$27,0,10*ROW('Water Data'!G8)))</f>
        <v/>
      </c>
      <c r="CC14" s="271" t="str">
        <f ca="true">+IF(OFFSET('Water Data'!$G$28,0,10*ROW('Water Data'!G8))="","",OFFSET('Water Data'!$G$28,0,10*ROW('Water Data'!G8)))</f>
        <v/>
      </c>
      <c r="CD14" s="271" t="str">
        <f ca="true">+IF(OFFSET('Water Data'!$G$29,0,10*ROW('Water Data'!G8))="","",OFFSET('Water Data'!$G$29,0,10*ROW('Water Data'!G8)))</f>
        <v/>
      </c>
      <c r="CE14" s="271" t="str">
        <f ca="true">+IF(OFFSET('Water Data'!$H$27,0,10*ROW('Water Data'!H8))="","",OFFSET('Water Data'!$H$27,0,10*ROW('Water Data'!H8)))</f>
        <v/>
      </c>
      <c r="CF14" s="271" t="str">
        <f ca="true">+IF(OFFSET('Water Data'!$H$28,0,10*ROW('Water Data'!H8))="","",OFFSET('Water Data'!$H$28,0,10*ROW('Water Data'!H8)))</f>
        <v/>
      </c>
      <c r="CG14" s="271" t="str">
        <f ca="true">+IF(OFFSET('Water Data'!$H$29,0,10*ROW('Water Data'!H8))="","",OFFSET('Water Data'!$H$29,0,10*ROW('Water Data'!H8)))</f>
        <v/>
      </c>
      <c r="CH14" s="271" t="str">
        <f ca="true">+IF(OFFSET('Water Data'!$I$27,0,10*ROW('Water Data'!I8))="","",OFFSET('Water Data'!$I$27,0,10*ROW('Water Data'!I8)))</f>
        <v/>
      </c>
      <c r="CI14" s="271" t="str">
        <f ca="true">+IF(OFFSET('Water Data'!$I$28,0,10*ROW('Water Data'!I8))="","",OFFSET('Water Data'!$I$28,0,10*ROW('Water Data'!I8)))</f>
        <v/>
      </c>
      <c r="CJ14" s="271" t="str">
        <f ca="true">+IF(OFFSET('Water Data'!$I$29,0,10*ROW('Water Data'!I8))="","",OFFSET('Water Data'!$I$29,0,10*ROW('Water Data'!I8)))</f>
        <v/>
      </c>
      <c r="CK14" s="271" t="str">
        <f ca="true">+IF(OFFSET('Sanitation Data'!$D$28,0,10*ROW('Sanitation Data'!D8))="","",OFFSET('Sanitation Data'!$D$28,0,10*ROW('Sanitation Data'!D8)))</f>
        <v/>
      </c>
      <c r="CL14" s="271" t="str">
        <f ca="true">+IF(OFFSET('Sanitation Data'!$D$29,0,10*ROW('Sanitation Data'!D8))="","",OFFSET('Sanitation Data'!$D$29,0,10*ROW('Sanitation Data'!D8)))</f>
        <v/>
      </c>
      <c r="CM14" s="271" t="str">
        <f ca="true">+IF(OFFSET('Sanitation Data'!$D$30,0,10*ROW('Sanitation Data'!D8))="","",OFFSET('Sanitation Data'!$D$30,0,10*ROW('Sanitation Data'!D8)))</f>
        <v/>
      </c>
      <c r="CN14" s="271" t="str">
        <f ca="true">+IF(OFFSET('Sanitation Data'!$D$31,0,10*ROW('Sanitation Data'!D8))="","",OFFSET('Sanitation Data'!$D$31,0,10*ROW('Sanitation Data'!D8)))</f>
        <v/>
      </c>
      <c r="CO14" s="271" t="str">
        <f ca="true">+IF(OFFSET('Sanitation Data'!$D$32,0,10*ROW('Sanitation Data'!D8))="","",OFFSET('Sanitation Data'!$D$32,0,10*ROW('Sanitation Data'!D8)))</f>
        <v/>
      </c>
      <c r="CP14" s="271" t="str">
        <f ca="true">+IF(OFFSET('Sanitation Data'!$E$28,0,10*ROW('Sanitation Data'!E8))="","",OFFSET('Sanitation Data'!$E$28,0,10*ROW('Sanitation Data'!E8)))</f>
        <v/>
      </c>
      <c r="CQ14" s="271" t="str">
        <f ca="true">+IF(OFFSET('Sanitation Data'!$E$29,0,10*ROW('Sanitation Data'!E8))="","",OFFSET('Sanitation Data'!$E$29,0,10*ROW('Sanitation Data'!E8)))</f>
        <v/>
      </c>
      <c r="CR14" s="271" t="str">
        <f ca="true">+IF(OFFSET('Sanitation Data'!$E$30,0,10*ROW('Sanitation Data'!E8))="","",OFFSET('Sanitation Data'!$E$30,0,10*ROW('Sanitation Data'!E8)))</f>
        <v/>
      </c>
      <c r="CS14" s="271" t="str">
        <f ca="true">+IF(OFFSET('Sanitation Data'!$E$31,0,10*ROW('Sanitation Data'!E8))="","",OFFSET('Sanitation Data'!$E$31,0,10*ROW('Sanitation Data'!E8)))</f>
        <v/>
      </c>
      <c r="CT14" s="271" t="str">
        <f ca="true">+IF(OFFSET('Sanitation Data'!$E$32,0,10*ROW('Sanitation Data'!E8))="","",OFFSET('Sanitation Data'!$E$32,0,10*ROW('Sanitation Data'!E8)))</f>
        <v/>
      </c>
      <c r="CU14" s="271" t="str">
        <f ca="true">+IF(OFFSET('Sanitation Data'!$F$28,0,10*ROW('Sanitation Data'!F8))="","",OFFSET('Sanitation Data'!$F$28,0,10*ROW('Sanitation Data'!F8)))</f>
        <v/>
      </c>
      <c r="CV14" s="271" t="str">
        <f ca="true">+IF(OFFSET('Sanitation Data'!$F$29,0,10*ROW('Sanitation Data'!F8))="","",OFFSET('Sanitation Data'!$F$29,0,10*ROW('Sanitation Data'!F8)))</f>
        <v/>
      </c>
      <c r="CW14" s="271" t="str">
        <f ca="true">+IF(OFFSET('Sanitation Data'!$F$30,0,10*ROW('Sanitation Data'!F8))="","",OFFSET('Sanitation Data'!$F$30,0,10*ROW('Sanitation Data'!F8)))</f>
        <v/>
      </c>
      <c r="CX14" s="271" t="str">
        <f ca="true">+IF(OFFSET('Sanitation Data'!$F$31,0,10*ROW('Sanitation Data'!F8))="","",OFFSET('Sanitation Data'!$F$31,0,10*ROW('Sanitation Data'!F8)))</f>
        <v/>
      </c>
      <c r="CY14" s="271" t="str">
        <f ca="true">+IF(OFFSET('Sanitation Data'!$F$32,0,10*ROW('Sanitation Data'!F8))="","",OFFSET('Sanitation Data'!$F$32,0,10*ROW('Sanitation Data'!F8)))</f>
        <v/>
      </c>
      <c r="CZ14" s="271" t="str">
        <f ca="true">+IF(OFFSET('Sanitation Data'!$G$28,0,10*ROW('Sanitation Data'!G8))="","",OFFSET('Sanitation Data'!$G$28,0,10*ROW('Sanitation Data'!G8)))</f>
        <v/>
      </c>
      <c r="DA14" s="271" t="str">
        <f ca="true">+IF(OFFSET('Sanitation Data'!$G$29,0,10*ROW('Sanitation Data'!G8))="","",OFFSET('Sanitation Data'!$G$29,0,10*ROW('Sanitation Data'!G8)))</f>
        <v/>
      </c>
      <c r="DB14" s="271" t="str">
        <f ca="true">+IF(OFFSET('Sanitation Data'!$G$30,0,10*ROW('Sanitation Data'!G8))="","",OFFSET('Sanitation Data'!$G$30,0,10*ROW('Sanitation Data'!G8)))</f>
        <v/>
      </c>
      <c r="DC14" s="271" t="str">
        <f ca="true">+IF(OFFSET('Sanitation Data'!$G$31,0,10*ROW('Sanitation Data'!G8))="","",OFFSET('Sanitation Data'!$G$31,0,10*ROW('Sanitation Data'!G8)))</f>
        <v/>
      </c>
      <c r="DD14" s="271" t="str">
        <f ca="true">+IF(OFFSET('Sanitation Data'!$G$32,0,10*ROW('Sanitation Data'!G8))="","",OFFSET('Sanitation Data'!$G$32,0,10*ROW('Sanitation Data'!G8)))</f>
        <v/>
      </c>
      <c r="DE14" s="271" t="str">
        <f ca="true">+IF(OFFSET('Sanitation Data'!$H$28,0,10*ROW('Sanitation Data'!H8))="","",OFFSET('Sanitation Data'!$H$28,0,10*ROW('Sanitation Data'!H8)))</f>
        <v/>
      </c>
      <c r="DF14" s="271" t="str">
        <f ca="true">+IF(OFFSET('Sanitation Data'!$H$29,0,10*ROW('Sanitation Data'!H8))="","",OFFSET('Sanitation Data'!$H$29,0,10*ROW('Sanitation Data'!H8)))</f>
        <v/>
      </c>
      <c r="DG14" s="271" t="str">
        <f ca="true">+IF(OFFSET('Sanitation Data'!$H$30,0,10*ROW('Sanitation Data'!H8))="","",OFFSET('Sanitation Data'!$H$30,0,10*ROW('Sanitation Data'!H8)))</f>
        <v/>
      </c>
      <c r="DH14" s="271" t="str">
        <f ca="true">+IF(OFFSET('Sanitation Data'!$H$31,0,10*ROW('Sanitation Data'!H8))="","",OFFSET('Sanitation Data'!$H$31,0,10*ROW('Sanitation Data'!H8)))</f>
        <v/>
      </c>
      <c r="DI14" s="271" t="str">
        <f ca="true">+IF(OFFSET('Sanitation Data'!$H$32,0,10*ROW('Sanitation Data'!H8))="","",OFFSET('Sanitation Data'!$H$32,0,10*ROW('Sanitation Data'!H8)))</f>
        <v/>
      </c>
      <c r="DJ14" s="271" t="str">
        <f ca="true">+IF(OFFSET('Sanitation Data'!$I$28,0,10*ROW('Sanitation Data'!I8))="","",OFFSET('Sanitation Data'!$I$28,0,10*ROW('Sanitation Data'!I8)))</f>
        <v/>
      </c>
      <c r="DK14" s="271" t="str">
        <f ca="true">+IF(OFFSET('Sanitation Data'!$I$29,0,10*ROW('Sanitation Data'!I8))="","",OFFSET('Sanitation Data'!$I$29,0,10*ROW('Sanitation Data'!I8)))</f>
        <v/>
      </c>
      <c r="DL14" s="271" t="str">
        <f ca="true">+IF(OFFSET('Sanitation Data'!$I$30,0,10*ROW('Sanitation Data'!I8))="","",OFFSET('Sanitation Data'!$I$30,0,10*ROW('Sanitation Data'!I8)))</f>
        <v/>
      </c>
      <c r="DM14" s="271" t="str">
        <f ca="true">+IF(OFFSET('Sanitation Data'!$I$31,0,10*ROW('Sanitation Data'!I8))="","",OFFSET('Sanitation Data'!$I$31,0,10*ROW('Sanitation Data'!I8)))</f>
        <v/>
      </c>
      <c r="DN14" s="271" t="str">
        <f ca="true">+IF(OFFSET('Sanitation Data'!$I$32,0,10*ROW('Sanitation Data'!I8))="","",OFFSET('Sanitation Data'!$I$32,0,10*ROW('Sanitation Data'!I8)))</f>
        <v/>
      </c>
      <c r="DO14" s="271" t="str">
        <f ca="true">+IF(OFFSET('Hygiene Data'!$D$11,0,10*ROW('Hygiene Data'!D8))="","",OFFSET('Hygiene Data'!$D$11,0,10*ROW('Hygiene Data'!D8)))</f>
        <v/>
      </c>
      <c r="DP14" s="271" t="str">
        <f ca="true">+IF(OFFSET('Hygiene Data'!$D$12,0,10*ROW('Hygiene Data'!D8))="","",OFFSET('Hygiene Data'!$D$12,0,10*ROW('Hygiene Data'!D8)))</f>
        <v/>
      </c>
      <c r="DQ14" s="271" t="str">
        <f ca="true">+IF(OFFSET('Hygiene Data'!$D$13,0,10*ROW('Hygiene Data'!D8))="","",OFFSET('Hygiene Data'!$D$13,0,10*ROW('Hygiene Data'!D8)))</f>
        <v/>
      </c>
      <c r="DR14" s="271" t="str">
        <f ca="true">+IF(OFFSET('Hygiene Data'!$E$11,0,10*ROW('Hygiene Data'!E8))="","",OFFSET('Hygiene Data'!$E$11,0,10*ROW('Hygiene Data'!E8)))</f>
        <v/>
      </c>
      <c r="DS14" s="271" t="str">
        <f ca="true">+IF(OFFSET('Hygiene Data'!$E$12,0,10*ROW('Hygiene Data'!E8))="","",OFFSET('Hygiene Data'!$E$12,0,10*ROW('Hygiene Data'!E8)))</f>
        <v/>
      </c>
      <c r="DT14" s="271" t="str">
        <f ca="true">+IF(OFFSET('Hygiene Data'!$E$13,0,10*ROW('Hygiene Data'!E8))="","",OFFSET('Hygiene Data'!$E$13,0,10*ROW('Hygiene Data'!E8)))</f>
        <v/>
      </c>
      <c r="DU14" s="271" t="str">
        <f ca="true">+IF(OFFSET('Hygiene Data'!$F$11,0,10*ROW('Hygiene Data'!F8))="","",OFFSET('Hygiene Data'!$F$11,0,10*ROW('Hygiene Data'!F8)))</f>
        <v/>
      </c>
      <c r="DV14" s="271" t="str">
        <f ca="true">+IF(OFFSET('Hygiene Data'!$F$12,0,10*ROW('Hygiene Data'!F8))="","",OFFSET('Hygiene Data'!$F$12,0,10*ROW('Hygiene Data'!F8)))</f>
        <v/>
      </c>
      <c r="DW14" s="271" t="str">
        <f ca="true">+IF(OFFSET('Hygiene Data'!$F$13,0,10*ROW('Hygiene Data'!F8))="","",OFFSET('Hygiene Data'!$F$13,0,10*ROW('Hygiene Data'!F8)))</f>
        <v/>
      </c>
      <c r="DX14" s="271" t="str">
        <f ca="true">+IF(OFFSET('Hygiene Data'!$G$11,0,10*ROW('Hygiene Data'!G8))="","",OFFSET('Hygiene Data'!$G$11,0,10*ROW('Hygiene Data'!G8)))</f>
        <v/>
      </c>
      <c r="DY14" s="271" t="str">
        <f ca="true">+IF(OFFSET('Hygiene Data'!$G$12,0,10*ROW('Hygiene Data'!G8))="","",OFFSET('Hygiene Data'!$G$12,0,10*ROW('Hygiene Data'!G8)))</f>
        <v/>
      </c>
      <c r="DZ14" s="271" t="str">
        <f ca="true">+IF(OFFSET('Hygiene Data'!$G$13,0,10*ROW('Hygiene Data'!G8))="","",OFFSET('Hygiene Data'!$G$13,0,10*ROW('Hygiene Data'!G8)))</f>
        <v/>
      </c>
      <c r="EA14" s="271" t="str">
        <f ca="true">+IF(OFFSET('Hygiene Data'!$H$11,0,10*ROW('Hygiene Data'!H8))="","",OFFSET('Hygiene Data'!$H$11,0,10*ROW('Hygiene Data'!H8)))</f>
        <v/>
      </c>
      <c r="EB14" s="271" t="str">
        <f ca="true">+IF(OFFSET('Hygiene Data'!$H$12,0,10*ROW('Hygiene Data'!H8))="","",OFFSET('Hygiene Data'!$H$12,0,10*ROW('Hygiene Data'!H8)))</f>
        <v/>
      </c>
      <c r="EC14" s="271" t="str">
        <f ca="true">+IF(OFFSET('Hygiene Data'!$H$13,0,10*ROW('Hygiene Data'!H8))="","",OFFSET('Hygiene Data'!$H$13,0,10*ROW('Hygiene Data'!H8)))</f>
        <v/>
      </c>
      <c r="ED14" s="271" t="str">
        <f ca="true">+IF(OFFSET('Hygiene Data'!$I$11,0,10*ROW('Hygiene Data'!I8))="","",OFFSET('Hygiene Data'!$I$11,0,10*ROW('Hygiene Data'!I8)))</f>
        <v/>
      </c>
      <c r="EE14" s="271" t="str">
        <f ca="true">+IF(OFFSET('Hygiene Data'!$I$12,0,10*ROW('Hygiene Data'!I8))="","",OFFSET('Hygiene Data'!$I$12,0,10*ROW('Hygiene Data'!I8)))</f>
        <v/>
      </c>
      <c r="EF14" s="271"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27"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1"/>
      <c r="BS15" s="271" t="str">
        <f ca="true">+IF(OFFSET('Water Data'!$D$27,0,10*ROW('Water Data'!D9))="","",OFFSET('Water Data'!$D$27,0,10*ROW('Water Data'!D9)))</f>
        <v/>
      </c>
      <c r="BT15" s="271" t="str">
        <f ca="true">+IF(OFFSET('Water Data'!$D$28,0,10*ROW('Water Data'!D9))="","",OFFSET('Water Data'!$D$28,0,10*ROW('Water Data'!D9)))</f>
        <v/>
      </c>
      <c r="BU15" s="271" t="str">
        <f ca="true">+IF(OFFSET('Water Data'!$D$29,0,10*ROW('Water Data'!D9))="","",OFFSET('Water Data'!$D$29,0,10*ROW('Water Data'!D9)))</f>
        <v/>
      </c>
      <c r="BV15" s="271" t="str">
        <f ca="true">+IF(OFFSET('Water Data'!$E$27,0,10*ROW('Water Data'!E9))="","",OFFSET('Water Data'!$E$27,0,10*ROW('Water Data'!E9)))</f>
        <v/>
      </c>
      <c r="BW15" s="271" t="str">
        <f ca="true">+IF(OFFSET('Water Data'!$E$28,0,10*ROW('Water Data'!E9))="","",OFFSET('Water Data'!$E$28,0,10*ROW('Water Data'!E9)))</f>
        <v/>
      </c>
      <c r="BX15" s="271" t="str">
        <f ca="true">+IF(OFFSET('Water Data'!$E$29,0,10*ROW('Water Data'!E9))="","",OFFSET('Water Data'!$E$29,0,10*ROW('Water Data'!E9)))</f>
        <v/>
      </c>
      <c r="BY15" s="271" t="str">
        <f ca="true">+IF(OFFSET('Water Data'!$F$27,0,10*ROW('Water Data'!F9))="","",OFFSET('Water Data'!$F$27,0,10*ROW('Water Data'!F9)))</f>
        <v/>
      </c>
      <c r="BZ15" s="271" t="str">
        <f ca="true">+IF(OFFSET('Water Data'!$F$28,0,10*ROW('Water Data'!F9))="","",OFFSET('Water Data'!$F$28,0,10*ROW('Water Data'!F9)))</f>
        <v/>
      </c>
      <c r="CA15" s="271" t="str">
        <f ca="true">+IF(OFFSET('Water Data'!$F$29,0,10*ROW('Water Data'!F9))="","",OFFSET('Water Data'!$F$29,0,10*ROW('Water Data'!F9)))</f>
        <v/>
      </c>
      <c r="CB15" s="271" t="str">
        <f ca="true">+IF(OFFSET('Water Data'!$G$27,0,10*ROW('Water Data'!G9))="","",OFFSET('Water Data'!$G$27,0,10*ROW('Water Data'!G9)))</f>
        <v/>
      </c>
      <c r="CC15" s="271" t="str">
        <f ca="true">+IF(OFFSET('Water Data'!$G$28,0,10*ROW('Water Data'!G9))="","",OFFSET('Water Data'!$G$28,0,10*ROW('Water Data'!G9)))</f>
        <v/>
      </c>
      <c r="CD15" s="271" t="str">
        <f ca="true">+IF(OFFSET('Water Data'!$G$29,0,10*ROW('Water Data'!G9))="","",OFFSET('Water Data'!$G$29,0,10*ROW('Water Data'!G9)))</f>
        <v/>
      </c>
      <c r="CE15" s="271" t="str">
        <f ca="true">+IF(OFFSET('Water Data'!$H$27,0,10*ROW('Water Data'!H9))="","",OFFSET('Water Data'!$H$27,0,10*ROW('Water Data'!H9)))</f>
        <v/>
      </c>
      <c r="CF15" s="271" t="str">
        <f ca="true">+IF(OFFSET('Water Data'!$H$28,0,10*ROW('Water Data'!H9))="","",OFFSET('Water Data'!$H$28,0,10*ROW('Water Data'!H9)))</f>
        <v/>
      </c>
      <c r="CG15" s="271" t="str">
        <f ca="true">+IF(OFFSET('Water Data'!$H$29,0,10*ROW('Water Data'!H9))="","",OFFSET('Water Data'!$H$29,0,10*ROW('Water Data'!H9)))</f>
        <v/>
      </c>
      <c r="CH15" s="271" t="str">
        <f ca="true">+IF(OFFSET('Water Data'!$I$27,0,10*ROW('Water Data'!I9))="","",OFFSET('Water Data'!$I$27,0,10*ROW('Water Data'!I9)))</f>
        <v/>
      </c>
      <c r="CI15" s="271" t="str">
        <f ca="true">+IF(OFFSET('Water Data'!$I$28,0,10*ROW('Water Data'!I9))="","",OFFSET('Water Data'!$I$28,0,10*ROW('Water Data'!I9)))</f>
        <v/>
      </c>
      <c r="CJ15" s="271" t="str">
        <f ca="true">+IF(OFFSET('Water Data'!$I$29,0,10*ROW('Water Data'!I9))="","",OFFSET('Water Data'!$I$29,0,10*ROW('Water Data'!I9)))</f>
        <v/>
      </c>
      <c r="CK15" s="271" t="str">
        <f ca="true">+IF(OFFSET('Sanitation Data'!$D$28,0,10*ROW('Sanitation Data'!D9))="","",OFFSET('Sanitation Data'!$D$28,0,10*ROW('Sanitation Data'!D9)))</f>
        <v/>
      </c>
      <c r="CL15" s="271" t="str">
        <f ca="true">+IF(OFFSET('Sanitation Data'!$D$29,0,10*ROW('Sanitation Data'!D9))="","",OFFSET('Sanitation Data'!$D$29,0,10*ROW('Sanitation Data'!D9)))</f>
        <v/>
      </c>
      <c r="CM15" s="271" t="str">
        <f ca="true">+IF(OFFSET('Sanitation Data'!$D$30,0,10*ROW('Sanitation Data'!D9))="","",OFFSET('Sanitation Data'!$D$30,0,10*ROW('Sanitation Data'!D9)))</f>
        <v/>
      </c>
      <c r="CN15" s="271" t="str">
        <f ca="true">+IF(OFFSET('Sanitation Data'!$D$31,0,10*ROW('Sanitation Data'!D9))="","",OFFSET('Sanitation Data'!$D$31,0,10*ROW('Sanitation Data'!D9)))</f>
        <v/>
      </c>
      <c r="CO15" s="271" t="str">
        <f ca="true">+IF(OFFSET('Sanitation Data'!$D$32,0,10*ROW('Sanitation Data'!D9))="","",OFFSET('Sanitation Data'!$D$32,0,10*ROW('Sanitation Data'!D9)))</f>
        <v/>
      </c>
      <c r="CP15" s="271" t="str">
        <f ca="true">+IF(OFFSET('Sanitation Data'!$E$28,0,10*ROW('Sanitation Data'!E9))="","",OFFSET('Sanitation Data'!$E$28,0,10*ROW('Sanitation Data'!E9)))</f>
        <v/>
      </c>
      <c r="CQ15" s="271" t="str">
        <f ca="true">+IF(OFFSET('Sanitation Data'!$E$29,0,10*ROW('Sanitation Data'!E9))="","",OFFSET('Sanitation Data'!$E$29,0,10*ROW('Sanitation Data'!E9)))</f>
        <v/>
      </c>
      <c r="CR15" s="271" t="str">
        <f ca="true">+IF(OFFSET('Sanitation Data'!$E$30,0,10*ROW('Sanitation Data'!E9))="","",OFFSET('Sanitation Data'!$E$30,0,10*ROW('Sanitation Data'!E9)))</f>
        <v/>
      </c>
      <c r="CS15" s="271" t="str">
        <f ca="true">+IF(OFFSET('Sanitation Data'!$E$31,0,10*ROW('Sanitation Data'!E9))="","",OFFSET('Sanitation Data'!$E$31,0,10*ROW('Sanitation Data'!E9)))</f>
        <v/>
      </c>
      <c r="CT15" s="271" t="str">
        <f ca="true">+IF(OFFSET('Sanitation Data'!$E$32,0,10*ROW('Sanitation Data'!E9))="","",OFFSET('Sanitation Data'!$E$32,0,10*ROW('Sanitation Data'!E9)))</f>
        <v/>
      </c>
      <c r="CU15" s="271" t="str">
        <f ca="true">+IF(OFFSET('Sanitation Data'!$F$28,0,10*ROW('Sanitation Data'!F9))="","",OFFSET('Sanitation Data'!$F$28,0,10*ROW('Sanitation Data'!F9)))</f>
        <v/>
      </c>
      <c r="CV15" s="271" t="str">
        <f ca="true">+IF(OFFSET('Sanitation Data'!$F$29,0,10*ROW('Sanitation Data'!F9))="","",OFFSET('Sanitation Data'!$F$29,0,10*ROW('Sanitation Data'!F9)))</f>
        <v/>
      </c>
      <c r="CW15" s="271" t="str">
        <f ca="true">+IF(OFFSET('Sanitation Data'!$F$30,0,10*ROW('Sanitation Data'!F9))="","",OFFSET('Sanitation Data'!$F$30,0,10*ROW('Sanitation Data'!F9)))</f>
        <v/>
      </c>
      <c r="CX15" s="271" t="str">
        <f ca="true">+IF(OFFSET('Sanitation Data'!$F$31,0,10*ROW('Sanitation Data'!F9))="","",OFFSET('Sanitation Data'!$F$31,0,10*ROW('Sanitation Data'!F9)))</f>
        <v/>
      </c>
      <c r="CY15" s="271" t="str">
        <f ca="true">+IF(OFFSET('Sanitation Data'!$F$32,0,10*ROW('Sanitation Data'!F9))="","",OFFSET('Sanitation Data'!$F$32,0,10*ROW('Sanitation Data'!F9)))</f>
        <v/>
      </c>
      <c r="CZ15" s="271" t="str">
        <f ca="true">+IF(OFFSET('Sanitation Data'!$G$28,0,10*ROW('Sanitation Data'!G9))="","",OFFSET('Sanitation Data'!$G$28,0,10*ROW('Sanitation Data'!G9)))</f>
        <v/>
      </c>
      <c r="DA15" s="271" t="str">
        <f ca="true">+IF(OFFSET('Sanitation Data'!$G$29,0,10*ROW('Sanitation Data'!G9))="","",OFFSET('Sanitation Data'!$G$29,0,10*ROW('Sanitation Data'!G9)))</f>
        <v/>
      </c>
      <c r="DB15" s="271" t="str">
        <f ca="true">+IF(OFFSET('Sanitation Data'!$G$30,0,10*ROW('Sanitation Data'!G9))="","",OFFSET('Sanitation Data'!$G$30,0,10*ROW('Sanitation Data'!G9)))</f>
        <v/>
      </c>
      <c r="DC15" s="271" t="str">
        <f ca="true">+IF(OFFSET('Sanitation Data'!$G$31,0,10*ROW('Sanitation Data'!G9))="","",OFFSET('Sanitation Data'!$G$31,0,10*ROW('Sanitation Data'!G9)))</f>
        <v/>
      </c>
      <c r="DD15" s="271" t="str">
        <f ca="true">+IF(OFFSET('Sanitation Data'!$G$32,0,10*ROW('Sanitation Data'!G9))="","",OFFSET('Sanitation Data'!$G$32,0,10*ROW('Sanitation Data'!G9)))</f>
        <v/>
      </c>
      <c r="DE15" s="271" t="str">
        <f ca="true">+IF(OFFSET('Sanitation Data'!$H$28,0,10*ROW('Sanitation Data'!H9))="","",OFFSET('Sanitation Data'!$H$28,0,10*ROW('Sanitation Data'!H9)))</f>
        <v/>
      </c>
      <c r="DF15" s="271" t="str">
        <f ca="true">+IF(OFFSET('Sanitation Data'!$H$29,0,10*ROW('Sanitation Data'!H9))="","",OFFSET('Sanitation Data'!$H$29,0,10*ROW('Sanitation Data'!H9)))</f>
        <v/>
      </c>
      <c r="DG15" s="271" t="str">
        <f ca="true">+IF(OFFSET('Sanitation Data'!$H$30,0,10*ROW('Sanitation Data'!H9))="","",OFFSET('Sanitation Data'!$H$30,0,10*ROW('Sanitation Data'!H9)))</f>
        <v/>
      </c>
      <c r="DH15" s="271" t="str">
        <f ca="true">+IF(OFFSET('Sanitation Data'!$H$31,0,10*ROW('Sanitation Data'!H9))="","",OFFSET('Sanitation Data'!$H$31,0,10*ROW('Sanitation Data'!H9)))</f>
        <v/>
      </c>
      <c r="DI15" s="271" t="str">
        <f ca="true">+IF(OFFSET('Sanitation Data'!$H$32,0,10*ROW('Sanitation Data'!H9))="","",OFFSET('Sanitation Data'!$H$32,0,10*ROW('Sanitation Data'!H9)))</f>
        <v/>
      </c>
      <c r="DJ15" s="271" t="str">
        <f ca="true">+IF(OFFSET('Sanitation Data'!$I$28,0,10*ROW('Sanitation Data'!I9))="","",OFFSET('Sanitation Data'!$I$28,0,10*ROW('Sanitation Data'!I9)))</f>
        <v/>
      </c>
      <c r="DK15" s="271" t="str">
        <f ca="true">+IF(OFFSET('Sanitation Data'!$I$29,0,10*ROW('Sanitation Data'!I9))="","",OFFSET('Sanitation Data'!$I$29,0,10*ROW('Sanitation Data'!I9)))</f>
        <v/>
      </c>
      <c r="DL15" s="271" t="str">
        <f ca="true">+IF(OFFSET('Sanitation Data'!$I$30,0,10*ROW('Sanitation Data'!I9))="","",OFFSET('Sanitation Data'!$I$30,0,10*ROW('Sanitation Data'!I9)))</f>
        <v/>
      </c>
      <c r="DM15" s="271" t="str">
        <f ca="true">+IF(OFFSET('Sanitation Data'!$I$31,0,10*ROW('Sanitation Data'!I9))="","",OFFSET('Sanitation Data'!$I$31,0,10*ROW('Sanitation Data'!I9)))</f>
        <v/>
      </c>
      <c r="DN15" s="271" t="str">
        <f ca="true">+IF(OFFSET('Sanitation Data'!$I$32,0,10*ROW('Sanitation Data'!I9))="","",OFFSET('Sanitation Data'!$I$32,0,10*ROW('Sanitation Data'!I9)))</f>
        <v/>
      </c>
      <c r="DO15" s="271" t="str">
        <f ca="true">+IF(OFFSET('Hygiene Data'!$D$11,0,10*ROW('Hygiene Data'!D9))="","",OFFSET('Hygiene Data'!$D$11,0,10*ROW('Hygiene Data'!D9)))</f>
        <v/>
      </c>
      <c r="DP15" s="271" t="str">
        <f ca="true">+IF(OFFSET('Hygiene Data'!$D$12,0,10*ROW('Hygiene Data'!D9))="","",OFFSET('Hygiene Data'!$D$12,0,10*ROW('Hygiene Data'!D9)))</f>
        <v/>
      </c>
      <c r="DQ15" s="271" t="str">
        <f ca="true">+IF(OFFSET('Hygiene Data'!$D$13,0,10*ROW('Hygiene Data'!D9))="","",OFFSET('Hygiene Data'!$D$13,0,10*ROW('Hygiene Data'!D9)))</f>
        <v/>
      </c>
      <c r="DR15" s="271" t="str">
        <f ca="true">+IF(OFFSET('Hygiene Data'!$E$11,0,10*ROW('Hygiene Data'!E9))="","",OFFSET('Hygiene Data'!$E$11,0,10*ROW('Hygiene Data'!E9)))</f>
        <v/>
      </c>
      <c r="DS15" s="271" t="str">
        <f ca="true">+IF(OFFSET('Hygiene Data'!$E$12,0,10*ROW('Hygiene Data'!E9))="","",OFFSET('Hygiene Data'!$E$12,0,10*ROW('Hygiene Data'!E9)))</f>
        <v/>
      </c>
      <c r="DT15" s="271" t="str">
        <f ca="true">+IF(OFFSET('Hygiene Data'!$E$13,0,10*ROW('Hygiene Data'!E9))="","",OFFSET('Hygiene Data'!$E$13,0,10*ROW('Hygiene Data'!E9)))</f>
        <v/>
      </c>
      <c r="DU15" s="271" t="str">
        <f ca="true">+IF(OFFSET('Hygiene Data'!$F$11,0,10*ROW('Hygiene Data'!F9))="","",OFFSET('Hygiene Data'!$F$11,0,10*ROW('Hygiene Data'!F9)))</f>
        <v/>
      </c>
      <c r="DV15" s="271" t="str">
        <f ca="true">+IF(OFFSET('Hygiene Data'!$F$12,0,10*ROW('Hygiene Data'!F9))="","",OFFSET('Hygiene Data'!$F$12,0,10*ROW('Hygiene Data'!F9)))</f>
        <v/>
      </c>
      <c r="DW15" s="271" t="str">
        <f ca="true">+IF(OFFSET('Hygiene Data'!$F$13,0,10*ROW('Hygiene Data'!F9))="","",OFFSET('Hygiene Data'!$F$13,0,10*ROW('Hygiene Data'!F9)))</f>
        <v/>
      </c>
      <c r="DX15" s="271" t="str">
        <f ca="true">+IF(OFFSET('Hygiene Data'!$G$11,0,10*ROW('Hygiene Data'!G9))="","",OFFSET('Hygiene Data'!$G$11,0,10*ROW('Hygiene Data'!G9)))</f>
        <v/>
      </c>
      <c r="DY15" s="271" t="str">
        <f ca="true">+IF(OFFSET('Hygiene Data'!$G$12,0,10*ROW('Hygiene Data'!G9))="","",OFFSET('Hygiene Data'!$G$12,0,10*ROW('Hygiene Data'!G9)))</f>
        <v/>
      </c>
      <c r="DZ15" s="271" t="str">
        <f ca="true">+IF(OFFSET('Hygiene Data'!$G$13,0,10*ROW('Hygiene Data'!G9))="","",OFFSET('Hygiene Data'!$G$13,0,10*ROW('Hygiene Data'!G9)))</f>
        <v/>
      </c>
      <c r="EA15" s="271" t="str">
        <f ca="true">+IF(OFFSET('Hygiene Data'!$H$11,0,10*ROW('Hygiene Data'!H9))="","",OFFSET('Hygiene Data'!$H$11,0,10*ROW('Hygiene Data'!H9)))</f>
        <v/>
      </c>
      <c r="EB15" s="271" t="str">
        <f ca="true">+IF(OFFSET('Hygiene Data'!$H$12,0,10*ROW('Hygiene Data'!H9))="","",OFFSET('Hygiene Data'!$H$12,0,10*ROW('Hygiene Data'!H9)))</f>
        <v/>
      </c>
      <c r="EC15" s="271" t="str">
        <f ca="true">+IF(OFFSET('Hygiene Data'!$H$13,0,10*ROW('Hygiene Data'!H9))="","",OFFSET('Hygiene Data'!$H$13,0,10*ROW('Hygiene Data'!H9)))</f>
        <v/>
      </c>
      <c r="ED15" s="271" t="str">
        <f ca="true">+IF(OFFSET('Hygiene Data'!$I$11,0,10*ROW('Hygiene Data'!I9))="","",OFFSET('Hygiene Data'!$I$11,0,10*ROW('Hygiene Data'!I9)))</f>
        <v/>
      </c>
      <c r="EE15" s="271" t="str">
        <f ca="true">+IF(OFFSET('Hygiene Data'!$I$12,0,10*ROW('Hygiene Data'!I9))="","",OFFSET('Hygiene Data'!$I$12,0,10*ROW('Hygiene Data'!I9)))</f>
        <v/>
      </c>
      <c r="EF15" s="271"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27"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1"/>
      <c r="BS16" s="271" t="str">
        <f ca="true">+IF(OFFSET('Water Data'!$D$27,0,10*ROW('Water Data'!D10))="","",OFFSET('Water Data'!$D$27,0,10*ROW('Water Data'!D10)))</f>
        <v/>
      </c>
      <c r="BT16" s="271" t="str">
        <f ca="true">+IF(OFFSET('Water Data'!$D$28,0,10*ROW('Water Data'!D10))="","",OFFSET('Water Data'!$D$28,0,10*ROW('Water Data'!D10)))</f>
        <v/>
      </c>
      <c r="BU16" s="271" t="str">
        <f ca="true">+IF(OFFSET('Water Data'!$D$29,0,10*ROW('Water Data'!D10))="","",OFFSET('Water Data'!$D$29,0,10*ROW('Water Data'!D10)))</f>
        <v/>
      </c>
      <c r="BV16" s="271" t="str">
        <f ca="true">+IF(OFFSET('Water Data'!$E$27,0,10*ROW('Water Data'!E10))="","",OFFSET('Water Data'!$E$27,0,10*ROW('Water Data'!E10)))</f>
        <v/>
      </c>
      <c r="BW16" s="271" t="str">
        <f ca="true">+IF(OFFSET('Water Data'!$E$28,0,10*ROW('Water Data'!E10))="","",OFFSET('Water Data'!$E$28,0,10*ROW('Water Data'!E10)))</f>
        <v/>
      </c>
      <c r="BX16" s="271" t="str">
        <f ca="true">+IF(OFFSET('Water Data'!$E$29,0,10*ROW('Water Data'!E10))="","",OFFSET('Water Data'!$E$29,0,10*ROW('Water Data'!E10)))</f>
        <v/>
      </c>
      <c r="BY16" s="271" t="str">
        <f ca="true">+IF(OFFSET('Water Data'!$F$27,0,10*ROW('Water Data'!F10))="","",OFFSET('Water Data'!$F$27,0,10*ROW('Water Data'!F10)))</f>
        <v/>
      </c>
      <c r="BZ16" s="271" t="str">
        <f ca="true">+IF(OFFSET('Water Data'!$F$28,0,10*ROW('Water Data'!F10))="","",OFFSET('Water Data'!$F$28,0,10*ROW('Water Data'!F10)))</f>
        <v/>
      </c>
      <c r="CA16" s="271" t="str">
        <f ca="true">+IF(OFFSET('Water Data'!$F$29,0,10*ROW('Water Data'!F10))="","",OFFSET('Water Data'!$F$29,0,10*ROW('Water Data'!F10)))</f>
        <v/>
      </c>
      <c r="CB16" s="271" t="str">
        <f ca="true">+IF(OFFSET('Water Data'!$G$27,0,10*ROW('Water Data'!G10))="","",OFFSET('Water Data'!$G$27,0,10*ROW('Water Data'!G10)))</f>
        <v/>
      </c>
      <c r="CC16" s="271" t="str">
        <f ca="true">+IF(OFFSET('Water Data'!$G$28,0,10*ROW('Water Data'!G10))="","",OFFSET('Water Data'!$G$28,0,10*ROW('Water Data'!G10)))</f>
        <v/>
      </c>
      <c r="CD16" s="271" t="str">
        <f ca="true">+IF(OFFSET('Water Data'!$G$29,0,10*ROW('Water Data'!G10))="","",OFFSET('Water Data'!$G$29,0,10*ROW('Water Data'!G10)))</f>
        <v/>
      </c>
      <c r="CE16" s="271" t="str">
        <f ca="true">+IF(OFFSET('Water Data'!$H$27,0,10*ROW('Water Data'!H10))="","",OFFSET('Water Data'!$H$27,0,10*ROW('Water Data'!H10)))</f>
        <v/>
      </c>
      <c r="CF16" s="271" t="str">
        <f ca="true">+IF(OFFSET('Water Data'!$H$28,0,10*ROW('Water Data'!H10))="","",OFFSET('Water Data'!$H$28,0,10*ROW('Water Data'!H10)))</f>
        <v/>
      </c>
      <c r="CG16" s="271" t="str">
        <f ca="true">+IF(OFFSET('Water Data'!$H$29,0,10*ROW('Water Data'!H10))="","",OFFSET('Water Data'!$H$29,0,10*ROW('Water Data'!H10)))</f>
        <v/>
      </c>
      <c r="CH16" s="271" t="str">
        <f ca="true">+IF(OFFSET('Water Data'!$I$27,0,10*ROW('Water Data'!I10))="","",OFFSET('Water Data'!$I$27,0,10*ROW('Water Data'!I10)))</f>
        <v/>
      </c>
      <c r="CI16" s="271" t="str">
        <f ca="true">+IF(OFFSET('Water Data'!$I$28,0,10*ROW('Water Data'!I10))="","",OFFSET('Water Data'!$I$28,0,10*ROW('Water Data'!I10)))</f>
        <v/>
      </c>
      <c r="CJ16" s="271" t="str">
        <f ca="true">+IF(OFFSET('Water Data'!$I$29,0,10*ROW('Water Data'!I10))="","",OFFSET('Water Data'!$I$29,0,10*ROW('Water Data'!I10)))</f>
        <v/>
      </c>
      <c r="CK16" s="271" t="str">
        <f ca="true">+IF(OFFSET('Sanitation Data'!$D$28,0,10*ROW('Sanitation Data'!D10))="","",OFFSET('Sanitation Data'!$D$28,0,10*ROW('Sanitation Data'!D10)))</f>
        <v/>
      </c>
      <c r="CL16" s="271" t="str">
        <f ca="true">+IF(OFFSET('Sanitation Data'!$D$29,0,10*ROW('Sanitation Data'!D10))="","",OFFSET('Sanitation Data'!$D$29,0,10*ROW('Sanitation Data'!D10)))</f>
        <v/>
      </c>
      <c r="CM16" s="271" t="str">
        <f ca="true">+IF(OFFSET('Sanitation Data'!$D$30,0,10*ROW('Sanitation Data'!D10))="","",OFFSET('Sanitation Data'!$D$30,0,10*ROW('Sanitation Data'!D10)))</f>
        <v/>
      </c>
      <c r="CN16" s="271" t="str">
        <f ca="true">+IF(OFFSET('Sanitation Data'!$D$31,0,10*ROW('Sanitation Data'!D10))="","",OFFSET('Sanitation Data'!$D$31,0,10*ROW('Sanitation Data'!D10)))</f>
        <v/>
      </c>
      <c r="CO16" s="271" t="str">
        <f ca="true">+IF(OFFSET('Sanitation Data'!$D$32,0,10*ROW('Sanitation Data'!D10))="","",OFFSET('Sanitation Data'!$D$32,0,10*ROW('Sanitation Data'!D10)))</f>
        <v/>
      </c>
      <c r="CP16" s="271" t="str">
        <f ca="true">+IF(OFFSET('Sanitation Data'!$E$28,0,10*ROW('Sanitation Data'!E10))="","",OFFSET('Sanitation Data'!$E$28,0,10*ROW('Sanitation Data'!E10)))</f>
        <v/>
      </c>
      <c r="CQ16" s="271" t="str">
        <f ca="true">+IF(OFFSET('Sanitation Data'!$E$29,0,10*ROW('Sanitation Data'!E10))="","",OFFSET('Sanitation Data'!$E$29,0,10*ROW('Sanitation Data'!E10)))</f>
        <v/>
      </c>
      <c r="CR16" s="271" t="str">
        <f ca="true">+IF(OFFSET('Sanitation Data'!$E$30,0,10*ROW('Sanitation Data'!E10))="","",OFFSET('Sanitation Data'!$E$30,0,10*ROW('Sanitation Data'!E10)))</f>
        <v/>
      </c>
      <c r="CS16" s="271" t="str">
        <f ca="true">+IF(OFFSET('Sanitation Data'!$E$31,0,10*ROW('Sanitation Data'!E10))="","",OFFSET('Sanitation Data'!$E$31,0,10*ROW('Sanitation Data'!E10)))</f>
        <v/>
      </c>
      <c r="CT16" s="271" t="str">
        <f ca="true">+IF(OFFSET('Sanitation Data'!$E$32,0,10*ROW('Sanitation Data'!E10))="","",OFFSET('Sanitation Data'!$E$32,0,10*ROW('Sanitation Data'!E10)))</f>
        <v/>
      </c>
      <c r="CU16" s="271" t="str">
        <f ca="true">+IF(OFFSET('Sanitation Data'!$F$28,0,10*ROW('Sanitation Data'!F10))="","",OFFSET('Sanitation Data'!$F$28,0,10*ROW('Sanitation Data'!F10)))</f>
        <v/>
      </c>
      <c r="CV16" s="271" t="str">
        <f ca="true">+IF(OFFSET('Sanitation Data'!$F$29,0,10*ROW('Sanitation Data'!F10))="","",OFFSET('Sanitation Data'!$F$29,0,10*ROW('Sanitation Data'!F10)))</f>
        <v/>
      </c>
      <c r="CW16" s="271" t="str">
        <f ca="true">+IF(OFFSET('Sanitation Data'!$F$30,0,10*ROW('Sanitation Data'!F10))="","",OFFSET('Sanitation Data'!$F$30,0,10*ROW('Sanitation Data'!F10)))</f>
        <v/>
      </c>
      <c r="CX16" s="271" t="str">
        <f ca="true">+IF(OFFSET('Sanitation Data'!$F$31,0,10*ROW('Sanitation Data'!F10))="","",OFFSET('Sanitation Data'!$F$31,0,10*ROW('Sanitation Data'!F10)))</f>
        <v/>
      </c>
      <c r="CY16" s="271" t="str">
        <f ca="true">+IF(OFFSET('Sanitation Data'!$F$32,0,10*ROW('Sanitation Data'!F10))="","",OFFSET('Sanitation Data'!$F$32,0,10*ROW('Sanitation Data'!F10)))</f>
        <v/>
      </c>
      <c r="CZ16" s="271" t="str">
        <f ca="true">+IF(OFFSET('Sanitation Data'!$G$28,0,10*ROW('Sanitation Data'!G10))="","",OFFSET('Sanitation Data'!$G$28,0,10*ROW('Sanitation Data'!G10)))</f>
        <v/>
      </c>
      <c r="DA16" s="271" t="str">
        <f ca="true">+IF(OFFSET('Sanitation Data'!$G$29,0,10*ROW('Sanitation Data'!G10))="","",OFFSET('Sanitation Data'!$G$29,0,10*ROW('Sanitation Data'!G10)))</f>
        <v/>
      </c>
      <c r="DB16" s="271" t="str">
        <f ca="true">+IF(OFFSET('Sanitation Data'!$G$30,0,10*ROW('Sanitation Data'!G10))="","",OFFSET('Sanitation Data'!$G$30,0,10*ROW('Sanitation Data'!G10)))</f>
        <v/>
      </c>
      <c r="DC16" s="271" t="str">
        <f ca="true">+IF(OFFSET('Sanitation Data'!$G$31,0,10*ROW('Sanitation Data'!G10))="","",OFFSET('Sanitation Data'!$G$31,0,10*ROW('Sanitation Data'!G10)))</f>
        <v/>
      </c>
      <c r="DD16" s="271" t="str">
        <f ca="true">+IF(OFFSET('Sanitation Data'!$G$32,0,10*ROW('Sanitation Data'!G10))="","",OFFSET('Sanitation Data'!$G$32,0,10*ROW('Sanitation Data'!G10)))</f>
        <v/>
      </c>
      <c r="DE16" s="271" t="str">
        <f ca="true">+IF(OFFSET('Sanitation Data'!$H$28,0,10*ROW('Sanitation Data'!H10))="","",OFFSET('Sanitation Data'!$H$28,0,10*ROW('Sanitation Data'!H10)))</f>
        <v/>
      </c>
      <c r="DF16" s="271" t="str">
        <f ca="true">+IF(OFFSET('Sanitation Data'!$H$29,0,10*ROW('Sanitation Data'!H10))="","",OFFSET('Sanitation Data'!$H$29,0,10*ROW('Sanitation Data'!H10)))</f>
        <v/>
      </c>
      <c r="DG16" s="271" t="str">
        <f ca="true">+IF(OFFSET('Sanitation Data'!$H$30,0,10*ROW('Sanitation Data'!H10))="","",OFFSET('Sanitation Data'!$H$30,0,10*ROW('Sanitation Data'!H10)))</f>
        <v/>
      </c>
      <c r="DH16" s="271" t="str">
        <f ca="true">+IF(OFFSET('Sanitation Data'!$H$31,0,10*ROW('Sanitation Data'!H10))="","",OFFSET('Sanitation Data'!$H$31,0,10*ROW('Sanitation Data'!H10)))</f>
        <v/>
      </c>
      <c r="DI16" s="271" t="str">
        <f ca="true">+IF(OFFSET('Sanitation Data'!$H$32,0,10*ROW('Sanitation Data'!H10))="","",OFFSET('Sanitation Data'!$H$32,0,10*ROW('Sanitation Data'!H10)))</f>
        <v/>
      </c>
      <c r="DJ16" s="271" t="str">
        <f ca="true">+IF(OFFSET('Sanitation Data'!$I$28,0,10*ROW('Sanitation Data'!I10))="","",OFFSET('Sanitation Data'!$I$28,0,10*ROW('Sanitation Data'!I10)))</f>
        <v/>
      </c>
      <c r="DK16" s="271" t="str">
        <f ca="true">+IF(OFFSET('Sanitation Data'!$I$29,0,10*ROW('Sanitation Data'!I10))="","",OFFSET('Sanitation Data'!$I$29,0,10*ROW('Sanitation Data'!I10)))</f>
        <v/>
      </c>
      <c r="DL16" s="271" t="str">
        <f ca="true">+IF(OFFSET('Sanitation Data'!$I$30,0,10*ROW('Sanitation Data'!I10))="","",OFFSET('Sanitation Data'!$I$30,0,10*ROW('Sanitation Data'!I10)))</f>
        <v/>
      </c>
      <c r="DM16" s="271" t="str">
        <f ca="true">+IF(OFFSET('Sanitation Data'!$I$31,0,10*ROW('Sanitation Data'!I10))="","",OFFSET('Sanitation Data'!$I$31,0,10*ROW('Sanitation Data'!I10)))</f>
        <v/>
      </c>
      <c r="DN16" s="271" t="str">
        <f ca="true">+IF(OFFSET('Sanitation Data'!$I$32,0,10*ROW('Sanitation Data'!I10))="","",OFFSET('Sanitation Data'!$I$32,0,10*ROW('Sanitation Data'!I10)))</f>
        <v/>
      </c>
      <c r="DO16" s="271" t="str">
        <f ca="true">+IF(OFFSET('Hygiene Data'!$D$11,0,10*ROW('Hygiene Data'!D10))="","",OFFSET('Hygiene Data'!$D$11,0,10*ROW('Hygiene Data'!D10)))</f>
        <v/>
      </c>
      <c r="DP16" s="271" t="str">
        <f ca="true">+IF(OFFSET('Hygiene Data'!$D$12,0,10*ROW('Hygiene Data'!D10))="","",OFFSET('Hygiene Data'!$D$12,0,10*ROW('Hygiene Data'!D10)))</f>
        <v/>
      </c>
      <c r="DQ16" s="271" t="str">
        <f ca="true">+IF(OFFSET('Hygiene Data'!$D$13,0,10*ROW('Hygiene Data'!D10))="","",OFFSET('Hygiene Data'!$D$13,0,10*ROW('Hygiene Data'!D10)))</f>
        <v/>
      </c>
      <c r="DR16" s="271" t="str">
        <f ca="true">+IF(OFFSET('Hygiene Data'!$E$11,0,10*ROW('Hygiene Data'!E10))="","",OFFSET('Hygiene Data'!$E$11,0,10*ROW('Hygiene Data'!E10)))</f>
        <v/>
      </c>
      <c r="DS16" s="271" t="str">
        <f ca="true">+IF(OFFSET('Hygiene Data'!$E$12,0,10*ROW('Hygiene Data'!E10))="","",OFFSET('Hygiene Data'!$E$12,0,10*ROW('Hygiene Data'!E10)))</f>
        <v/>
      </c>
      <c r="DT16" s="271" t="str">
        <f ca="true">+IF(OFFSET('Hygiene Data'!$E$13,0,10*ROW('Hygiene Data'!E10))="","",OFFSET('Hygiene Data'!$E$13,0,10*ROW('Hygiene Data'!E10)))</f>
        <v/>
      </c>
      <c r="DU16" s="271" t="str">
        <f ca="true">+IF(OFFSET('Hygiene Data'!$F$11,0,10*ROW('Hygiene Data'!F10))="","",OFFSET('Hygiene Data'!$F$11,0,10*ROW('Hygiene Data'!F10)))</f>
        <v/>
      </c>
      <c r="DV16" s="271" t="str">
        <f ca="true">+IF(OFFSET('Hygiene Data'!$F$12,0,10*ROW('Hygiene Data'!F10))="","",OFFSET('Hygiene Data'!$F$12,0,10*ROW('Hygiene Data'!F10)))</f>
        <v/>
      </c>
      <c r="DW16" s="271" t="str">
        <f ca="true">+IF(OFFSET('Hygiene Data'!$F$13,0,10*ROW('Hygiene Data'!F10))="","",OFFSET('Hygiene Data'!$F$13,0,10*ROW('Hygiene Data'!F10)))</f>
        <v/>
      </c>
      <c r="DX16" s="271" t="str">
        <f ca="true">+IF(OFFSET('Hygiene Data'!$G$11,0,10*ROW('Hygiene Data'!G10))="","",OFFSET('Hygiene Data'!$G$11,0,10*ROW('Hygiene Data'!G10)))</f>
        <v/>
      </c>
      <c r="DY16" s="271" t="str">
        <f ca="true">+IF(OFFSET('Hygiene Data'!$G$12,0,10*ROW('Hygiene Data'!G10))="","",OFFSET('Hygiene Data'!$G$12,0,10*ROW('Hygiene Data'!G10)))</f>
        <v/>
      </c>
      <c r="DZ16" s="271" t="str">
        <f ca="true">+IF(OFFSET('Hygiene Data'!$G$13,0,10*ROW('Hygiene Data'!G10))="","",OFFSET('Hygiene Data'!$G$13,0,10*ROW('Hygiene Data'!G10)))</f>
        <v/>
      </c>
      <c r="EA16" s="271" t="str">
        <f ca="true">+IF(OFFSET('Hygiene Data'!$H$11,0,10*ROW('Hygiene Data'!H10))="","",OFFSET('Hygiene Data'!$H$11,0,10*ROW('Hygiene Data'!H10)))</f>
        <v/>
      </c>
      <c r="EB16" s="271" t="str">
        <f ca="true">+IF(OFFSET('Hygiene Data'!$H$12,0,10*ROW('Hygiene Data'!H10))="","",OFFSET('Hygiene Data'!$H$12,0,10*ROW('Hygiene Data'!H10)))</f>
        <v/>
      </c>
      <c r="EC16" s="271" t="str">
        <f ca="true">+IF(OFFSET('Hygiene Data'!$H$13,0,10*ROW('Hygiene Data'!H10))="","",OFFSET('Hygiene Data'!$H$13,0,10*ROW('Hygiene Data'!H10)))</f>
        <v/>
      </c>
      <c r="ED16" s="271" t="str">
        <f ca="true">+IF(OFFSET('Hygiene Data'!$I$11,0,10*ROW('Hygiene Data'!I10))="","",OFFSET('Hygiene Data'!$I$11,0,10*ROW('Hygiene Data'!I10)))</f>
        <v/>
      </c>
      <c r="EE16" s="271" t="str">
        <f ca="true">+IF(OFFSET('Hygiene Data'!$I$12,0,10*ROW('Hygiene Data'!I10))="","",OFFSET('Hygiene Data'!$I$12,0,10*ROW('Hygiene Data'!I10)))</f>
        <v/>
      </c>
      <c r="EF16" s="271"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27"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1"/>
      <c r="BS17" s="271" t="str">
        <f ca="true">+IF(OFFSET('Water Data'!$D$27,0,10*ROW('Water Data'!D11))="","",OFFSET('Water Data'!$D$27,0,10*ROW('Water Data'!D11)))</f>
        <v/>
      </c>
      <c r="BT17" s="271" t="str">
        <f ca="true">+IF(OFFSET('Water Data'!$D$28,0,10*ROW('Water Data'!D11))="","",OFFSET('Water Data'!$D$28,0,10*ROW('Water Data'!D11)))</f>
        <v/>
      </c>
      <c r="BU17" s="271" t="str">
        <f ca="true">+IF(OFFSET('Water Data'!$D$29,0,10*ROW('Water Data'!D11))="","",OFFSET('Water Data'!$D$29,0,10*ROW('Water Data'!D11)))</f>
        <v/>
      </c>
      <c r="BV17" s="271" t="str">
        <f ca="true">+IF(OFFSET('Water Data'!$E$27,0,10*ROW('Water Data'!E11))="","",OFFSET('Water Data'!$E$27,0,10*ROW('Water Data'!E11)))</f>
        <v/>
      </c>
      <c r="BW17" s="271" t="str">
        <f ca="true">+IF(OFFSET('Water Data'!$E$28,0,10*ROW('Water Data'!E11))="","",OFFSET('Water Data'!$E$28,0,10*ROW('Water Data'!E11)))</f>
        <v/>
      </c>
      <c r="BX17" s="271" t="str">
        <f ca="true">+IF(OFFSET('Water Data'!$E$29,0,10*ROW('Water Data'!E11))="","",OFFSET('Water Data'!$E$29,0,10*ROW('Water Data'!E11)))</f>
        <v/>
      </c>
      <c r="BY17" s="271" t="str">
        <f ca="true">+IF(OFFSET('Water Data'!$F$27,0,10*ROW('Water Data'!F11))="","",OFFSET('Water Data'!$F$27,0,10*ROW('Water Data'!F11)))</f>
        <v/>
      </c>
      <c r="BZ17" s="271" t="str">
        <f ca="true">+IF(OFFSET('Water Data'!$F$28,0,10*ROW('Water Data'!F11))="","",OFFSET('Water Data'!$F$28,0,10*ROW('Water Data'!F11)))</f>
        <v/>
      </c>
      <c r="CA17" s="271" t="str">
        <f ca="true">+IF(OFFSET('Water Data'!$F$29,0,10*ROW('Water Data'!F11))="","",OFFSET('Water Data'!$F$29,0,10*ROW('Water Data'!F11)))</f>
        <v/>
      </c>
      <c r="CB17" s="271" t="str">
        <f ca="true">+IF(OFFSET('Water Data'!$G$27,0,10*ROW('Water Data'!G11))="","",OFFSET('Water Data'!$G$27,0,10*ROW('Water Data'!G11)))</f>
        <v/>
      </c>
      <c r="CC17" s="271" t="str">
        <f ca="true">+IF(OFFSET('Water Data'!$G$28,0,10*ROW('Water Data'!G11))="","",OFFSET('Water Data'!$G$28,0,10*ROW('Water Data'!G11)))</f>
        <v/>
      </c>
      <c r="CD17" s="271" t="str">
        <f ca="true">+IF(OFFSET('Water Data'!$G$29,0,10*ROW('Water Data'!G11))="","",OFFSET('Water Data'!$G$29,0,10*ROW('Water Data'!G11)))</f>
        <v/>
      </c>
      <c r="CE17" s="271" t="str">
        <f ca="true">+IF(OFFSET('Water Data'!$H$27,0,10*ROW('Water Data'!H11))="","",OFFSET('Water Data'!$H$27,0,10*ROW('Water Data'!H11)))</f>
        <v/>
      </c>
      <c r="CF17" s="271" t="str">
        <f ca="true">+IF(OFFSET('Water Data'!$H$28,0,10*ROW('Water Data'!H11))="","",OFFSET('Water Data'!$H$28,0,10*ROW('Water Data'!H11)))</f>
        <v/>
      </c>
      <c r="CG17" s="271" t="str">
        <f ca="true">+IF(OFFSET('Water Data'!$H$29,0,10*ROW('Water Data'!H11))="","",OFFSET('Water Data'!$H$29,0,10*ROW('Water Data'!H11)))</f>
        <v/>
      </c>
      <c r="CH17" s="271" t="str">
        <f ca="true">+IF(OFFSET('Water Data'!$I$27,0,10*ROW('Water Data'!I11))="","",OFFSET('Water Data'!$I$27,0,10*ROW('Water Data'!I11)))</f>
        <v/>
      </c>
      <c r="CI17" s="271" t="str">
        <f ca="true">+IF(OFFSET('Water Data'!$I$28,0,10*ROW('Water Data'!I11))="","",OFFSET('Water Data'!$I$28,0,10*ROW('Water Data'!I11)))</f>
        <v/>
      </c>
      <c r="CJ17" s="271" t="str">
        <f ca="true">+IF(OFFSET('Water Data'!$I$29,0,10*ROW('Water Data'!I11))="","",OFFSET('Water Data'!$I$29,0,10*ROW('Water Data'!I11)))</f>
        <v/>
      </c>
      <c r="CK17" s="271" t="str">
        <f ca="true">+IF(OFFSET('Sanitation Data'!$D$28,0,10*ROW('Sanitation Data'!D11))="","",OFFSET('Sanitation Data'!$D$28,0,10*ROW('Sanitation Data'!D11)))</f>
        <v/>
      </c>
      <c r="CL17" s="271" t="str">
        <f ca="true">+IF(OFFSET('Sanitation Data'!$D$29,0,10*ROW('Sanitation Data'!D11))="","",OFFSET('Sanitation Data'!$D$29,0,10*ROW('Sanitation Data'!D11)))</f>
        <v/>
      </c>
      <c r="CM17" s="271" t="str">
        <f ca="true">+IF(OFFSET('Sanitation Data'!$D$30,0,10*ROW('Sanitation Data'!D11))="","",OFFSET('Sanitation Data'!$D$30,0,10*ROW('Sanitation Data'!D11)))</f>
        <v/>
      </c>
      <c r="CN17" s="271" t="str">
        <f ca="true">+IF(OFFSET('Sanitation Data'!$D$31,0,10*ROW('Sanitation Data'!D11))="","",OFFSET('Sanitation Data'!$D$31,0,10*ROW('Sanitation Data'!D11)))</f>
        <v/>
      </c>
      <c r="CO17" s="271" t="str">
        <f ca="true">+IF(OFFSET('Sanitation Data'!$D$32,0,10*ROW('Sanitation Data'!D11))="","",OFFSET('Sanitation Data'!$D$32,0,10*ROW('Sanitation Data'!D11)))</f>
        <v/>
      </c>
      <c r="CP17" s="271" t="str">
        <f ca="true">+IF(OFFSET('Sanitation Data'!$E$28,0,10*ROW('Sanitation Data'!E11))="","",OFFSET('Sanitation Data'!$E$28,0,10*ROW('Sanitation Data'!E11)))</f>
        <v/>
      </c>
      <c r="CQ17" s="271" t="str">
        <f ca="true">+IF(OFFSET('Sanitation Data'!$E$29,0,10*ROW('Sanitation Data'!E11))="","",OFFSET('Sanitation Data'!$E$29,0,10*ROW('Sanitation Data'!E11)))</f>
        <v/>
      </c>
      <c r="CR17" s="271" t="str">
        <f ca="true">+IF(OFFSET('Sanitation Data'!$E$30,0,10*ROW('Sanitation Data'!E11))="","",OFFSET('Sanitation Data'!$E$30,0,10*ROW('Sanitation Data'!E11)))</f>
        <v/>
      </c>
      <c r="CS17" s="271" t="str">
        <f ca="true">+IF(OFFSET('Sanitation Data'!$E$31,0,10*ROW('Sanitation Data'!E11))="","",OFFSET('Sanitation Data'!$E$31,0,10*ROW('Sanitation Data'!E11)))</f>
        <v/>
      </c>
      <c r="CT17" s="271" t="str">
        <f ca="true">+IF(OFFSET('Sanitation Data'!$E$32,0,10*ROW('Sanitation Data'!E11))="","",OFFSET('Sanitation Data'!$E$32,0,10*ROW('Sanitation Data'!E11)))</f>
        <v/>
      </c>
      <c r="CU17" s="271" t="str">
        <f ca="true">+IF(OFFSET('Sanitation Data'!$F$28,0,10*ROW('Sanitation Data'!F11))="","",OFFSET('Sanitation Data'!$F$28,0,10*ROW('Sanitation Data'!F11)))</f>
        <v/>
      </c>
      <c r="CV17" s="271" t="str">
        <f ca="true">+IF(OFFSET('Sanitation Data'!$F$29,0,10*ROW('Sanitation Data'!F11))="","",OFFSET('Sanitation Data'!$F$29,0,10*ROW('Sanitation Data'!F11)))</f>
        <v/>
      </c>
      <c r="CW17" s="271" t="str">
        <f ca="true">+IF(OFFSET('Sanitation Data'!$F$30,0,10*ROW('Sanitation Data'!F11))="","",OFFSET('Sanitation Data'!$F$30,0,10*ROW('Sanitation Data'!F11)))</f>
        <v/>
      </c>
      <c r="CX17" s="271" t="str">
        <f ca="true">+IF(OFFSET('Sanitation Data'!$F$31,0,10*ROW('Sanitation Data'!F11))="","",OFFSET('Sanitation Data'!$F$31,0,10*ROW('Sanitation Data'!F11)))</f>
        <v/>
      </c>
      <c r="CY17" s="271" t="str">
        <f ca="true">+IF(OFFSET('Sanitation Data'!$F$32,0,10*ROW('Sanitation Data'!F11))="","",OFFSET('Sanitation Data'!$F$32,0,10*ROW('Sanitation Data'!F11)))</f>
        <v/>
      </c>
      <c r="CZ17" s="271" t="str">
        <f ca="true">+IF(OFFSET('Sanitation Data'!$G$28,0,10*ROW('Sanitation Data'!G11))="","",OFFSET('Sanitation Data'!$G$28,0,10*ROW('Sanitation Data'!G11)))</f>
        <v/>
      </c>
      <c r="DA17" s="271" t="str">
        <f ca="true">+IF(OFFSET('Sanitation Data'!$G$29,0,10*ROW('Sanitation Data'!G11))="","",OFFSET('Sanitation Data'!$G$29,0,10*ROW('Sanitation Data'!G11)))</f>
        <v/>
      </c>
      <c r="DB17" s="271" t="str">
        <f ca="true">+IF(OFFSET('Sanitation Data'!$G$30,0,10*ROW('Sanitation Data'!G11))="","",OFFSET('Sanitation Data'!$G$30,0,10*ROW('Sanitation Data'!G11)))</f>
        <v/>
      </c>
      <c r="DC17" s="271" t="str">
        <f ca="true">+IF(OFFSET('Sanitation Data'!$G$31,0,10*ROW('Sanitation Data'!G11))="","",OFFSET('Sanitation Data'!$G$31,0,10*ROW('Sanitation Data'!G11)))</f>
        <v/>
      </c>
      <c r="DD17" s="271" t="str">
        <f ca="true">+IF(OFFSET('Sanitation Data'!$G$32,0,10*ROW('Sanitation Data'!G11))="","",OFFSET('Sanitation Data'!$G$32,0,10*ROW('Sanitation Data'!G11)))</f>
        <v/>
      </c>
      <c r="DE17" s="271" t="str">
        <f ca="true">+IF(OFFSET('Sanitation Data'!$H$28,0,10*ROW('Sanitation Data'!H11))="","",OFFSET('Sanitation Data'!$H$28,0,10*ROW('Sanitation Data'!H11)))</f>
        <v/>
      </c>
      <c r="DF17" s="271" t="str">
        <f ca="true">+IF(OFFSET('Sanitation Data'!$H$29,0,10*ROW('Sanitation Data'!H11))="","",OFFSET('Sanitation Data'!$H$29,0,10*ROW('Sanitation Data'!H11)))</f>
        <v/>
      </c>
      <c r="DG17" s="271" t="str">
        <f ca="true">+IF(OFFSET('Sanitation Data'!$H$30,0,10*ROW('Sanitation Data'!H11))="","",OFFSET('Sanitation Data'!$H$30,0,10*ROW('Sanitation Data'!H11)))</f>
        <v/>
      </c>
      <c r="DH17" s="271" t="str">
        <f ca="true">+IF(OFFSET('Sanitation Data'!$H$31,0,10*ROW('Sanitation Data'!H11))="","",OFFSET('Sanitation Data'!$H$31,0,10*ROW('Sanitation Data'!H11)))</f>
        <v/>
      </c>
      <c r="DI17" s="271" t="str">
        <f ca="true">+IF(OFFSET('Sanitation Data'!$H$32,0,10*ROW('Sanitation Data'!H11))="","",OFFSET('Sanitation Data'!$H$32,0,10*ROW('Sanitation Data'!H11)))</f>
        <v/>
      </c>
      <c r="DJ17" s="271" t="str">
        <f ca="true">+IF(OFFSET('Sanitation Data'!$I$28,0,10*ROW('Sanitation Data'!I11))="","",OFFSET('Sanitation Data'!$I$28,0,10*ROW('Sanitation Data'!I11)))</f>
        <v/>
      </c>
      <c r="DK17" s="271" t="str">
        <f ca="true">+IF(OFFSET('Sanitation Data'!$I$29,0,10*ROW('Sanitation Data'!I11))="","",OFFSET('Sanitation Data'!$I$29,0,10*ROW('Sanitation Data'!I11)))</f>
        <v/>
      </c>
      <c r="DL17" s="271" t="str">
        <f ca="true">+IF(OFFSET('Sanitation Data'!$I$30,0,10*ROW('Sanitation Data'!I11))="","",OFFSET('Sanitation Data'!$I$30,0,10*ROW('Sanitation Data'!I11)))</f>
        <v/>
      </c>
      <c r="DM17" s="271" t="str">
        <f ca="true">+IF(OFFSET('Sanitation Data'!$I$31,0,10*ROW('Sanitation Data'!I11))="","",OFFSET('Sanitation Data'!$I$31,0,10*ROW('Sanitation Data'!I11)))</f>
        <v/>
      </c>
      <c r="DN17" s="271" t="str">
        <f ca="true">+IF(OFFSET('Sanitation Data'!$I$32,0,10*ROW('Sanitation Data'!I11))="","",OFFSET('Sanitation Data'!$I$32,0,10*ROW('Sanitation Data'!I11)))</f>
        <v/>
      </c>
      <c r="DO17" s="271" t="str">
        <f ca="true">+IF(OFFSET('Hygiene Data'!$D$11,0,10*ROW('Hygiene Data'!D11))="","",OFFSET('Hygiene Data'!$D$11,0,10*ROW('Hygiene Data'!D11)))</f>
        <v/>
      </c>
      <c r="DP17" s="271" t="str">
        <f ca="true">+IF(OFFSET('Hygiene Data'!$D$12,0,10*ROW('Hygiene Data'!D11))="","",OFFSET('Hygiene Data'!$D$12,0,10*ROW('Hygiene Data'!D11)))</f>
        <v/>
      </c>
      <c r="DQ17" s="271" t="str">
        <f ca="true">+IF(OFFSET('Hygiene Data'!$D$13,0,10*ROW('Hygiene Data'!D11))="","",OFFSET('Hygiene Data'!$D$13,0,10*ROW('Hygiene Data'!D11)))</f>
        <v/>
      </c>
      <c r="DR17" s="271" t="str">
        <f ca="true">+IF(OFFSET('Hygiene Data'!$E$11,0,10*ROW('Hygiene Data'!E11))="","",OFFSET('Hygiene Data'!$E$11,0,10*ROW('Hygiene Data'!E11)))</f>
        <v/>
      </c>
      <c r="DS17" s="271" t="str">
        <f ca="true">+IF(OFFSET('Hygiene Data'!$E$12,0,10*ROW('Hygiene Data'!E11))="","",OFFSET('Hygiene Data'!$E$12,0,10*ROW('Hygiene Data'!E11)))</f>
        <v/>
      </c>
      <c r="DT17" s="271" t="str">
        <f ca="true">+IF(OFFSET('Hygiene Data'!$E$13,0,10*ROW('Hygiene Data'!E11))="","",OFFSET('Hygiene Data'!$E$13,0,10*ROW('Hygiene Data'!E11)))</f>
        <v/>
      </c>
      <c r="DU17" s="271" t="str">
        <f ca="true">+IF(OFFSET('Hygiene Data'!$F$11,0,10*ROW('Hygiene Data'!F11))="","",OFFSET('Hygiene Data'!$F$11,0,10*ROW('Hygiene Data'!F11)))</f>
        <v/>
      </c>
      <c r="DV17" s="271" t="str">
        <f ca="true">+IF(OFFSET('Hygiene Data'!$F$12,0,10*ROW('Hygiene Data'!F11))="","",OFFSET('Hygiene Data'!$F$12,0,10*ROW('Hygiene Data'!F11)))</f>
        <v/>
      </c>
      <c r="DW17" s="271" t="str">
        <f ca="true">+IF(OFFSET('Hygiene Data'!$F$13,0,10*ROW('Hygiene Data'!F11))="","",OFFSET('Hygiene Data'!$F$13,0,10*ROW('Hygiene Data'!F11)))</f>
        <v/>
      </c>
      <c r="DX17" s="271" t="str">
        <f ca="true">+IF(OFFSET('Hygiene Data'!$G$11,0,10*ROW('Hygiene Data'!G11))="","",OFFSET('Hygiene Data'!$G$11,0,10*ROW('Hygiene Data'!G11)))</f>
        <v/>
      </c>
      <c r="DY17" s="271" t="str">
        <f ca="true">+IF(OFFSET('Hygiene Data'!$G$12,0,10*ROW('Hygiene Data'!G11))="","",OFFSET('Hygiene Data'!$G$12,0,10*ROW('Hygiene Data'!G11)))</f>
        <v/>
      </c>
      <c r="DZ17" s="271" t="str">
        <f ca="true">+IF(OFFSET('Hygiene Data'!$G$13,0,10*ROW('Hygiene Data'!G11))="","",OFFSET('Hygiene Data'!$G$13,0,10*ROW('Hygiene Data'!G11)))</f>
        <v/>
      </c>
      <c r="EA17" s="271" t="str">
        <f ca="true">+IF(OFFSET('Hygiene Data'!$H$11,0,10*ROW('Hygiene Data'!H11))="","",OFFSET('Hygiene Data'!$H$11,0,10*ROW('Hygiene Data'!H11)))</f>
        <v/>
      </c>
      <c r="EB17" s="271" t="str">
        <f ca="true">+IF(OFFSET('Hygiene Data'!$H$12,0,10*ROW('Hygiene Data'!H11))="","",OFFSET('Hygiene Data'!$H$12,0,10*ROW('Hygiene Data'!H11)))</f>
        <v/>
      </c>
      <c r="EC17" s="271" t="str">
        <f ca="true">+IF(OFFSET('Hygiene Data'!$H$13,0,10*ROW('Hygiene Data'!H11))="","",OFFSET('Hygiene Data'!$H$13,0,10*ROW('Hygiene Data'!H11)))</f>
        <v/>
      </c>
      <c r="ED17" s="271" t="str">
        <f ca="true">+IF(OFFSET('Hygiene Data'!$I$11,0,10*ROW('Hygiene Data'!I11))="","",OFFSET('Hygiene Data'!$I$11,0,10*ROW('Hygiene Data'!I11)))</f>
        <v/>
      </c>
      <c r="EE17" s="271" t="str">
        <f ca="true">+IF(OFFSET('Hygiene Data'!$I$12,0,10*ROW('Hygiene Data'!I11))="","",OFFSET('Hygiene Data'!$I$12,0,10*ROW('Hygiene Data'!I11)))</f>
        <v/>
      </c>
      <c r="EF17" s="271"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27"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1"/>
      <c r="BS18" s="271" t="str">
        <f ca="true">+IF(OFFSET('Water Data'!$D$27,0,10*ROW('Water Data'!D12))="","",OFFSET('Water Data'!$D$27,0,10*ROW('Water Data'!D12)))</f>
        <v/>
      </c>
      <c r="BT18" s="271" t="str">
        <f ca="true">+IF(OFFSET('Water Data'!$D$28,0,10*ROW('Water Data'!D12))="","",OFFSET('Water Data'!$D$28,0,10*ROW('Water Data'!D12)))</f>
        <v/>
      </c>
      <c r="BU18" s="271" t="str">
        <f ca="true">+IF(OFFSET('Water Data'!$D$29,0,10*ROW('Water Data'!D12))="","",OFFSET('Water Data'!$D$29,0,10*ROW('Water Data'!D12)))</f>
        <v/>
      </c>
      <c r="BV18" s="271" t="str">
        <f ca="true">+IF(OFFSET('Water Data'!$E$27,0,10*ROW('Water Data'!E12))="","",OFFSET('Water Data'!$E$27,0,10*ROW('Water Data'!E12)))</f>
        <v/>
      </c>
      <c r="BW18" s="271" t="str">
        <f ca="true">+IF(OFFSET('Water Data'!$E$28,0,10*ROW('Water Data'!E12))="","",OFFSET('Water Data'!$E$28,0,10*ROW('Water Data'!E12)))</f>
        <v/>
      </c>
      <c r="BX18" s="271" t="str">
        <f ca="true">+IF(OFFSET('Water Data'!$E$29,0,10*ROW('Water Data'!E12))="","",OFFSET('Water Data'!$E$29,0,10*ROW('Water Data'!E12)))</f>
        <v/>
      </c>
      <c r="BY18" s="271" t="str">
        <f ca="true">+IF(OFFSET('Water Data'!$F$27,0,10*ROW('Water Data'!F12))="","",OFFSET('Water Data'!$F$27,0,10*ROW('Water Data'!F12)))</f>
        <v/>
      </c>
      <c r="BZ18" s="271" t="str">
        <f ca="true">+IF(OFFSET('Water Data'!$F$28,0,10*ROW('Water Data'!F12))="","",OFFSET('Water Data'!$F$28,0,10*ROW('Water Data'!F12)))</f>
        <v/>
      </c>
      <c r="CA18" s="271" t="str">
        <f ca="true">+IF(OFFSET('Water Data'!$F$29,0,10*ROW('Water Data'!F12))="","",OFFSET('Water Data'!$F$29,0,10*ROW('Water Data'!F12)))</f>
        <v/>
      </c>
      <c r="CB18" s="271" t="str">
        <f ca="true">+IF(OFFSET('Water Data'!$G$27,0,10*ROW('Water Data'!G12))="","",OFFSET('Water Data'!$G$27,0,10*ROW('Water Data'!G12)))</f>
        <v/>
      </c>
      <c r="CC18" s="271" t="str">
        <f ca="true">+IF(OFFSET('Water Data'!$G$28,0,10*ROW('Water Data'!G12))="","",OFFSET('Water Data'!$G$28,0,10*ROW('Water Data'!G12)))</f>
        <v/>
      </c>
      <c r="CD18" s="271" t="str">
        <f ca="true">+IF(OFFSET('Water Data'!$G$29,0,10*ROW('Water Data'!G12))="","",OFFSET('Water Data'!$G$29,0,10*ROW('Water Data'!G12)))</f>
        <v/>
      </c>
      <c r="CE18" s="271" t="str">
        <f ca="true">+IF(OFFSET('Water Data'!$H$27,0,10*ROW('Water Data'!H12))="","",OFFSET('Water Data'!$H$27,0,10*ROW('Water Data'!H12)))</f>
        <v/>
      </c>
      <c r="CF18" s="271" t="str">
        <f ca="true">+IF(OFFSET('Water Data'!$H$28,0,10*ROW('Water Data'!H12))="","",OFFSET('Water Data'!$H$28,0,10*ROW('Water Data'!H12)))</f>
        <v/>
      </c>
      <c r="CG18" s="271" t="str">
        <f ca="true">+IF(OFFSET('Water Data'!$H$29,0,10*ROW('Water Data'!H12))="","",OFFSET('Water Data'!$H$29,0,10*ROW('Water Data'!H12)))</f>
        <v/>
      </c>
      <c r="CH18" s="271" t="str">
        <f ca="true">+IF(OFFSET('Water Data'!$I$27,0,10*ROW('Water Data'!I12))="","",OFFSET('Water Data'!$I$27,0,10*ROW('Water Data'!I12)))</f>
        <v/>
      </c>
      <c r="CI18" s="271" t="str">
        <f ca="true">+IF(OFFSET('Water Data'!$I$28,0,10*ROW('Water Data'!I12))="","",OFFSET('Water Data'!$I$28,0,10*ROW('Water Data'!I12)))</f>
        <v/>
      </c>
      <c r="CJ18" s="271" t="str">
        <f ca="true">+IF(OFFSET('Water Data'!$I$29,0,10*ROW('Water Data'!I12))="","",OFFSET('Water Data'!$I$29,0,10*ROW('Water Data'!I12)))</f>
        <v/>
      </c>
      <c r="CK18" s="271" t="str">
        <f ca="true">+IF(OFFSET('Sanitation Data'!$D$28,0,10*ROW('Sanitation Data'!D12))="","",OFFSET('Sanitation Data'!$D$28,0,10*ROW('Sanitation Data'!D12)))</f>
        <v/>
      </c>
      <c r="CL18" s="271" t="str">
        <f ca="true">+IF(OFFSET('Sanitation Data'!$D$29,0,10*ROW('Sanitation Data'!D12))="","",OFFSET('Sanitation Data'!$D$29,0,10*ROW('Sanitation Data'!D12)))</f>
        <v/>
      </c>
      <c r="CM18" s="271" t="str">
        <f ca="true">+IF(OFFSET('Sanitation Data'!$D$30,0,10*ROW('Sanitation Data'!D12))="","",OFFSET('Sanitation Data'!$D$30,0,10*ROW('Sanitation Data'!D12)))</f>
        <v/>
      </c>
      <c r="CN18" s="271" t="str">
        <f ca="true">+IF(OFFSET('Sanitation Data'!$D$31,0,10*ROW('Sanitation Data'!D12))="","",OFFSET('Sanitation Data'!$D$31,0,10*ROW('Sanitation Data'!D12)))</f>
        <v/>
      </c>
      <c r="CO18" s="271" t="str">
        <f ca="true">+IF(OFFSET('Sanitation Data'!$D$32,0,10*ROW('Sanitation Data'!D12))="","",OFFSET('Sanitation Data'!$D$32,0,10*ROW('Sanitation Data'!D12)))</f>
        <v/>
      </c>
      <c r="CP18" s="271" t="str">
        <f ca="true">+IF(OFFSET('Sanitation Data'!$E$28,0,10*ROW('Sanitation Data'!E12))="","",OFFSET('Sanitation Data'!$E$28,0,10*ROW('Sanitation Data'!E12)))</f>
        <v/>
      </c>
      <c r="CQ18" s="271" t="str">
        <f ca="true">+IF(OFFSET('Sanitation Data'!$E$29,0,10*ROW('Sanitation Data'!E12))="","",OFFSET('Sanitation Data'!$E$29,0,10*ROW('Sanitation Data'!E12)))</f>
        <v/>
      </c>
      <c r="CR18" s="271" t="str">
        <f ca="true">+IF(OFFSET('Sanitation Data'!$E$30,0,10*ROW('Sanitation Data'!E12))="","",OFFSET('Sanitation Data'!$E$30,0,10*ROW('Sanitation Data'!E12)))</f>
        <v/>
      </c>
      <c r="CS18" s="271" t="str">
        <f ca="true">+IF(OFFSET('Sanitation Data'!$E$31,0,10*ROW('Sanitation Data'!E12))="","",OFFSET('Sanitation Data'!$E$31,0,10*ROW('Sanitation Data'!E12)))</f>
        <v/>
      </c>
      <c r="CT18" s="271" t="str">
        <f ca="true">+IF(OFFSET('Sanitation Data'!$E$32,0,10*ROW('Sanitation Data'!E12))="","",OFFSET('Sanitation Data'!$E$32,0,10*ROW('Sanitation Data'!E12)))</f>
        <v/>
      </c>
      <c r="CU18" s="271" t="str">
        <f ca="true">+IF(OFFSET('Sanitation Data'!$F$28,0,10*ROW('Sanitation Data'!F12))="","",OFFSET('Sanitation Data'!$F$28,0,10*ROW('Sanitation Data'!F12)))</f>
        <v/>
      </c>
      <c r="CV18" s="271" t="str">
        <f ca="true">+IF(OFFSET('Sanitation Data'!$F$29,0,10*ROW('Sanitation Data'!F12))="","",OFFSET('Sanitation Data'!$F$29,0,10*ROW('Sanitation Data'!F12)))</f>
        <v/>
      </c>
      <c r="CW18" s="271" t="str">
        <f ca="true">+IF(OFFSET('Sanitation Data'!$F$30,0,10*ROW('Sanitation Data'!F12))="","",OFFSET('Sanitation Data'!$F$30,0,10*ROW('Sanitation Data'!F12)))</f>
        <v/>
      </c>
      <c r="CX18" s="271" t="str">
        <f ca="true">+IF(OFFSET('Sanitation Data'!$F$31,0,10*ROW('Sanitation Data'!F12))="","",OFFSET('Sanitation Data'!$F$31,0,10*ROW('Sanitation Data'!F12)))</f>
        <v/>
      </c>
      <c r="CY18" s="271" t="str">
        <f ca="true">+IF(OFFSET('Sanitation Data'!$F$32,0,10*ROW('Sanitation Data'!F12))="","",OFFSET('Sanitation Data'!$F$32,0,10*ROW('Sanitation Data'!F12)))</f>
        <v/>
      </c>
      <c r="CZ18" s="271" t="str">
        <f ca="true">+IF(OFFSET('Sanitation Data'!$G$28,0,10*ROW('Sanitation Data'!G12))="","",OFFSET('Sanitation Data'!$G$28,0,10*ROW('Sanitation Data'!G12)))</f>
        <v/>
      </c>
      <c r="DA18" s="271" t="str">
        <f ca="true">+IF(OFFSET('Sanitation Data'!$G$29,0,10*ROW('Sanitation Data'!G12))="","",OFFSET('Sanitation Data'!$G$29,0,10*ROW('Sanitation Data'!G12)))</f>
        <v/>
      </c>
      <c r="DB18" s="271" t="str">
        <f ca="true">+IF(OFFSET('Sanitation Data'!$G$30,0,10*ROW('Sanitation Data'!G12))="","",OFFSET('Sanitation Data'!$G$30,0,10*ROW('Sanitation Data'!G12)))</f>
        <v/>
      </c>
      <c r="DC18" s="271" t="str">
        <f ca="true">+IF(OFFSET('Sanitation Data'!$G$31,0,10*ROW('Sanitation Data'!G12))="","",OFFSET('Sanitation Data'!$G$31,0,10*ROW('Sanitation Data'!G12)))</f>
        <v/>
      </c>
      <c r="DD18" s="271" t="str">
        <f ca="true">+IF(OFFSET('Sanitation Data'!$G$32,0,10*ROW('Sanitation Data'!G12))="","",OFFSET('Sanitation Data'!$G$32,0,10*ROW('Sanitation Data'!G12)))</f>
        <v/>
      </c>
      <c r="DE18" s="271" t="str">
        <f ca="true">+IF(OFFSET('Sanitation Data'!$H$28,0,10*ROW('Sanitation Data'!H12))="","",OFFSET('Sanitation Data'!$H$28,0,10*ROW('Sanitation Data'!H12)))</f>
        <v/>
      </c>
      <c r="DF18" s="271" t="str">
        <f ca="true">+IF(OFFSET('Sanitation Data'!$H$29,0,10*ROW('Sanitation Data'!H12))="","",OFFSET('Sanitation Data'!$H$29,0,10*ROW('Sanitation Data'!H12)))</f>
        <v/>
      </c>
      <c r="DG18" s="271" t="str">
        <f ca="true">+IF(OFFSET('Sanitation Data'!$H$30,0,10*ROW('Sanitation Data'!H12))="","",OFFSET('Sanitation Data'!$H$30,0,10*ROW('Sanitation Data'!H12)))</f>
        <v/>
      </c>
      <c r="DH18" s="271" t="str">
        <f ca="true">+IF(OFFSET('Sanitation Data'!$H$31,0,10*ROW('Sanitation Data'!H12))="","",OFFSET('Sanitation Data'!$H$31,0,10*ROW('Sanitation Data'!H12)))</f>
        <v/>
      </c>
      <c r="DI18" s="271" t="str">
        <f ca="true">+IF(OFFSET('Sanitation Data'!$H$32,0,10*ROW('Sanitation Data'!H12))="","",OFFSET('Sanitation Data'!$H$32,0,10*ROW('Sanitation Data'!H12)))</f>
        <v/>
      </c>
      <c r="DJ18" s="271" t="str">
        <f ca="true">+IF(OFFSET('Sanitation Data'!$I$28,0,10*ROW('Sanitation Data'!I12))="","",OFFSET('Sanitation Data'!$I$28,0,10*ROW('Sanitation Data'!I12)))</f>
        <v/>
      </c>
      <c r="DK18" s="271" t="str">
        <f ca="true">+IF(OFFSET('Sanitation Data'!$I$29,0,10*ROW('Sanitation Data'!I12))="","",OFFSET('Sanitation Data'!$I$29,0,10*ROW('Sanitation Data'!I12)))</f>
        <v/>
      </c>
      <c r="DL18" s="271" t="str">
        <f ca="true">+IF(OFFSET('Sanitation Data'!$I$30,0,10*ROW('Sanitation Data'!I12))="","",OFFSET('Sanitation Data'!$I$30,0,10*ROW('Sanitation Data'!I12)))</f>
        <v/>
      </c>
      <c r="DM18" s="271" t="str">
        <f ca="true">+IF(OFFSET('Sanitation Data'!$I$31,0,10*ROW('Sanitation Data'!I12))="","",OFFSET('Sanitation Data'!$I$31,0,10*ROW('Sanitation Data'!I12)))</f>
        <v/>
      </c>
      <c r="DN18" s="271" t="str">
        <f ca="true">+IF(OFFSET('Sanitation Data'!$I$32,0,10*ROW('Sanitation Data'!I12))="","",OFFSET('Sanitation Data'!$I$32,0,10*ROW('Sanitation Data'!I12)))</f>
        <v/>
      </c>
      <c r="DO18" s="271" t="str">
        <f ca="true">+IF(OFFSET('Hygiene Data'!$D$11,0,10*ROW('Hygiene Data'!D12))="","",OFFSET('Hygiene Data'!$D$11,0,10*ROW('Hygiene Data'!D12)))</f>
        <v/>
      </c>
      <c r="DP18" s="271" t="str">
        <f ca="true">+IF(OFFSET('Hygiene Data'!$D$12,0,10*ROW('Hygiene Data'!D12))="","",OFFSET('Hygiene Data'!$D$12,0,10*ROW('Hygiene Data'!D12)))</f>
        <v/>
      </c>
      <c r="DQ18" s="271" t="str">
        <f ca="true">+IF(OFFSET('Hygiene Data'!$D$13,0,10*ROW('Hygiene Data'!D12))="","",OFFSET('Hygiene Data'!$D$13,0,10*ROW('Hygiene Data'!D12)))</f>
        <v/>
      </c>
      <c r="DR18" s="271" t="str">
        <f ca="true">+IF(OFFSET('Hygiene Data'!$E$11,0,10*ROW('Hygiene Data'!E12))="","",OFFSET('Hygiene Data'!$E$11,0,10*ROW('Hygiene Data'!E12)))</f>
        <v/>
      </c>
      <c r="DS18" s="271" t="str">
        <f ca="true">+IF(OFFSET('Hygiene Data'!$E$12,0,10*ROW('Hygiene Data'!E12))="","",OFFSET('Hygiene Data'!$E$12,0,10*ROW('Hygiene Data'!E12)))</f>
        <v/>
      </c>
      <c r="DT18" s="271" t="str">
        <f ca="true">+IF(OFFSET('Hygiene Data'!$E$13,0,10*ROW('Hygiene Data'!E12))="","",OFFSET('Hygiene Data'!$E$13,0,10*ROW('Hygiene Data'!E12)))</f>
        <v/>
      </c>
      <c r="DU18" s="271" t="str">
        <f ca="true">+IF(OFFSET('Hygiene Data'!$F$11,0,10*ROW('Hygiene Data'!F12))="","",OFFSET('Hygiene Data'!$F$11,0,10*ROW('Hygiene Data'!F12)))</f>
        <v/>
      </c>
      <c r="DV18" s="271" t="str">
        <f ca="true">+IF(OFFSET('Hygiene Data'!$F$12,0,10*ROW('Hygiene Data'!F12))="","",OFFSET('Hygiene Data'!$F$12,0,10*ROW('Hygiene Data'!F12)))</f>
        <v/>
      </c>
      <c r="DW18" s="271" t="str">
        <f ca="true">+IF(OFFSET('Hygiene Data'!$F$13,0,10*ROW('Hygiene Data'!F12))="","",OFFSET('Hygiene Data'!$F$13,0,10*ROW('Hygiene Data'!F12)))</f>
        <v/>
      </c>
      <c r="DX18" s="271" t="str">
        <f ca="true">+IF(OFFSET('Hygiene Data'!$G$11,0,10*ROW('Hygiene Data'!G12))="","",OFFSET('Hygiene Data'!$G$11,0,10*ROW('Hygiene Data'!G12)))</f>
        <v/>
      </c>
      <c r="DY18" s="271" t="str">
        <f ca="true">+IF(OFFSET('Hygiene Data'!$G$12,0,10*ROW('Hygiene Data'!G12))="","",OFFSET('Hygiene Data'!$G$12,0,10*ROW('Hygiene Data'!G12)))</f>
        <v/>
      </c>
      <c r="DZ18" s="271" t="str">
        <f ca="true">+IF(OFFSET('Hygiene Data'!$G$13,0,10*ROW('Hygiene Data'!G12))="","",OFFSET('Hygiene Data'!$G$13,0,10*ROW('Hygiene Data'!G12)))</f>
        <v/>
      </c>
      <c r="EA18" s="271" t="str">
        <f ca="true">+IF(OFFSET('Hygiene Data'!$H$11,0,10*ROW('Hygiene Data'!H12))="","",OFFSET('Hygiene Data'!$H$11,0,10*ROW('Hygiene Data'!H12)))</f>
        <v/>
      </c>
      <c r="EB18" s="271" t="str">
        <f ca="true">+IF(OFFSET('Hygiene Data'!$H$12,0,10*ROW('Hygiene Data'!H12))="","",OFFSET('Hygiene Data'!$H$12,0,10*ROW('Hygiene Data'!H12)))</f>
        <v/>
      </c>
      <c r="EC18" s="271" t="str">
        <f ca="true">+IF(OFFSET('Hygiene Data'!$H$13,0,10*ROW('Hygiene Data'!H12))="","",OFFSET('Hygiene Data'!$H$13,0,10*ROW('Hygiene Data'!H12)))</f>
        <v/>
      </c>
      <c r="ED18" s="271" t="str">
        <f ca="true">+IF(OFFSET('Hygiene Data'!$I$11,0,10*ROW('Hygiene Data'!I12))="","",OFFSET('Hygiene Data'!$I$11,0,10*ROW('Hygiene Data'!I12)))</f>
        <v/>
      </c>
      <c r="EE18" s="271" t="str">
        <f ca="true">+IF(OFFSET('Hygiene Data'!$I$12,0,10*ROW('Hygiene Data'!I12))="","",OFFSET('Hygiene Data'!$I$12,0,10*ROW('Hygiene Data'!I12)))</f>
        <v/>
      </c>
      <c r="EF18" s="271"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27"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1"/>
      <c r="BS19" s="271" t="str">
        <f ca="true">+IF(OFFSET('Water Data'!$D$27,0,10*ROW('Water Data'!D13))="","",OFFSET('Water Data'!$D$27,0,10*ROW('Water Data'!D13)))</f>
        <v/>
      </c>
      <c r="BT19" s="271" t="str">
        <f ca="true">+IF(OFFSET('Water Data'!$D$28,0,10*ROW('Water Data'!D13))="","",OFFSET('Water Data'!$D$28,0,10*ROW('Water Data'!D13)))</f>
        <v/>
      </c>
      <c r="BU19" s="271" t="str">
        <f ca="true">+IF(OFFSET('Water Data'!$D$29,0,10*ROW('Water Data'!D13))="","",OFFSET('Water Data'!$D$29,0,10*ROW('Water Data'!D13)))</f>
        <v/>
      </c>
      <c r="BV19" s="271" t="str">
        <f ca="true">+IF(OFFSET('Water Data'!$E$27,0,10*ROW('Water Data'!E13))="","",OFFSET('Water Data'!$E$27,0,10*ROW('Water Data'!E13)))</f>
        <v/>
      </c>
      <c r="BW19" s="271" t="str">
        <f ca="true">+IF(OFFSET('Water Data'!$E$28,0,10*ROW('Water Data'!E13))="","",OFFSET('Water Data'!$E$28,0,10*ROW('Water Data'!E13)))</f>
        <v/>
      </c>
      <c r="BX19" s="271" t="str">
        <f ca="true">+IF(OFFSET('Water Data'!$E$29,0,10*ROW('Water Data'!E13))="","",OFFSET('Water Data'!$E$29,0,10*ROW('Water Data'!E13)))</f>
        <v/>
      </c>
      <c r="BY19" s="271" t="str">
        <f ca="true">+IF(OFFSET('Water Data'!$F$27,0,10*ROW('Water Data'!F13))="","",OFFSET('Water Data'!$F$27,0,10*ROW('Water Data'!F13)))</f>
        <v/>
      </c>
      <c r="BZ19" s="271" t="str">
        <f ca="true">+IF(OFFSET('Water Data'!$F$28,0,10*ROW('Water Data'!F13))="","",OFFSET('Water Data'!$F$28,0,10*ROW('Water Data'!F13)))</f>
        <v/>
      </c>
      <c r="CA19" s="271" t="str">
        <f ca="true">+IF(OFFSET('Water Data'!$F$29,0,10*ROW('Water Data'!F13))="","",OFFSET('Water Data'!$F$29,0,10*ROW('Water Data'!F13)))</f>
        <v/>
      </c>
      <c r="CB19" s="271" t="str">
        <f ca="true">+IF(OFFSET('Water Data'!$G$27,0,10*ROW('Water Data'!G13))="","",OFFSET('Water Data'!$G$27,0,10*ROW('Water Data'!G13)))</f>
        <v/>
      </c>
      <c r="CC19" s="271" t="str">
        <f ca="true">+IF(OFFSET('Water Data'!$G$28,0,10*ROW('Water Data'!G13))="","",OFFSET('Water Data'!$G$28,0,10*ROW('Water Data'!G13)))</f>
        <v/>
      </c>
      <c r="CD19" s="271" t="str">
        <f ca="true">+IF(OFFSET('Water Data'!$G$29,0,10*ROW('Water Data'!G13))="","",OFFSET('Water Data'!$G$29,0,10*ROW('Water Data'!G13)))</f>
        <v/>
      </c>
      <c r="CE19" s="271" t="str">
        <f ca="true">+IF(OFFSET('Water Data'!$H$27,0,10*ROW('Water Data'!H13))="","",OFFSET('Water Data'!$H$27,0,10*ROW('Water Data'!H13)))</f>
        <v/>
      </c>
      <c r="CF19" s="271" t="str">
        <f ca="true">+IF(OFFSET('Water Data'!$H$28,0,10*ROW('Water Data'!H13))="","",OFFSET('Water Data'!$H$28,0,10*ROW('Water Data'!H13)))</f>
        <v/>
      </c>
      <c r="CG19" s="271" t="str">
        <f ca="true">+IF(OFFSET('Water Data'!$H$29,0,10*ROW('Water Data'!H13))="","",OFFSET('Water Data'!$H$29,0,10*ROW('Water Data'!H13)))</f>
        <v/>
      </c>
      <c r="CH19" s="271" t="str">
        <f ca="true">+IF(OFFSET('Water Data'!$I$27,0,10*ROW('Water Data'!I13))="","",OFFSET('Water Data'!$I$27,0,10*ROW('Water Data'!I13)))</f>
        <v/>
      </c>
      <c r="CI19" s="271" t="str">
        <f ca="true">+IF(OFFSET('Water Data'!$I$28,0,10*ROW('Water Data'!I13))="","",OFFSET('Water Data'!$I$28,0,10*ROW('Water Data'!I13)))</f>
        <v/>
      </c>
      <c r="CJ19" s="271" t="str">
        <f ca="true">+IF(OFFSET('Water Data'!$I$29,0,10*ROW('Water Data'!I13))="","",OFFSET('Water Data'!$I$29,0,10*ROW('Water Data'!I13)))</f>
        <v/>
      </c>
      <c r="CK19" s="271" t="str">
        <f ca="true">+IF(OFFSET('Sanitation Data'!$D$28,0,10*ROW('Sanitation Data'!D13))="","",OFFSET('Sanitation Data'!$D$28,0,10*ROW('Sanitation Data'!D13)))</f>
        <v/>
      </c>
      <c r="CL19" s="271" t="str">
        <f ca="true">+IF(OFFSET('Sanitation Data'!$D$29,0,10*ROW('Sanitation Data'!D13))="","",OFFSET('Sanitation Data'!$D$29,0,10*ROW('Sanitation Data'!D13)))</f>
        <v/>
      </c>
      <c r="CM19" s="271" t="str">
        <f ca="true">+IF(OFFSET('Sanitation Data'!$D$30,0,10*ROW('Sanitation Data'!D13))="","",OFFSET('Sanitation Data'!$D$30,0,10*ROW('Sanitation Data'!D13)))</f>
        <v/>
      </c>
      <c r="CN19" s="271" t="str">
        <f ca="true">+IF(OFFSET('Sanitation Data'!$D$31,0,10*ROW('Sanitation Data'!D13))="","",OFFSET('Sanitation Data'!$D$31,0,10*ROW('Sanitation Data'!D13)))</f>
        <v/>
      </c>
      <c r="CO19" s="271" t="str">
        <f ca="true">+IF(OFFSET('Sanitation Data'!$D$32,0,10*ROW('Sanitation Data'!D13))="","",OFFSET('Sanitation Data'!$D$32,0,10*ROW('Sanitation Data'!D13)))</f>
        <v/>
      </c>
      <c r="CP19" s="271" t="str">
        <f ca="true">+IF(OFFSET('Sanitation Data'!$E$28,0,10*ROW('Sanitation Data'!E13))="","",OFFSET('Sanitation Data'!$E$28,0,10*ROW('Sanitation Data'!E13)))</f>
        <v/>
      </c>
      <c r="CQ19" s="271" t="str">
        <f ca="true">+IF(OFFSET('Sanitation Data'!$E$29,0,10*ROW('Sanitation Data'!E13))="","",OFFSET('Sanitation Data'!$E$29,0,10*ROW('Sanitation Data'!E13)))</f>
        <v/>
      </c>
      <c r="CR19" s="271" t="str">
        <f ca="true">+IF(OFFSET('Sanitation Data'!$E$30,0,10*ROW('Sanitation Data'!E13))="","",OFFSET('Sanitation Data'!$E$30,0,10*ROW('Sanitation Data'!E13)))</f>
        <v/>
      </c>
      <c r="CS19" s="271" t="str">
        <f ca="true">+IF(OFFSET('Sanitation Data'!$E$31,0,10*ROW('Sanitation Data'!E13))="","",OFFSET('Sanitation Data'!$E$31,0,10*ROW('Sanitation Data'!E13)))</f>
        <v/>
      </c>
      <c r="CT19" s="271" t="str">
        <f ca="true">+IF(OFFSET('Sanitation Data'!$E$32,0,10*ROW('Sanitation Data'!E13))="","",OFFSET('Sanitation Data'!$E$32,0,10*ROW('Sanitation Data'!E13)))</f>
        <v/>
      </c>
      <c r="CU19" s="271" t="str">
        <f ca="true">+IF(OFFSET('Sanitation Data'!$F$28,0,10*ROW('Sanitation Data'!F13))="","",OFFSET('Sanitation Data'!$F$28,0,10*ROW('Sanitation Data'!F13)))</f>
        <v/>
      </c>
      <c r="CV19" s="271" t="str">
        <f ca="true">+IF(OFFSET('Sanitation Data'!$F$29,0,10*ROW('Sanitation Data'!F13))="","",OFFSET('Sanitation Data'!$F$29,0,10*ROW('Sanitation Data'!F13)))</f>
        <v/>
      </c>
      <c r="CW19" s="271" t="str">
        <f ca="true">+IF(OFFSET('Sanitation Data'!$F$30,0,10*ROW('Sanitation Data'!F13))="","",OFFSET('Sanitation Data'!$F$30,0,10*ROW('Sanitation Data'!F13)))</f>
        <v/>
      </c>
      <c r="CX19" s="271" t="str">
        <f ca="true">+IF(OFFSET('Sanitation Data'!$F$31,0,10*ROW('Sanitation Data'!F13))="","",OFFSET('Sanitation Data'!$F$31,0,10*ROW('Sanitation Data'!F13)))</f>
        <v/>
      </c>
      <c r="CY19" s="271" t="str">
        <f ca="true">+IF(OFFSET('Sanitation Data'!$F$32,0,10*ROW('Sanitation Data'!F13))="","",OFFSET('Sanitation Data'!$F$32,0,10*ROW('Sanitation Data'!F13)))</f>
        <v/>
      </c>
      <c r="CZ19" s="271" t="str">
        <f ca="true">+IF(OFFSET('Sanitation Data'!$G$28,0,10*ROW('Sanitation Data'!G13))="","",OFFSET('Sanitation Data'!$G$28,0,10*ROW('Sanitation Data'!G13)))</f>
        <v/>
      </c>
      <c r="DA19" s="271" t="str">
        <f ca="true">+IF(OFFSET('Sanitation Data'!$G$29,0,10*ROW('Sanitation Data'!G13))="","",OFFSET('Sanitation Data'!$G$29,0,10*ROW('Sanitation Data'!G13)))</f>
        <v/>
      </c>
      <c r="DB19" s="271" t="str">
        <f ca="true">+IF(OFFSET('Sanitation Data'!$G$30,0,10*ROW('Sanitation Data'!G13))="","",OFFSET('Sanitation Data'!$G$30,0,10*ROW('Sanitation Data'!G13)))</f>
        <v/>
      </c>
      <c r="DC19" s="271" t="str">
        <f ca="true">+IF(OFFSET('Sanitation Data'!$G$31,0,10*ROW('Sanitation Data'!G13))="","",OFFSET('Sanitation Data'!$G$31,0,10*ROW('Sanitation Data'!G13)))</f>
        <v/>
      </c>
      <c r="DD19" s="271" t="str">
        <f ca="true">+IF(OFFSET('Sanitation Data'!$G$32,0,10*ROW('Sanitation Data'!G13))="","",OFFSET('Sanitation Data'!$G$32,0,10*ROW('Sanitation Data'!G13)))</f>
        <v/>
      </c>
      <c r="DE19" s="271" t="str">
        <f ca="true">+IF(OFFSET('Sanitation Data'!$H$28,0,10*ROW('Sanitation Data'!H13))="","",OFFSET('Sanitation Data'!$H$28,0,10*ROW('Sanitation Data'!H13)))</f>
        <v/>
      </c>
      <c r="DF19" s="271" t="str">
        <f ca="true">+IF(OFFSET('Sanitation Data'!$H$29,0,10*ROW('Sanitation Data'!H13))="","",OFFSET('Sanitation Data'!$H$29,0,10*ROW('Sanitation Data'!H13)))</f>
        <v/>
      </c>
      <c r="DG19" s="271" t="str">
        <f ca="true">+IF(OFFSET('Sanitation Data'!$H$30,0,10*ROW('Sanitation Data'!H13))="","",OFFSET('Sanitation Data'!$H$30,0,10*ROW('Sanitation Data'!H13)))</f>
        <v/>
      </c>
      <c r="DH19" s="271" t="str">
        <f ca="true">+IF(OFFSET('Sanitation Data'!$H$31,0,10*ROW('Sanitation Data'!H13))="","",OFFSET('Sanitation Data'!$H$31,0,10*ROW('Sanitation Data'!H13)))</f>
        <v/>
      </c>
      <c r="DI19" s="271" t="str">
        <f ca="true">+IF(OFFSET('Sanitation Data'!$H$32,0,10*ROW('Sanitation Data'!H13))="","",OFFSET('Sanitation Data'!$H$32,0,10*ROW('Sanitation Data'!H13)))</f>
        <v/>
      </c>
      <c r="DJ19" s="271" t="str">
        <f ca="true">+IF(OFFSET('Sanitation Data'!$I$28,0,10*ROW('Sanitation Data'!I13))="","",OFFSET('Sanitation Data'!$I$28,0,10*ROW('Sanitation Data'!I13)))</f>
        <v/>
      </c>
      <c r="DK19" s="271" t="str">
        <f ca="true">+IF(OFFSET('Sanitation Data'!$I$29,0,10*ROW('Sanitation Data'!I13))="","",OFFSET('Sanitation Data'!$I$29,0,10*ROW('Sanitation Data'!I13)))</f>
        <v/>
      </c>
      <c r="DL19" s="271" t="str">
        <f ca="true">+IF(OFFSET('Sanitation Data'!$I$30,0,10*ROW('Sanitation Data'!I13))="","",OFFSET('Sanitation Data'!$I$30,0,10*ROW('Sanitation Data'!I13)))</f>
        <v/>
      </c>
      <c r="DM19" s="271" t="str">
        <f ca="true">+IF(OFFSET('Sanitation Data'!$I$31,0,10*ROW('Sanitation Data'!I13))="","",OFFSET('Sanitation Data'!$I$31,0,10*ROW('Sanitation Data'!I13)))</f>
        <v/>
      </c>
      <c r="DN19" s="271" t="str">
        <f ca="true">+IF(OFFSET('Sanitation Data'!$I$32,0,10*ROW('Sanitation Data'!I13))="","",OFFSET('Sanitation Data'!$I$32,0,10*ROW('Sanitation Data'!I13)))</f>
        <v/>
      </c>
      <c r="DO19" s="271" t="str">
        <f ca="true">+IF(OFFSET('Hygiene Data'!$D$11,0,10*ROW('Hygiene Data'!D13))="","",OFFSET('Hygiene Data'!$D$11,0,10*ROW('Hygiene Data'!D13)))</f>
        <v/>
      </c>
      <c r="DP19" s="271" t="str">
        <f ca="true">+IF(OFFSET('Hygiene Data'!$D$12,0,10*ROW('Hygiene Data'!D13))="","",OFFSET('Hygiene Data'!$D$12,0,10*ROW('Hygiene Data'!D13)))</f>
        <v/>
      </c>
      <c r="DQ19" s="271" t="str">
        <f ca="true">+IF(OFFSET('Hygiene Data'!$D$13,0,10*ROW('Hygiene Data'!D13))="","",OFFSET('Hygiene Data'!$D$13,0,10*ROW('Hygiene Data'!D13)))</f>
        <v/>
      </c>
      <c r="DR19" s="271" t="str">
        <f ca="true">+IF(OFFSET('Hygiene Data'!$E$11,0,10*ROW('Hygiene Data'!E13))="","",OFFSET('Hygiene Data'!$E$11,0,10*ROW('Hygiene Data'!E13)))</f>
        <v/>
      </c>
      <c r="DS19" s="271" t="str">
        <f ca="true">+IF(OFFSET('Hygiene Data'!$E$12,0,10*ROW('Hygiene Data'!E13))="","",OFFSET('Hygiene Data'!$E$12,0,10*ROW('Hygiene Data'!E13)))</f>
        <v/>
      </c>
      <c r="DT19" s="271" t="str">
        <f ca="true">+IF(OFFSET('Hygiene Data'!$E$13,0,10*ROW('Hygiene Data'!E13))="","",OFFSET('Hygiene Data'!$E$13,0,10*ROW('Hygiene Data'!E13)))</f>
        <v/>
      </c>
      <c r="DU19" s="271" t="str">
        <f ca="true">+IF(OFFSET('Hygiene Data'!$F$11,0,10*ROW('Hygiene Data'!F13))="","",OFFSET('Hygiene Data'!$F$11,0,10*ROW('Hygiene Data'!F13)))</f>
        <v/>
      </c>
      <c r="DV19" s="271" t="str">
        <f ca="true">+IF(OFFSET('Hygiene Data'!$F$12,0,10*ROW('Hygiene Data'!F13))="","",OFFSET('Hygiene Data'!$F$12,0,10*ROW('Hygiene Data'!F13)))</f>
        <v/>
      </c>
      <c r="DW19" s="271" t="str">
        <f ca="true">+IF(OFFSET('Hygiene Data'!$F$13,0,10*ROW('Hygiene Data'!F13))="","",OFFSET('Hygiene Data'!$F$13,0,10*ROW('Hygiene Data'!F13)))</f>
        <v/>
      </c>
      <c r="DX19" s="271" t="str">
        <f ca="true">+IF(OFFSET('Hygiene Data'!$G$11,0,10*ROW('Hygiene Data'!G13))="","",OFFSET('Hygiene Data'!$G$11,0,10*ROW('Hygiene Data'!G13)))</f>
        <v/>
      </c>
      <c r="DY19" s="271" t="str">
        <f ca="true">+IF(OFFSET('Hygiene Data'!$G$12,0,10*ROW('Hygiene Data'!G13))="","",OFFSET('Hygiene Data'!$G$12,0,10*ROW('Hygiene Data'!G13)))</f>
        <v/>
      </c>
      <c r="DZ19" s="271" t="str">
        <f ca="true">+IF(OFFSET('Hygiene Data'!$G$13,0,10*ROW('Hygiene Data'!G13))="","",OFFSET('Hygiene Data'!$G$13,0,10*ROW('Hygiene Data'!G13)))</f>
        <v/>
      </c>
      <c r="EA19" s="271" t="str">
        <f ca="true">+IF(OFFSET('Hygiene Data'!$H$11,0,10*ROW('Hygiene Data'!H13))="","",OFFSET('Hygiene Data'!$H$11,0,10*ROW('Hygiene Data'!H13)))</f>
        <v/>
      </c>
      <c r="EB19" s="271" t="str">
        <f ca="true">+IF(OFFSET('Hygiene Data'!$H$12,0,10*ROW('Hygiene Data'!H13))="","",OFFSET('Hygiene Data'!$H$12,0,10*ROW('Hygiene Data'!H13)))</f>
        <v/>
      </c>
      <c r="EC19" s="271" t="str">
        <f ca="true">+IF(OFFSET('Hygiene Data'!$H$13,0,10*ROW('Hygiene Data'!H13))="","",OFFSET('Hygiene Data'!$H$13,0,10*ROW('Hygiene Data'!H13)))</f>
        <v/>
      </c>
      <c r="ED19" s="271" t="str">
        <f ca="true">+IF(OFFSET('Hygiene Data'!$I$11,0,10*ROW('Hygiene Data'!I13))="","",OFFSET('Hygiene Data'!$I$11,0,10*ROW('Hygiene Data'!I13)))</f>
        <v/>
      </c>
      <c r="EE19" s="271" t="str">
        <f ca="true">+IF(OFFSET('Hygiene Data'!$I$12,0,10*ROW('Hygiene Data'!I13))="","",OFFSET('Hygiene Data'!$I$12,0,10*ROW('Hygiene Data'!I13)))</f>
        <v/>
      </c>
      <c r="EF19" s="271"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27"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1"/>
      <c r="BS20" s="271" t="str">
        <f ca="true">+IF(OFFSET('Water Data'!$D$27,0,10*ROW('Water Data'!D14))="","",OFFSET('Water Data'!$D$27,0,10*ROW('Water Data'!D14)))</f>
        <v/>
      </c>
      <c r="BT20" s="271" t="str">
        <f ca="true">+IF(OFFSET('Water Data'!$D$28,0,10*ROW('Water Data'!D14))="","",OFFSET('Water Data'!$D$28,0,10*ROW('Water Data'!D14)))</f>
        <v/>
      </c>
      <c r="BU20" s="271" t="str">
        <f ca="true">+IF(OFFSET('Water Data'!$D$29,0,10*ROW('Water Data'!D14))="","",OFFSET('Water Data'!$D$29,0,10*ROW('Water Data'!D14)))</f>
        <v/>
      </c>
      <c r="BV20" s="271" t="str">
        <f ca="true">+IF(OFFSET('Water Data'!$E$27,0,10*ROW('Water Data'!E14))="","",OFFSET('Water Data'!$E$27,0,10*ROW('Water Data'!E14)))</f>
        <v/>
      </c>
      <c r="BW20" s="271" t="str">
        <f ca="true">+IF(OFFSET('Water Data'!$E$28,0,10*ROW('Water Data'!E14))="","",OFFSET('Water Data'!$E$28,0,10*ROW('Water Data'!E14)))</f>
        <v/>
      </c>
      <c r="BX20" s="271" t="str">
        <f ca="true">+IF(OFFSET('Water Data'!$E$29,0,10*ROW('Water Data'!E14))="","",OFFSET('Water Data'!$E$29,0,10*ROW('Water Data'!E14)))</f>
        <v/>
      </c>
      <c r="BY20" s="271" t="str">
        <f ca="true">+IF(OFFSET('Water Data'!$F$27,0,10*ROW('Water Data'!F14))="","",OFFSET('Water Data'!$F$27,0,10*ROW('Water Data'!F14)))</f>
        <v/>
      </c>
      <c r="BZ20" s="271" t="str">
        <f ca="true">+IF(OFFSET('Water Data'!$F$28,0,10*ROW('Water Data'!F14))="","",OFFSET('Water Data'!$F$28,0,10*ROW('Water Data'!F14)))</f>
        <v/>
      </c>
      <c r="CA20" s="271" t="str">
        <f ca="true">+IF(OFFSET('Water Data'!$F$29,0,10*ROW('Water Data'!F14))="","",OFFSET('Water Data'!$F$29,0,10*ROW('Water Data'!F14)))</f>
        <v/>
      </c>
      <c r="CB20" s="271" t="str">
        <f ca="true">+IF(OFFSET('Water Data'!$G$27,0,10*ROW('Water Data'!G14))="","",OFFSET('Water Data'!$G$27,0,10*ROW('Water Data'!G14)))</f>
        <v/>
      </c>
      <c r="CC20" s="271" t="str">
        <f ca="true">+IF(OFFSET('Water Data'!$G$28,0,10*ROW('Water Data'!G14))="","",OFFSET('Water Data'!$G$28,0,10*ROW('Water Data'!G14)))</f>
        <v/>
      </c>
      <c r="CD20" s="271" t="str">
        <f ca="true">+IF(OFFSET('Water Data'!$G$29,0,10*ROW('Water Data'!G14))="","",OFFSET('Water Data'!$G$29,0,10*ROW('Water Data'!G14)))</f>
        <v/>
      </c>
      <c r="CE20" s="271" t="str">
        <f ca="true">+IF(OFFSET('Water Data'!$H$27,0,10*ROW('Water Data'!H14))="","",OFFSET('Water Data'!$H$27,0,10*ROW('Water Data'!H14)))</f>
        <v/>
      </c>
      <c r="CF20" s="271" t="str">
        <f ca="true">+IF(OFFSET('Water Data'!$H$28,0,10*ROW('Water Data'!H14))="","",OFFSET('Water Data'!$H$28,0,10*ROW('Water Data'!H14)))</f>
        <v/>
      </c>
      <c r="CG20" s="271" t="str">
        <f ca="true">+IF(OFFSET('Water Data'!$H$29,0,10*ROW('Water Data'!H14))="","",OFFSET('Water Data'!$H$29,0,10*ROW('Water Data'!H14)))</f>
        <v/>
      </c>
      <c r="CH20" s="271" t="str">
        <f ca="true">+IF(OFFSET('Water Data'!$I$27,0,10*ROW('Water Data'!I14))="","",OFFSET('Water Data'!$I$27,0,10*ROW('Water Data'!I14)))</f>
        <v/>
      </c>
      <c r="CI20" s="271" t="str">
        <f ca="true">+IF(OFFSET('Water Data'!$I$28,0,10*ROW('Water Data'!I14))="","",OFFSET('Water Data'!$I$28,0,10*ROW('Water Data'!I14)))</f>
        <v/>
      </c>
      <c r="CJ20" s="271" t="str">
        <f ca="true">+IF(OFFSET('Water Data'!$I$29,0,10*ROW('Water Data'!I14))="","",OFFSET('Water Data'!$I$29,0,10*ROW('Water Data'!I14)))</f>
        <v/>
      </c>
      <c r="CK20" s="271" t="str">
        <f ca="true">+IF(OFFSET('Sanitation Data'!$D$28,0,10*ROW('Sanitation Data'!D14))="","",OFFSET('Sanitation Data'!$D$28,0,10*ROW('Sanitation Data'!D14)))</f>
        <v/>
      </c>
      <c r="CL20" s="271" t="str">
        <f ca="true">+IF(OFFSET('Sanitation Data'!$D$29,0,10*ROW('Sanitation Data'!D14))="","",OFFSET('Sanitation Data'!$D$29,0,10*ROW('Sanitation Data'!D14)))</f>
        <v/>
      </c>
      <c r="CM20" s="271" t="str">
        <f ca="true">+IF(OFFSET('Sanitation Data'!$D$30,0,10*ROW('Sanitation Data'!D14))="","",OFFSET('Sanitation Data'!$D$30,0,10*ROW('Sanitation Data'!D14)))</f>
        <v/>
      </c>
      <c r="CN20" s="271" t="str">
        <f ca="true">+IF(OFFSET('Sanitation Data'!$D$31,0,10*ROW('Sanitation Data'!D14))="","",OFFSET('Sanitation Data'!$D$31,0,10*ROW('Sanitation Data'!D14)))</f>
        <v/>
      </c>
      <c r="CO20" s="271" t="str">
        <f ca="true">+IF(OFFSET('Sanitation Data'!$D$32,0,10*ROW('Sanitation Data'!D14))="","",OFFSET('Sanitation Data'!$D$32,0,10*ROW('Sanitation Data'!D14)))</f>
        <v/>
      </c>
      <c r="CP20" s="271" t="str">
        <f ca="true">+IF(OFFSET('Sanitation Data'!$E$28,0,10*ROW('Sanitation Data'!E14))="","",OFFSET('Sanitation Data'!$E$28,0,10*ROW('Sanitation Data'!E14)))</f>
        <v/>
      </c>
      <c r="CQ20" s="271" t="str">
        <f ca="true">+IF(OFFSET('Sanitation Data'!$E$29,0,10*ROW('Sanitation Data'!E14))="","",OFFSET('Sanitation Data'!$E$29,0,10*ROW('Sanitation Data'!E14)))</f>
        <v/>
      </c>
      <c r="CR20" s="271" t="str">
        <f ca="true">+IF(OFFSET('Sanitation Data'!$E$30,0,10*ROW('Sanitation Data'!E14))="","",OFFSET('Sanitation Data'!$E$30,0,10*ROW('Sanitation Data'!E14)))</f>
        <v/>
      </c>
      <c r="CS20" s="271" t="str">
        <f ca="true">+IF(OFFSET('Sanitation Data'!$E$31,0,10*ROW('Sanitation Data'!E14))="","",OFFSET('Sanitation Data'!$E$31,0,10*ROW('Sanitation Data'!E14)))</f>
        <v/>
      </c>
      <c r="CT20" s="271" t="str">
        <f ca="true">+IF(OFFSET('Sanitation Data'!$E$32,0,10*ROW('Sanitation Data'!E14))="","",OFFSET('Sanitation Data'!$E$32,0,10*ROW('Sanitation Data'!E14)))</f>
        <v/>
      </c>
      <c r="CU20" s="271" t="str">
        <f ca="true">+IF(OFFSET('Sanitation Data'!$F$28,0,10*ROW('Sanitation Data'!F14))="","",OFFSET('Sanitation Data'!$F$28,0,10*ROW('Sanitation Data'!F14)))</f>
        <v/>
      </c>
      <c r="CV20" s="271" t="str">
        <f ca="true">+IF(OFFSET('Sanitation Data'!$F$29,0,10*ROW('Sanitation Data'!F14))="","",OFFSET('Sanitation Data'!$F$29,0,10*ROW('Sanitation Data'!F14)))</f>
        <v/>
      </c>
      <c r="CW20" s="271" t="str">
        <f ca="true">+IF(OFFSET('Sanitation Data'!$F$30,0,10*ROW('Sanitation Data'!F14))="","",OFFSET('Sanitation Data'!$F$30,0,10*ROW('Sanitation Data'!F14)))</f>
        <v/>
      </c>
      <c r="CX20" s="271" t="str">
        <f ca="true">+IF(OFFSET('Sanitation Data'!$F$31,0,10*ROW('Sanitation Data'!F14))="","",OFFSET('Sanitation Data'!$F$31,0,10*ROW('Sanitation Data'!F14)))</f>
        <v/>
      </c>
      <c r="CY20" s="271" t="str">
        <f ca="true">+IF(OFFSET('Sanitation Data'!$F$32,0,10*ROW('Sanitation Data'!F14))="","",OFFSET('Sanitation Data'!$F$32,0,10*ROW('Sanitation Data'!F14)))</f>
        <v/>
      </c>
      <c r="CZ20" s="271" t="str">
        <f ca="true">+IF(OFFSET('Sanitation Data'!$G$28,0,10*ROW('Sanitation Data'!G14))="","",OFFSET('Sanitation Data'!$G$28,0,10*ROW('Sanitation Data'!G14)))</f>
        <v/>
      </c>
      <c r="DA20" s="271" t="str">
        <f ca="true">+IF(OFFSET('Sanitation Data'!$G$29,0,10*ROW('Sanitation Data'!G14))="","",OFFSET('Sanitation Data'!$G$29,0,10*ROW('Sanitation Data'!G14)))</f>
        <v/>
      </c>
      <c r="DB20" s="271" t="str">
        <f ca="true">+IF(OFFSET('Sanitation Data'!$G$30,0,10*ROW('Sanitation Data'!G14))="","",OFFSET('Sanitation Data'!$G$30,0,10*ROW('Sanitation Data'!G14)))</f>
        <v/>
      </c>
      <c r="DC20" s="271" t="str">
        <f ca="true">+IF(OFFSET('Sanitation Data'!$G$31,0,10*ROW('Sanitation Data'!G14))="","",OFFSET('Sanitation Data'!$G$31,0,10*ROW('Sanitation Data'!G14)))</f>
        <v/>
      </c>
      <c r="DD20" s="271" t="str">
        <f ca="true">+IF(OFFSET('Sanitation Data'!$G$32,0,10*ROW('Sanitation Data'!G14))="","",OFFSET('Sanitation Data'!$G$32,0,10*ROW('Sanitation Data'!G14)))</f>
        <v/>
      </c>
      <c r="DE20" s="271" t="str">
        <f ca="true">+IF(OFFSET('Sanitation Data'!$H$28,0,10*ROW('Sanitation Data'!H14))="","",OFFSET('Sanitation Data'!$H$28,0,10*ROW('Sanitation Data'!H14)))</f>
        <v/>
      </c>
      <c r="DF20" s="271" t="str">
        <f ca="true">+IF(OFFSET('Sanitation Data'!$H$29,0,10*ROW('Sanitation Data'!H14))="","",OFFSET('Sanitation Data'!$H$29,0,10*ROW('Sanitation Data'!H14)))</f>
        <v/>
      </c>
      <c r="DG20" s="271" t="str">
        <f ca="true">+IF(OFFSET('Sanitation Data'!$H$30,0,10*ROW('Sanitation Data'!H14))="","",OFFSET('Sanitation Data'!$H$30,0,10*ROW('Sanitation Data'!H14)))</f>
        <v/>
      </c>
      <c r="DH20" s="271" t="str">
        <f ca="true">+IF(OFFSET('Sanitation Data'!$H$31,0,10*ROW('Sanitation Data'!H14))="","",OFFSET('Sanitation Data'!$H$31,0,10*ROW('Sanitation Data'!H14)))</f>
        <v/>
      </c>
      <c r="DI20" s="271" t="str">
        <f ca="true">+IF(OFFSET('Sanitation Data'!$H$32,0,10*ROW('Sanitation Data'!H14))="","",OFFSET('Sanitation Data'!$H$32,0,10*ROW('Sanitation Data'!H14)))</f>
        <v/>
      </c>
      <c r="DJ20" s="271" t="str">
        <f ca="true">+IF(OFFSET('Sanitation Data'!$I$28,0,10*ROW('Sanitation Data'!I14))="","",OFFSET('Sanitation Data'!$I$28,0,10*ROW('Sanitation Data'!I14)))</f>
        <v/>
      </c>
      <c r="DK20" s="271" t="str">
        <f ca="true">+IF(OFFSET('Sanitation Data'!$I$29,0,10*ROW('Sanitation Data'!I14))="","",OFFSET('Sanitation Data'!$I$29,0,10*ROW('Sanitation Data'!I14)))</f>
        <v/>
      </c>
      <c r="DL20" s="271" t="str">
        <f ca="true">+IF(OFFSET('Sanitation Data'!$I$30,0,10*ROW('Sanitation Data'!I14))="","",OFFSET('Sanitation Data'!$I$30,0,10*ROW('Sanitation Data'!I14)))</f>
        <v/>
      </c>
      <c r="DM20" s="271" t="str">
        <f ca="true">+IF(OFFSET('Sanitation Data'!$I$31,0,10*ROW('Sanitation Data'!I14))="","",OFFSET('Sanitation Data'!$I$31,0,10*ROW('Sanitation Data'!I14)))</f>
        <v/>
      </c>
      <c r="DN20" s="271" t="str">
        <f ca="true">+IF(OFFSET('Sanitation Data'!$I$32,0,10*ROW('Sanitation Data'!I14))="","",OFFSET('Sanitation Data'!$I$32,0,10*ROW('Sanitation Data'!I14)))</f>
        <v/>
      </c>
      <c r="DO20" s="271" t="str">
        <f ca="true">+IF(OFFSET('Hygiene Data'!$D$11,0,10*ROW('Hygiene Data'!D14))="","",OFFSET('Hygiene Data'!$D$11,0,10*ROW('Hygiene Data'!D14)))</f>
        <v/>
      </c>
      <c r="DP20" s="271" t="str">
        <f ca="true">+IF(OFFSET('Hygiene Data'!$D$12,0,10*ROW('Hygiene Data'!D14))="","",OFFSET('Hygiene Data'!$D$12,0,10*ROW('Hygiene Data'!D14)))</f>
        <v/>
      </c>
      <c r="DQ20" s="271" t="str">
        <f ca="true">+IF(OFFSET('Hygiene Data'!$D$13,0,10*ROW('Hygiene Data'!D14))="","",OFFSET('Hygiene Data'!$D$13,0,10*ROW('Hygiene Data'!D14)))</f>
        <v/>
      </c>
      <c r="DR20" s="271" t="str">
        <f ca="true">+IF(OFFSET('Hygiene Data'!$E$11,0,10*ROW('Hygiene Data'!E14))="","",OFFSET('Hygiene Data'!$E$11,0,10*ROW('Hygiene Data'!E14)))</f>
        <v/>
      </c>
      <c r="DS20" s="271" t="str">
        <f ca="true">+IF(OFFSET('Hygiene Data'!$E$12,0,10*ROW('Hygiene Data'!E14))="","",OFFSET('Hygiene Data'!$E$12,0,10*ROW('Hygiene Data'!E14)))</f>
        <v/>
      </c>
      <c r="DT20" s="271" t="str">
        <f ca="true">+IF(OFFSET('Hygiene Data'!$E$13,0,10*ROW('Hygiene Data'!E14))="","",OFFSET('Hygiene Data'!$E$13,0,10*ROW('Hygiene Data'!E14)))</f>
        <v/>
      </c>
      <c r="DU20" s="271" t="str">
        <f ca="true">+IF(OFFSET('Hygiene Data'!$F$11,0,10*ROW('Hygiene Data'!F14))="","",OFFSET('Hygiene Data'!$F$11,0,10*ROW('Hygiene Data'!F14)))</f>
        <v/>
      </c>
      <c r="DV20" s="271" t="str">
        <f ca="true">+IF(OFFSET('Hygiene Data'!$F$12,0,10*ROW('Hygiene Data'!F14))="","",OFFSET('Hygiene Data'!$F$12,0,10*ROW('Hygiene Data'!F14)))</f>
        <v/>
      </c>
      <c r="DW20" s="271" t="str">
        <f ca="true">+IF(OFFSET('Hygiene Data'!$F$13,0,10*ROW('Hygiene Data'!F14))="","",OFFSET('Hygiene Data'!$F$13,0,10*ROW('Hygiene Data'!F14)))</f>
        <v/>
      </c>
      <c r="DX20" s="271" t="str">
        <f ca="true">+IF(OFFSET('Hygiene Data'!$G$11,0,10*ROW('Hygiene Data'!G14))="","",OFFSET('Hygiene Data'!$G$11,0,10*ROW('Hygiene Data'!G14)))</f>
        <v/>
      </c>
      <c r="DY20" s="271" t="str">
        <f ca="true">+IF(OFFSET('Hygiene Data'!$G$12,0,10*ROW('Hygiene Data'!G14))="","",OFFSET('Hygiene Data'!$G$12,0,10*ROW('Hygiene Data'!G14)))</f>
        <v/>
      </c>
      <c r="DZ20" s="271" t="str">
        <f ca="true">+IF(OFFSET('Hygiene Data'!$G$13,0,10*ROW('Hygiene Data'!G14))="","",OFFSET('Hygiene Data'!$G$13,0,10*ROW('Hygiene Data'!G14)))</f>
        <v/>
      </c>
      <c r="EA20" s="271" t="str">
        <f ca="true">+IF(OFFSET('Hygiene Data'!$H$11,0,10*ROW('Hygiene Data'!H14))="","",OFFSET('Hygiene Data'!$H$11,0,10*ROW('Hygiene Data'!H14)))</f>
        <v/>
      </c>
      <c r="EB20" s="271" t="str">
        <f ca="true">+IF(OFFSET('Hygiene Data'!$H$12,0,10*ROW('Hygiene Data'!H14))="","",OFFSET('Hygiene Data'!$H$12,0,10*ROW('Hygiene Data'!H14)))</f>
        <v/>
      </c>
      <c r="EC20" s="271" t="str">
        <f ca="true">+IF(OFFSET('Hygiene Data'!$H$13,0,10*ROW('Hygiene Data'!H14))="","",OFFSET('Hygiene Data'!$H$13,0,10*ROW('Hygiene Data'!H14)))</f>
        <v/>
      </c>
      <c r="ED20" s="271" t="str">
        <f ca="true">+IF(OFFSET('Hygiene Data'!$I$11,0,10*ROW('Hygiene Data'!I14))="","",OFFSET('Hygiene Data'!$I$11,0,10*ROW('Hygiene Data'!I14)))</f>
        <v/>
      </c>
      <c r="EE20" s="271" t="str">
        <f ca="true">+IF(OFFSET('Hygiene Data'!$I$12,0,10*ROW('Hygiene Data'!I14))="","",OFFSET('Hygiene Data'!$I$12,0,10*ROW('Hygiene Data'!I14)))</f>
        <v/>
      </c>
      <c r="EF20" s="271"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27"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1"/>
      <c r="BS21" s="271" t="str">
        <f ca="true">+IF(OFFSET('Water Data'!$D$27,0,10*ROW('Water Data'!D15))="","",OFFSET('Water Data'!$D$27,0,10*ROW('Water Data'!D15)))</f>
        <v/>
      </c>
      <c r="BT21" s="271" t="str">
        <f ca="true">+IF(OFFSET('Water Data'!$D$28,0,10*ROW('Water Data'!D15))="","",OFFSET('Water Data'!$D$28,0,10*ROW('Water Data'!D15)))</f>
        <v/>
      </c>
      <c r="BU21" s="271" t="str">
        <f ca="true">+IF(OFFSET('Water Data'!$D$29,0,10*ROW('Water Data'!D15))="","",OFFSET('Water Data'!$D$29,0,10*ROW('Water Data'!D15)))</f>
        <v/>
      </c>
      <c r="BV21" s="271" t="str">
        <f ca="true">+IF(OFFSET('Water Data'!$E$27,0,10*ROW('Water Data'!E15))="","",OFFSET('Water Data'!$E$27,0,10*ROW('Water Data'!E15)))</f>
        <v/>
      </c>
      <c r="BW21" s="271" t="str">
        <f ca="true">+IF(OFFSET('Water Data'!$E$28,0,10*ROW('Water Data'!E15))="","",OFFSET('Water Data'!$E$28,0,10*ROW('Water Data'!E15)))</f>
        <v/>
      </c>
      <c r="BX21" s="271" t="str">
        <f ca="true">+IF(OFFSET('Water Data'!$E$29,0,10*ROW('Water Data'!E15))="","",OFFSET('Water Data'!$E$29,0,10*ROW('Water Data'!E15)))</f>
        <v/>
      </c>
      <c r="BY21" s="271" t="str">
        <f ca="true">+IF(OFFSET('Water Data'!$F$27,0,10*ROW('Water Data'!F15))="","",OFFSET('Water Data'!$F$27,0,10*ROW('Water Data'!F15)))</f>
        <v/>
      </c>
      <c r="BZ21" s="271" t="str">
        <f ca="true">+IF(OFFSET('Water Data'!$F$28,0,10*ROW('Water Data'!F15))="","",OFFSET('Water Data'!$F$28,0,10*ROW('Water Data'!F15)))</f>
        <v/>
      </c>
      <c r="CA21" s="271" t="str">
        <f ca="true">+IF(OFFSET('Water Data'!$F$29,0,10*ROW('Water Data'!F15))="","",OFFSET('Water Data'!$F$29,0,10*ROW('Water Data'!F15)))</f>
        <v/>
      </c>
      <c r="CB21" s="271" t="str">
        <f ca="true">+IF(OFFSET('Water Data'!$G$27,0,10*ROW('Water Data'!G15))="","",OFFSET('Water Data'!$G$27,0,10*ROW('Water Data'!G15)))</f>
        <v/>
      </c>
      <c r="CC21" s="271" t="str">
        <f ca="true">+IF(OFFSET('Water Data'!$G$28,0,10*ROW('Water Data'!G15))="","",OFFSET('Water Data'!$G$28,0,10*ROW('Water Data'!G15)))</f>
        <v/>
      </c>
      <c r="CD21" s="271" t="str">
        <f ca="true">+IF(OFFSET('Water Data'!$G$29,0,10*ROW('Water Data'!G15))="","",OFFSET('Water Data'!$G$29,0,10*ROW('Water Data'!G15)))</f>
        <v/>
      </c>
      <c r="CE21" s="271" t="str">
        <f ca="true">+IF(OFFSET('Water Data'!$H$27,0,10*ROW('Water Data'!H15))="","",OFFSET('Water Data'!$H$27,0,10*ROW('Water Data'!H15)))</f>
        <v/>
      </c>
      <c r="CF21" s="271" t="str">
        <f ca="true">+IF(OFFSET('Water Data'!$H$28,0,10*ROW('Water Data'!H15))="","",OFFSET('Water Data'!$H$28,0,10*ROW('Water Data'!H15)))</f>
        <v/>
      </c>
      <c r="CG21" s="271" t="str">
        <f ca="true">+IF(OFFSET('Water Data'!$H$29,0,10*ROW('Water Data'!H15))="","",OFFSET('Water Data'!$H$29,0,10*ROW('Water Data'!H15)))</f>
        <v/>
      </c>
      <c r="CH21" s="271" t="str">
        <f ca="true">+IF(OFFSET('Water Data'!$I$27,0,10*ROW('Water Data'!I15))="","",OFFSET('Water Data'!$I$27,0,10*ROW('Water Data'!I15)))</f>
        <v/>
      </c>
      <c r="CI21" s="271" t="str">
        <f ca="true">+IF(OFFSET('Water Data'!$I$28,0,10*ROW('Water Data'!I15))="","",OFFSET('Water Data'!$I$28,0,10*ROW('Water Data'!I15)))</f>
        <v/>
      </c>
      <c r="CJ21" s="271" t="str">
        <f ca="true">+IF(OFFSET('Water Data'!$I$29,0,10*ROW('Water Data'!I15))="","",OFFSET('Water Data'!$I$29,0,10*ROW('Water Data'!I15)))</f>
        <v/>
      </c>
      <c r="CK21" s="271" t="str">
        <f ca="true">+IF(OFFSET('Sanitation Data'!$D$28,0,10*ROW('Sanitation Data'!D15))="","",OFFSET('Sanitation Data'!$D$28,0,10*ROW('Sanitation Data'!D15)))</f>
        <v/>
      </c>
      <c r="CL21" s="271" t="str">
        <f ca="true">+IF(OFFSET('Sanitation Data'!$D$29,0,10*ROW('Sanitation Data'!D15))="","",OFFSET('Sanitation Data'!$D$29,0,10*ROW('Sanitation Data'!D15)))</f>
        <v/>
      </c>
      <c r="CM21" s="271" t="str">
        <f ca="true">+IF(OFFSET('Sanitation Data'!$D$30,0,10*ROW('Sanitation Data'!D15))="","",OFFSET('Sanitation Data'!$D$30,0,10*ROW('Sanitation Data'!D15)))</f>
        <v/>
      </c>
      <c r="CN21" s="271" t="str">
        <f ca="true">+IF(OFFSET('Sanitation Data'!$D$31,0,10*ROW('Sanitation Data'!D15))="","",OFFSET('Sanitation Data'!$D$31,0,10*ROW('Sanitation Data'!D15)))</f>
        <v/>
      </c>
      <c r="CO21" s="271" t="str">
        <f ca="true">+IF(OFFSET('Sanitation Data'!$D$32,0,10*ROW('Sanitation Data'!D15))="","",OFFSET('Sanitation Data'!$D$32,0,10*ROW('Sanitation Data'!D15)))</f>
        <v/>
      </c>
      <c r="CP21" s="271" t="str">
        <f ca="true">+IF(OFFSET('Sanitation Data'!$E$28,0,10*ROW('Sanitation Data'!E15))="","",OFFSET('Sanitation Data'!$E$28,0,10*ROW('Sanitation Data'!E15)))</f>
        <v/>
      </c>
      <c r="CQ21" s="271" t="str">
        <f ca="true">+IF(OFFSET('Sanitation Data'!$E$29,0,10*ROW('Sanitation Data'!E15))="","",OFFSET('Sanitation Data'!$E$29,0,10*ROW('Sanitation Data'!E15)))</f>
        <v/>
      </c>
      <c r="CR21" s="271" t="str">
        <f ca="true">+IF(OFFSET('Sanitation Data'!$E$30,0,10*ROW('Sanitation Data'!E15))="","",OFFSET('Sanitation Data'!$E$30,0,10*ROW('Sanitation Data'!E15)))</f>
        <v/>
      </c>
      <c r="CS21" s="271" t="str">
        <f ca="true">+IF(OFFSET('Sanitation Data'!$E$31,0,10*ROW('Sanitation Data'!E15))="","",OFFSET('Sanitation Data'!$E$31,0,10*ROW('Sanitation Data'!E15)))</f>
        <v/>
      </c>
      <c r="CT21" s="271" t="str">
        <f ca="true">+IF(OFFSET('Sanitation Data'!$E$32,0,10*ROW('Sanitation Data'!E15))="","",OFFSET('Sanitation Data'!$E$32,0,10*ROW('Sanitation Data'!E15)))</f>
        <v/>
      </c>
      <c r="CU21" s="271" t="str">
        <f ca="true">+IF(OFFSET('Sanitation Data'!$F$28,0,10*ROW('Sanitation Data'!F15))="","",OFFSET('Sanitation Data'!$F$28,0,10*ROW('Sanitation Data'!F15)))</f>
        <v/>
      </c>
      <c r="CV21" s="271" t="str">
        <f ca="true">+IF(OFFSET('Sanitation Data'!$F$29,0,10*ROW('Sanitation Data'!F15))="","",OFFSET('Sanitation Data'!$F$29,0,10*ROW('Sanitation Data'!F15)))</f>
        <v/>
      </c>
      <c r="CW21" s="271" t="str">
        <f ca="true">+IF(OFFSET('Sanitation Data'!$F$30,0,10*ROW('Sanitation Data'!F15))="","",OFFSET('Sanitation Data'!$F$30,0,10*ROW('Sanitation Data'!F15)))</f>
        <v/>
      </c>
      <c r="CX21" s="271" t="str">
        <f ca="true">+IF(OFFSET('Sanitation Data'!$F$31,0,10*ROW('Sanitation Data'!F15))="","",OFFSET('Sanitation Data'!$F$31,0,10*ROW('Sanitation Data'!F15)))</f>
        <v/>
      </c>
      <c r="CY21" s="271" t="str">
        <f ca="true">+IF(OFFSET('Sanitation Data'!$F$32,0,10*ROW('Sanitation Data'!F15))="","",OFFSET('Sanitation Data'!$F$32,0,10*ROW('Sanitation Data'!F15)))</f>
        <v/>
      </c>
      <c r="CZ21" s="271" t="str">
        <f ca="true">+IF(OFFSET('Sanitation Data'!$G$28,0,10*ROW('Sanitation Data'!G15))="","",OFFSET('Sanitation Data'!$G$28,0,10*ROW('Sanitation Data'!G15)))</f>
        <v/>
      </c>
      <c r="DA21" s="271" t="str">
        <f ca="true">+IF(OFFSET('Sanitation Data'!$G$29,0,10*ROW('Sanitation Data'!G15))="","",OFFSET('Sanitation Data'!$G$29,0,10*ROW('Sanitation Data'!G15)))</f>
        <v/>
      </c>
      <c r="DB21" s="271" t="str">
        <f ca="true">+IF(OFFSET('Sanitation Data'!$G$30,0,10*ROW('Sanitation Data'!G15))="","",OFFSET('Sanitation Data'!$G$30,0,10*ROW('Sanitation Data'!G15)))</f>
        <v/>
      </c>
      <c r="DC21" s="271" t="str">
        <f ca="true">+IF(OFFSET('Sanitation Data'!$G$31,0,10*ROW('Sanitation Data'!G15))="","",OFFSET('Sanitation Data'!$G$31,0,10*ROW('Sanitation Data'!G15)))</f>
        <v/>
      </c>
      <c r="DD21" s="271" t="str">
        <f ca="true">+IF(OFFSET('Sanitation Data'!$G$32,0,10*ROW('Sanitation Data'!G15))="","",OFFSET('Sanitation Data'!$G$32,0,10*ROW('Sanitation Data'!G15)))</f>
        <v/>
      </c>
      <c r="DE21" s="271" t="str">
        <f ca="true">+IF(OFFSET('Sanitation Data'!$H$28,0,10*ROW('Sanitation Data'!H15))="","",OFFSET('Sanitation Data'!$H$28,0,10*ROW('Sanitation Data'!H15)))</f>
        <v/>
      </c>
      <c r="DF21" s="271" t="str">
        <f ca="true">+IF(OFFSET('Sanitation Data'!$H$29,0,10*ROW('Sanitation Data'!H15))="","",OFFSET('Sanitation Data'!$H$29,0,10*ROW('Sanitation Data'!H15)))</f>
        <v/>
      </c>
      <c r="DG21" s="271" t="str">
        <f ca="true">+IF(OFFSET('Sanitation Data'!$H$30,0,10*ROW('Sanitation Data'!H15))="","",OFFSET('Sanitation Data'!$H$30,0,10*ROW('Sanitation Data'!H15)))</f>
        <v/>
      </c>
      <c r="DH21" s="271" t="str">
        <f ca="true">+IF(OFFSET('Sanitation Data'!$H$31,0,10*ROW('Sanitation Data'!H15))="","",OFFSET('Sanitation Data'!$H$31,0,10*ROW('Sanitation Data'!H15)))</f>
        <v/>
      </c>
      <c r="DI21" s="271" t="str">
        <f ca="true">+IF(OFFSET('Sanitation Data'!$H$32,0,10*ROW('Sanitation Data'!H15))="","",OFFSET('Sanitation Data'!$H$32,0,10*ROW('Sanitation Data'!H15)))</f>
        <v/>
      </c>
      <c r="DJ21" s="271" t="str">
        <f ca="true">+IF(OFFSET('Sanitation Data'!$I$28,0,10*ROW('Sanitation Data'!I15))="","",OFFSET('Sanitation Data'!$I$28,0,10*ROW('Sanitation Data'!I15)))</f>
        <v/>
      </c>
      <c r="DK21" s="271" t="str">
        <f ca="true">+IF(OFFSET('Sanitation Data'!$I$29,0,10*ROW('Sanitation Data'!I15))="","",OFFSET('Sanitation Data'!$I$29,0,10*ROW('Sanitation Data'!I15)))</f>
        <v/>
      </c>
      <c r="DL21" s="271" t="str">
        <f ca="true">+IF(OFFSET('Sanitation Data'!$I$30,0,10*ROW('Sanitation Data'!I15))="","",OFFSET('Sanitation Data'!$I$30,0,10*ROW('Sanitation Data'!I15)))</f>
        <v/>
      </c>
      <c r="DM21" s="271" t="str">
        <f ca="true">+IF(OFFSET('Sanitation Data'!$I$31,0,10*ROW('Sanitation Data'!I15))="","",OFFSET('Sanitation Data'!$I$31,0,10*ROW('Sanitation Data'!I15)))</f>
        <v/>
      </c>
      <c r="DN21" s="271" t="str">
        <f ca="true">+IF(OFFSET('Sanitation Data'!$I$32,0,10*ROW('Sanitation Data'!I15))="","",OFFSET('Sanitation Data'!$I$32,0,10*ROW('Sanitation Data'!I15)))</f>
        <v/>
      </c>
      <c r="DO21" s="271" t="str">
        <f ca="true">+IF(OFFSET('Hygiene Data'!$D$11,0,10*ROW('Hygiene Data'!D15))="","",OFFSET('Hygiene Data'!$D$11,0,10*ROW('Hygiene Data'!D15)))</f>
        <v/>
      </c>
      <c r="DP21" s="271" t="str">
        <f ca="true">+IF(OFFSET('Hygiene Data'!$D$12,0,10*ROW('Hygiene Data'!D15))="","",OFFSET('Hygiene Data'!$D$12,0,10*ROW('Hygiene Data'!D15)))</f>
        <v/>
      </c>
      <c r="DQ21" s="271" t="str">
        <f ca="true">+IF(OFFSET('Hygiene Data'!$D$13,0,10*ROW('Hygiene Data'!D15))="","",OFFSET('Hygiene Data'!$D$13,0,10*ROW('Hygiene Data'!D15)))</f>
        <v/>
      </c>
      <c r="DR21" s="271" t="str">
        <f ca="true">+IF(OFFSET('Hygiene Data'!$E$11,0,10*ROW('Hygiene Data'!E15))="","",OFFSET('Hygiene Data'!$E$11,0,10*ROW('Hygiene Data'!E15)))</f>
        <v/>
      </c>
      <c r="DS21" s="271" t="str">
        <f ca="true">+IF(OFFSET('Hygiene Data'!$E$12,0,10*ROW('Hygiene Data'!E15))="","",OFFSET('Hygiene Data'!$E$12,0,10*ROW('Hygiene Data'!E15)))</f>
        <v/>
      </c>
      <c r="DT21" s="271" t="str">
        <f ca="true">+IF(OFFSET('Hygiene Data'!$E$13,0,10*ROW('Hygiene Data'!E15))="","",OFFSET('Hygiene Data'!$E$13,0,10*ROW('Hygiene Data'!E15)))</f>
        <v/>
      </c>
      <c r="DU21" s="271" t="str">
        <f ca="true">+IF(OFFSET('Hygiene Data'!$F$11,0,10*ROW('Hygiene Data'!F15))="","",OFFSET('Hygiene Data'!$F$11,0,10*ROW('Hygiene Data'!F15)))</f>
        <v/>
      </c>
      <c r="DV21" s="271" t="str">
        <f ca="true">+IF(OFFSET('Hygiene Data'!$F$12,0,10*ROW('Hygiene Data'!F15))="","",OFFSET('Hygiene Data'!$F$12,0,10*ROW('Hygiene Data'!F15)))</f>
        <v/>
      </c>
      <c r="DW21" s="271" t="str">
        <f ca="true">+IF(OFFSET('Hygiene Data'!$F$13,0,10*ROW('Hygiene Data'!F15))="","",OFFSET('Hygiene Data'!$F$13,0,10*ROW('Hygiene Data'!F15)))</f>
        <v/>
      </c>
      <c r="DX21" s="271" t="str">
        <f ca="true">+IF(OFFSET('Hygiene Data'!$G$11,0,10*ROW('Hygiene Data'!G15))="","",OFFSET('Hygiene Data'!$G$11,0,10*ROW('Hygiene Data'!G15)))</f>
        <v/>
      </c>
      <c r="DY21" s="271" t="str">
        <f ca="true">+IF(OFFSET('Hygiene Data'!$G$12,0,10*ROW('Hygiene Data'!G15))="","",OFFSET('Hygiene Data'!$G$12,0,10*ROW('Hygiene Data'!G15)))</f>
        <v/>
      </c>
      <c r="DZ21" s="271" t="str">
        <f ca="true">+IF(OFFSET('Hygiene Data'!$G$13,0,10*ROW('Hygiene Data'!G15))="","",OFFSET('Hygiene Data'!$G$13,0,10*ROW('Hygiene Data'!G15)))</f>
        <v/>
      </c>
      <c r="EA21" s="271" t="str">
        <f ca="true">+IF(OFFSET('Hygiene Data'!$H$11,0,10*ROW('Hygiene Data'!H15))="","",OFFSET('Hygiene Data'!$H$11,0,10*ROW('Hygiene Data'!H15)))</f>
        <v/>
      </c>
      <c r="EB21" s="271" t="str">
        <f ca="true">+IF(OFFSET('Hygiene Data'!$H$12,0,10*ROW('Hygiene Data'!H15))="","",OFFSET('Hygiene Data'!$H$12,0,10*ROW('Hygiene Data'!H15)))</f>
        <v/>
      </c>
      <c r="EC21" s="271" t="str">
        <f ca="true">+IF(OFFSET('Hygiene Data'!$H$13,0,10*ROW('Hygiene Data'!H15))="","",OFFSET('Hygiene Data'!$H$13,0,10*ROW('Hygiene Data'!H15)))</f>
        <v/>
      </c>
      <c r="ED21" s="271" t="str">
        <f ca="true">+IF(OFFSET('Hygiene Data'!$I$11,0,10*ROW('Hygiene Data'!I15))="","",OFFSET('Hygiene Data'!$I$11,0,10*ROW('Hygiene Data'!I15)))</f>
        <v/>
      </c>
      <c r="EE21" s="271" t="str">
        <f ca="true">+IF(OFFSET('Hygiene Data'!$I$12,0,10*ROW('Hygiene Data'!I15))="","",OFFSET('Hygiene Data'!$I$12,0,10*ROW('Hygiene Data'!I15)))</f>
        <v/>
      </c>
      <c r="EF21" s="271"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27"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1"/>
      <c r="BS22" s="271" t="str">
        <f ca="true">+IF(OFFSET('Water Data'!$D$27,0,10*ROW('Water Data'!D16))="","",OFFSET('Water Data'!$D$27,0,10*ROW('Water Data'!D16)))</f>
        <v/>
      </c>
      <c r="BT22" s="271" t="str">
        <f ca="true">+IF(OFFSET('Water Data'!$D$28,0,10*ROW('Water Data'!D16))="","",OFFSET('Water Data'!$D$28,0,10*ROW('Water Data'!D16)))</f>
        <v/>
      </c>
      <c r="BU22" s="271" t="str">
        <f ca="true">+IF(OFFSET('Water Data'!$D$29,0,10*ROW('Water Data'!D16))="","",OFFSET('Water Data'!$D$29,0,10*ROW('Water Data'!D16)))</f>
        <v/>
      </c>
      <c r="BV22" s="271" t="str">
        <f ca="true">+IF(OFFSET('Water Data'!$E$27,0,10*ROW('Water Data'!E16))="","",OFFSET('Water Data'!$E$27,0,10*ROW('Water Data'!E16)))</f>
        <v/>
      </c>
      <c r="BW22" s="271" t="str">
        <f ca="true">+IF(OFFSET('Water Data'!$E$28,0,10*ROW('Water Data'!E16))="","",OFFSET('Water Data'!$E$28,0,10*ROW('Water Data'!E16)))</f>
        <v/>
      </c>
      <c r="BX22" s="271" t="str">
        <f ca="true">+IF(OFFSET('Water Data'!$E$29,0,10*ROW('Water Data'!E16))="","",OFFSET('Water Data'!$E$29,0,10*ROW('Water Data'!E16)))</f>
        <v/>
      </c>
      <c r="BY22" s="271" t="str">
        <f ca="true">+IF(OFFSET('Water Data'!$F$27,0,10*ROW('Water Data'!F16))="","",OFFSET('Water Data'!$F$27,0,10*ROW('Water Data'!F16)))</f>
        <v/>
      </c>
      <c r="BZ22" s="271" t="str">
        <f ca="true">+IF(OFFSET('Water Data'!$F$28,0,10*ROW('Water Data'!F16))="","",OFFSET('Water Data'!$F$28,0,10*ROW('Water Data'!F16)))</f>
        <v/>
      </c>
      <c r="CA22" s="271" t="str">
        <f ca="true">+IF(OFFSET('Water Data'!$F$29,0,10*ROW('Water Data'!F16))="","",OFFSET('Water Data'!$F$29,0,10*ROW('Water Data'!F16)))</f>
        <v/>
      </c>
      <c r="CB22" s="271" t="str">
        <f ca="true">+IF(OFFSET('Water Data'!$G$27,0,10*ROW('Water Data'!G16))="","",OFFSET('Water Data'!$G$27,0,10*ROW('Water Data'!G16)))</f>
        <v/>
      </c>
      <c r="CC22" s="271" t="str">
        <f ca="true">+IF(OFFSET('Water Data'!$G$28,0,10*ROW('Water Data'!G16))="","",OFFSET('Water Data'!$G$28,0,10*ROW('Water Data'!G16)))</f>
        <v/>
      </c>
      <c r="CD22" s="271" t="str">
        <f ca="true">+IF(OFFSET('Water Data'!$G$29,0,10*ROW('Water Data'!G16))="","",OFFSET('Water Data'!$G$29,0,10*ROW('Water Data'!G16)))</f>
        <v/>
      </c>
      <c r="CE22" s="271" t="str">
        <f ca="true">+IF(OFFSET('Water Data'!$H$27,0,10*ROW('Water Data'!H16))="","",OFFSET('Water Data'!$H$27,0,10*ROW('Water Data'!H16)))</f>
        <v/>
      </c>
      <c r="CF22" s="271" t="str">
        <f ca="true">+IF(OFFSET('Water Data'!$H$28,0,10*ROW('Water Data'!H16))="","",OFFSET('Water Data'!$H$28,0,10*ROW('Water Data'!H16)))</f>
        <v/>
      </c>
      <c r="CG22" s="271" t="str">
        <f ca="true">+IF(OFFSET('Water Data'!$H$29,0,10*ROW('Water Data'!H16))="","",OFFSET('Water Data'!$H$29,0,10*ROW('Water Data'!H16)))</f>
        <v/>
      </c>
      <c r="CH22" s="271" t="str">
        <f ca="true">+IF(OFFSET('Water Data'!$I$27,0,10*ROW('Water Data'!I16))="","",OFFSET('Water Data'!$I$27,0,10*ROW('Water Data'!I16)))</f>
        <v/>
      </c>
      <c r="CI22" s="271" t="str">
        <f ca="true">+IF(OFFSET('Water Data'!$I$28,0,10*ROW('Water Data'!I16))="","",OFFSET('Water Data'!$I$28,0,10*ROW('Water Data'!I16)))</f>
        <v/>
      </c>
      <c r="CJ22" s="271" t="str">
        <f ca="true">+IF(OFFSET('Water Data'!$I$29,0,10*ROW('Water Data'!I16))="","",OFFSET('Water Data'!$I$29,0,10*ROW('Water Data'!I16)))</f>
        <v/>
      </c>
      <c r="CK22" s="271" t="str">
        <f ca="true">+IF(OFFSET('Sanitation Data'!$D$28,0,10*ROW('Sanitation Data'!D16))="","",OFFSET('Sanitation Data'!$D$28,0,10*ROW('Sanitation Data'!D16)))</f>
        <v/>
      </c>
      <c r="CL22" s="271" t="str">
        <f ca="true">+IF(OFFSET('Sanitation Data'!$D$29,0,10*ROW('Sanitation Data'!D16))="","",OFFSET('Sanitation Data'!$D$29,0,10*ROW('Sanitation Data'!D16)))</f>
        <v/>
      </c>
      <c r="CM22" s="271" t="str">
        <f ca="true">+IF(OFFSET('Sanitation Data'!$D$30,0,10*ROW('Sanitation Data'!D16))="","",OFFSET('Sanitation Data'!$D$30,0,10*ROW('Sanitation Data'!D16)))</f>
        <v/>
      </c>
      <c r="CN22" s="271" t="str">
        <f ca="true">+IF(OFFSET('Sanitation Data'!$D$31,0,10*ROW('Sanitation Data'!D16))="","",OFFSET('Sanitation Data'!$D$31,0,10*ROW('Sanitation Data'!D16)))</f>
        <v/>
      </c>
      <c r="CO22" s="271" t="str">
        <f ca="true">+IF(OFFSET('Sanitation Data'!$D$32,0,10*ROW('Sanitation Data'!D16))="","",OFFSET('Sanitation Data'!$D$32,0,10*ROW('Sanitation Data'!D16)))</f>
        <v/>
      </c>
      <c r="CP22" s="271" t="str">
        <f ca="true">+IF(OFFSET('Sanitation Data'!$E$28,0,10*ROW('Sanitation Data'!E16))="","",OFFSET('Sanitation Data'!$E$28,0,10*ROW('Sanitation Data'!E16)))</f>
        <v/>
      </c>
      <c r="CQ22" s="271" t="str">
        <f ca="true">+IF(OFFSET('Sanitation Data'!$E$29,0,10*ROW('Sanitation Data'!E16))="","",OFFSET('Sanitation Data'!$E$29,0,10*ROW('Sanitation Data'!E16)))</f>
        <v/>
      </c>
      <c r="CR22" s="271" t="str">
        <f ca="true">+IF(OFFSET('Sanitation Data'!$E$30,0,10*ROW('Sanitation Data'!E16))="","",OFFSET('Sanitation Data'!$E$30,0,10*ROW('Sanitation Data'!E16)))</f>
        <v/>
      </c>
      <c r="CS22" s="271" t="str">
        <f ca="true">+IF(OFFSET('Sanitation Data'!$E$31,0,10*ROW('Sanitation Data'!E16))="","",OFFSET('Sanitation Data'!$E$31,0,10*ROW('Sanitation Data'!E16)))</f>
        <v/>
      </c>
      <c r="CT22" s="271" t="str">
        <f ca="true">+IF(OFFSET('Sanitation Data'!$E$32,0,10*ROW('Sanitation Data'!E16))="","",OFFSET('Sanitation Data'!$E$32,0,10*ROW('Sanitation Data'!E16)))</f>
        <v/>
      </c>
      <c r="CU22" s="271" t="str">
        <f ca="true">+IF(OFFSET('Sanitation Data'!$F$28,0,10*ROW('Sanitation Data'!F16))="","",OFFSET('Sanitation Data'!$F$28,0,10*ROW('Sanitation Data'!F16)))</f>
        <v/>
      </c>
      <c r="CV22" s="271" t="str">
        <f ca="true">+IF(OFFSET('Sanitation Data'!$F$29,0,10*ROW('Sanitation Data'!F16))="","",OFFSET('Sanitation Data'!$F$29,0,10*ROW('Sanitation Data'!F16)))</f>
        <v/>
      </c>
      <c r="CW22" s="271" t="str">
        <f ca="true">+IF(OFFSET('Sanitation Data'!$F$30,0,10*ROW('Sanitation Data'!F16))="","",OFFSET('Sanitation Data'!$F$30,0,10*ROW('Sanitation Data'!F16)))</f>
        <v/>
      </c>
      <c r="CX22" s="271" t="str">
        <f ca="true">+IF(OFFSET('Sanitation Data'!$F$31,0,10*ROW('Sanitation Data'!F16))="","",OFFSET('Sanitation Data'!$F$31,0,10*ROW('Sanitation Data'!F16)))</f>
        <v/>
      </c>
      <c r="CY22" s="271" t="str">
        <f ca="true">+IF(OFFSET('Sanitation Data'!$F$32,0,10*ROW('Sanitation Data'!F16))="","",OFFSET('Sanitation Data'!$F$32,0,10*ROW('Sanitation Data'!F16)))</f>
        <v/>
      </c>
      <c r="CZ22" s="271" t="str">
        <f ca="true">+IF(OFFSET('Sanitation Data'!$G$28,0,10*ROW('Sanitation Data'!G16))="","",OFFSET('Sanitation Data'!$G$28,0,10*ROW('Sanitation Data'!G16)))</f>
        <v/>
      </c>
      <c r="DA22" s="271" t="str">
        <f ca="true">+IF(OFFSET('Sanitation Data'!$G$29,0,10*ROW('Sanitation Data'!G16))="","",OFFSET('Sanitation Data'!$G$29,0,10*ROW('Sanitation Data'!G16)))</f>
        <v/>
      </c>
      <c r="DB22" s="271" t="str">
        <f ca="true">+IF(OFFSET('Sanitation Data'!$G$30,0,10*ROW('Sanitation Data'!G16))="","",OFFSET('Sanitation Data'!$G$30,0,10*ROW('Sanitation Data'!G16)))</f>
        <v/>
      </c>
      <c r="DC22" s="271" t="str">
        <f ca="true">+IF(OFFSET('Sanitation Data'!$G$31,0,10*ROW('Sanitation Data'!G16))="","",OFFSET('Sanitation Data'!$G$31,0,10*ROW('Sanitation Data'!G16)))</f>
        <v/>
      </c>
      <c r="DD22" s="271" t="str">
        <f ca="true">+IF(OFFSET('Sanitation Data'!$G$32,0,10*ROW('Sanitation Data'!G16))="","",OFFSET('Sanitation Data'!$G$32,0,10*ROW('Sanitation Data'!G16)))</f>
        <v/>
      </c>
      <c r="DE22" s="271" t="str">
        <f ca="true">+IF(OFFSET('Sanitation Data'!$H$28,0,10*ROW('Sanitation Data'!H16))="","",OFFSET('Sanitation Data'!$H$28,0,10*ROW('Sanitation Data'!H16)))</f>
        <v/>
      </c>
      <c r="DF22" s="271" t="str">
        <f ca="true">+IF(OFFSET('Sanitation Data'!$H$29,0,10*ROW('Sanitation Data'!H16))="","",OFFSET('Sanitation Data'!$H$29,0,10*ROW('Sanitation Data'!H16)))</f>
        <v/>
      </c>
      <c r="DG22" s="271" t="str">
        <f ca="true">+IF(OFFSET('Sanitation Data'!$H$30,0,10*ROW('Sanitation Data'!H16))="","",OFFSET('Sanitation Data'!$H$30,0,10*ROW('Sanitation Data'!H16)))</f>
        <v/>
      </c>
      <c r="DH22" s="271" t="str">
        <f ca="true">+IF(OFFSET('Sanitation Data'!$H$31,0,10*ROW('Sanitation Data'!H16))="","",OFFSET('Sanitation Data'!$H$31,0,10*ROW('Sanitation Data'!H16)))</f>
        <v/>
      </c>
      <c r="DI22" s="271" t="str">
        <f ca="true">+IF(OFFSET('Sanitation Data'!$H$32,0,10*ROW('Sanitation Data'!H16))="","",OFFSET('Sanitation Data'!$H$32,0,10*ROW('Sanitation Data'!H16)))</f>
        <v/>
      </c>
      <c r="DJ22" s="271" t="str">
        <f ca="true">+IF(OFFSET('Sanitation Data'!$I$28,0,10*ROW('Sanitation Data'!I16))="","",OFFSET('Sanitation Data'!$I$28,0,10*ROW('Sanitation Data'!I16)))</f>
        <v/>
      </c>
      <c r="DK22" s="271" t="str">
        <f ca="true">+IF(OFFSET('Sanitation Data'!$I$29,0,10*ROW('Sanitation Data'!I16))="","",OFFSET('Sanitation Data'!$I$29,0,10*ROW('Sanitation Data'!I16)))</f>
        <v/>
      </c>
      <c r="DL22" s="271" t="str">
        <f ca="true">+IF(OFFSET('Sanitation Data'!$I$30,0,10*ROW('Sanitation Data'!I16))="","",OFFSET('Sanitation Data'!$I$30,0,10*ROW('Sanitation Data'!I16)))</f>
        <v/>
      </c>
      <c r="DM22" s="271" t="str">
        <f ca="true">+IF(OFFSET('Sanitation Data'!$I$31,0,10*ROW('Sanitation Data'!I16))="","",OFFSET('Sanitation Data'!$I$31,0,10*ROW('Sanitation Data'!I16)))</f>
        <v/>
      </c>
      <c r="DN22" s="271" t="str">
        <f ca="true">+IF(OFFSET('Sanitation Data'!$I$32,0,10*ROW('Sanitation Data'!I16))="","",OFFSET('Sanitation Data'!$I$32,0,10*ROW('Sanitation Data'!I16)))</f>
        <v/>
      </c>
      <c r="DO22" s="271" t="str">
        <f ca="true">+IF(OFFSET('Hygiene Data'!$D$11,0,10*ROW('Hygiene Data'!D16))="","",OFFSET('Hygiene Data'!$D$11,0,10*ROW('Hygiene Data'!D16)))</f>
        <v/>
      </c>
      <c r="DP22" s="271" t="str">
        <f ca="true">+IF(OFFSET('Hygiene Data'!$D$12,0,10*ROW('Hygiene Data'!D16))="","",OFFSET('Hygiene Data'!$D$12,0,10*ROW('Hygiene Data'!D16)))</f>
        <v/>
      </c>
      <c r="DQ22" s="271" t="str">
        <f ca="true">+IF(OFFSET('Hygiene Data'!$D$13,0,10*ROW('Hygiene Data'!D16))="","",OFFSET('Hygiene Data'!$D$13,0,10*ROW('Hygiene Data'!D16)))</f>
        <v/>
      </c>
      <c r="DR22" s="271" t="str">
        <f ca="true">+IF(OFFSET('Hygiene Data'!$E$11,0,10*ROW('Hygiene Data'!E16))="","",OFFSET('Hygiene Data'!$E$11,0,10*ROW('Hygiene Data'!E16)))</f>
        <v/>
      </c>
      <c r="DS22" s="271" t="str">
        <f ca="true">+IF(OFFSET('Hygiene Data'!$E$12,0,10*ROW('Hygiene Data'!E16))="","",OFFSET('Hygiene Data'!$E$12,0,10*ROW('Hygiene Data'!E16)))</f>
        <v/>
      </c>
      <c r="DT22" s="271" t="str">
        <f ca="true">+IF(OFFSET('Hygiene Data'!$E$13,0,10*ROW('Hygiene Data'!E16))="","",OFFSET('Hygiene Data'!$E$13,0,10*ROW('Hygiene Data'!E16)))</f>
        <v/>
      </c>
      <c r="DU22" s="271" t="str">
        <f ca="true">+IF(OFFSET('Hygiene Data'!$F$11,0,10*ROW('Hygiene Data'!F16))="","",OFFSET('Hygiene Data'!$F$11,0,10*ROW('Hygiene Data'!F16)))</f>
        <v/>
      </c>
      <c r="DV22" s="271" t="str">
        <f ca="true">+IF(OFFSET('Hygiene Data'!$F$12,0,10*ROW('Hygiene Data'!F16))="","",OFFSET('Hygiene Data'!$F$12,0,10*ROW('Hygiene Data'!F16)))</f>
        <v/>
      </c>
      <c r="DW22" s="271" t="str">
        <f ca="true">+IF(OFFSET('Hygiene Data'!$F$13,0,10*ROW('Hygiene Data'!F16))="","",OFFSET('Hygiene Data'!$F$13,0,10*ROW('Hygiene Data'!F16)))</f>
        <v/>
      </c>
      <c r="DX22" s="271" t="str">
        <f ca="true">+IF(OFFSET('Hygiene Data'!$G$11,0,10*ROW('Hygiene Data'!G16))="","",OFFSET('Hygiene Data'!$G$11,0,10*ROW('Hygiene Data'!G16)))</f>
        <v/>
      </c>
      <c r="DY22" s="271" t="str">
        <f ca="true">+IF(OFFSET('Hygiene Data'!$G$12,0,10*ROW('Hygiene Data'!G16))="","",OFFSET('Hygiene Data'!$G$12,0,10*ROW('Hygiene Data'!G16)))</f>
        <v/>
      </c>
      <c r="DZ22" s="271" t="str">
        <f ca="true">+IF(OFFSET('Hygiene Data'!$G$13,0,10*ROW('Hygiene Data'!G16))="","",OFFSET('Hygiene Data'!$G$13,0,10*ROW('Hygiene Data'!G16)))</f>
        <v/>
      </c>
      <c r="EA22" s="271" t="str">
        <f ca="true">+IF(OFFSET('Hygiene Data'!$H$11,0,10*ROW('Hygiene Data'!H16))="","",OFFSET('Hygiene Data'!$H$11,0,10*ROW('Hygiene Data'!H16)))</f>
        <v/>
      </c>
      <c r="EB22" s="271" t="str">
        <f ca="true">+IF(OFFSET('Hygiene Data'!$H$12,0,10*ROW('Hygiene Data'!H16))="","",OFFSET('Hygiene Data'!$H$12,0,10*ROW('Hygiene Data'!H16)))</f>
        <v/>
      </c>
      <c r="EC22" s="271" t="str">
        <f ca="true">+IF(OFFSET('Hygiene Data'!$H$13,0,10*ROW('Hygiene Data'!H16))="","",OFFSET('Hygiene Data'!$H$13,0,10*ROW('Hygiene Data'!H16)))</f>
        <v/>
      </c>
      <c r="ED22" s="271" t="str">
        <f ca="true">+IF(OFFSET('Hygiene Data'!$I$11,0,10*ROW('Hygiene Data'!I16))="","",OFFSET('Hygiene Data'!$I$11,0,10*ROW('Hygiene Data'!I16)))</f>
        <v/>
      </c>
      <c r="EE22" s="271" t="str">
        <f ca="true">+IF(OFFSET('Hygiene Data'!$I$12,0,10*ROW('Hygiene Data'!I16))="","",OFFSET('Hygiene Data'!$I$12,0,10*ROW('Hygiene Data'!I16)))</f>
        <v/>
      </c>
      <c r="EF22" s="271"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27"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1"/>
      <c r="BS23" s="271" t="str">
        <f ca="true">+IF(OFFSET('Water Data'!$D$27,0,10*ROW('Water Data'!D17))="","",OFFSET('Water Data'!$D$27,0,10*ROW('Water Data'!D17)))</f>
        <v/>
      </c>
      <c r="BT23" s="271" t="str">
        <f ca="true">+IF(OFFSET('Water Data'!$D$28,0,10*ROW('Water Data'!D17))="","",OFFSET('Water Data'!$D$28,0,10*ROW('Water Data'!D17)))</f>
        <v/>
      </c>
      <c r="BU23" s="271" t="str">
        <f ca="true">+IF(OFFSET('Water Data'!$D$29,0,10*ROW('Water Data'!D17))="","",OFFSET('Water Data'!$D$29,0,10*ROW('Water Data'!D17)))</f>
        <v/>
      </c>
      <c r="BV23" s="271" t="str">
        <f ca="true">+IF(OFFSET('Water Data'!$E$27,0,10*ROW('Water Data'!E17))="","",OFFSET('Water Data'!$E$27,0,10*ROW('Water Data'!E17)))</f>
        <v/>
      </c>
      <c r="BW23" s="271" t="str">
        <f ca="true">+IF(OFFSET('Water Data'!$E$28,0,10*ROW('Water Data'!E17))="","",OFFSET('Water Data'!$E$28,0,10*ROW('Water Data'!E17)))</f>
        <v/>
      </c>
      <c r="BX23" s="271" t="str">
        <f ca="true">+IF(OFFSET('Water Data'!$E$29,0,10*ROW('Water Data'!E17))="","",OFFSET('Water Data'!$E$29,0,10*ROW('Water Data'!E17)))</f>
        <v/>
      </c>
      <c r="BY23" s="271" t="str">
        <f ca="true">+IF(OFFSET('Water Data'!$F$27,0,10*ROW('Water Data'!F17))="","",OFFSET('Water Data'!$F$27,0,10*ROW('Water Data'!F17)))</f>
        <v/>
      </c>
      <c r="BZ23" s="271" t="str">
        <f ca="true">+IF(OFFSET('Water Data'!$F$28,0,10*ROW('Water Data'!F17))="","",OFFSET('Water Data'!$F$28,0,10*ROW('Water Data'!F17)))</f>
        <v/>
      </c>
      <c r="CA23" s="271" t="str">
        <f ca="true">+IF(OFFSET('Water Data'!$F$29,0,10*ROW('Water Data'!F17))="","",OFFSET('Water Data'!$F$29,0,10*ROW('Water Data'!F17)))</f>
        <v/>
      </c>
      <c r="CB23" s="271" t="str">
        <f ca="true">+IF(OFFSET('Water Data'!$G$27,0,10*ROW('Water Data'!G17))="","",OFFSET('Water Data'!$G$27,0,10*ROW('Water Data'!G17)))</f>
        <v/>
      </c>
      <c r="CC23" s="271" t="str">
        <f ca="true">+IF(OFFSET('Water Data'!$G$28,0,10*ROW('Water Data'!G17))="","",OFFSET('Water Data'!$G$28,0,10*ROW('Water Data'!G17)))</f>
        <v/>
      </c>
      <c r="CD23" s="271" t="str">
        <f ca="true">+IF(OFFSET('Water Data'!$G$29,0,10*ROW('Water Data'!G17))="","",OFFSET('Water Data'!$G$29,0,10*ROW('Water Data'!G17)))</f>
        <v/>
      </c>
      <c r="CE23" s="271" t="str">
        <f ca="true">+IF(OFFSET('Water Data'!$H$27,0,10*ROW('Water Data'!H17))="","",OFFSET('Water Data'!$H$27,0,10*ROW('Water Data'!H17)))</f>
        <v/>
      </c>
      <c r="CF23" s="271" t="str">
        <f ca="true">+IF(OFFSET('Water Data'!$H$28,0,10*ROW('Water Data'!H17))="","",OFFSET('Water Data'!$H$28,0,10*ROW('Water Data'!H17)))</f>
        <v/>
      </c>
      <c r="CG23" s="271" t="str">
        <f ca="true">+IF(OFFSET('Water Data'!$H$29,0,10*ROW('Water Data'!H17))="","",OFFSET('Water Data'!$H$29,0,10*ROW('Water Data'!H17)))</f>
        <v/>
      </c>
      <c r="CH23" s="271" t="str">
        <f ca="true">+IF(OFFSET('Water Data'!$I$27,0,10*ROW('Water Data'!I17))="","",OFFSET('Water Data'!$I$27,0,10*ROW('Water Data'!I17)))</f>
        <v/>
      </c>
      <c r="CI23" s="271" t="str">
        <f ca="true">+IF(OFFSET('Water Data'!$I$28,0,10*ROW('Water Data'!I17))="","",OFFSET('Water Data'!$I$28,0,10*ROW('Water Data'!I17)))</f>
        <v/>
      </c>
      <c r="CJ23" s="271" t="str">
        <f ca="true">+IF(OFFSET('Water Data'!$I$29,0,10*ROW('Water Data'!I17))="","",OFFSET('Water Data'!$I$29,0,10*ROW('Water Data'!I17)))</f>
        <v/>
      </c>
      <c r="CK23" s="271" t="str">
        <f ca="true">+IF(OFFSET('Sanitation Data'!$D$28,0,10*ROW('Sanitation Data'!D17))="","",OFFSET('Sanitation Data'!$D$28,0,10*ROW('Sanitation Data'!D17)))</f>
        <v/>
      </c>
      <c r="CL23" s="271" t="str">
        <f ca="true">+IF(OFFSET('Sanitation Data'!$D$29,0,10*ROW('Sanitation Data'!D17))="","",OFFSET('Sanitation Data'!$D$29,0,10*ROW('Sanitation Data'!D17)))</f>
        <v/>
      </c>
      <c r="CM23" s="271" t="str">
        <f ca="true">+IF(OFFSET('Sanitation Data'!$D$30,0,10*ROW('Sanitation Data'!D17))="","",OFFSET('Sanitation Data'!$D$30,0,10*ROW('Sanitation Data'!D17)))</f>
        <v/>
      </c>
      <c r="CN23" s="271" t="str">
        <f ca="true">+IF(OFFSET('Sanitation Data'!$D$31,0,10*ROW('Sanitation Data'!D17))="","",OFFSET('Sanitation Data'!$D$31,0,10*ROW('Sanitation Data'!D17)))</f>
        <v/>
      </c>
      <c r="CO23" s="271" t="str">
        <f ca="true">+IF(OFFSET('Sanitation Data'!$D$32,0,10*ROW('Sanitation Data'!D17))="","",OFFSET('Sanitation Data'!$D$32,0,10*ROW('Sanitation Data'!D17)))</f>
        <v/>
      </c>
      <c r="CP23" s="271" t="str">
        <f ca="true">+IF(OFFSET('Sanitation Data'!$E$28,0,10*ROW('Sanitation Data'!E17))="","",OFFSET('Sanitation Data'!$E$28,0,10*ROW('Sanitation Data'!E17)))</f>
        <v/>
      </c>
      <c r="CQ23" s="271" t="str">
        <f ca="true">+IF(OFFSET('Sanitation Data'!$E$29,0,10*ROW('Sanitation Data'!E17))="","",OFFSET('Sanitation Data'!$E$29,0,10*ROW('Sanitation Data'!E17)))</f>
        <v/>
      </c>
      <c r="CR23" s="271" t="str">
        <f ca="true">+IF(OFFSET('Sanitation Data'!$E$30,0,10*ROW('Sanitation Data'!E17))="","",OFFSET('Sanitation Data'!$E$30,0,10*ROW('Sanitation Data'!E17)))</f>
        <v/>
      </c>
      <c r="CS23" s="271" t="str">
        <f ca="true">+IF(OFFSET('Sanitation Data'!$E$31,0,10*ROW('Sanitation Data'!E17))="","",OFFSET('Sanitation Data'!$E$31,0,10*ROW('Sanitation Data'!E17)))</f>
        <v/>
      </c>
      <c r="CT23" s="271" t="str">
        <f ca="true">+IF(OFFSET('Sanitation Data'!$E$32,0,10*ROW('Sanitation Data'!E17))="","",OFFSET('Sanitation Data'!$E$32,0,10*ROW('Sanitation Data'!E17)))</f>
        <v/>
      </c>
      <c r="CU23" s="271" t="str">
        <f ca="true">+IF(OFFSET('Sanitation Data'!$F$28,0,10*ROW('Sanitation Data'!F17))="","",OFFSET('Sanitation Data'!$F$28,0,10*ROW('Sanitation Data'!F17)))</f>
        <v/>
      </c>
      <c r="CV23" s="271" t="str">
        <f ca="true">+IF(OFFSET('Sanitation Data'!$F$29,0,10*ROW('Sanitation Data'!F17))="","",OFFSET('Sanitation Data'!$F$29,0,10*ROW('Sanitation Data'!F17)))</f>
        <v/>
      </c>
      <c r="CW23" s="271" t="str">
        <f ca="true">+IF(OFFSET('Sanitation Data'!$F$30,0,10*ROW('Sanitation Data'!F17))="","",OFFSET('Sanitation Data'!$F$30,0,10*ROW('Sanitation Data'!F17)))</f>
        <v/>
      </c>
      <c r="CX23" s="271" t="str">
        <f ca="true">+IF(OFFSET('Sanitation Data'!$F$31,0,10*ROW('Sanitation Data'!F17))="","",OFFSET('Sanitation Data'!$F$31,0,10*ROW('Sanitation Data'!F17)))</f>
        <v/>
      </c>
      <c r="CY23" s="271" t="str">
        <f ca="true">+IF(OFFSET('Sanitation Data'!$F$32,0,10*ROW('Sanitation Data'!F17))="","",OFFSET('Sanitation Data'!$F$32,0,10*ROW('Sanitation Data'!F17)))</f>
        <v/>
      </c>
      <c r="CZ23" s="271" t="str">
        <f ca="true">+IF(OFFSET('Sanitation Data'!$G$28,0,10*ROW('Sanitation Data'!G17))="","",OFFSET('Sanitation Data'!$G$28,0,10*ROW('Sanitation Data'!G17)))</f>
        <v/>
      </c>
      <c r="DA23" s="271" t="str">
        <f ca="true">+IF(OFFSET('Sanitation Data'!$G$29,0,10*ROW('Sanitation Data'!G17))="","",OFFSET('Sanitation Data'!$G$29,0,10*ROW('Sanitation Data'!G17)))</f>
        <v/>
      </c>
      <c r="DB23" s="271" t="str">
        <f ca="true">+IF(OFFSET('Sanitation Data'!$G$30,0,10*ROW('Sanitation Data'!G17))="","",OFFSET('Sanitation Data'!$G$30,0,10*ROW('Sanitation Data'!G17)))</f>
        <v/>
      </c>
      <c r="DC23" s="271" t="str">
        <f ca="true">+IF(OFFSET('Sanitation Data'!$G$31,0,10*ROW('Sanitation Data'!G17))="","",OFFSET('Sanitation Data'!$G$31,0,10*ROW('Sanitation Data'!G17)))</f>
        <v/>
      </c>
      <c r="DD23" s="271" t="str">
        <f ca="true">+IF(OFFSET('Sanitation Data'!$G$32,0,10*ROW('Sanitation Data'!G17))="","",OFFSET('Sanitation Data'!$G$32,0,10*ROW('Sanitation Data'!G17)))</f>
        <v/>
      </c>
      <c r="DE23" s="271" t="str">
        <f ca="true">+IF(OFFSET('Sanitation Data'!$H$28,0,10*ROW('Sanitation Data'!H17))="","",OFFSET('Sanitation Data'!$H$28,0,10*ROW('Sanitation Data'!H17)))</f>
        <v/>
      </c>
      <c r="DF23" s="271" t="str">
        <f ca="true">+IF(OFFSET('Sanitation Data'!$H$29,0,10*ROW('Sanitation Data'!H17))="","",OFFSET('Sanitation Data'!$H$29,0,10*ROW('Sanitation Data'!H17)))</f>
        <v/>
      </c>
      <c r="DG23" s="271" t="str">
        <f ca="true">+IF(OFFSET('Sanitation Data'!$H$30,0,10*ROW('Sanitation Data'!H17))="","",OFFSET('Sanitation Data'!$H$30,0,10*ROW('Sanitation Data'!H17)))</f>
        <v/>
      </c>
      <c r="DH23" s="271" t="str">
        <f ca="true">+IF(OFFSET('Sanitation Data'!$H$31,0,10*ROW('Sanitation Data'!H17))="","",OFFSET('Sanitation Data'!$H$31,0,10*ROW('Sanitation Data'!H17)))</f>
        <v/>
      </c>
      <c r="DI23" s="271" t="str">
        <f ca="true">+IF(OFFSET('Sanitation Data'!$H$32,0,10*ROW('Sanitation Data'!H17))="","",OFFSET('Sanitation Data'!$H$32,0,10*ROW('Sanitation Data'!H17)))</f>
        <v/>
      </c>
      <c r="DJ23" s="271" t="str">
        <f ca="true">+IF(OFFSET('Sanitation Data'!$I$28,0,10*ROW('Sanitation Data'!I17))="","",OFFSET('Sanitation Data'!$I$28,0,10*ROW('Sanitation Data'!I17)))</f>
        <v/>
      </c>
      <c r="DK23" s="271" t="str">
        <f ca="true">+IF(OFFSET('Sanitation Data'!$I$29,0,10*ROW('Sanitation Data'!I17))="","",OFFSET('Sanitation Data'!$I$29,0,10*ROW('Sanitation Data'!I17)))</f>
        <v/>
      </c>
      <c r="DL23" s="271" t="str">
        <f ca="true">+IF(OFFSET('Sanitation Data'!$I$30,0,10*ROW('Sanitation Data'!I17))="","",OFFSET('Sanitation Data'!$I$30,0,10*ROW('Sanitation Data'!I17)))</f>
        <v/>
      </c>
      <c r="DM23" s="271" t="str">
        <f ca="true">+IF(OFFSET('Sanitation Data'!$I$31,0,10*ROW('Sanitation Data'!I17))="","",OFFSET('Sanitation Data'!$I$31,0,10*ROW('Sanitation Data'!I17)))</f>
        <v/>
      </c>
      <c r="DN23" s="271" t="str">
        <f ca="true">+IF(OFFSET('Sanitation Data'!$I$32,0,10*ROW('Sanitation Data'!I17))="","",OFFSET('Sanitation Data'!$I$32,0,10*ROW('Sanitation Data'!I17)))</f>
        <v/>
      </c>
      <c r="DO23" s="271" t="str">
        <f ca="true">+IF(OFFSET('Hygiene Data'!$D$11,0,10*ROW('Hygiene Data'!D17))="","",OFFSET('Hygiene Data'!$D$11,0,10*ROW('Hygiene Data'!D17)))</f>
        <v/>
      </c>
      <c r="DP23" s="271" t="str">
        <f ca="true">+IF(OFFSET('Hygiene Data'!$D$12,0,10*ROW('Hygiene Data'!D17))="","",OFFSET('Hygiene Data'!$D$12,0,10*ROW('Hygiene Data'!D17)))</f>
        <v/>
      </c>
      <c r="DQ23" s="271" t="str">
        <f ca="true">+IF(OFFSET('Hygiene Data'!$D$13,0,10*ROW('Hygiene Data'!D17))="","",OFFSET('Hygiene Data'!$D$13,0,10*ROW('Hygiene Data'!D17)))</f>
        <v/>
      </c>
      <c r="DR23" s="271" t="str">
        <f ca="true">+IF(OFFSET('Hygiene Data'!$E$11,0,10*ROW('Hygiene Data'!E17))="","",OFFSET('Hygiene Data'!$E$11,0,10*ROW('Hygiene Data'!E17)))</f>
        <v/>
      </c>
      <c r="DS23" s="271" t="str">
        <f ca="true">+IF(OFFSET('Hygiene Data'!$E$12,0,10*ROW('Hygiene Data'!E17))="","",OFFSET('Hygiene Data'!$E$12,0,10*ROW('Hygiene Data'!E17)))</f>
        <v/>
      </c>
      <c r="DT23" s="271" t="str">
        <f ca="true">+IF(OFFSET('Hygiene Data'!$E$13,0,10*ROW('Hygiene Data'!E17))="","",OFFSET('Hygiene Data'!$E$13,0,10*ROW('Hygiene Data'!E17)))</f>
        <v/>
      </c>
      <c r="DU23" s="271" t="str">
        <f ca="true">+IF(OFFSET('Hygiene Data'!$F$11,0,10*ROW('Hygiene Data'!F17))="","",OFFSET('Hygiene Data'!$F$11,0,10*ROW('Hygiene Data'!F17)))</f>
        <v/>
      </c>
      <c r="DV23" s="271" t="str">
        <f ca="true">+IF(OFFSET('Hygiene Data'!$F$12,0,10*ROW('Hygiene Data'!F17))="","",OFFSET('Hygiene Data'!$F$12,0,10*ROW('Hygiene Data'!F17)))</f>
        <v/>
      </c>
      <c r="DW23" s="271" t="str">
        <f ca="true">+IF(OFFSET('Hygiene Data'!$F$13,0,10*ROW('Hygiene Data'!F17))="","",OFFSET('Hygiene Data'!$F$13,0,10*ROW('Hygiene Data'!F17)))</f>
        <v/>
      </c>
      <c r="DX23" s="271" t="str">
        <f ca="true">+IF(OFFSET('Hygiene Data'!$G$11,0,10*ROW('Hygiene Data'!G17))="","",OFFSET('Hygiene Data'!$G$11,0,10*ROW('Hygiene Data'!G17)))</f>
        <v/>
      </c>
      <c r="DY23" s="271" t="str">
        <f ca="true">+IF(OFFSET('Hygiene Data'!$G$12,0,10*ROW('Hygiene Data'!G17))="","",OFFSET('Hygiene Data'!$G$12,0,10*ROW('Hygiene Data'!G17)))</f>
        <v/>
      </c>
      <c r="DZ23" s="271" t="str">
        <f ca="true">+IF(OFFSET('Hygiene Data'!$G$13,0,10*ROW('Hygiene Data'!G17))="","",OFFSET('Hygiene Data'!$G$13,0,10*ROW('Hygiene Data'!G17)))</f>
        <v/>
      </c>
      <c r="EA23" s="271" t="str">
        <f ca="true">+IF(OFFSET('Hygiene Data'!$H$11,0,10*ROW('Hygiene Data'!H17))="","",OFFSET('Hygiene Data'!$H$11,0,10*ROW('Hygiene Data'!H17)))</f>
        <v/>
      </c>
      <c r="EB23" s="271" t="str">
        <f ca="true">+IF(OFFSET('Hygiene Data'!$H$12,0,10*ROW('Hygiene Data'!H17))="","",OFFSET('Hygiene Data'!$H$12,0,10*ROW('Hygiene Data'!H17)))</f>
        <v/>
      </c>
      <c r="EC23" s="271" t="str">
        <f ca="true">+IF(OFFSET('Hygiene Data'!$H$13,0,10*ROW('Hygiene Data'!H17))="","",OFFSET('Hygiene Data'!$H$13,0,10*ROW('Hygiene Data'!H17)))</f>
        <v/>
      </c>
      <c r="ED23" s="271" t="str">
        <f ca="true">+IF(OFFSET('Hygiene Data'!$I$11,0,10*ROW('Hygiene Data'!I17))="","",OFFSET('Hygiene Data'!$I$11,0,10*ROW('Hygiene Data'!I17)))</f>
        <v/>
      </c>
      <c r="EE23" s="271" t="str">
        <f ca="true">+IF(OFFSET('Hygiene Data'!$I$12,0,10*ROW('Hygiene Data'!I17))="","",OFFSET('Hygiene Data'!$I$12,0,10*ROW('Hygiene Data'!I17)))</f>
        <v/>
      </c>
      <c r="EF23" s="271"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27"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1"/>
      <c r="BS24" s="271" t="str">
        <f ca="true">+IF(OFFSET('Water Data'!$D$27,0,10*ROW('Water Data'!D18))="","",OFFSET('Water Data'!$D$27,0,10*ROW('Water Data'!D18)))</f>
        <v/>
      </c>
      <c r="BT24" s="271" t="str">
        <f ca="true">+IF(OFFSET('Water Data'!$D$28,0,10*ROW('Water Data'!D18))="","",OFFSET('Water Data'!$D$28,0,10*ROW('Water Data'!D18)))</f>
        <v/>
      </c>
      <c r="BU24" s="271" t="str">
        <f ca="true">+IF(OFFSET('Water Data'!$D$29,0,10*ROW('Water Data'!D18))="","",OFFSET('Water Data'!$D$29,0,10*ROW('Water Data'!D18)))</f>
        <v/>
      </c>
      <c r="BV24" s="271" t="str">
        <f ca="true">+IF(OFFSET('Water Data'!$E$27,0,10*ROW('Water Data'!E18))="","",OFFSET('Water Data'!$E$27,0,10*ROW('Water Data'!E18)))</f>
        <v/>
      </c>
      <c r="BW24" s="271" t="str">
        <f ca="true">+IF(OFFSET('Water Data'!$E$28,0,10*ROW('Water Data'!E18))="","",OFFSET('Water Data'!$E$28,0,10*ROW('Water Data'!E18)))</f>
        <v/>
      </c>
      <c r="BX24" s="271" t="str">
        <f ca="true">+IF(OFFSET('Water Data'!$E$29,0,10*ROW('Water Data'!E18))="","",OFFSET('Water Data'!$E$29,0,10*ROW('Water Data'!E18)))</f>
        <v/>
      </c>
      <c r="BY24" s="271" t="str">
        <f ca="true">+IF(OFFSET('Water Data'!$F$27,0,10*ROW('Water Data'!F18))="","",OFFSET('Water Data'!$F$27,0,10*ROW('Water Data'!F18)))</f>
        <v/>
      </c>
      <c r="BZ24" s="271" t="str">
        <f ca="true">+IF(OFFSET('Water Data'!$F$28,0,10*ROW('Water Data'!F18))="","",OFFSET('Water Data'!$F$28,0,10*ROW('Water Data'!F18)))</f>
        <v/>
      </c>
      <c r="CA24" s="271" t="str">
        <f ca="true">+IF(OFFSET('Water Data'!$F$29,0,10*ROW('Water Data'!F18))="","",OFFSET('Water Data'!$F$29,0,10*ROW('Water Data'!F18)))</f>
        <v/>
      </c>
      <c r="CB24" s="271" t="str">
        <f ca="true">+IF(OFFSET('Water Data'!$G$27,0,10*ROW('Water Data'!G18))="","",OFFSET('Water Data'!$G$27,0,10*ROW('Water Data'!G18)))</f>
        <v/>
      </c>
      <c r="CC24" s="271" t="str">
        <f ca="true">+IF(OFFSET('Water Data'!$G$28,0,10*ROW('Water Data'!G18))="","",OFFSET('Water Data'!$G$28,0,10*ROW('Water Data'!G18)))</f>
        <v/>
      </c>
      <c r="CD24" s="271" t="str">
        <f ca="true">+IF(OFFSET('Water Data'!$G$29,0,10*ROW('Water Data'!G18))="","",OFFSET('Water Data'!$G$29,0,10*ROW('Water Data'!G18)))</f>
        <v/>
      </c>
      <c r="CE24" s="271" t="str">
        <f ca="true">+IF(OFFSET('Water Data'!$H$27,0,10*ROW('Water Data'!H18))="","",OFFSET('Water Data'!$H$27,0,10*ROW('Water Data'!H18)))</f>
        <v/>
      </c>
      <c r="CF24" s="271" t="str">
        <f ca="true">+IF(OFFSET('Water Data'!$H$28,0,10*ROW('Water Data'!H18))="","",OFFSET('Water Data'!$H$28,0,10*ROW('Water Data'!H18)))</f>
        <v/>
      </c>
      <c r="CG24" s="271" t="str">
        <f ca="true">+IF(OFFSET('Water Data'!$H$29,0,10*ROW('Water Data'!H18))="","",OFFSET('Water Data'!$H$29,0,10*ROW('Water Data'!H18)))</f>
        <v/>
      </c>
      <c r="CH24" s="271" t="str">
        <f ca="true">+IF(OFFSET('Water Data'!$I$27,0,10*ROW('Water Data'!I18))="","",OFFSET('Water Data'!$I$27,0,10*ROW('Water Data'!I18)))</f>
        <v/>
      </c>
      <c r="CI24" s="271" t="str">
        <f ca="true">+IF(OFFSET('Water Data'!$I$28,0,10*ROW('Water Data'!I18))="","",OFFSET('Water Data'!$I$28,0,10*ROW('Water Data'!I18)))</f>
        <v/>
      </c>
      <c r="CJ24" s="271" t="str">
        <f ca="true">+IF(OFFSET('Water Data'!$I$29,0,10*ROW('Water Data'!I18))="","",OFFSET('Water Data'!$I$29,0,10*ROW('Water Data'!I18)))</f>
        <v/>
      </c>
      <c r="CK24" s="271" t="str">
        <f ca="true">+IF(OFFSET('Sanitation Data'!$D$28,0,10*ROW('Sanitation Data'!D18))="","",OFFSET('Sanitation Data'!$D$28,0,10*ROW('Sanitation Data'!D18)))</f>
        <v/>
      </c>
      <c r="CL24" s="271" t="str">
        <f ca="true">+IF(OFFSET('Sanitation Data'!$D$29,0,10*ROW('Sanitation Data'!D18))="","",OFFSET('Sanitation Data'!$D$29,0,10*ROW('Sanitation Data'!D18)))</f>
        <v/>
      </c>
      <c r="CM24" s="271" t="str">
        <f ca="true">+IF(OFFSET('Sanitation Data'!$D$30,0,10*ROW('Sanitation Data'!D18))="","",OFFSET('Sanitation Data'!$D$30,0,10*ROW('Sanitation Data'!D18)))</f>
        <v/>
      </c>
      <c r="CN24" s="271" t="str">
        <f ca="true">+IF(OFFSET('Sanitation Data'!$D$31,0,10*ROW('Sanitation Data'!D18))="","",OFFSET('Sanitation Data'!$D$31,0,10*ROW('Sanitation Data'!D18)))</f>
        <v/>
      </c>
      <c r="CO24" s="271" t="str">
        <f ca="true">+IF(OFFSET('Sanitation Data'!$D$32,0,10*ROW('Sanitation Data'!D18))="","",OFFSET('Sanitation Data'!$D$32,0,10*ROW('Sanitation Data'!D18)))</f>
        <v/>
      </c>
      <c r="CP24" s="271" t="str">
        <f ca="true">+IF(OFFSET('Sanitation Data'!$E$28,0,10*ROW('Sanitation Data'!E18))="","",OFFSET('Sanitation Data'!$E$28,0,10*ROW('Sanitation Data'!E18)))</f>
        <v/>
      </c>
      <c r="CQ24" s="271" t="str">
        <f ca="true">+IF(OFFSET('Sanitation Data'!$E$29,0,10*ROW('Sanitation Data'!E18))="","",OFFSET('Sanitation Data'!$E$29,0,10*ROW('Sanitation Data'!E18)))</f>
        <v/>
      </c>
      <c r="CR24" s="271" t="str">
        <f ca="true">+IF(OFFSET('Sanitation Data'!$E$30,0,10*ROW('Sanitation Data'!E18))="","",OFFSET('Sanitation Data'!$E$30,0,10*ROW('Sanitation Data'!E18)))</f>
        <v/>
      </c>
      <c r="CS24" s="271" t="str">
        <f ca="true">+IF(OFFSET('Sanitation Data'!$E$31,0,10*ROW('Sanitation Data'!E18))="","",OFFSET('Sanitation Data'!$E$31,0,10*ROW('Sanitation Data'!E18)))</f>
        <v/>
      </c>
      <c r="CT24" s="271" t="str">
        <f ca="true">+IF(OFFSET('Sanitation Data'!$E$32,0,10*ROW('Sanitation Data'!E18))="","",OFFSET('Sanitation Data'!$E$32,0,10*ROW('Sanitation Data'!E18)))</f>
        <v/>
      </c>
      <c r="CU24" s="271" t="str">
        <f ca="true">+IF(OFFSET('Sanitation Data'!$F$28,0,10*ROW('Sanitation Data'!F18))="","",OFFSET('Sanitation Data'!$F$28,0,10*ROW('Sanitation Data'!F18)))</f>
        <v/>
      </c>
      <c r="CV24" s="271" t="str">
        <f ca="true">+IF(OFFSET('Sanitation Data'!$F$29,0,10*ROW('Sanitation Data'!F18))="","",OFFSET('Sanitation Data'!$F$29,0,10*ROW('Sanitation Data'!F18)))</f>
        <v/>
      </c>
      <c r="CW24" s="271" t="str">
        <f ca="true">+IF(OFFSET('Sanitation Data'!$F$30,0,10*ROW('Sanitation Data'!F18))="","",OFFSET('Sanitation Data'!$F$30,0,10*ROW('Sanitation Data'!F18)))</f>
        <v/>
      </c>
      <c r="CX24" s="271" t="str">
        <f ca="true">+IF(OFFSET('Sanitation Data'!$F$31,0,10*ROW('Sanitation Data'!F18))="","",OFFSET('Sanitation Data'!$F$31,0,10*ROW('Sanitation Data'!F18)))</f>
        <v/>
      </c>
      <c r="CY24" s="271" t="str">
        <f ca="true">+IF(OFFSET('Sanitation Data'!$F$32,0,10*ROW('Sanitation Data'!F18))="","",OFFSET('Sanitation Data'!$F$32,0,10*ROW('Sanitation Data'!F18)))</f>
        <v/>
      </c>
      <c r="CZ24" s="271" t="str">
        <f ca="true">+IF(OFFSET('Sanitation Data'!$G$28,0,10*ROW('Sanitation Data'!G18))="","",OFFSET('Sanitation Data'!$G$28,0,10*ROW('Sanitation Data'!G18)))</f>
        <v/>
      </c>
      <c r="DA24" s="271" t="str">
        <f ca="true">+IF(OFFSET('Sanitation Data'!$G$29,0,10*ROW('Sanitation Data'!G18))="","",OFFSET('Sanitation Data'!$G$29,0,10*ROW('Sanitation Data'!G18)))</f>
        <v/>
      </c>
      <c r="DB24" s="271" t="str">
        <f ca="true">+IF(OFFSET('Sanitation Data'!$G$30,0,10*ROW('Sanitation Data'!G18))="","",OFFSET('Sanitation Data'!$G$30,0,10*ROW('Sanitation Data'!G18)))</f>
        <v/>
      </c>
      <c r="DC24" s="271" t="str">
        <f ca="true">+IF(OFFSET('Sanitation Data'!$G$31,0,10*ROW('Sanitation Data'!G18))="","",OFFSET('Sanitation Data'!$G$31,0,10*ROW('Sanitation Data'!G18)))</f>
        <v/>
      </c>
      <c r="DD24" s="271" t="str">
        <f ca="true">+IF(OFFSET('Sanitation Data'!$G$32,0,10*ROW('Sanitation Data'!G18))="","",OFFSET('Sanitation Data'!$G$32,0,10*ROW('Sanitation Data'!G18)))</f>
        <v/>
      </c>
      <c r="DE24" s="271" t="str">
        <f ca="true">+IF(OFFSET('Sanitation Data'!$H$28,0,10*ROW('Sanitation Data'!H18))="","",OFFSET('Sanitation Data'!$H$28,0,10*ROW('Sanitation Data'!H18)))</f>
        <v/>
      </c>
      <c r="DF24" s="271" t="str">
        <f ca="true">+IF(OFFSET('Sanitation Data'!$H$29,0,10*ROW('Sanitation Data'!H18))="","",OFFSET('Sanitation Data'!$H$29,0,10*ROW('Sanitation Data'!H18)))</f>
        <v/>
      </c>
      <c r="DG24" s="271" t="str">
        <f ca="true">+IF(OFFSET('Sanitation Data'!$H$30,0,10*ROW('Sanitation Data'!H18))="","",OFFSET('Sanitation Data'!$H$30,0,10*ROW('Sanitation Data'!H18)))</f>
        <v/>
      </c>
      <c r="DH24" s="271" t="str">
        <f ca="true">+IF(OFFSET('Sanitation Data'!$H$31,0,10*ROW('Sanitation Data'!H18))="","",OFFSET('Sanitation Data'!$H$31,0,10*ROW('Sanitation Data'!H18)))</f>
        <v/>
      </c>
      <c r="DI24" s="271" t="str">
        <f ca="true">+IF(OFFSET('Sanitation Data'!$H$32,0,10*ROW('Sanitation Data'!H18))="","",OFFSET('Sanitation Data'!$H$32,0,10*ROW('Sanitation Data'!H18)))</f>
        <v/>
      </c>
      <c r="DJ24" s="271" t="str">
        <f ca="true">+IF(OFFSET('Sanitation Data'!$I$28,0,10*ROW('Sanitation Data'!I18))="","",OFFSET('Sanitation Data'!$I$28,0,10*ROW('Sanitation Data'!I18)))</f>
        <v/>
      </c>
      <c r="DK24" s="271" t="str">
        <f ca="true">+IF(OFFSET('Sanitation Data'!$I$29,0,10*ROW('Sanitation Data'!I18))="","",OFFSET('Sanitation Data'!$I$29,0,10*ROW('Sanitation Data'!I18)))</f>
        <v/>
      </c>
      <c r="DL24" s="271" t="str">
        <f ca="true">+IF(OFFSET('Sanitation Data'!$I$30,0,10*ROW('Sanitation Data'!I18))="","",OFFSET('Sanitation Data'!$I$30,0,10*ROW('Sanitation Data'!I18)))</f>
        <v/>
      </c>
      <c r="DM24" s="271" t="str">
        <f ca="true">+IF(OFFSET('Sanitation Data'!$I$31,0,10*ROW('Sanitation Data'!I18))="","",OFFSET('Sanitation Data'!$I$31,0,10*ROW('Sanitation Data'!I18)))</f>
        <v/>
      </c>
      <c r="DN24" s="271" t="str">
        <f ca="true">+IF(OFFSET('Sanitation Data'!$I$32,0,10*ROW('Sanitation Data'!I18))="","",OFFSET('Sanitation Data'!$I$32,0,10*ROW('Sanitation Data'!I18)))</f>
        <v/>
      </c>
      <c r="DO24" s="271" t="str">
        <f ca="true">+IF(OFFSET('Hygiene Data'!$D$11,0,10*ROW('Hygiene Data'!D18))="","",OFFSET('Hygiene Data'!$D$11,0,10*ROW('Hygiene Data'!D18)))</f>
        <v/>
      </c>
      <c r="DP24" s="271" t="str">
        <f ca="true">+IF(OFFSET('Hygiene Data'!$D$12,0,10*ROW('Hygiene Data'!D18))="","",OFFSET('Hygiene Data'!$D$12,0,10*ROW('Hygiene Data'!D18)))</f>
        <v/>
      </c>
      <c r="DQ24" s="271" t="str">
        <f ca="true">+IF(OFFSET('Hygiene Data'!$D$13,0,10*ROW('Hygiene Data'!D18))="","",OFFSET('Hygiene Data'!$D$13,0,10*ROW('Hygiene Data'!D18)))</f>
        <v/>
      </c>
      <c r="DR24" s="271" t="str">
        <f ca="true">+IF(OFFSET('Hygiene Data'!$E$11,0,10*ROW('Hygiene Data'!E18))="","",OFFSET('Hygiene Data'!$E$11,0,10*ROW('Hygiene Data'!E18)))</f>
        <v/>
      </c>
      <c r="DS24" s="271" t="str">
        <f ca="true">+IF(OFFSET('Hygiene Data'!$E$12,0,10*ROW('Hygiene Data'!E18))="","",OFFSET('Hygiene Data'!$E$12,0,10*ROW('Hygiene Data'!E18)))</f>
        <v/>
      </c>
      <c r="DT24" s="271" t="str">
        <f ca="true">+IF(OFFSET('Hygiene Data'!$E$13,0,10*ROW('Hygiene Data'!E18))="","",OFFSET('Hygiene Data'!$E$13,0,10*ROW('Hygiene Data'!E18)))</f>
        <v/>
      </c>
      <c r="DU24" s="271" t="str">
        <f ca="true">+IF(OFFSET('Hygiene Data'!$F$11,0,10*ROW('Hygiene Data'!F18))="","",OFFSET('Hygiene Data'!$F$11,0,10*ROW('Hygiene Data'!F18)))</f>
        <v/>
      </c>
      <c r="DV24" s="271" t="str">
        <f ca="true">+IF(OFFSET('Hygiene Data'!$F$12,0,10*ROW('Hygiene Data'!F18))="","",OFFSET('Hygiene Data'!$F$12,0,10*ROW('Hygiene Data'!F18)))</f>
        <v/>
      </c>
      <c r="DW24" s="271" t="str">
        <f ca="true">+IF(OFFSET('Hygiene Data'!$F$13,0,10*ROW('Hygiene Data'!F18))="","",OFFSET('Hygiene Data'!$F$13,0,10*ROW('Hygiene Data'!F18)))</f>
        <v/>
      </c>
      <c r="DX24" s="271" t="str">
        <f ca="true">+IF(OFFSET('Hygiene Data'!$G$11,0,10*ROW('Hygiene Data'!G18))="","",OFFSET('Hygiene Data'!$G$11,0,10*ROW('Hygiene Data'!G18)))</f>
        <v/>
      </c>
      <c r="DY24" s="271" t="str">
        <f ca="true">+IF(OFFSET('Hygiene Data'!$G$12,0,10*ROW('Hygiene Data'!G18))="","",OFFSET('Hygiene Data'!$G$12,0,10*ROW('Hygiene Data'!G18)))</f>
        <v/>
      </c>
      <c r="DZ24" s="271" t="str">
        <f ca="true">+IF(OFFSET('Hygiene Data'!$G$13,0,10*ROW('Hygiene Data'!G18))="","",OFFSET('Hygiene Data'!$G$13,0,10*ROW('Hygiene Data'!G18)))</f>
        <v/>
      </c>
      <c r="EA24" s="271" t="str">
        <f ca="true">+IF(OFFSET('Hygiene Data'!$H$11,0,10*ROW('Hygiene Data'!H18))="","",OFFSET('Hygiene Data'!$H$11,0,10*ROW('Hygiene Data'!H18)))</f>
        <v/>
      </c>
      <c r="EB24" s="271" t="str">
        <f ca="true">+IF(OFFSET('Hygiene Data'!$H$12,0,10*ROW('Hygiene Data'!H18))="","",OFFSET('Hygiene Data'!$H$12,0,10*ROW('Hygiene Data'!H18)))</f>
        <v/>
      </c>
      <c r="EC24" s="271" t="str">
        <f ca="true">+IF(OFFSET('Hygiene Data'!$H$13,0,10*ROW('Hygiene Data'!H18))="","",OFFSET('Hygiene Data'!$H$13,0,10*ROW('Hygiene Data'!H18)))</f>
        <v/>
      </c>
      <c r="ED24" s="271" t="str">
        <f ca="true">+IF(OFFSET('Hygiene Data'!$I$11,0,10*ROW('Hygiene Data'!I18))="","",OFFSET('Hygiene Data'!$I$11,0,10*ROW('Hygiene Data'!I18)))</f>
        <v/>
      </c>
      <c r="EE24" s="271" t="str">
        <f ca="true">+IF(OFFSET('Hygiene Data'!$I$12,0,10*ROW('Hygiene Data'!I18))="","",OFFSET('Hygiene Data'!$I$12,0,10*ROW('Hygiene Data'!I18)))</f>
        <v/>
      </c>
      <c r="EF24" s="271"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27"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1"/>
      <c r="BS25" s="271" t="str">
        <f ca="true">+IF(OFFSET('Water Data'!$D$27,0,10*ROW('Water Data'!D19))="","",OFFSET('Water Data'!$D$27,0,10*ROW('Water Data'!D19)))</f>
        <v/>
      </c>
      <c r="BT25" s="271" t="str">
        <f ca="true">+IF(OFFSET('Water Data'!$D$28,0,10*ROW('Water Data'!D19))="","",OFFSET('Water Data'!$D$28,0,10*ROW('Water Data'!D19)))</f>
        <v/>
      </c>
      <c r="BU25" s="271" t="str">
        <f ca="true">+IF(OFFSET('Water Data'!$D$29,0,10*ROW('Water Data'!D19))="","",OFFSET('Water Data'!$D$29,0,10*ROW('Water Data'!D19)))</f>
        <v/>
      </c>
      <c r="BV25" s="271" t="str">
        <f ca="true">+IF(OFFSET('Water Data'!$E$27,0,10*ROW('Water Data'!E19))="","",OFFSET('Water Data'!$E$27,0,10*ROW('Water Data'!E19)))</f>
        <v/>
      </c>
      <c r="BW25" s="271" t="str">
        <f ca="true">+IF(OFFSET('Water Data'!$E$28,0,10*ROW('Water Data'!E19))="","",OFFSET('Water Data'!$E$28,0,10*ROW('Water Data'!E19)))</f>
        <v/>
      </c>
      <c r="BX25" s="271" t="str">
        <f ca="true">+IF(OFFSET('Water Data'!$E$29,0,10*ROW('Water Data'!E19))="","",OFFSET('Water Data'!$E$29,0,10*ROW('Water Data'!E19)))</f>
        <v/>
      </c>
      <c r="BY25" s="271" t="str">
        <f ca="true">+IF(OFFSET('Water Data'!$F$27,0,10*ROW('Water Data'!F19))="","",OFFSET('Water Data'!$F$27,0,10*ROW('Water Data'!F19)))</f>
        <v/>
      </c>
      <c r="BZ25" s="271" t="str">
        <f ca="true">+IF(OFFSET('Water Data'!$F$28,0,10*ROW('Water Data'!F19))="","",OFFSET('Water Data'!$F$28,0,10*ROW('Water Data'!F19)))</f>
        <v/>
      </c>
      <c r="CA25" s="271" t="str">
        <f ca="true">+IF(OFFSET('Water Data'!$F$29,0,10*ROW('Water Data'!F19))="","",OFFSET('Water Data'!$F$29,0,10*ROW('Water Data'!F19)))</f>
        <v/>
      </c>
      <c r="CB25" s="271" t="str">
        <f ca="true">+IF(OFFSET('Water Data'!$G$27,0,10*ROW('Water Data'!G19))="","",OFFSET('Water Data'!$G$27,0,10*ROW('Water Data'!G19)))</f>
        <v/>
      </c>
      <c r="CC25" s="271" t="str">
        <f ca="true">+IF(OFFSET('Water Data'!$G$28,0,10*ROW('Water Data'!G19))="","",OFFSET('Water Data'!$G$28,0,10*ROW('Water Data'!G19)))</f>
        <v/>
      </c>
      <c r="CD25" s="271" t="str">
        <f ca="true">+IF(OFFSET('Water Data'!$G$29,0,10*ROW('Water Data'!G19))="","",OFFSET('Water Data'!$G$29,0,10*ROW('Water Data'!G19)))</f>
        <v/>
      </c>
      <c r="CE25" s="271" t="str">
        <f ca="true">+IF(OFFSET('Water Data'!$H$27,0,10*ROW('Water Data'!H19))="","",OFFSET('Water Data'!$H$27,0,10*ROW('Water Data'!H19)))</f>
        <v/>
      </c>
      <c r="CF25" s="271" t="str">
        <f ca="true">+IF(OFFSET('Water Data'!$H$28,0,10*ROW('Water Data'!H19))="","",OFFSET('Water Data'!$H$28,0,10*ROW('Water Data'!H19)))</f>
        <v/>
      </c>
      <c r="CG25" s="271" t="str">
        <f ca="true">+IF(OFFSET('Water Data'!$H$29,0,10*ROW('Water Data'!H19))="","",OFFSET('Water Data'!$H$29,0,10*ROW('Water Data'!H19)))</f>
        <v/>
      </c>
      <c r="CH25" s="271" t="str">
        <f ca="true">+IF(OFFSET('Water Data'!$I$27,0,10*ROW('Water Data'!I19))="","",OFFSET('Water Data'!$I$27,0,10*ROW('Water Data'!I19)))</f>
        <v/>
      </c>
      <c r="CI25" s="271" t="str">
        <f ca="true">+IF(OFFSET('Water Data'!$I$28,0,10*ROW('Water Data'!I19))="","",OFFSET('Water Data'!$I$28,0,10*ROW('Water Data'!I19)))</f>
        <v/>
      </c>
      <c r="CJ25" s="271" t="str">
        <f ca="true">+IF(OFFSET('Water Data'!$I$29,0,10*ROW('Water Data'!I19))="","",OFFSET('Water Data'!$I$29,0,10*ROW('Water Data'!I19)))</f>
        <v/>
      </c>
      <c r="CK25" s="271" t="str">
        <f ca="true">+IF(OFFSET('Sanitation Data'!$D$28,0,10*ROW('Sanitation Data'!D19))="","",OFFSET('Sanitation Data'!$D$28,0,10*ROW('Sanitation Data'!D19)))</f>
        <v/>
      </c>
      <c r="CL25" s="271" t="str">
        <f ca="true">+IF(OFFSET('Sanitation Data'!$D$29,0,10*ROW('Sanitation Data'!D19))="","",OFFSET('Sanitation Data'!$D$29,0,10*ROW('Sanitation Data'!D19)))</f>
        <v/>
      </c>
      <c r="CM25" s="271" t="str">
        <f ca="true">+IF(OFFSET('Sanitation Data'!$D$30,0,10*ROW('Sanitation Data'!D19))="","",OFFSET('Sanitation Data'!$D$30,0,10*ROW('Sanitation Data'!D19)))</f>
        <v/>
      </c>
      <c r="CN25" s="271" t="str">
        <f ca="true">+IF(OFFSET('Sanitation Data'!$D$31,0,10*ROW('Sanitation Data'!D19))="","",OFFSET('Sanitation Data'!$D$31,0,10*ROW('Sanitation Data'!D19)))</f>
        <v/>
      </c>
      <c r="CO25" s="271" t="str">
        <f ca="true">+IF(OFFSET('Sanitation Data'!$D$32,0,10*ROW('Sanitation Data'!D19))="","",OFFSET('Sanitation Data'!$D$32,0,10*ROW('Sanitation Data'!D19)))</f>
        <v/>
      </c>
      <c r="CP25" s="271" t="str">
        <f ca="true">+IF(OFFSET('Sanitation Data'!$E$28,0,10*ROW('Sanitation Data'!E19))="","",OFFSET('Sanitation Data'!$E$28,0,10*ROW('Sanitation Data'!E19)))</f>
        <v/>
      </c>
      <c r="CQ25" s="271" t="str">
        <f ca="true">+IF(OFFSET('Sanitation Data'!$E$29,0,10*ROW('Sanitation Data'!E19))="","",OFFSET('Sanitation Data'!$E$29,0,10*ROW('Sanitation Data'!E19)))</f>
        <v/>
      </c>
      <c r="CR25" s="271" t="str">
        <f ca="true">+IF(OFFSET('Sanitation Data'!$E$30,0,10*ROW('Sanitation Data'!E19))="","",OFFSET('Sanitation Data'!$E$30,0,10*ROW('Sanitation Data'!E19)))</f>
        <v/>
      </c>
      <c r="CS25" s="271" t="str">
        <f ca="true">+IF(OFFSET('Sanitation Data'!$E$31,0,10*ROW('Sanitation Data'!E19))="","",OFFSET('Sanitation Data'!$E$31,0,10*ROW('Sanitation Data'!E19)))</f>
        <v/>
      </c>
      <c r="CT25" s="271" t="str">
        <f ca="true">+IF(OFFSET('Sanitation Data'!$E$32,0,10*ROW('Sanitation Data'!E19))="","",OFFSET('Sanitation Data'!$E$32,0,10*ROW('Sanitation Data'!E19)))</f>
        <v/>
      </c>
      <c r="CU25" s="271" t="str">
        <f ca="true">+IF(OFFSET('Sanitation Data'!$F$28,0,10*ROW('Sanitation Data'!F19))="","",OFFSET('Sanitation Data'!$F$28,0,10*ROW('Sanitation Data'!F19)))</f>
        <v/>
      </c>
      <c r="CV25" s="271" t="str">
        <f ca="true">+IF(OFFSET('Sanitation Data'!$F$29,0,10*ROW('Sanitation Data'!F19))="","",OFFSET('Sanitation Data'!$F$29,0,10*ROW('Sanitation Data'!F19)))</f>
        <v/>
      </c>
      <c r="CW25" s="271" t="str">
        <f ca="true">+IF(OFFSET('Sanitation Data'!$F$30,0,10*ROW('Sanitation Data'!F19))="","",OFFSET('Sanitation Data'!$F$30,0,10*ROW('Sanitation Data'!F19)))</f>
        <v/>
      </c>
      <c r="CX25" s="271" t="str">
        <f ca="true">+IF(OFFSET('Sanitation Data'!$F$31,0,10*ROW('Sanitation Data'!F19))="","",OFFSET('Sanitation Data'!$F$31,0,10*ROW('Sanitation Data'!F19)))</f>
        <v/>
      </c>
      <c r="CY25" s="271" t="str">
        <f ca="true">+IF(OFFSET('Sanitation Data'!$F$32,0,10*ROW('Sanitation Data'!F19))="","",OFFSET('Sanitation Data'!$F$32,0,10*ROW('Sanitation Data'!F19)))</f>
        <v/>
      </c>
      <c r="CZ25" s="271" t="str">
        <f ca="true">+IF(OFFSET('Sanitation Data'!$G$28,0,10*ROW('Sanitation Data'!G19))="","",OFFSET('Sanitation Data'!$G$28,0,10*ROW('Sanitation Data'!G19)))</f>
        <v/>
      </c>
      <c r="DA25" s="271" t="str">
        <f ca="true">+IF(OFFSET('Sanitation Data'!$G$29,0,10*ROW('Sanitation Data'!G19))="","",OFFSET('Sanitation Data'!$G$29,0,10*ROW('Sanitation Data'!G19)))</f>
        <v/>
      </c>
      <c r="DB25" s="271" t="str">
        <f ca="true">+IF(OFFSET('Sanitation Data'!$G$30,0,10*ROW('Sanitation Data'!G19))="","",OFFSET('Sanitation Data'!$G$30,0,10*ROW('Sanitation Data'!G19)))</f>
        <v/>
      </c>
      <c r="DC25" s="271" t="str">
        <f ca="true">+IF(OFFSET('Sanitation Data'!$G$31,0,10*ROW('Sanitation Data'!G19))="","",OFFSET('Sanitation Data'!$G$31,0,10*ROW('Sanitation Data'!G19)))</f>
        <v/>
      </c>
      <c r="DD25" s="271" t="str">
        <f ca="true">+IF(OFFSET('Sanitation Data'!$G$32,0,10*ROW('Sanitation Data'!G19))="","",OFFSET('Sanitation Data'!$G$32,0,10*ROW('Sanitation Data'!G19)))</f>
        <v/>
      </c>
      <c r="DE25" s="271" t="str">
        <f ca="true">+IF(OFFSET('Sanitation Data'!$H$28,0,10*ROW('Sanitation Data'!H19))="","",OFFSET('Sanitation Data'!$H$28,0,10*ROW('Sanitation Data'!H19)))</f>
        <v/>
      </c>
      <c r="DF25" s="271" t="str">
        <f ca="true">+IF(OFFSET('Sanitation Data'!$H$29,0,10*ROW('Sanitation Data'!H19))="","",OFFSET('Sanitation Data'!$H$29,0,10*ROW('Sanitation Data'!H19)))</f>
        <v/>
      </c>
      <c r="DG25" s="271" t="str">
        <f ca="true">+IF(OFFSET('Sanitation Data'!$H$30,0,10*ROW('Sanitation Data'!H19))="","",OFFSET('Sanitation Data'!$H$30,0,10*ROW('Sanitation Data'!H19)))</f>
        <v/>
      </c>
      <c r="DH25" s="271" t="str">
        <f ca="true">+IF(OFFSET('Sanitation Data'!$H$31,0,10*ROW('Sanitation Data'!H19))="","",OFFSET('Sanitation Data'!$H$31,0,10*ROW('Sanitation Data'!H19)))</f>
        <v/>
      </c>
      <c r="DI25" s="271" t="str">
        <f ca="true">+IF(OFFSET('Sanitation Data'!$H$32,0,10*ROW('Sanitation Data'!H19))="","",OFFSET('Sanitation Data'!$H$32,0,10*ROW('Sanitation Data'!H19)))</f>
        <v/>
      </c>
      <c r="DJ25" s="271" t="str">
        <f ca="true">+IF(OFFSET('Sanitation Data'!$I$28,0,10*ROW('Sanitation Data'!I19))="","",OFFSET('Sanitation Data'!$I$28,0,10*ROW('Sanitation Data'!I19)))</f>
        <v/>
      </c>
      <c r="DK25" s="271" t="str">
        <f ca="true">+IF(OFFSET('Sanitation Data'!$I$29,0,10*ROW('Sanitation Data'!I19))="","",OFFSET('Sanitation Data'!$I$29,0,10*ROW('Sanitation Data'!I19)))</f>
        <v/>
      </c>
      <c r="DL25" s="271" t="str">
        <f ca="true">+IF(OFFSET('Sanitation Data'!$I$30,0,10*ROW('Sanitation Data'!I19))="","",OFFSET('Sanitation Data'!$I$30,0,10*ROW('Sanitation Data'!I19)))</f>
        <v/>
      </c>
      <c r="DM25" s="271" t="str">
        <f ca="true">+IF(OFFSET('Sanitation Data'!$I$31,0,10*ROW('Sanitation Data'!I19))="","",OFFSET('Sanitation Data'!$I$31,0,10*ROW('Sanitation Data'!I19)))</f>
        <v/>
      </c>
      <c r="DN25" s="271" t="str">
        <f ca="true">+IF(OFFSET('Sanitation Data'!$I$32,0,10*ROW('Sanitation Data'!I19))="","",OFFSET('Sanitation Data'!$I$32,0,10*ROW('Sanitation Data'!I19)))</f>
        <v/>
      </c>
      <c r="DO25" s="271" t="str">
        <f ca="true">+IF(OFFSET('Hygiene Data'!$D$11,0,10*ROW('Hygiene Data'!D19))="","",OFFSET('Hygiene Data'!$D$11,0,10*ROW('Hygiene Data'!D19)))</f>
        <v/>
      </c>
      <c r="DP25" s="271" t="str">
        <f ca="true">+IF(OFFSET('Hygiene Data'!$D$12,0,10*ROW('Hygiene Data'!D19))="","",OFFSET('Hygiene Data'!$D$12,0,10*ROW('Hygiene Data'!D19)))</f>
        <v/>
      </c>
      <c r="DQ25" s="271" t="str">
        <f ca="true">+IF(OFFSET('Hygiene Data'!$D$13,0,10*ROW('Hygiene Data'!D19))="","",OFFSET('Hygiene Data'!$D$13,0,10*ROW('Hygiene Data'!D19)))</f>
        <v/>
      </c>
      <c r="DR25" s="271" t="str">
        <f ca="true">+IF(OFFSET('Hygiene Data'!$E$11,0,10*ROW('Hygiene Data'!E19))="","",OFFSET('Hygiene Data'!$E$11,0,10*ROW('Hygiene Data'!E19)))</f>
        <v/>
      </c>
      <c r="DS25" s="271" t="str">
        <f ca="true">+IF(OFFSET('Hygiene Data'!$E$12,0,10*ROW('Hygiene Data'!E19))="","",OFFSET('Hygiene Data'!$E$12,0,10*ROW('Hygiene Data'!E19)))</f>
        <v/>
      </c>
      <c r="DT25" s="271" t="str">
        <f ca="true">+IF(OFFSET('Hygiene Data'!$E$13,0,10*ROW('Hygiene Data'!E19))="","",OFFSET('Hygiene Data'!$E$13,0,10*ROW('Hygiene Data'!E19)))</f>
        <v/>
      </c>
      <c r="DU25" s="271" t="str">
        <f ca="true">+IF(OFFSET('Hygiene Data'!$F$11,0,10*ROW('Hygiene Data'!F19))="","",OFFSET('Hygiene Data'!$F$11,0,10*ROW('Hygiene Data'!F19)))</f>
        <v/>
      </c>
      <c r="DV25" s="271" t="str">
        <f ca="true">+IF(OFFSET('Hygiene Data'!$F$12,0,10*ROW('Hygiene Data'!F19))="","",OFFSET('Hygiene Data'!$F$12,0,10*ROW('Hygiene Data'!F19)))</f>
        <v/>
      </c>
      <c r="DW25" s="271" t="str">
        <f ca="true">+IF(OFFSET('Hygiene Data'!$F$13,0,10*ROW('Hygiene Data'!F19))="","",OFFSET('Hygiene Data'!$F$13,0,10*ROW('Hygiene Data'!F19)))</f>
        <v/>
      </c>
      <c r="DX25" s="271" t="str">
        <f ca="true">+IF(OFFSET('Hygiene Data'!$G$11,0,10*ROW('Hygiene Data'!G19))="","",OFFSET('Hygiene Data'!$G$11,0,10*ROW('Hygiene Data'!G19)))</f>
        <v/>
      </c>
      <c r="DY25" s="271" t="str">
        <f ca="true">+IF(OFFSET('Hygiene Data'!$G$12,0,10*ROW('Hygiene Data'!G19))="","",OFFSET('Hygiene Data'!$G$12,0,10*ROW('Hygiene Data'!G19)))</f>
        <v/>
      </c>
      <c r="DZ25" s="271" t="str">
        <f ca="true">+IF(OFFSET('Hygiene Data'!$G$13,0,10*ROW('Hygiene Data'!G19))="","",OFFSET('Hygiene Data'!$G$13,0,10*ROW('Hygiene Data'!G19)))</f>
        <v/>
      </c>
      <c r="EA25" s="271" t="str">
        <f ca="true">+IF(OFFSET('Hygiene Data'!$H$11,0,10*ROW('Hygiene Data'!H19))="","",OFFSET('Hygiene Data'!$H$11,0,10*ROW('Hygiene Data'!H19)))</f>
        <v/>
      </c>
      <c r="EB25" s="271" t="str">
        <f ca="true">+IF(OFFSET('Hygiene Data'!$H$12,0,10*ROW('Hygiene Data'!H19))="","",OFFSET('Hygiene Data'!$H$12,0,10*ROW('Hygiene Data'!H19)))</f>
        <v/>
      </c>
      <c r="EC25" s="271" t="str">
        <f ca="true">+IF(OFFSET('Hygiene Data'!$H$13,0,10*ROW('Hygiene Data'!H19))="","",OFFSET('Hygiene Data'!$H$13,0,10*ROW('Hygiene Data'!H19)))</f>
        <v/>
      </c>
      <c r="ED25" s="271" t="str">
        <f ca="true">+IF(OFFSET('Hygiene Data'!$I$11,0,10*ROW('Hygiene Data'!I19))="","",OFFSET('Hygiene Data'!$I$11,0,10*ROW('Hygiene Data'!I19)))</f>
        <v/>
      </c>
      <c r="EE25" s="271" t="str">
        <f ca="true">+IF(OFFSET('Hygiene Data'!$I$12,0,10*ROW('Hygiene Data'!I19))="","",OFFSET('Hygiene Data'!$I$12,0,10*ROW('Hygiene Data'!I19)))</f>
        <v/>
      </c>
      <c r="EF25" s="271"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27"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1"/>
      <c r="BS26" s="271" t="str">
        <f ca="true">+IF(OFFSET('Water Data'!$D$27,0,10*ROW('Water Data'!D20))="","",OFFSET('Water Data'!$D$27,0,10*ROW('Water Data'!D20)))</f>
        <v/>
      </c>
      <c r="BT26" s="271" t="str">
        <f ca="true">+IF(OFFSET('Water Data'!$D$28,0,10*ROW('Water Data'!D20))="","",OFFSET('Water Data'!$D$28,0,10*ROW('Water Data'!D20)))</f>
        <v/>
      </c>
      <c r="BU26" s="271" t="str">
        <f ca="true">+IF(OFFSET('Water Data'!$D$29,0,10*ROW('Water Data'!D20))="","",OFFSET('Water Data'!$D$29,0,10*ROW('Water Data'!D20)))</f>
        <v/>
      </c>
      <c r="BV26" s="271" t="str">
        <f ca="true">+IF(OFFSET('Water Data'!$E$27,0,10*ROW('Water Data'!E20))="","",OFFSET('Water Data'!$E$27,0,10*ROW('Water Data'!E20)))</f>
        <v/>
      </c>
      <c r="BW26" s="271" t="str">
        <f ca="true">+IF(OFFSET('Water Data'!$E$28,0,10*ROW('Water Data'!E20))="","",OFFSET('Water Data'!$E$28,0,10*ROW('Water Data'!E20)))</f>
        <v/>
      </c>
      <c r="BX26" s="271" t="str">
        <f ca="true">+IF(OFFSET('Water Data'!$E$29,0,10*ROW('Water Data'!E20))="","",OFFSET('Water Data'!$E$29,0,10*ROW('Water Data'!E20)))</f>
        <v/>
      </c>
      <c r="BY26" s="271" t="str">
        <f ca="true">+IF(OFFSET('Water Data'!$F$27,0,10*ROW('Water Data'!F20))="","",OFFSET('Water Data'!$F$27,0,10*ROW('Water Data'!F20)))</f>
        <v/>
      </c>
      <c r="BZ26" s="271" t="str">
        <f ca="true">+IF(OFFSET('Water Data'!$F$28,0,10*ROW('Water Data'!F20))="","",OFFSET('Water Data'!$F$28,0,10*ROW('Water Data'!F20)))</f>
        <v/>
      </c>
      <c r="CA26" s="271" t="str">
        <f ca="true">+IF(OFFSET('Water Data'!$F$29,0,10*ROW('Water Data'!F20))="","",OFFSET('Water Data'!$F$29,0,10*ROW('Water Data'!F20)))</f>
        <v/>
      </c>
      <c r="CB26" s="271" t="str">
        <f ca="true">+IF(OFFSET('Water Data'!$G$27,0,10*ROW('Water Data'!G20))="","",OFFSET('Water Data'!$G$27,0,10*ROW('Water Data'!G20)))</f>
        <v/>
      </c>
      <c r="CC26" s="271" t="str">
        <f ca="true">+IF(OFFSET('Water Data'!$G$28,0,10*ROW('Water Data'!G20))="","",OFFSET('Water Data'!$G$28,0,10*ROW('Water Data'!G20)))</f>
        <v/>
      </c>
      <c r="CD26" s="271" t="str">
        <f ca="true">+IF(OFFSET('Water Data'!$G$29,0,10*ROW('Water Data'!G20))="","",OFFSET('Water Data'!$G$29,0,10*ROW('Water Data'!G20)))</f>
        <v/>
      </c>
      <c r="CE26" s="271" t="str">
        <f ca="true">+IF(OFFSET('Water Data'!$H$27,0,10*ROW('Water Data'!H20))="","",OFFSET('Water Data'!$H$27,0,10*ROW('Water Data'!H20)))</f>
        <v/>
      </c>
      <c r="CF26" s="271" t="str">
        <f ca="true">+IF(OFFSET('Water Data'!$H$28,0,10*ROW('Water Data'!H20))="","",OFFSET('Water Data'!$H$28,0,10*ROW('Water Data'!H20)))</f>
        <v/>
      </c>
      <c r="CG26" s="271" t="str">
        <f ca="true">+IF(OFFSET('Water Data'!$H$29,0,10*ROW('Water Data'!H20))="","",OFFSET('Water Data'!$H$29,0,10*ROW('Water Data'!H20)))</f>
        <v/>
      </c>
      <c r="CH26" s="271" t="str">
        <f ca="true">+IF(OFFSET('Water Data'!$I$27,0,10*ROW('Water Data'!I20))="","",OFFSET('Water Data'!$I$27,0,10*ROW('Water Data'!I20)))</f>
        <v/>
      </c>
      <c r="CI26" s="271" t="str">
        <f ca="true">+IF(OFFSET('Water Data'!$I$28,0,10*ROW('Water Data'!I20))="","",OFFSET('Water Data'!$I$28,0,10*ROW('Water Data'!I20)))</f>
        <v/>
      </c>
      <c r="CJ26" s="271" t="str">
        <f ca="true">+IF(OFFSET('Water Data'!$I$29,0,10*ROW('Water Data'!I20))="","",OFFSET('Water Data'!$I$29,0,10*ROW('Water Data'!I20)))</f>
        <v/>
      </c>
      <c r="CK26" s="271" t="str">
        <f ca="true">+IF(OFFSET('Sanitation Data'!$D$28,0,10*ROW('Sanitation Data'!D20))="","",OFFSET('Sanitation Data'!$D$28,0,10*ROW('Sanitation Data'!D20)))</f>
        <v/>
      </c>
      <c r="CL26" s="271" t="str">
        <f ca="true">+IF(OFFSET('Sanitation Data'!$D$29,0,10*ROW('Sanitation Data'!D20))="","",OFFSET('Sanitation Data'!$D$29,0,10*ROW('Sanitation Data'!D20)))</f>
        <v/>
      </c>
      <c r="CM26" s="271" t="str">
        <f ca="true">+IF(OFFSET('Sanitation Data'!$D$30,0,10*ROW('Sanitation Data'!D20))="","",OFFSET('Sanitation Data'!$D$30,0,10*ROW('Sanitation Data'!D20)))</f>
        <v/>
      </c>
      <c r="CN26" s="271" t="str">
        <f ca="true">+IF(OFFSET('Sanitation Data'!$D$31,0,10*ROW('Sanitation Data'!D20))="","",OFFSET('Sanitation Data'!$D$31,0,10*ROW('Sanitation Data'!D20)))</f>
        <v/>
      </c>
      <c r="CO26" s="271" t="str">
        <f ca="true">+IF(OFFSET('Sanitation Data'!$D$32,0,10*ROW('Sanitation Data'!D20))="","",OFFSET('Sanitation Data'!$D$32,0,10*ROW('Sanitation Data'!D20)))</f>
        <v/>
      </c>
      <c r="CP26" s="271" t="str">
        <f ca="true">+IF(OFFSET('Sanitation Data'!$E$28,0,10*ROW('Sanitation Data'!E20))="","",OFFSET('Sanitation Data'!$E$28,0,10*ROW('Sanitation Data'!E20)))</f>
        <v/>
      </c>
      <c r="CQ26" s="271" t="str">
        <f ca="true">+IF(OFFSET('Sanitation Data'!$E$29,0,10*ROW('Sanitation Data'!E20))="","",OFFSET('Sanitation Data'!$E$29,0,10*ROW('Sanitation Data'!E20)))</f>
        <v/>
      </c>
      <c r="CR26" s="271" t="str">
        <f ca="true">+IF(OFFSET('Sanitation Data'!$E$30,0,10*ROW('Sanitation Data'!E20))="","",OFFSET('Sanitation Data'!$E$30,0,10*ROW('Sanitation Data'!E20)))</f>
        <v/>
      </c>
      <c r="CS26" s="271" t="str">
        <f ca="true">+IF(OFFSET('Sanitation Data'!$E$31,0,10*ROW('Sanitation Data'!E20))="","",OFFSET('Sanitation Data'!$E$31,0,10*ROW('Sanitation Data'!E20)))</f>
        <v/>
      </c>
      <c r="CT26" s="271" t="str">
        <f ca="true">+IF(OFFSET('Sanitation Data'!$E$32,0,10*ROW('Sanitation Data'!E20))="","",OFFSET('Sanitation Data'!$E$32,0,10*ROW('Sanitation Data'!E20)))</f>
        <v/>
      </c>
      <c r="CU26" s="271" t="str">
        <f ca="true">+IF(OFFSET('Sanitation Data'!$F$28,0,10*ROW('Sanitation Data'!F20))="","",OFFSET('Sanitation Data'!$F$28,0,10*ROW('Sanitation Data'!F20)))</f>
        <v/>
      </c>
      <c r="CV26" s="271" t="str">
        <f ca="true">+IF(OFFSET('Sanitation Data'!$F$29,0,10*ROW('Sanitation Data'!F20))="","",OFFSET('Sanitation Data'!$F$29,0,10*ROW('Sanitation Data'!F20)))</f>
        <v/>
      </c>
      <c r="CW26" s="271" t="str">
        <f ca="true">+IF(OFFSET('Sanitation Data'!$F$30,0,10*ROW('Sanitation Data'!F20))="","",OFFSET('Sanitation Data'!$F$30,0,10*ROW('Sanitation Data'!F20)))</f>
        <v/>
      </c>
      <c r="CX26" s="271" t="str">
        <f ca="true">+IF(OFFSET('Sanitation Data'!$F$31,0,10*ROW('Sanitation Data'!F20))="","",OFFSET('Sanitation Data'!$F$31,0,10*ROW('Sanitation Data'!F20)))</f>
        <v/>
      </c>
      <c r="CY26" s="271" t="str">
        <f ca="true">+IF(OFFSET('Sanitation Data'!$F$32,0,10*ROW('Sanitation Data'!F20))="","",OFFSET('Sanitation Data'!$F$32,0,10*ROW('Sanitation Data'!F20)))</f>
        <v/>
      </c>
      <c r="CZ26" s="271" t="str">
        <f ca="true">+IF(OFFSET('Sanitation Data'!$G$28,0,10*ROW('Sanitation Data'!G20))="","",OFFSET('Sanitation Data'!$G$28,0,10*ROW('Sanitation Data'!G20)))</f>
        <v/>
      </c>
      <c r="DA26" s="271" t="str">
        <f ca="true">+IF(OFFSET('Sanitation Data'!$G$29,0,10*ROW('Sanitation Data'!G20))="","",OFFSET('Sanitation Data'!$G$29,0,10*ROW('Sanitation Data'!G20)))</f>
        <v/>
      </c>
      <c r="DB26" s="271" t="str">
        <f ca="true">+IF(OFFSET('Sanitation Data'!$G$30,0,10*ROW('Sanitation Data'!G20))="","",OFFSET('Sanitation Data'!$G$30,0,10*ROW('Sanitation Data'!G20)))</f>
        <v/>
      </c>
      <c r="DC26" s="271" t="str">
        <f ca="true">+IF(OFFSET('Sanitation Data'!$G$31,0,10*ROW('Sanitation Data'!G20))="","",OFFSET('Sanitation Data'!$G$31,0,10*ROW('Sanitation Data'!G20)))</f>
        <v/>
      </c>
      <c r="DD26" s="271" t="str">
        <f ca="true">+IF(OFFSET('Sanitation Data'!$G$32,0,10*ROW('Sanitation Data'!G20))="","",OFFSET('Sanitation Data'!$G$32,0,10*ROW('Sanitation Data'!G20)))</f>
        <v/>
      </c>
      <c r="DE26" s="271" t="str">
        <f ca="true">+IF(OFFSET('Sanitation Data'!$H$28,0,10*ROW('Sanitation Data'!H20))="","",OFFSET('Sanitation Data'!$H$28,0,10*ROW('Sanitation Data'!H20)))</f>
        <v/>
      </c>
      <c r="DF26" s="271" t="str">
        <f ca="true">+IF(OFFSET('Sanitation Data'!$H$29,0,10*ROW('Sanitation Data'!H20))="","",OFFSET('Sanitation Data'!$H$29,0,10*ROW('Sanitation Data'!H20)))</f>
        <v/>
      </c>
      <c r="DG26" s="271" t="str">
        <f ca="true">+IF(OFFSET('Sanitation Data'!$H$30,0,10*ROW('Sanitation Data'!H20))="","",OFFSET('Sanitation Data'!$H$30,0,10*ROW('Sanitation Data'!H20)))</f>
        <v/>
      </c>
      <c r="DH26" s="271" t="str">
        <f ca="true">+IF(OFFSET('Sanitation Data'!$H$31,0,10*ROW('Sanitation Data'!H20))="","",OFFSET('Sanitation Data'!$H$31,0,10*ROW('Sanitation Data'!H20)))</f>
        <v/>
      </c>
      <c r="DI26" s="271" t="str">
        <f ca="true">+IF(OFFSET('Sanitation Data'!$H$32,0,10*ROW('Sanitation Data'!H20))="","",OFFSET('Sanitation Data'!$H$32,0,10*ROW('Sanitation Data'!H20)))</f>
        <v/>
      </c>
      <c r="DJ26" s="271" t="str">
        <f ca="true">+IF(OFFSET('Sanitation Data'!$I$28,0,10*ROW('Sanitation Data'!I20))="","",OFFSET('Sanitation Data'!$I$28,0,10*ROW('Sanitation Data'!I20)))</f>
        <v/>
      </c>
      <c r="DK26" s="271" t="str">
        <f ca="true">+IF(OFFSET('Sanitation Data'!$I$29,0,10*ROW('Sanitation Data'!I20))="","",OFFSET('Sanitation Data'!$I$29,0,10*ROW('Sanitation Data'!I20)))</f>
        <v/>
      </c>
      <c r="DL26" s="271" t="str">
        <f ca="true">+IF(OFFSET('Sanitation Data'!$I$30,0,10*ROW('Sanitation Data'!I20))="","",OFFSET('Sanitation Data'!$I$30,0,10*ROW('Sanitation Data'!I20)))</f>
        <v/>
      </c>
      <c r="DM26" s="271" t="str">
        <f ca="true">+IF(OFFSET('Sanitation Data'!$I$31,0,10*ROW('Sanitation Data'!I20))="","",OFFSET('Sanitation Data'!$I$31,0,10*ROW('Sanitation Data'!I20)))</f>
        <v/>
      </c>
      <c r="DN26" s="271" t="str">
        <f ca="true">+IF(OFFSET('Sanitation Data'!$I$32,0,10*ROW('Sanitation Data'!I20))="","",OFFSET('Sanitation Data'!$I$32,0,10*ROW('Sanitation Data'!I20)))</f>
        <v/>
      </c>
      <c r="DO26" s="271" t="str">
        <f ca="true">+IF(OFFSET('Hygiene Data'!$D$11,0,10*ROW('Hygiene Data'!D20))="","",OFFSET('Hygiene Data'!$D$11,0,10*ROW('Hygiene Data'!D20)))</f>
        <v/>
      </c>
      <c r="DP26" s="271" t="str">
        <f ca="true">+IF(OFFSET('Hygiene Data'!$D$12,0,10*ROW('Hygiene Data'!D20))="","",OFFSET('Hygiene Data'!$D$12,0,10*ROW('Hygiene Data'!D20)))</f>
        <v/>
      </c>
      <c r="DQ26" s="271" t="str">
        <f ca="true">+IF(OFFSET('Hygiene Data'!$D$13,0,10*ROW('Hygiene Data'!D20))="","",OFFSET('Hygiene Data'!$D$13,0,10*ROW('Hygiene Data'!D20)))</f>
        <v/>
      </c>
      <c r="DR26" s="271" t="str">
        <f ca="true">+IF(OFFSET('Hygiene Data'!$E$11,0,10*ROW('Hygiene Data'!E20))="","",OFFSET('Hygiene Data'!$E$11,0,10*ROW('Hygiene Data'!E20)))</f>
        <v/>
      </c>
      <c r="DS26" s="271" t="str">
        <f ca="true">+IF(OFFSET('Hygiene Data'!$E$12,0,10*ROW('Hygiene Data'!E20))="","",OFFSET('Hygiene Data'!$E$12,0,10*ROW('Hygiene Data'!E20)))</f>
        <v/>
      </c>
      <c r="DT26" s="271" t="str">
        <f ca="true">+IF(OFFSET('Hygiene Data'!$E$13,0,10*ROW('Hygiene Data'!E20))="","",OFFSET('Hygiene Data'!$E$13,0,10*ROW('Hygiene Data'!E20)))</f>
        <v/>
      </c>
      <c r="DU26" s="271" t="str">
        <f ca="true">+IF(OFFSET('Hygiene Data'!$F$11,0,10*ROW('Hygiene Data'!F20))="","",OFFSET('Hygiene Data'!$F$11,0,10*ROW('Hygiene Data'!F20)))</f>
        <v/>
      </c>
      <c r="DV26" s="271" t="str">
        <f ca="true">+IF(OFFSET('Hygiene Data'!$F$12,0,10*ROW('Hygiene Data'!F20))="","",OFFSET('Hygiene Data'!$F$12,0,10*ROW('Hygiene Data'!F20)))</f>
        <v/>
      </c>
      <c r="DW26" s="271" t="str">
        <f ca="true">+IF(OFFSET('Hygiene Data'!$F$13,0,10*ROW('Hygiene Data'!F20))="","",OFFSET('Hygiene Data'!$F$13,0,10*ROW('Hygiene Data'!F20)))</f>
        <v/>
      </c>
      <c r="DX26" s="271" t="str">
        <f ca="true">+IF(OFFSET('Hygiene Data'!$G$11,0,10*ROW('Hygiene Data'!G20))="","",OFFSET('Hygiene Data'!$G$11,0,10*ROW('Hygiene Data'!G20)))</f>
        <v/>
      </c>
      <c r="DY26" s="271" t="str">
        <f ca="true">+IF(OFFSET('Hygiene Data'!$G$12,0,10*ROW('Hygiene Data'!G20))="","",OFFSET('Hygiene Data'!$G$12,0,10*ROW('Hygiene Data'!G20)))</f>
        <v/>
      </c>
      <c r="DZ26" s="271" t="str">
        <f ca="true">+IF(OFFSET('Hygiene Data'!$G$13,0,10*ROW('Hygiene Data'!G20))="","",OFFSET('Hygiene Data'!$G$13,0,10*ROW('Hygiene Data'!G20)))</f>
        <v/>
      </c>
      <c r="EA26" s="271" t="str">
        <f ca="true">+IF(OFFSET('Hygiene Data'!$H$11,0,10*ROW('Hygiene Data'!H20))="","",OFFSET('Hygiene Data'!$H$11,0,10*ROW('Hygiene Data'!H20)))</f>
        <v/>
      </c>
      <c r="EB26" s="271" t="str">
        <f ca="true">+IF(OFFSET('Hygiene Data'!$H$12,0,10*ROW('Hygiene Data'!H20))="","",OFFSET('Hygiene Data'!$H$12,0,10*ROW('Hygiene Data'!H20)))</f>
        <v/>
      </c>
      <c r="EC26" s="271" t="str">
        <f ca="true">+IF(OFFSET('Hygiene Data'!$H$13,0,10*ROW('Hygiene Data'!H20))="","",OFFSET('Hygiene Data'!$H$13,0,10*ROW('Hygiene Data'!H20)))</f>
        <v/>
      </c>
      <c r="ED26" s="271" t="str">
        <f ca="true">+IF(OFFSET('Hygiene Data'!$I$11,0,10*ROW('Hygiene Data'!I20))="","",OFFSET('Hygiene Data'!$I$11,0,10*ROW('Hygiene Data'!I20)))</f>
        <v/>
      </c>
      <c r="EE26" s="271" t="str">
        <f ca="true">+IF(OFFSET('Hygiene Data'!$I$12,0,10*ROW('Hygiene Data'!I20))="","",OFFSET('Hygiene Data'!$I$12,0,10*ROW('Hygiene Data'!I20)))</f>
        <v/>
      </c>
      <c r="EF26" s="271"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27"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1"/>
      <c r="BS27" s="271" t="str">
        <f ca="true">+IF(OFFSET('Water Data'!$D$27,0,10*ROW('Water Data'!D21))="","",OFFSET('Water Data'!$D$27,0,10*ROW('Water Data'!D21)))</f>
        <v/>
      </c>
      <c r="BT27" s="271" t="str">
        <f ca="true">+IF(OFFSET('Water Data'!$D$28,0,10*ROW('Water Data'!D21))="","",OFFSET('Water Data'!$D$28,0,10*ROW('Water Data'!D21)))</f>
        <v/>
      </c>
      <c r="BU27" s="271" t="str">
        <f ca="true">+IF(OFFSET('Water Data'!$D$29,0,10*ROW('Water Data'!D21))="","",OFFSET('Water Data'!$D$29,0,10*ROW('Water Data'!D21)))</f>
        <v/>
      </c>
      <c r="BV27" s="271" t="str">
        <f ca="true">+IF(OFFSET('Water Data'!$E$27,0,10*ROW('Water Data'!E21))="","",OFFSET('Water Data'!$E$27,0,10*ROW('Water Data'!E21)))</f>
        <v/>
      </c>
      <c r="BW27" s="271" t="str">
        <f ca="true">+IF(OFFSET('Water Data'!$E$28,0,10*ROW('Water Data'!E21))="","",OFFSET('Water Data'!$E$28,0,10*ROW('Water Data'!E21)))</f>
        <v/>
      </c>
      <c r="BX27" s="271" t="str">
        <f ca="true">+IF(OFFSET('Water Data'!$E$29,0,10*ROW('Water Data'!E21))="","",OFFSET('Water Data'!$E$29,0,10*ROW('Water Data'!E21)))</f>
        <v/>
      </c>
      <c r="BY27" s="271" t="str">
        <f ca="true">+IF(OFFSET('Water Data'!$F$27,0,10*ROW('Water Data'!F21))="","",OFFSET('Water Data'!$F$27,0,10*ROW('Water Data'!F21)))</f>
        <v/>
      </c>
      <c r="BZ27" s="271" t="str">
        <f ca="true">+IF(OFFSET('Water Data'!$F$28,0,10*ROW('Water Data'!F21))="","",OFFSET('Water Data'!$F$28,0,10*ROW('Water Data'!F21)))</f>
        <v/>
      </c>
      <c r="CA27" s="271" t="str">
        <f ca="true">+IF(OFFSET('Water Data'!$F$29,0,10*ROW('Water Data'!F21))="","",OFFSET('Water Data'!$F$29,0,10*ROW('Water Data'!F21)))</f>
        <v/>
      </c>
      <c r="CB27" s="271" t="str">
        <f ca="true">+IF(OFFSET('Water Data'!$G$27,0,10*ROW('Water Data'!G21))="","",OFFSET('Water Data'!$G$27,0,10*ROW('Water Data'!G21)))</f>
        <v/>
      </c>
      <c r="CC27" s="271" t="str">
        <f ca="true">+IF(OFFSET('Water Data'!$G$28,0,10*ROW('Water Data'!G21))="","",OFFSET('Water Data'!$G$28,0,10*ROW('Water Data'!G21)))</f>
        <v/>
      </c>
      <c r="CD27" s="271" t="str">
        <f ca="true">+IF(OFFSET('Water Data'!$G$29,0,10*ROW('Water Data'!G21))="","",OFFSET('Water Data'!$G$29,0,10*ROW('Water Data'!G21)))</f>
        <v/>
      </c>
      <c r="CE27" s="271" t="str">
        <f ca="true">+IF(OFFSET('Water Data'!$H$27,0,10*ROW('Water Data'!H21))="","",OFFSET('Water Data'!$H$27,0,10*ROW('Water Data'!H21)))</f>
        <v/>
      </c>
      <c r="CF27" s="271" t="str">
        <f ca="true">+IF(OFFSET('Water Data'!$H$28,0,10*ROW('Water Data'!H21))="","",OFFSET('Water Data'!$H$28,0,10*ROW('Water Data'!H21)))</f>
        <v/>
      </c>
      <c r="CG27" s="271" t="str">
        <f ca="true">+IF(OFFSET('Water Data'!$H$29,0,10*ROW('Water Data'!H21))="","",OFFSET('Water Data'!$H$29,0,10*ROW('Water Data'!H21)))</f>
        <v/>
      </c>
      <c r="CH27" s="271" t="str">
        <f ca="true">+IF(OFFSET('Water Data'!$I$27,0,10*ROW('Water Data'!I21))="","",OFFSET('Water Data'!$I$27,0,10*ROW('Water Data'!I21)))</f>
        <v/>
      </c>
      <c r="CI27" s="271" t="str">
        <f ca="true">+IF(OFFSET('Water Data'!$I$28,0,10*ROW('Water Data'!I21))="","",OFFSET('Water Data'!$I$28,0,10*ROW('Water Data'!I21)))</f>
        <v/>
      </c>
      <c r="CJ27" s="271" t="str">
        <f ca="true">+IF(OFFSET('Water Data'!$I$29,0,10*ROW('Water Data'!I21))="","",OFFSET('Water Data'!$I$29,0,10*ROW('Water Data'!I21)))</f>
        <v/>
      </c>
      <c r="CK27" s="271" t="str">
        <f ca="true">+IF(OFFSET('Sanitation Data'!$D$28,0,10*ROW('Sanitation Data'!D21))="","",OFFSET('Sanitation Data'!$D$28,0,10*ROW('Sanitation Data'!D21)))</f>
        <v/>
      </c>
      <c r="CL27" s="271" t="str">
        <f ca="true">+IF(OFFSET('Sanitation Data'!$D$29,0,10*ROW('Sanitation Data'!D21))="","",OFFSET('Sanitation Data'!$D$29,0,10*ROW('Sanitation Data'!D21)))</f>
        <v/>
      </c>
      <c r="CM27" s="271" t="str">
        <f ca="true">+IF(OFFSET('Sanitation Data'!$D$30,0,10*ROW('Sanitation Data'!D21))="","",OFFSET('Sanitation Data'!$D$30,0,10*ROW('Sanitation Data'!D21)))</f>
        <v/>
      </c>
      <c r="CN27" s="271" t="str">
        <f ca="true">+IF(OFFSET('Sanitation Data'!$D$31,0,10*ROW('Sanitation Data'!D21))="","",OFFSET('Sanitation Data'!$D$31,0,10*ROW('Sanitation Data'!D21)))</f>
        <v/>
      </c>
      <c r="CO27" s="271" t="str">
        <f ca="true">+IF(OFFSET('Sanitation Data'!$D$32,0,10*ROW('Sanitation Data'!D21))="","",OFFSET('Sanitation Data'!$D$32,0,10*ROW('Sanitation Data'!D21)))</f>
        <v/>
      </c>
      <c r="CP27" s="271" t="str">
        <f ca="true">+IF(OFFSET('Sanitation Data'!$E$28,0,10*ROW('Sanitation Data'!E21))="","",OFFSET('Sanitation Data'!$E$28,0,10*ROW('Sanitation Data'!E21)))</f>
        <v/>
      </c>
      <c r="CQ27" s="271" t="str">
        <f ca="true">+IF(OFFSET('Sanitation Data'!$E$29,0,10*ROW('Sanitation Data'!E21))="","",OFFSET('Sanitation Data'!$E$29,0,10*ROW('Sanitation Data'!E21)))</f>
        <v/>
      </c>
      <c r="CR27" s="271" t="str">
        <f ca="true">+IF(OFFSET('Sanitation Data'!$E$30,0,10*ROW('Sanitation Data'!E21))="","",OFFSET('Sanitation Data'!$E$30,0,10*ROW('Sanitation Data'!E21)))</f>
        <v/>
      </c>
      <c r="CS27" s="271" t="str">
        <f ca="true">+IF(OFFSET('Sanitation Data'!$E$31,0,10*ROW('Sanitation Data'!E21))="","",OFFSET('Sanitation Data'!$E$31,0,10*ROW('Sanitation Data'!E21)))</f>
        <v/>
      </c>
      <c r="CT27" s="271" t="str">
        <f ca="true">+IF(OFFSET('Sanitation Data'!$E$32,0,10*ROW('Sanitation Data'!E21))="","",OFFSET('Sanitation Data'!$E$32,0,10*ROW('Sanitation Data'!E21)))</f>
        <v/>
      </c>
      <c r="CU27" s="271" t="str">
        <f ca="true">+IF(OFFSET('Sanitation Data'!$F$28,0,10*ROW('Sanitation Data'!F21))="","",OFFSET('Sanitation Data'!$F$28,0,10*ROW('Sanitation Data'!F21)))</f>
        <v/>
      </c>
      <c r="CV27" s="271" t="str">
        <f ca="true">+IF(OFFSET('Sanitation Data'!$F$29,0,10*ROW('Sanitation Data'!F21))="","",OFFSET('Sanitation Data'!$F$29,0,10*ROW('Sanitation Data'!F21)))</f>
        <v/>
      </c>
      <c r="CW27" s="271" t="str">
        <f ca="true">+IF(OFFSET('Sanitation Data'!$F$30,0,10*ROW('Sanitation Data'!F21))="","",OFFSET('Sanitation Data'!$F$30,0,10*ROW('Sanitation Data'!F21)))</f>
        <v/>
      </c>
      <c r="CX27" s="271" t="str">
        <f ca="true">+IF(OFFSET('Sanitation Data'!$F$31,0,10*ROW('Sanitation Data'!F21))="","",OFFSET('Sanitation Data'!$F$31,0,10*ROW('Sanitation Data'!F21)))</f>
        <v/>
      </c>
      <c r="CY27" s="271" t="str">
        <f ca="true">+IF(OFFSET('Sanitation Data'!$F$32,0,10*ROW('Sanitation Data'!F21))="","",OFFSET('Sanitation Data'!$F$32,0,10*ROW('Sanitation Data'!F21)))</f>
        <v/>
      </c>
      <c r="CZ27" s="271" t="str">
        <f ca="true">+IF(OFFSET('Sanitation Data'!$G$28,0,10*ROW('Sanitation Data'!G21))="","",OFFSET('Sanitation Data'!$G$28,0,10*ROW('Sanitation Data'!G21)))</f>
        <v/>
      </c>
      <c r="DA27" s="271" t="str">
        <f ca="true">+IF(OFFSET('Sanitation Data'!$G$29,0,10*ROW('Sanitation Data'!G21))="","",OFFSET('Sanitation Data'!$G$29,0,10*ROW('Sanitation Data'!G21)))</f>
        <v/>
      </c>
      <c r="DB27" s="271" t="str">
        <f ca="true">+IF(OFFSET('Sanitation Data'!$G$30,0,10*ROW('Sanitation Data'!G21))="","",OFFSET('Sanitation Data'!$G$30,0,10*ROW('Sanitation Data'!G21)))</f>
        <v/>
      </c>
      <c r="DC27" s="271" t="str">
        <f ca="true">+IF(OFFSET('Sanitation Data'!$G$31,0,10*ROW('Sanitation Data'!G21))="","",OFFSET('Sanitation Data'!$G$31,0,10*ROW('Sanitation Data'!G21)))</f>
        <v/>
      </c>
      <c r="DD27" s="271" t="str">
        <f ca="true">+IF(OFFSET('Sanitation Data'!$G$32,0,10*ROW('Sanitation Data'!G21))="","",OFFSET('Sanitation Data'!$G$32,0,10*ROW('Sanitation Data'!G21)))</f>
        <v/>
      </c>
      <c r="DE27" s="271" t="str">
        <f ca="true">+IF(OFFSET('Sanitation Data'!$H$28,0,10*ROW('Sanitation Data'!H21))="","",OFFSET('Sanitation Data'!$H$28,0,10*ROW('Sanitation Data'!H21)))</f>
        <v/>
      </c>
      <c r="DF27" s="271" t="str">
        <f ca="true">+IF(OFFSET('Sanitation Data'!$H$29,0,10*ROW('Sanitation Data'!H21))="","",OFFSET('Sanitation Data'!$H$29,0,10*ROW('Sanitation Data'!H21)))</f>
        <v/>
      </c>
      <c r="DG27" s="271" t="str">
        <f ca="true">+IF(OFFSET('Sanitation Data'!$H$30,0,10*ROW('Sanitation Data'!H21))="","",OFFSET('Sanitation Data'!$H$30,0,10*ROW('Sanitation Data'!H21)))</f>
        <v/>
      </c>
      <c r="DH27" s="271" t="str">
        <f ca="true">+IF(OFFSET('Sanitation Data'!$H$31,0,10*ROW('Sanitation Data'!H21))="","",OFFSET('Sanitation Data'!$H$31,0,10*ROW('Sanitation Data'!H21)))</f>
        <v/>
      </c>
      <c r="DI27" s="271" t="str">
        <f ca="true">+IF(OFFSET('Sanitation Data'!$H$32,0,10*ROW('Sanitation Data'!H21))="","",OFFSET('Sanitation Data'!$H$32,0,10*ROW('Sanitation Data'!H21)))</f>
        <v/>
      </c>
      <c r="DJ27" s="271" t="str">
        <f ca="true">+IF(OFFSET('Sanitation Data'!$I$28,0,10*ROW('Sanitation Data'!I21))="","",OFFSET('Sanitation Data'!$I$28,0,10*ROW('Sanitation Data'!I21)))</f>
        <v/>
      </c>
      <c r="DK27" s="271" t="str">
        <f ca="true">+IF(OFFSET('Sanitation Data'!$I$29,0,10*ROW('Sanitation Data'!I21))="","",OFFSET('Sanitation Data'!$I$29,0,10*ROW('Sanitation Data'!I21)))</f>
        <v/>
      </c>
      <c r="DL27" s="271" t="str">
        <f ca="true">+IF(OFFSET('Sanitation Data'!$I$30,0,10*ROW('Sanitation Data'!I21))="","",OFFSET('Sanitation Data'!$I$30,0,10*ROW('Sanitation Data'!I21)))</f>
        <v/>
      </c>
      <c r="DM27" s="271" t="str">
        <f ca="true">+IF(OFFSET('Sanitation Data'!$I$31,0,10*ROW('Sanitation Data'!I21))="","",OFFSET('Sanitation Data'!$I$31,0,10*ROW('Sanitation Data'!I21)))</f>
        <v/>
      </c>
      <c r="DN27" s="271" t="str">
        <f ca="true">+IF(OFFSET('Sanitation Data'!$I$32,0,10*ROW('Sanitation Data'!I21))="","",OFFSET('Sanitation Data'!$I$32,0,10*ROW('Sanitation Data'!I21)))</f>
        <v/>
      </c>
      <c r="DO27" s="271" t="str">
        <f ca="true">+IF(OFFSET('Hygiene Data'!$D$11,0,10*ROW('Hygiene Data'!D21))="","",OFFSET('Hygiene Data'!$D$11,0,10*ROW('Hygiene Data'!D21)))</f>
        <v/>
      </c>
      <c r="DP27" s="271" t="str">
        <f ca="true">+IF(OFFSET('Hygiene Data'!$D$12,0,10*ROW('Hygiene Data'!D21))="","",OFFSET('Hygiene Data'!$D$12,0,10*ROW('Hygiene Data'!D21)))</f>
        <v/>
      </c>
      <c r="DQ27" s="271" t="str">
        <f ca="true">+IF(OFFSET('Hygiene Data'!$D$13,0,10*ROW('Hygiene Data'!D21))="","",OFFSET('Hygiene Data'!$D$13,0,10*ROW('Hygiene Data'!D21)))</f>
        <v/>
      </c>
      <c r="DR27" s="271" t="str">
        <f ca="true">+IF(OFFSET('Hygiene Data'!$E$11,0,10*ROW('Hygiene Data'!E21))="","",OFFSET('Hygiene Data'!$E$11,0,10*ROW('Hygiene Data'!E21)))</f>
        <v/>
      </c>
      <c r="DS27" s="271" t="str">
        <f ca="true">+IF(OFFSET('Hygiene Data'!$E$12,0,10*ROW('Hygiene Data'!E21))="","",OFFSET('Hygiene Data'!$E$12,0,10*ROW('Hygiene Data'!E21)))</f>
        <v/>
      </c>
      <c r="DT27" s="271" t="str">
        <f ca="true">+IF(OFFSET('Hygiene Data'!$E$13,0,10*ROW('Hygiene Data'!E21))="","",OFFSET('Hygiene Data'!$E$13,0,10*ROW('Hygiene Data'!E21)))</f>
        <v/>
      </c>
      <c r="DU27" s="271" t="str">
        <f ca="true">+IF(OFFSET('Hygiene Data'!$F$11,0,10*ROW('Hygiene Data'!F21))="","",OFFSET('Hygiene Data'!$F$11,0,10*ROW('Hygiene Data'!F21)))</f>
        <v/>
      </c>
      <c r="DV27" s="271" t="str">
        <f ca="true">+IF(OFFSET('Hygiene Data'!$F$12,0,10*ROW('Hygiene Data'!F21))="","",OFFSET('Hygiene Data'!$F$12,0,10*ROW('Hygiene Data'!F21)))</f>
        <v/>
      </c>
      <c r="DW27" s="271" t="str">
        <f ca="true">+IF(OFFSET('Hygiene Data'!$F$13,0,10*ROW('Hygiene Data'!F21))="","",OFFSET('Hygiene Data'!$F$13,0,10*ROW('Hygiene Data'!F21)))</f>
        <v/>
      </c>
      <c r="DX27" s="271" t="str">
        <f ca="true">+IF(OFFSET('Hygiene Data'!$G$11,0,10*ROW('Hygiene Data'!G21))="","",OFFSET('Hygiene Data'!$G$11,0,10*ROW('Hygiene Data'!G21)))</f>
        <v/>
      </c>
      <c r="DY27" s="271" t="str">
        <f ca="true">+IF(OFFSET('Hygiene Data'!$G$12,0,10*ROW('Hygiene Data'!G21))="","",OFFSET('Hygiene Data'!$G$12,0,10*ROW('Hygiene Data'!G21)))</f>
        <v/>
      </c>
      <c r="DZ27" s="271" t="str">
        <f ca="true">+IF(OFFSET('Hygiene Data'!$G$13,0,10*ROW('Hygiene Data'!G21))="","",OFFSET('Hygiene Data'!$G$13,0,10*ROW('Hygiene Data'!G21)))</f>
        <v/>
      </c>
      <c r="EA27" s="271" t="str">
        <f ca="true">+IF(OFFSET('Hygiene Data'!$H$11,0,10*ROW('Hygiene Data'!H21))="","",OFFSET('Hygiene Data'!$H$11,0,10*ROW('Hygiene Data'!H21)))</f>
        <v/>
      </c>
      <c r="EB27" s="271" t="str">
        <f ca="true">+IF(OFFSET('Hygiene Data'!$H$12,0,10*ROW('Hygiene Data'!H21))="","",OFFSET('Hygiene Data'!$H$12,0,10*ROW('Hygiene Data'!H21)))</f>
        <v/>
      </c>
      <c r="EC27" s="271" t="str">
        <f ca="true">+IF(OFFSET('Hygiene Data'!$H$13,0,10*ROW('Hygiene Data'!H21))="","",OFFSET('Hygiene Data'!$H$13,0,10*ROW('Hygiene Data'!H21)))</f>
        <v/>
      </c>
      <c r="ED27" s="271" t="str">
        <f ca="true">+IF(OFFSET('Hygiene Data'!$I$11,0,10*ROW('Hygiene Data'!I21))="","",OFFSET('Hygiene Data'!$I$11,0,10*ROW('Hygiene Data'!I21)))</f>
        <v/>
      </c>
      <c r="EE27" s="271" t="str">
        <f ca="true">+IF(OFFSET('Hygiene Data'!$I$12,0,10*ROW('Hygiene Data'!I21))="","",OFFSET('Hygiene Data'!$I$12,0,10*ROW('Hygiene Data'!I21)))</f>
        <v/>
      </c>
      <c r="EF27" s="271"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27"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1"/>
      <c r="BS28" s="271" t="str">
        <f ca="true">+IF(OFFSET('Water Data'!$D$27,0,10*ROW('Water Data'!D22))="","",OFFSET('Water Data'!$D$27,0,10*ROW('Water Data'!D22)))</f>
        <v/>
      </c>
      <c r="BT28" s="271" t="str">
        <f ca="true">+IF(OFFSET('Water Data'!$D$28,0,10*ROW('Water Data'!D22))="","",OFFSET('Water Data'!$D$28,0,10*ROW('Water Data'!D22)))</f>
        <v/>
      </c>
      <c r="BU28" s="271" t="str">
        <f ca="true">+IF(OFFSET('Water Data'!$D$29,0,10*ROW('Water Data'!D22))="","",OFFSET('Water Data'!$D$29,0,10*ROW('Water Data'!D22)))</f>
        <v/>
      </c>
      <c r="BV28" s="271" t="str">
        <f ca="true">+IF(OFFSET('Water Data'!$E$27,0,10*ROW('Water Data'!E22))="","",OFFSET('Water Data'!$E$27,0,10*ROW('Water Data'!E22)))</f>
        <v/>
      </c>
      <c r="BW28" s="271" t="str">
        <f ca="true">+IF(OFFSET('Water Data'!$E$28,0,10*ROW('Water Data'!E22))="","",OFFSET('Water Data'!$E$28,0,10*ROW('Water Data'!E22)))</f>
        <v/>
      </c>
      <c r="BX28" s="271" t="str">
        <f ca="true">+IF(OFFSET('Water Data'!$E$29,0,10*ROW('Water Data'!E22))="","",OFFSET('Water Data'!$E$29,0,10*ROW('Water Data'!E22)))</f>
        <v/>
      </c>
      <c r="BY28" s="271" t="str">
        <f ca="true">+IF(OFFSET('Water Data'!$F$27,0,10*ROW('Water Data'!F22))="","",OFFSET('Water Data'!$F$27,0,10*ROW('Water Data'!F22)))</f>
        <v/>
      </c>
      <c r="BZ28" s="271" t="str">
        <f ca="true">+IF(OFFSET('Water Data'!$F$28,0,10*ROW('Water Data'!F22))="","",OFFSET('Water Data'!$F$28,0,10*ROW('Water Data'!F22)))</f>
        <v/>
      </c>
      <c r="CA28" s="271" t="str">
        <f ca="true">+IF(OFFSET('Water Data'!$F$29,0,10*ROW('Water Data'!F22))="","",OFFSET('Water Data'!$F$29,0,10*ROW('Water Data'!F22)))</f>
        <v/>
      </c>
      <c r="CB28" s="271" t="str">
        <f ca="true">+IF(OFFSET('Water Data'!$G$27,0,10*ROW('Water Data'!G22))="","",OFFSET('Water Data'!$G$27,0,10*ROW('Water Data'!G22)))</f>
        <v/>
      </c>
      <c r="CC28" s="271" t="str">
        <f ca="true">+IF(OFFSET('Water Data'!$G$28,0,10*ROW('Water Data'!G22))="","",OFFSET('Water Data'!$G$28,0,10*ROW('Water Data'!G22)))</f>
        <v/>
      </c>
      <c r="CD28" s="271" t="str">
        <f ca="true">+IF(OFFSET('Water Data'!$G$29,0,10*ROW('Water Data'!G22))="","",OFFSET('Water Data'!$G$29,0,10*ROW('Water Data'!G22)))</f>
        <v/>
      </c>
      <c r="CE28" s="271" t="str">
        <f ca="true">+IF(OFFSET('Water Data'!$H$27,0,10*ROW('Water Data'!H22))="","",OFFSET('Water Data'!$H$27,0,10*ROW('Water Data'!H22)))</f>
        <v/>
      </c>
      <c r="CF28" s="271" t="str">
        <f ca="true">+IF(OFFSET('Water Data'!$H$28,0,10*ROW('Water Data'!H22))="","",OFFSET('Water Data'!$H$28,0,10*ROW('Water Data'!H22)))</f>
        <v/>
      </c>
      <c r="CG28" s="271" t="str">
        <f ca="true">+IF(OFFSET('Water Data'!$H$29,0,10*ROW('Water Data'!H22))="","",OFFSET('Water Data'!$H$29,0,10*ROW('Water Data'!H22)))</f>
        <v/>
      </c>
      <c r="CH28" s="271" t="str">
        <f ca="true">+IF(OFFSET('Water Data'!$I$27,0,10*ROW('Water Data'!I22))="","",OFFSET('Water Data'!$I$27,0,10*ROW('Water Data'!I22)))</f>
        <v/>
      </c>
      <c r="CI28" s="271" t="str">
        <f ca="true">+IF(OFFSET('Water Data'!$I$28,0,10*ROW('Water Data'!I22))="","",OFFSET('Water Data'!$I$28,0,10*ROW('Water Data'!I22)))</f>
        <v/>
      </c>
      <c r="CJ28" s="271" t="str">
        <f ca="true">+IF(OFFSET('Water Data'!$I$29,0,10*ROW('Water Data'!I22))="","",OFFSET('Water Data'!$I$29,0,10*ROW('Water Data'!I22)))</f>
        <v/>
      </c>
      <c r="CK28" s="271" t="str">
        <f ca="true">+IF(OFFSET('Sanitation Data'!$D$28,0,10*ROW('Sanitation Data'!D22))="","",OFFSET('Sanitation Data'!$D$28,0,10*ROW('Sanitation Data'!D22)))</f>
        <v/>
      </c>
      <c r="CL28" s="271" t="str">
        <f ca="true">+IF(OFFSET('Sanitation Data'!$D$29,0,10*ROW('Sanitation Data'!D22))="","",OFFSET('Sanitation Data'!$D$29,0,10*ROW('Sanitation Data'!D22)))</f>
        <v/>
      </c>
      <c r="CM28" s="271" t="str">
        <f ca="true">+IF(OFFSET('Sanitation Data'!$D$30,0,10*ROW('Sanitation Data'!D22))="","",OFFSET('Sanitation Data'!$D$30,0,10*ROW('Sanitation Data'!D22)))</f>
        <v/>
      </c>
      <c r="CN28" s="271" t="str">
        <f ca="true">+IF(OFFSET('Sanitation Data'!$D$31,0,10*ROW('Sanitation Data'!D22))="","",OFFSET('Sanitation Data'!$D$31,0,10*ROW('Sanitation Data'!D22)))</f>
        <v/>
      </c>
      <c r="CO28" s="271" t="str">
        <f ca="true">+IF(OFFSET('Sanitation Data'!$D$32,0,10*ROW('Sanitation Data'!D22))="","",OFFSET('Sanitation Data'!$D$32,0,10*ROW('Sanitation Data'!D22)))</f>
        <v/>
      </c>
      <c r="CP28" s="271" t="str">
        <f ca="true">+IF(OFFSET('Sanitation Data'!$E$28,0,10*ROW('Sanitation Data'!E22))="","",OFFSET('Sanitation Data'!$E$28,0,10*ROW('Sanitation Data'!E22)))</f>
        <v/>
      </c>
      <c r="CQ28" s="271" t="str">
        <f ca="true">+IF(OFFSET('Sanitation Data'!$E$29,0,10*ROW('Sanitation Data'!E22))="","",OFFSET('Sanitation Data'!$E$29,0,10*ROW('Sanitation Data'!E22)))</f>
        <v/>
      </c>
      <c r="CR28" s="271" t="str">
        <f ca="true">+IF(OFFSET('Sanitation Data'!$E$30,0,10*ROW('Sanitation Data'!E22))="","",OFFSET('Sanitation Data'!$E$30,0,10*ROW('Sanitation Data'!E22)))</f>
        <v/>
      </c>
      <c r="CS28" s="271" t="str">
        <f ca="true">+IF(OFFSET('Sanitation Data'!$E$31,0,10*ROW('Sanitation Data'!E22))="","",OFFSET('Sanitation Data'!$E$31,0,10*ROW('Sanitation Data'!E22)))</f>
        <v/>
      </c>
      <c r="CT28" s="271" t="str">
        <f ca="true">+IF(OFFSET('Sanitation Data'!$E$32,0,10*ROW('Sanitation Data'!E22))="","",OFFSET('Sanitation Data'!$E$32,0,10*ROW('Sanitation Data'!E22)))</f>
        <v/>
      </c>
      <c r="CU28" s="271" t="str">
        <f ca="true">+IF(OFFSET('Sanitation Data'!$F$28,0,10*ROW('Sanitation Data'!F22))="","",OFFSET('Sanitation Data'!$F$28,0,10*ROW('Sanitation Data'!F22)))</f>
        <v/>
      </c>
      <c r="CV28" s="271" t="str">
        <f ca="true">+IF(OFFSET('Sanitation Data'!$F$29,0,10*ROW('Sanitation Data'!F22))="","",OFFSET('Sanitation Data'!$F$29,0,10*ROW('Sanitation Data'!F22)))</f>
        <v/>
      </c>
      <c r="CW28" s="271" t="str">
        <f ca="true">+IF(OFFSET('Sanitation Data'!$F$30,0,10*ROW('Sanitation Data'!F22))="","",OFFSET('Sanitation Data'!$F$30,0,10*ROW('Sanitation Data'!F22)))</f>
        <v/>
      </c>
      <c r="CX28" s="271" t="str">
        <f ca="true">+IF(OFFSET('Sanitation Data'!$F$31,0,10*ROW('Sanitation Data'!F22))="","",OFFSET('Sanitation Data'!$F$31,0,10*ROW('Sanitation Data'!F22)))</f>
        <v/>
      </c>
      <c r="CY28" s="271" t="str">
        <f ca="true">+IF(OFFSET('Sanitation Data'!$F$32,0,10*ROW('Sanitation Data'!F22))="","",OFFSET('Sanitation Data'!$F$32,0,10*ROW('Sanitation Data'!F22)))</f>
        <v/>
      </c>
      <c r="CZ28" s="271" t="str">
        <f ca="true">+IF(OFFSET('Sanitation Data'!$G$28,0,10*ROW('Sanitation Data'!G22))="","",OFFSET('Sanitation Data'!$G$28,0,10*ROW('Sanitation Data'!G22)))</f>
        <v/>
      </c>
      <c r="DA28" s="271" t="str">
        <f ca="true">+IF(OFFSET('Sanitation Data'!$G$29,0,10*ROW('Sanitation Data'!G22))="","",OFFSET('Sanitation Data'!$G$29,0,10*ROW('Sanitation Data'!G22)))</f>
        <v/>
      </c>
      <c r="DB28" s="271" t="str">
        <f ca="true">+IF(OFFSET('Sanitation Data'!$G$30,0,10*ROW('Sanitation Data'!G22))="","",OFFSET('Sanitation Data'!$G$30,0,10*ROW('Sanitation Data'!G22)))</f>
        <v/>
      </c>
      <c r="DC28" s="271" t="str">
        <f ca="true">+IF(OFFSET('Sanitation Data'!$G$31,0,10*ROW('Sanitation Data'!G22))="","",OFFSET('Sanitation Data'!$G$31,0,10*ROW('Sanitation Data'!G22)))</f>
        <v/>
      </c>
      <c r="DD28" s="271" t="str">
        <f ca="true">+IF(OFFSET('Sanitation Data'!$G$32,0,10*ROW('Sanitation Data'!G22))="","",OFFSET('Sanitation Data'!$G$32,0,10*ROW('Sanitation Data'!G22)))</f>
        <v/>
      </c>
      <c r="DE28" s="271" t="str">
        <f ca="true">+IF(OFFSET('Sanitation Data'!$H$28,0,10*ROW('Sanitation Data'!H22))="","",OFFSET('Sanitation Data'!$H$28,0,10*ROW('Sanitation Data'!H22)))</f>
        <v/>
      </c>
      <c r="DF28" s="271" t="str">
        <f ca="true">+IF(OFFSET('Sanitation Data'!$H$29,0,10*ROW('Sanitation Data'!H22))="","",OFFSET('Sanitation Data'!$H$29,0,10*ROW('Sanitation Data'!H22)))</f>
        <v/>
      </c>
      <c r="DG28" s="271" t="str">
        <f ca="true">+IF(OFFSET('Sanitation Data'!$H$30,0,10*ROW('Sanitation Data'!H22))="","",OFFSET('Sanitation Data'!$H$30,0,10*ROW('Sanitation Data'!H22)))</f>
        <v/>
      </c>
      <c r="DH28" s="271" t="str">
        <f ca="true">+IF(OFFSET('Sanitation Data'!$H$31,0,10*ROW('Sanitation Data'!H22))="","",OFFSET('Sanitation Data'!$H$31,0,10*ROW('Sanitation Data'!H22)))</f>
        <v/>
      </c>
      <c r="DI28" s="271" t="str">
        <f ca="true">+IF(OFFSET('Sanitation Data'!$H$32,0,10*ROW('Sanitation Data'!H22))="","",OFFSET('Sanitation Data'!$H$32,0,10*ROW('Sanitation Data'!H22)))</f>
        <v/>
      </c>
      <c r="DJ28" s="271" t="str">
        <f ca="true">+IF(OFFSET('Sanitation Data'!$I$28,0,10*ROW('Sanitation Data'!I22))="","",OFFSET('Sanitation Data'!$I$28,0,10*ROW('Sanitation Data'!I22)))</f>
        <v/>
      </c>
      <c r="DK28" s="271" t="str">
        <f ca="true">+IF(OFFSET('Sanitation Data'!$I$29,0,10*ROW('Sanitation Data'!I22))="","",OFFSET('Sanitation Data'!$I$29,0,10*ROW('Sanitation Data'!I22)))</f>
        <v/>
      </c>
      <c r="DL28" s="271" t="str">
        <f ca="true">+IF(OFFSET('Sanitation Data'!$I$30,0,10*ROW('Sanitation Data'!I22))="","",OFFSET('Sanitation Data'!$I$30,0,10*ROW('Sanitation Data'!I22)))</f>
        <v/>
      </c>
      <c r="DM28" s="271" t="str">
        <f ca="true">+IF(OFFSET('Sanitation Data'!$I$31,0,10*ROW('Sanitation Data'!I22))="","",OFFSET('Sanitation Data'!$I$31,0,10*ROW('Sanitation Data'!I22)))</f>
        <v/>
      </c>
      <c r="DN28" s="271" t="str">
        <f ca="true">+IF(OFFSET('Sanitation Data'!$I$32,0,10*ROW('Sanitation Data'!I22))="","",OFFSET('Sanitation Data'!$I$32,0,10*ROW('Sanitation Data'!I22)))</f>
        <v/>
      </c>
      <c r="DO28" s="271" t="str">
        <f ca="true">+IF(OFFSET('Hygiene Data'!$D$11,0,10*ROW('Hygiene Data'!D22))="","",OFFSET('Hygiene Data'!$D$11,0,10*ROW('Hygiene Data'!D22)))</f>
        <v/>
      </c>
      <c r="DP28" s="271" t="str">
        <f ca="true">+IF(OFFSET('Hygiene Data'!$D$12,0,10*ROW('Hygiene Data'!D22))="","",OFFSET('Hygiene Data'!$D$12,0,10*ROW('Hygiene Data'!D22)))</f>
        <v/>
      </c>
      <c r="DQ28" s="271" t="str">
        <f ca="true">+IF(OFFSET('Hygiene Data'!$D$13,0,10*ROW('Hygiene Data'!D22))="","",OFFSET('Hygiene Data'!$D$13,0,10*ROW('Hygiene Data'!D22)))</f>
        <v/>
      </c>
      <c r="DR28" s="271" t="str">
        <f ca="true">+IF(OFFSET('Hygiene Data'!$E$11,0,10*ROW('Hygiene Data'!E22))="","",OFFSET('Hygiene Data'!$E$11,0,10*ROW('Hygiene Data'!E22)))</f>
        <v/>
      </c>
      <c r="DS28" s="271" t="str">
        <f ca="true">+IF(OFFSET('Hygiene Data'!$E$12,0,10*ROW('Hygiene Data'!E22))="","",OFFSET('Hygiene Data'!$E$12,0,10*ROW('Hygiene Data'!E22)))</f>
        <v/>
      </c>
      <c r="DT28" s="271" t="str">
        <f ca="true">+IF(OFFSET('Hygiene Data'!$E$13,0,10*ROW('Hygiene Data'!E22))="","",OFFSET('Hygiene Data'!$E$13,0,10*ROW('Hygiene Data'!E22)))</f>
        <v/>
      </c>
      <c r="DU28" s="271" t="str">
        <f ca="true">+IF(OFFSET('Hygiene Data'!$F$11,0,10*ROW('Hygiene Data'!F22))="","",OFFSET('Hygiene Data'!$F$11,0,10*ROW('Hygiene Data'!F22)))</f>
        <v/>
      </c>
      <c r="DV28" s="271" t="str">
        <f ca="true">+IF(OFFSET('Hygiene Data'!$F$12,0,10*ROW('Hygiene Data'!F22))="","",OFFSET('Hygiene Data'!$F$12,0,10*ROW('Hygiene Data'!F22)))</f>
        <v/>
      </c>
      <c r="DW28" s="271" t="str">
        <f ca="true">+IF(OFFSET('Hygiene Data'!$F$13,0,10*ROW('Hygiene Data'!F22))="","",OFFSET('Hygiene Data'!$F$13,0,10*ROW('Hygiene Data'!F22)))</f>
        <v/>
      </c>
      <c r="DX28" s="271" t="str">
        <f ca="true">+IF(OFFSET('Hygiene Data'!$G$11,0,10*ROW('Hygiene Data'!G22))="","",OFFSET('Hygiene Data'!$G$11,0,10*ROW('Hygiene Data'!G22)))</f>
        <v/>
      </c>
      <c r="DY28" s="271" t="str">
        <f ca="true">+IF(OFFSET('Hygiene Data'!$G$12,0,10*ROW('Hygiene Data'!G22))="","",OFFSET('Hygiene Data'!$G$12,0,10*ROW('Hygiene Data'!G22)))</f>
        <v/>
      </c>
      <c r="DZ28" s="271" t="str">
        <f ca="true">+IF(OFFSET('Hygiene Data'!$G$13,0,10*ROW('Hygiene Data'!G22))="","",OFFSET('Hygiene Data'!$G$13,0,10*ROW('Hygiene Data'!G22)))</f>
        <v/>
      </c>
      <c r="EA28" s="271" t="str">
        <f ca="true">+IF(OFFSET('Hygiene Data'!$H$11,0,10*ROW('Hygiene Data'!H22))="","",OFFSET('Hygiene Data'!$H$11,0,10*ROW('Hygiene Data'!H22)))</f>
        <v/>
      </c>
      <c r="EB28" s="271" t="str">
        <f ca="true">+IF(OFFSET('Hygiene Data'!$H$12,0,10*ROW('Hygiene Data'!H22))="","",OFFSET('Hygiene Data'!$H$12,0,10*ROW('Hygiene Data'!H22)))</f>
        <v/>
      </c>
      <c r="EC28" s="271" t="str">
        <f ca="true">+IF(OFFSET('Hygiene Data'!$H$13,0,10*ROW('Hygiene Data'!H22))="","",OFFSET('Hygiene Data'!$H$13,0,10*ROW('Hygiene Data'!H22)))</f>
        <v/>
      </c>
      <c r="ED28" s="271" t="str">
        <f ca="true">+IF(OFFSET('Hygiene Data'!$I$11,0,10*ROW('Hygiene Data'!I22))="","",OFFSET('Hygiene Data'!$I$11,0,10*ROW('Hygiene Data'!I22)))</f>
        <v/>
      </c>
      <c r="EE28" s="271" t="str">
        <f ca="true">+IF(OFFSET('Hygiene Data'!$I$12,0,10*ROW('Hygiene Data'!I22))="","",OFFSET('Hygiene Data'!$I$12,0,10*ROW('Hygiene Data'!I22)))</f>
        <v/>
      </c>
      <c r="EF28" s="271"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27"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1"/>
      <c r="BS29" s="271" t="str">
        <f ca="true">+IF(OFFSET('Water Data'!$D$27,0,10*ROW('Water Data'!D23))="","",OFFSET('Water Data'!$D$27,0,10*ROW('Water Data'!D23)))</f>
        <v/>
      </c>
      <c r="BT29" s="271" t="str">
        <f ca="true">+IF(OFFSET('Water Data'!$D$28,0,10*ROW('Water Data'!D23))="","",OFFSET('Water Data'!$D$28,0,10*ROW('Water Data'!D23)))</f>
        <v/>
      </c>
      <c r="BU29" s="271" t="str">
        <f ca="true">+IF(OFFSET('Water Data'!$D$29,0,10*ROW('Water Data'!D23))="","",OFFSET('Water Data'!$D$29,0,10*ROW('Water Data'!D23)))</f>
        <v/>
      </c>
      <c r="BV29" s="271" t="str">
        <f ca="true">+IF(OFFSET('Water Data'!$E$27,0,10*ROW('Water Data'!E23))="","",OFFSET('Water Data'!$E$27,0,10*ROW('Water Data'!E23)))</f>
        <v/>
      </c>
      <c r="BW29" s="271" t="str">
        <f ca="true">+IF(OFFSET('Water Data'!$E$28,0,10*ROW('Water Data'!E23))="","",OFFSET('Water Data'!$E$28,0,10*ROW('Water Data'!E23)))</f>
        <v/>
      </c>
      <c r="BX29" s="271" t="str">
        <f ca="true">+IF(OFFSET('Water Data'!$E$29,0,10*ROW('Water Data'!E23))="","",OFFSET('Water Data'!$E$29,0,10*ROW('Water Data'!E23)))</f>
        <v/>
      </c>
      <c r="BY29" s="271" t="str">
        <f ca="true">+IF(OFFSET('Water Data'!$F$27,0,10*ROW('Water Data'!F23))="","",OFFSET('Water Data'!$F$27,0,10*ROW('Water Data'!F23)))</f>
        <v/>
      </c>
      <c r="BZ29" s="271" t="str">
        <f ca="true">+IF(OFFSET('Water Data'!$F$28,0,10*ROW('Water Data'!F23))="","",OFFSET('Water Data'!$F$28,0,10*ROW('Water Data'!F23)))</f>
        <v/>
      </c>
      <c r="CA29" s="271" t="str">
        <f ca="true">+IF(OFFSET('Water Data'!$F$29,0,10*ROW('Water Data'!F23))="","",OFFSET('Water Data'!$F$29,0,10*ROW('Water Data'!F23)))</f>
        <v/>
      </c>
      <c r="CB29" s="271" t="str">
        <f ca="true">+IF(OFFSET('Water Data'!$G$27,0,10*ROW('Water Data'!G23))="","",OFFSET('Water Data'!$G$27,0,10*ROW('Water Data'!G23)))</f>
        <v/>
      </c>
      <c r="CC29" s="271" t="str">
        <f ca="true">+IF(OFFSET('Water Data'!$G$28,0,10*ROW('Water Data'!G23))="","",OFFSET('Water Data'!$G$28,0,10*ROW('Water Data'!G23)))</f>
        <v/>
      </c>
      <c r="CD29" s="271" t="str">
        <f ca="true">+IF(OFFSET('Water Data'!$G$29,0,10*ROW('Water Data'!G23))="","",OFFSET('Water Data'!$G$29,0,10*ROW('Water Data'!G23)))</f>
        <v/>
      </c>
      <c r="CE29" s="271" t="str">
        <f ca="true">+IF(OFFSET('Water Data'!$H$27,0,10*ROW('Water Data'!H23))="","",OFFSET('Water Data'!$H$27,0,10*ROW('Water Data'!H23)))</f>
        <v/>
      </c>
      <c r="CF29" s="271" t="str">
        <f ca="true">+IF(OFFSET('Water Data'!$H$28,0,10*ROW('Water Data'!H23))="","",OFFSET('Water Data'!$H$28,0,10*ROW('Water Data'!H23)))</f>
        <v/>
      </c>
      <c r="CG29" s="271" t="str">
        <f ca="true">+IF(OFFSET('Water Data'!$H$29,0,10*ROW('Water Data'!H23))="","",OFFSET('Water Data'!$H$29,0,10*ROW('Water Data'!H23)))</f>
        <v/>
      </c>
      <c r="CH29" s="271" t="str">
        <f ca="true">+IF(OFFSET('Water Data'!$I$27,0,10*ROW('Water Data'!I23))="","",OFFSET('Water Data'!$I$27,0,10*ROW('Water Data'!I23)))</f>
        <v/>
      </c>
      <c r="CI29" s="271" t="str">
        <f ca="true">+IF(OFFSET('Water Data'!$I$28,0,10*ROW('Water Data'!I23))="","",OFFSET('Water Data'!$I$28,0,10*ROW('Water Data'!I23)))</f>
        <v/>
      </c>
      <c r="CJ29" s="271" t="str">
        <f ca="true">+IF(OFFSET('Water Data'!$I$29,0,10*ROW('Water Data'!I23))="","",OFFSET('Water Data'!$I$29,0,10*ROW('Water Data'!I23)))</f>
        <v/>
      </c>
      <c r="CK29" s="271" t="str">
        <f ca="true">+IF(OFFSET('Sanitation Data'!$D$28,0,10*ROW('Sanitation Data'!D23))="","",OFFSET('Sanitation Data'!$D$28,0,10*ROW('Sanitation Data'!D23)))</f>
        <v/>
      </c>
      <c r="CL29" s="271" t="str">
        <f ca="true">+IF(OFFSET('Sanitation Data'!$D$29,0,10*ROW('Sanitation Data'!D23))="","",OFFSET('Sanitation Data'!$D$29,0,10*ROW('Sanitation Data'!D23)))</f>
        <v/>
      </c>
      <c r="CM29" s="271" t="str">
        <f ca="true">+IF(OFFSET('Sanitation Data'!$D$30,0,10*ROW('Sanitation Data'!D23))="","",OFFSET('Sanitation Data'!$D$30,0,10*ROW('Sanitation Data'!D23)))</f>
        <v/>
      </c>
      <c r="CN29" s="271" t="str">
        <f ca="true">+IF(OFFSET('Sanitation Data'!$D$31,0,10*ROW('Sanitation Data'!D23))="","",OFFSET('Sanitation Data'!$D$31,0,10*ROW('Sanitation Data'!D23)))</f>
        <v/>
      </c>
      <c r="CO29" s="271" t="str">
        <f ca="true">+IF(OFFSET('Sanitation Data'!$D$32,0,10*ROW('Sanitation Data'!D23))="","",OFFSET('Sanitation Data'!$D$32,0,10*ROW('Sanitation Data'!D23)))</f>
        <v/>
      </c>
      <c r="CP29" s="271" t="str">
        <f ca="true">+IF(OFFSET('Sanitation Data'!$E$28,0,10*ROW('Sanitation Data'!E23))="","",OFFSET('Sanitation Data'!$E$28,0,10*ROW('Sanitation Data'!E23)))</f>
        <v/>
      </c>
      <c r="CQ29" s="271" t="str">
        <f ca="true">+IF(OFFSET('Sanitation Data'!$E$29,0,10*ROW('Sanitation Data'!E23))="","",OFFSET('Sanitation Data'!$E$29,0,10*ROW('Sanitation Data'!E23)))</f>
        <v/>
      </c>
      <c r="CR29" s="271" t="str">
        <f ca="true">+IF(OFFSET('Sanitation Data'!$E$30,0,10*ROW('Sanitation Data'!E23))="","",OFFSET('Sanitation Data'!$E$30,0,10*ROW('Sanitation Data'!E23)))</f>
        <v/>
      </c>
      <c r="CS29" s="271" t="str">
        <f ca="true">+IF(OFFSET('Sanitation Data'!$E$31,0,10*ROW('Sanitation Data'!E23))="","",OFFSET('Sanitation Data'!$E$31,0,10*ROW('Sanitation Data'!E23)))</f>
        <v/>
      </c>
      <c r="CT29" s="271" t="str">
        <f ca="true">+IF(OFFSET('Sanitation Data'!$E$32,0,10*ROW('Sanitation Data'!E23))="","",OFFSET('Sanitation Data'!$E$32,0,10*ROW('Sanitation Data'!E23)))</f>
        <v/>
      </c>
      <c r="CU29" s="271" t="str">
        <f ca="true">+IF(OFFSET('Sanitation Data'!$F$28,0,10*ROW('Sanitation Data'!F23))="","",OFFSET('Sanitation Data'!$F$28,0,10*ROW('Sanitation Data'!F23)))</f>
        <v/>
      </c>
      <c r="CV29" s="271" t="str">
        <f ca="true">+IF(OFFSET('Sanitation Data'!$F$29,0,10*ROW('Sanitation Data'!F23))="","",OFFSET('Sanitation Data'!$F$29,0,10*ROW('Sanitation Data'!F23)))</f>
        <v/>
      </c>
      <c r="CW29" s="271" t="str">
        <f ca="true">+IF(OFFSET('Sanitation Data'!$F$30,0,10*ROW('Sanitation Data'!F23))="","",OFFSET('Sanitation Data'!$F$30,0,10*ROW('Sanitation Data'!F23)))</f>
        <v/>
      </c>
      <c r="CX29" s="271" t="str">
        <f ca="true">+IF(OFFSET('Sanitation Data'!$F$31,0,10*ROW('Sanitation Data'!F23))="","",OFFSET('Sanitation Data'!$F$31,0,10*ROW('Sanitation Data'!F23)))</f>
        <v/>
      </c>
      <c r="CY29" s="271" t="str">
        <f ca="true">+IF(OFFSET('Sanitation Data'!$F$32,0,10*ROW('Sanitation Data'!F23))="","",OFFSET('Sanitation Data'!$F$32,0,10*ROW('Sanitation Data'!F23)))</f>
        <v/>
      </c>
      <c r="CZ29" s="271" t="str">
        <f ca="true">+IF(OFFSET('Sanitation Data'!$G$28,0,10*ROW('Sanitation Data'!G23))="","",OFFSET('Sanitation Data'!$G$28,0,10*ROW('Sanitation Data'!G23)))</f>
        <v/>
      </c>
      <c r="DA29" s="271" t="str">
        <f ca="true">+IF(OFFSET('Sanitation Data'!$G$29,0,10*ROW('Sanitation Data'!G23))="","",OFFSET('Sanitation Data'!$G$29,0,10*ROW('Sanitation Data'!G23)))</f>
        <v/>
      </c>
      <c r="DB29" s="271" t="str">
        <f ca="true">+IF(OFFSET('Sanitation Data'!$G$30,0,10*ROW('Sanitation Data'!G23))="","",OFFSET('Sanitation Data'!$G$30,0,10*ROW('Sanitation Data'!G23)))</f>
        <v/>
      </c>
      <c r="DC29" s="271" t="str">
        <f ca="true">+IF(OFFSET('Sanitation Data'!$G$31,0,10*ROW('Sanitation Data'!G23))="","",OFFSET('Sanitation Data'!$G$31,0,10*ROW('Sanitation Data'!G23)))</f>
        <v/>
      </c>
      <c r="DD29" s="271" t="str">
        <f ca="true">+IF(OFFSET('Sanitation Data'!$G$32,0,10*ROW('Sanitation Data'!G23))="","",OFFSET('Sanitation Data'!$G$32,0,10*ROW('Sanitation Data'!G23)))</f>
        <v/>
      </c>
      <c r="DE29" s="271" t="str">
        <f ca="true">+IF(OFFSET('Sanitation Data'!$H$28,0,10*ROW('Sanitation Data'!H23))="","",OFFSET('Sanitation Data'!$H$28,0,10*ROW('Sanitation Data'!H23)))</f>
        <v/>
      </c>
      <c r="DF29" s="271" t="str">
        <f ca="true">+IF(OFFSET('Sanitation Data'!$H$29,0,10*ROW('Sanitation Data'!H23))="","",OFFSET('Sanitation Data'!$H$29,0,10*ROW('Sanitation Data'!H23)))</f>
        <v/>
      </c>
      <c r="DG29" s="271" t="str">
        <f ca="true">+IF(OFFSET('Sanitation Data'!$H$30,0,10*ROW('Sanitation Data'!H23))="","",OFFSET('Sanitation Data'!$H$30,0,10*ROW('Sanitation Data'!H23)))</f>
        <v/>
      </c>
      <c r="DH29" s="271" t="str">
        <f ca="true">+IF(OFFSET('Sanitation Data'!$H$31,0,10*ROW('Sanitation Data'!H23))="","",OFFSET('Sanitation Data'!$H$31,0,10*ROW('Sanitation Data'!H23)))</f>
        <v/>
      </c>
      <c r="DI29" s="271" t="str">
        <f ca="true">+IF(OFFSET('Sanitation Data'!$H$32,0,10*ROW('Sanitation Data'!H23))="","",OFFSET('Sanitation Data'!$H$32,0,10*ROW('Sanitation Data'!H23)))</f>
        <v/>
      </c>
      <c r="DJ29" s="271" t="str">
        <f ca="true">+IF(OFFSET('Sanitation Data'!$I$28,0,10*ROW('Sanitation Data'!I23))="","",OFFSET('Sanitation Data'!$I$28,0,10*ROW('Sanitation Data'!I23)))</f>
        <v/>
      </c>
      <c r="DK29" s="271" t="str">
        <f ca="true">+IF(OFFSET('Sanitation Data'!$I$29,0,10*ROW('Sanitation Data'!I23))="","",OFFSET('Sanitation Data'!$I$29,0,10*ROW('Sanitation Data'!I23)))</f>
        <v/>
      </c>
      <c r="DL29" s="271" t="str">
        <f ca="true">+IF(OFFSET('Sanitation Data'!$I$30,0,10*ROW('Sanitation Data'!I23))="","",OFFSET('Sanitation Data'!$I$30,0,10*ROW('Sanitation Data'!I23)))</f>
        <v/>
      </c>
      <c r="DM29" s="271" t="str">
        <f ca="true">+IF(OFFSET('Sanitation Data'!$I$31,0,10*ROW('Sanitation Data'!I23))="","",OFFSET('Sanitation Data'!$I$31,0,10*ROW('Sanitation Data'!I23)))</f>
        <v/>
      </c>
      <c r="DN29" s="271" t="str">
        <f ca="true">+IF(OFFSET('Sanitation Data'!$I$32,0,10*ROW('Sanitation Data'!I23))="","",OFFSET('Sanitation Data'!$I$32,0,10*ROW('Sanitation Data'!I23)))</f>
        <v/>
      </c>
      <c r="DO29" s="271" t="str">
        <f ca="true">+IF(OFFSET('Hygiene Data'!$D$11,0,10*ROW('Hygiene Data'!D23))="","",OFFSET('Hygiene Data'!$D$11,0,10*ROW('Hygiene Data'!D23)))</f>
        <v/>
      </c>
      <c r="DP29" s="271" t="str">
        <f ca="true">+IF(OFFSET('Hygiene Data'!$D$12,0,10*ROW('Hygiene Data'!D23))="","",OFFSET('Hygiene Data'!$D$12,0,10*ROW('Hygiene Data'!D23)))</f>
        <v/>
      </c>
      <c r="DQ29" s="271" t="str">
        <f ca="true">+IF(OFFSET('Hygiene Data'!$D$13,0,10*ROW('Hygiene Data'!D23))="","",OFFSET('Hygiene Data'!$D$13,0,10*ROW('Hygiene Data'!D23)))</f>
        <v/>
      </c>
      <c r="DR29" s="271" t="str">
        <f ca="true">+IF(OFFSET('Hygiene Data'!$E$11,0,10*ROW('Hygiene Data'!E23))="","",OFFSET('Hygiene Data'!$E$11,0,10*ROW('Hygiene Data'!E23)))</f>
        <v/>
      </c>
      <c r="DS29" s="271" t="str">
        <f ca="true">+IF(OFFSET('Hygiene Data'!$E$12,0,10*ROW('Hygiene Data'!E23))="","",OFFSET('Hygiene Data'!$E$12,0,10*ROW('Hygiene Data'!E23)))</f>
        <v/>
      </c>
      <c r="DT29" s="271" t="str">
        <f ca="true">+IF(OFFSET('Hygiene Data'!$E$13,0,10*ROW('Hygiene Data'!E23))="","",OFFSET('Hygiene Data'!$E$13,0,10*ROW('Hygiene Data'!E23)))</f>
        <v/>
      </c>
      <c r="DU29" s="271" t="str">
        <f ca="true">+IF(OFFSET('Hygiene Data'!$F$11,0,10*ROW('Hygiene Data'!F23))="","",OFFSET('Hygiene Data'!$F$11,0,10*ROW('Hygiene Data'!F23)))</f>
        <v/>
      </c>
      <c r="DV29" s="271" t="str">
        <f ca="true">+IF(OFFSET('Hygiene Data'!$F$12,0,10*ROW('Hygiene Data'!F23))="","",OFFSET('Hygiene Data'!$F$12,0,10*ROW('Hygiene Data'!F23)))</f>
        <v/>
      </c>
      <c r="DW29" s="271" t="str">
        <f ca="true">+IF(OFFSET('Hygiene Data'!$F$13,0,10*ROW('Hygiene Data'!F23))="","",OFFSET('Hygiene Data'!$F$13,0,10*ROW('Hygiene Data'!F23)))</f>
        <v/>
      </c>
      <c r="DX29" s="271" t="str">
        <f ca="true">+IF(OFFSET('Hygiene Data'!$G$11,0,10*ROW('Hygiene Data'!G23))="","",OFFSET('Hygiene Data'!$G$11,0,10*ROW('Hygiene Data'!G23)))</f>
        <v/>
      </c>
      <c r="DY29" s="271" t="str">
        <f ca="true">+IF(OFFSET('Hygiene Data'!$G$12,0,10*ROW('Hygiene Data'!G23))="","",OFFSET('Hygiene Data'!$G$12,0,10*ROW('Hygiene Data'!G23)))</f>
        <v/>
      </c>
      <c r="DZ29" s="271" t="str">
        <f ca="true">+IF(OFFSET('Hygiene Data'!$G$13,0,10*ROW('Hygiene Data'!G23))="","",OFFSET('Hygiene Data'!$G$13,0,10*ROW('Hygiene Data'!G23)))</f>
        <v/>
      </c>
      <c r="EA29" s="271" t="str">
        <f ca="true">+IF(OFFSET('Hygiene Data'!$H$11,0,10*ROW('Hygiene Data'!H23))="","",OFFSET('Hygiene Data'!$H$11,0,10*ROW('Hygiene Data'!H23)))</f>
        <v/>
      </c>
      <c r="EB29" s="271" t="str">
        <f ca="true">+IF(OFFSET('Hygiene Data'!$H$12,0,10*ROW('Hygiene Data'!H23))="","",OFFSET('Hygiene Data'!$H$12,0,10*ROW('Hygiene Data'!H23)))</f>
        <v/>
      </c>
      <c r="EC29" s="271" t="str">
        <f ca="true">+IF(OFFSET('Hygiene Data'!$H$13,0,10*ROW('Hygiene Data'!H23))="","",OFFSET('Hygiene Data'!$H$13,0,10*ROW('Hygiene Data'!H23)))</f>
        <v/>
      </c>
      <c r="ED29" s="271" t="str">
        <f ca="true">+IF(OFFSET('Hygiene Data'!$I$11,0,10*ROW('Hygiene Data'!I23))="","",OFFSET('Hygiene Data'!$I$11,0,10*ROW('Hygiene Data'!I23)))</f>
        <v/>
      </c>
      <c r="EE29" s="271" t="str">
        <f ca="true">+IF(OFFSET('Hygiene Data'!$I$12,0,10*ROW('Hygiene Data'!I23))="","",OFFSET('Hygiene Data'!$I$12,0,10*ROW('Hygiene Data'!I23)))</f>
        <v/>
      </c>
      <c r="EF29" s="271"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27"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1"/>
      <c r="BS30" s="271" t="str">
        <f ca="true">+IF(OFFSET('Water Data'!$D$27,0,10*ROW('Water Data'!D24))="","",OFFSET('Water Data'!$D$27,0,10*ROW('Water Data'!D24)))</f>
        <v/>
      </c>
      <c r="BT30" s="271" t="str">
        <f ca="true">+IF(OFFSET('Water Data'!$D$28,0,10*ROW('Water Data'!D24))="","",OFFSET('Water Data'!$D$28,0,10*ROW('Water Data'!D24)))</f>
        <v/>
      </c>
      <c r="BU30" s="271" t="str">
        <f ca="true">+IF(OFFSET('Water Data'!$D$29,0,10*ROW('Water Data'!D24))="","",OFFSET('Water Data'!$D$29,0,10*ROW('Water Data'!D24)))</f>
        <v/>
      </c>
      <c r="BV30" s="271" t="str">
        <f ca="true">+IF(OFFSET('Water Data'!$E$27,0,10*ROW('Water Data'!E24))="","",OFFSET('Water Data'!$E$27,0,10*ROW('Water Data'!E24)))</f>
        <v/>
      </c>
      <c r="BW30" s="271" t="str">
        <f ca="true">+IF(OFFSET('Water Data'!$E$28,0,10*ROW('Water Data'!E24))="","",OFFSET('Water Data'!$E$28,0,10*ROW('Water Data'!E24)))</f>
        <v/>
      </c>
      <c r="BX30" s="271" t="str">
        <f ca="true">+IF(OFFSET('Water Data'!$E$29,0,10*ROW('Water Data'!E24))="","",OFFSET('Water Data'!$E$29,0,10*ROW('Water Data'!E24)))</f>
        <v/>
      </c>
      <c r="BY30" s="271" t="str">
        <f ca="true">+IF(OFFSET('Water Data'!$F$27,0,10*ROW('Water Data'!F24))="","",OFFSET('Water Data'!$F$27,0,10*ROW('Water Data'!F24)))</f>
        <v/>
      </c>
      <c r="BZ30" s="271" t="str">
        <f ca="true">+IF(OFFSET('Water Data'!$F$28,0,10*ROW('Water Data'!F24))="","",OFFSET('Water Data'!$F$28,0,10*ROW('Water Data'!F24)))</f>
        <v/>
      </c>
      <c r="CA30" s="271" t="str">
        <f ca="true">+IF(OFFSET('Water Data'!$F$29,0,10*ROW('Water Data'!F24))="","",OFFSET('Water Data'!$F$29,0,10*ROW('Water Data'!F24)))</f>
        <v/>
      </c>
      <c r="CB30" s="271" t="str">
        <f ca="true">+IF(OFFSET('Water Data'!$G$27,0,10*ROW('Water Data'!G24))="","",OFFSET('Water Data'!$G$27,0,10*ROW('Water Data'!G24)))</f>
        <v/>
      </c>
      <c r="CC30" s="271" t="str">
        <f ca="true">+IF(OFFSET('Water Data'!$G$28,0,10*ROW('Water Data'!G24))="","",OFFSET('Water Data'!$G$28,0,10*ROW('Water Data'!G24)))</f>
        <v/>
      </c>
      <c r="CD30" s="271" t="str">
        <f ca="true">+IF(OFFSET('Water Data'!$G$29,0,10*ROW('Water Data'!G24))="","",OFFSET('Water Data'!$G$29,0,10*ROW('Water Data'!G24)))</f>
        <v/>
      </c>
      <c r="CE30" s="271" t="str">
        <f ca="true">+IF(OFFSET('Water Data'!$H$27,0,10*ROW('Water Data'!H24))="","",OFFSET('Water Data'!$H$27,0,10*ROW('Water Data'!H24)))</f>
        <v/>
      </c>
      <c r="CF30" s="271" t="str">
        <f ca="true">+IF(OFFSET('Water Data'!$H$28,0,10*ROW('Water Data'!H24))="","",OFFSET('Water Data'!$H$28,0,10*ROW('Water Data'!H24)))</f>
        <v/>
      </c>
      <c r="CG30" s="271" t="str">
        <f ca="true">+IF(OFFSET('Water Data'!$H$29,0,10*ROW('Water Data'!H24))="","",OFFSET('Water Data'!$H$29,0,10*ROW('Water Data'!H24)))</f>
        <v/>
      </c>
      <c r="CH30" s="271" t="str">
        <f ca="true">+IF(OFFSET('Water Data'!$I$27,0,10*ROW('Water Data'!I24))="","",OFFSET('Water Data'!$I$27,0,10*ROW('Water Data'!I24)))</f>
        <v/>
      </c>
      <c r="CI30" s="271" t="str">
        <f ca="true">+IF(OFFSET('Water Data'!$I$28,0,10*ROW('Water Data'!I24))="","",OFFSET('Water Data'!$I$28,0,10*ROW('Water Data'!I24)))</f>
        <v/>
      </c>
      <c r="CJ30" s="271" t="str">
        <f ca="true">+IF(OFFSET('Water Data'!$I$29,0,10*ROW('Water Data'!I24))="","",OFFSET('Water Data'!$I$29,0,10*ROW('Water Data'!I24)))</f>
        <v/>
      </c>
      <c r="CK30" s="271" t="str">
        <f ca="true">+IF(OFFSET('Sanitation Data'!$D$28,0,10*ROW('Sanitation Data'!D24))="","",OFFSET('Sanitation Data'!$D$28,0,10*ROW('Sanitation Data'!D24)))</f>
        <v/>
      </c>
      <c r="CL30" s="271" t="str">
        <f ca="true">+IF(OFFSET('Sanitation Data'!$D$29,0,10*ROW('Sanitation Data'!D24))="","",OFFSET('Sanitation Data'!$D$29,0,10*ROW('Sanitation Data'!D24)))</f>
        <v/>
      </c>
      <c r="CM30" s="271" t="str">
        <f ca="true">+IF(OFFSET('Sanitation Data'!$D$30,0,10*ROW('Sanitation Data'!D24))="","",OFFSET('Sanitation Data'!$D$30,0,10*ROW('Sanitation Data'!D24)))</f>
        <v/>
      </c>
      <c r="CN30" s="271" t="str">
        <f ca="true">+IF(OFFSET('Sanitation Data'!$D$31,0,10*ROW('Sanitation Data'!D24))="","",OFFSET('Sanitation Data'!$D$31,0,10*ROW('Sanitation Data'!D24)))</f>
        <v/>
      </c>
      <c r="CO30" s="271" t="str">
        <f ca="true">+IF(OFFSET('Sanitation Data'!$D$32,0,10*ROW('Sanitation Data'!D24))="","",OFFSET('Sanitation Data'!$D$32,0,10*ROW('Sanitation Data'!D24)))</f>
        <v/>
      </c>
      <c r="CP30" s="271" t="str">
        <f ca="true">+IF(OFFSET('Sanitation Data'!$E$28,0,10*ROW('Sanitation Data'!E24))="","",OFFSET('Sanitation Data'!$E$28,0,10*ROW('Sanitation Data'!E24)))</f>
        <v/>
      </c>
      <c r="CQ30" s="271" t="str">
        <f ca="true">+IF(OFFSET('Sanitation Data'!$E$29,0,10*ROW('Sanitation Data'!E24))="","",OFFSET('Sanitation Data'!$E$29,0,10*ROW('Sanitation Data'!E24)))</f>
        <v/>
      </c>
      <c r="CR30" s="271" t="str">
        <f ca="true">+IF(OFFSET('Sanitation Data'!$E$30,0,10*ROW('Sanitation Data'!E24))="","",OFFSET('Sanitation Data'!$E$30,0,10*ROW('Sanitation Data'!E24)))</f>
        <v/>
      </c>
      <c r="CS30" s="271" t="str">
        <f ca="true">+IF(OFFSET('Sanitation Data'!$E$31,0,10*ROW('Sanitation Data'!E24))="","",OFFSET('Sanitation Data'!$E$31,0,10*ROW('Sanitation Data'!E24)))</f>
        <v/>
      </c>
      <c r="CT30" s="271" t="str">
        <f ca="true">+IF(OFFSET('Sanitation Data'!$E$32,0,10*ROW('Sanitation Data'!E24))="","",OFFSET('Sanitation Data'!$E$32,0,10*ROW('Sanitation Data'!E24)))</f>
        <v/>
      </c>
      <c r="CU30" s="271" t="str">
        <f ca="true">+IF(OFFSET('Sanitation Data'!$F$28,0,10*ROW('Sanitation Data'!F24))="","",OFFSET('Sanitation Data'!$F$28,0,10*ROW('Sanitation Data'!F24)))</f>
        <v/>
      </c>
      <c r="CV30" s="271" t="str">
        <f ca="true">+IF(OFFSET('Sanitation Data'!$F$29,0,10*ROW('Sanitation Data'!F24))="","",OFFSET('Sanitation Data'!$F$29,0,10*ROW('Sanitation Data'!F24)))</f>
        <v/>
      </c>
      <c r="CW30" s="271" t="str">
        <f ca="true">+IF(OFFSET('Sanitation Data'!$F$30,0,10*ROW('Sanitation Data'!F24))="","",OFFSET('Sanitation Data'!$F$30,0,10*ROW('Sanitation Data'!F24)))</f>
        <v/>
      </c>
      <c r="CX30" s="271" t="str">
        <f ca="true">+IF(OFFSET('Sanitation Data'!$F$31,0,10*ROW('Sanitation Data'!F24))="","",OFFSET('Sanitation Data'!$F$31,0,10*ROW('Sanitation Data'!F24)))</f>
        <v/>
      </c>
      <c r="CY30" s="271" t="str">
        <f ca="true">+IF(OFFSET('Sanitation Data'!$F$32,0,10*ROW('Sanitation Data'!F24))="","",OFFSET('Sanitation Data'!$F$32,0,10*ROW('Sanitation Data'!F24)))</f>
        <v/>
      </c>
      <c r="CZ30" s="271" t="str">
        <f ca="true">+IF(OFFSET('Sanitation Data'!$G$28,0,10*ROW('Sanitation Data'!G24))="","",OFFSET('Sanitation Data'!$G$28,0,10*ROW('Sanitation Data'!G24)))</f>
        <v/>
      </c>
      <c r="DA30" s="271" t="str">
        <f ca="true">+IF(OFFSET('Sanitation Data'!$G$29,0,10*ROW('Sanitation Data'!G24))="","",OFFSET('Sanitation Data'!$G$29,0,10*ROW('Sanitation Data'!G24)))</f>
        <v/>
      </c>
      <c r="DB30" s="271" t="str">
        <f ca="true">+IF(OFFSET('Sanitation Data'!$G$30,0,10*ROW('Sanitation Data'!G24))="","",OFFSET('Sanitation Data'!$G$30,0,10*ROW('Sanitation Data'!G24)))</f>
        <v/>
      </c>
      <c r="DC30" s="271" t="str">
        <f ca="true">+IF(OFFSET('Sanitation Data'!$G$31,0,10*ROW('Sanitation Data'!G24))="","",OFFSET('Sanitation Data'!$G$31,0,10*ROW('Sanitation Data'!G24)))</f>
        <v/>
      </c>
      <c r="DD30" s="271" t="str">
        <f ca="true">+IF(OFFSET('Sanitation Data'!$G$32,0,10*ROW('Sanitation Data'!G24))="","",OFFSET('Sanitation Data'!$G$32,0,10*ROW('Sanitation Data'!G24)))</f>
        <v/>
      </c>
      <c r="DE30" s="271" t="str">
        <f ca="true">+IF(OFFSET('Sanitation Data'!$H$28,0,10*ROW('Sanitation Data'!H24))="","",OFFSET('Sanitation Data'!$H$28,0,10*ROW('Sanitation Data'!H24)))</f>
        <v/>
      </c>
      <c r="DF30" s="271" t="str">
        <f ca="true">+IF(OFFSET('Sanitation Data'!$H$29,0,10*ROW('Sanitation Data'!H24))="","",OFFSET('Sanitation Data'!$H$29,0,10*ROW('Sanitation Data'!H24)))</f>
        <v/>
      </c>
      <c r="DG30" s="271" t="str">
        <f ca="true">+IF(OFFSET('Sanitation Data'!$H$30,0,10*ROW('Sanitation Data'!H24))="","",OFFSET('Sanitation Data'!$H$30,0,10*ROW('Sanitation Data'!H24)))</f>
        <v/>
      </c>
      <c r="DH30" s="271" t="str">
        <f ca="true">+IF(OFFSET('Sanitation Data'!$H$31,0,10*ROW('Sanitation Data'!H24))="","",OFFSET('Sanitation Data'!$H$31,0,10*ROW('Sanitation Data'!H24)))</f>
        <v/>
      </c>
      <c r="DI30" s="271" t="str">
        <f ca="true">+IF(OFFSET('Sanitation Data'!$H$32,0,10*ROW('Sanitation Data'!H24))="","",OFFSET('Sanitation Data'!$H$32,0,10*ROW('Sanitation Data'!H24)))</f>
        <v/>
      </c>
      <c r="DJ30" s="271" t="str">
        <f ca="true">+IF(OFFSET('Sanitation Data'!$I$28,0,10*ROW('Sanitation Data'!I24))="","",OFFSET('Sanitation Data'!$I$28,0,10*ROW('Sanitation Data'!I24)))</f>
        <v/>
      </c>
      <c r="DK30" s="271" t="str">
        <f ca="true">+IF(OFFSET('Sanitation Data'!$I$29,0,10*ROW('Sanitation Data'!I24))="","",OFFSET('Sanitation Data'!$I$29,0,10*ROW('Sanitation Data'!I24)))</f>
        <v/>
      </c>
      <c r="DL30" s="271" t="str">
        <f ca="true">+IF(OFFSET('Sanitation Data'!$I$30,0,10*ROW('Sanitation Data'!I24))="","",OFFSET('Sanitation Data'!$I$30,0,10*ROW('Sanitation Data'!I24)))</f>
        <v/>
      </c>
      <c r="DM30" s="271" t="str">
        <f ca="true">+IF(OFFSET('Sanitation Data'!$I$31,0,10*ROW('Sanitation Data'!I24))="","",OFFSET('Sanitation Data'!$I$31,0,10*ROW('Sanitation Data'!I24)))</f>
        <v/>
      </c>
      <c r="DN30" s="271" t="str">
        <f ca="true">+IF(OFFSET('Sanitation Data'!$I$32,0,10*ROW('Sanitation Data'!I24))="","",OFFSET('Sanitation Data'!$I$32,0,10*ROW('Sanitation Data'!I24)))</f>
        <v/>
      </c>
      <c r="DO30" s="271" t="str">
        <f ca="true">+IF(OFFSET('Hygiene Data'!$D$11,0,10*ROW('Hygiene Data'!D24))="","",OFFSET('Hygiene Data'!$D$11,0,10*ROW('Hygiene Data'!D24)))</f>
        <v/>
      </c>
      <c r="DP30" s="271" t="str">
        <f ca="true">+IF(OFFSET('Hygiene Data'!$D$12,0,10*ROW('Hygiene Data'!D24))="","",OFFSET('Hygiene Data'!$D$12,0,10*ROW('Hygiene Data'!D24)))</f>
        <v/>
      </c>
      <c r="DQ30" s="271" t="str">
        <f ca="true">+IF(OFFSET('Hygiene Data'!$D$13,0,10*ROW('Hygiene Data'!D24))="","",OFFSET('Hygiene Data'!$D$13,0,10*ROW('Hygiene Data'!D24)))</f>
        <v/>
      </c>
      <c r="DR30" s="271" t="str">
        <f ca="true">+IF(OFFSET('Hygiene Data'!$E$11,0,10*ROW('Hygiene Data'!E24))="","",OFFSET('Hygiene Data'!$E$11,0,10*ROW('Hygiene Data'!E24)))</f>
        <v/>
      </c>
      <c r="DS30" s="271" t="str">
        <f ca="true">+IF(OFFSET('Hygiene Data'!$E$12,0,10*ROW('Hygiene Data'!E24))="","",OFFSET('Hygiene Data'!$E$12,0,10*ROW('Hygiene Data'!E24)))</f>
        <v/>
      </c>
      <c r="DT30" s="271" t="str">
        <f ca="true">+IF(OFFSET('Hygiene Data'!$E$13,0,10*ROW('Hygiene Data'!E24))="","",OFFSET('Hygiene Data'!$E$13,0,10*ROW('Hygiene Data'!E24)))</f>
        <v/>
      </c>
      <c r="DU30" s="271" t="str">
        <f ca="true">+IF(OFFSET('Hygiene Data'!$F$11,0,10*ROW('Hygiene Data'!F24))="","",OFFSET('Hygiene Data'!$F$11,0,10*ROW('Hygiene Data'!F24)))</f>
        <v/>
      </c>
      <c r="DV30" s="271" t="str">
        <f ca="true">+IF(OFFSET('Hygiene Data'!$F$12,0,10*ROW('Hygiene Data'!F24))="","",OFFSET('Hygiene Data'!$F$12,0,10*ROW('Hygiene Data'!F24)))</f>
        <v/>
      </c>
      <c r="DW30" s="271" t="str">
        <f ca="true">+IF(OFFSET('Hygiene Data'!$F$13,0,10*ROW('Hygiene Data'!F24))="","",OFFSET('Hygiene Data'!$F$13,0,10*ROW('Hygiene Data'!F24)))</f>
        <v/>
      </c>
      <c r="DX30" s="271" t="str">
        <f ca="true">+IF(OFFSET('Hygiene Data'!$G$11,0,10*ROW('Hygiene Data'!G24))="","",OFFSET('Hygiene Data'!$G$11,0,10*ROW('Hygiene Data'!G24)))</f>
        <v/>
      </c>
      <c r="DY30" s="271" t="str">
        <f ca="true">+IF(OFFSET('Hygiene Data'!$G$12,0,10*ROW('Hygiene Data'!G24))="","",OFFSET('Hygiene Data'!$G$12,0,10*ROW('Hygiene Data'!G24)))</f>
        <v/>
      </c>
      <c r="DZ30" s="271" t="str">
        <f ca="true">+IF(OFFSET('Hygiene Data'!$G$13,0,10*ROW('Hygiene Data'!G24))="","",OFFSET('Hygiene Data'!$G$13,0,10*ROW('Hygiene Data'!G24)))</f>
        <v/>
      </c>
      <c r="EA30" s="271" t="str">
        <f ca="true">+IF(OFFSET('Hygiene Data'!$H$11,0,10*ROW('Hygiene Data'!H24))="","",OFFSET('Hygiene Data'!$H$11,0,10*ROW('Hygiene Data'!H24)))</f>
        <v/>
      </c>
      <c r="EB30" s="271" t="str">
        <f ca="true">+IF(OFFSET('Hygiene Data'!$H$12,0,10*ROW('Hygiene Data'!H24))="","",OFFSET('Hygiene Data'!$H$12,0,10*ROW('Hygiene Data'!H24)))</f>
        <v/>
      </c>
      <c r="EC30" s="271" t="str">
        <f ca="true">+IF(OFFSET('Hygiene Data'!$H$13,0,10*ROW('Hygiene Data'!H24))="","",OFFSET('Hygiene Data'!$H$13,0,10*ROW('Hygiene Data'!H24)))</f>
        <v/>
      </c>
      <c r="ED30" s="271" t="str">
        <f ca="true">+IF(OFFSET('Hygiene Data'!$I$11,0,10*ROW('Hygiene Data'!I24))="","",OFFSET('Hygiene Data'!$I$11,0,10*ROW('Hygiene Data'!I24)))</f>
        <v/>
      </c>
      <c r="EE30" s="271" t="str">
        <f ca="true">+IF(OFFSET('Hygiene Data'!$I$12,0,10*ROW('Hygiene Data'!I24))="","",OFFSET('Hygiene Data'!$I$12,0,10*ROW('Hygiene Data'!I24)))</f>
        <v/>
      </c>
      <c r="EF30" s="271"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27"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1"/>
      <c r="BS31" s="271" t="str">
        <f ca="true">+IF(OFFSET('Water Data'!$D$27,0,10*ROW('Water Data'!D25))="","",OFFSET('Water Data'!$D$27,0,10*ROW('Water Data'!D25)))</f>
        <v/>
      </c>
      <c r="BT31" s="271" t="str">
        <f ca="true">+IF(OFFSET('Water Data'!$D$28,0,10*ROW('Water Data'!D25))="","",OFFSET('Water Data'!$D$28,0,10*ROW('Water Data'!D25)))</f>
        <v/>
      </c>
      <c r="BU31" s="271" t="str">
        <f ca="true">+IF(OFFSET('Water Data'!$D$29,0,10*ROW('Water Data'!D25))="","",OFFSET('Water Data'!$D$29,0,10*ROW('Water Data'!D25)))</f>
        <v/>
      </c>
      <c r="BV31" s="271" t="str">
        <f ca="true">+IF(OFFSET('Water Data'!$E$27,0,10*ROW('Water Data'!E25))="","",OFFSET('Water Data'!$E$27,0,10*ROW('Water Data'!E25)))</f>
        <v/>
      </c>
      <c r="BW31" s="271" t="str">
        <f ca="true">+IF(OFFSET('Water Data'!$E$28,0,10*ROW('Water Data'!E25))="","",OFFSET('Water Data'!$E$28,0,10*ROW('Water Data'!E25)))</f>
        <v/>
      </c>
      <c r="BX31" s="271" t="str">
        <f ca="true">+IF(OFFSET('Water Data'!$E$29,0,10*ROW('Water Data'!E25))="","",OFFSET('Water Data'!$E$29,0,10*ROW('Water Data'!E25)))</f>
        <v/>
      </c>
      <c r="BY31" s="271" t="str">
        <f ca="true">+IF(OFFSET('Water Data'!$F$27,0,10*ROW('Water Data'!F25))="","",OFFSET('Water Data'!$F$27,0,10*ROW('Water Data'!F25)))</f>
        <v/>
      </c>
      <c r="BZ31" s="271" t="str">
        <f ca="true">+IF(OFFSET('Water Data'!$F$28,0,10*ROW('Water Data'!F25))="","",OFFSET('Water Data'!$F$28,0,10*ROW('Water Data'!F25)))</f>
        <v/>
      </c>
      <c r="CA31" s="271" t="str">
        <f ca="true">+IF(OFFSET('Water Data'!$F$29,0,10*ROW('Water Data'!F25))="","",OFFSET('Water Data'!$F$29,0,10*ROW('Water Data'!F25)))</f>
        <v/>
      </c>
      <c r="CB31" s="271" t="str">
        <f ca="true">+IF(OFFSET('Water Data'!$G$27,0,10*ROW('Water Data'!G25))="","",OFFSET('Water Data'!$G$27,0,10*ROW('Water Data'!G25)))</f>
        <v/>
      </c>
      <c r="CC31" s="271" t="str">
        <f ca="true">+IF(OFFSET('Water Data'!$G$28,0,10*ROW('Water Data'!G25))="","",OFFSET('Water Data'!$G$28,0,10*ROW('Water Data'!G25)))</f>
        <v/>
      </c>
      <c r="CD31" s="271" t="str">
        <f ca="true">+IF(OFFSET('Water Data'!$G$29,0,10*ROW('Water Data'!G25))="","",OFFSET('Water Data'!$G$29,0,10*ROW('Water Data'!G25)))</f>
        <v/>
      </c>
      <c r="CE31" s="271" t="str">
        <f ca="true">+IF(OFFSET('Water Data'!$H$27,0,10*ROW('Water Data'!H25))="","",OFFSET('Water Data'!$H$27,0,10*ROW('Water Data'!H25)))</f>
        <v/>
      </c>
      <c r="CF31" s="271" t="str">
        <f ca="true">+IF(OFFSET('Water Data'!$H$28,0,10*ROW('Water Data'!H25))="","",OFFSET('Water Data'!$H$28,0,10*ROW('Water Data'!H25)))</f>
        <v/>
      </c>
      <c r="CG31" s="271" t="str">
        <f ca="true">+IF(OFFSET('Water Data'!$H$29,0,10*ROW('Water Data'!H25))="","",OFFSET('Water Data'!$H$29,0,10*ROW('Water Data'!H25)))</f>
        <v/>
      </c>
      <c r="CH31" s="271" t="str">
        <f ca="true">+IF(OFFSET('Water Data'!$I$27,0,10*ROW('Water Data'!I25))="","",OFFSET('Water Data'!$I$27,0,10*ROW('Water Data'!I25)))</f>
        <v/>
      </c>
      <c r="CI31" s="271" t="str">
        <f ca="true">+IF(OFFSET('Water Data'!$I$28,0,10*ROW('Water Data'!I25))="","",OFFSET('Water Data'!$I$28,0,10*ROW('Water Data'!I25)))</f>
        <v/>
      </c>
      <c r="CJ31" s="271" t="str">
        <f ca="true">+IF(OFFSET('Water Data'!$I$29,0,10*ROW('Water Data'!I25))="","",OFFSET('Water Data'!$I$29,0,10*ROW('Water Data'!I25)))</f>
        <v/>
      </c>
      <c r="CK31" s="271" t="str">
        <f ca="true">+IF(OFFSET('Sanitation Data'!$D$28,0,10*ROW('Sanitation Data'!D25))="","",OFFSET('Sanitation Data'!$D$28,0,10*ROW('Sanitation Data'!D25)))</f>
        <v/>
      </c>
      <c r="CL31" s="271" t="str">
        <f ca="true">+IF(OFFSET('Sanitation Data'!$D$29,0,10*ROW('Sanitation Data'!D25))="","",OFFSET('Sanitation Data'!$D$29,0,10*ROW('Sanitation Data'!D25)))</f>
        <v/>
      </c>
      <c r="CM31" s="271" t="str">
        <f ca="true">+IF(OFFSET('Sanitation Data'!$D$30,0,10*ROW('Sanitation Data'!D25))="","",OFFSET('Sanitation Data'!$D$30,0,10*ROW('Sanitation Data'!D25)))</f>
        <v/>
      </c>
      <c r="CN31" s="271" t="str">
        <f ca="true">+IF(OFFSET('Sanitation Data'!$D$31,0,10*ROW('Sanitation Data'!D25))="","",OFFSET('Sanitation Data'!$D$31,0,10*ROW('Sanitation Data'!D25)))</f>
        <v/>
      </c>
      <c r="CO31" s="271" t="str">
        <f ca="true">+IF(OFFSET('Sanitation Data'!$D$32,0,10*ROW('Sanitation Data'!D25))="","",OFFSET('Sanitation Data'!$D$32,0,10*ROW('Sanitation Data'!D25)))</f>
        <v/>
      </c>
      <c r="CP31" s="271" t="str">
        <f ca="true">+IF(OFFSET('Sanitation Data'!$E$28,0,10*ROW('Sanitation Data'!E25))="","",OFFSET('Sanitation Data'!$E$28,0,10*ROW('Sanitation Data'!E25)))</f>
        <v/>
      </c>
      <c r="CQ31" s="271" t="str">
        <f ca="true">+IF(OFFSET('Sanitation Data'!$E$29,0,10*ROW('Sanitation Data'!E25))="","",OFFSET('Sanitation Data'!$E$29,0,10*ROW('Sanitation Data'!E25)))</f>
        <v/>
      </c>
      <c r="CR31" s="271" t="str">
        <f ca="true">+IF(OFFSET('Sanitation Data'!$E$30,0,10*ROW('Sanitation Data'!E25))="","",OFFSET('Sanitation Data'!$E$30,0,10*ROW('Sanitation Data'!E25)))</f>
        <v/>
      </c>
      <c r="CS31" s="271" t="str">
        <f ca="true">+IF(OFFSET('Sanitation Data'!$E$31,0,10*ROW('Sanitation Data'!E25))="","",OFFSET('Sanitation Data'!$E$31,0,10*ROW('Sanitation Data'!E25)))</f>
        <v/>
      </c>
      <c r="CT31" s="271" t="str">
        <f ca="true">+IF(OFFSET('Sanitation Data'!$E$32,0,10*ROW('Sanitation Data'!E25))="","",OFFSET('Sanitation Data'!$E$32,0,10*ROW('Sanitation Data'!E25)))</f>
        <v/>
      </c>
      <c r="CU31" s="271" t="str">
        <f ca="true">+IF(OFFSET('Sanitation Data'!$F$28,0,10*ROW('Sanitation Data'!F25))="","",OFFSET('Sanitation Data'!$F$28,0,10*ROW('Sanitation Data'!F25)))</f>
        <v/>
      </c>
      <c r="CV31" s="271" t="str">
        <f ca="true">+IF(OFFSET('Sanitation Data'!$F$29,0,10*ROW('Sanitation Data'!F25))="","",OFFSET('Sanitation Data'!$F$29,0,10*ROW('Sanitation Data'!F25)))</f>
        <v/>
      </c>
      <c r="CW31" s="271" t="str">
        <f ca="true">+IF(OFFSET('Sanitation Data'!$F$30,0,10*ROW('Sanitation Data'!F25))="","",OFFSET('Sanitation Data'!$F$30,0,10*ROW('Sanitation Data'!F25)))</f>
        <v/>
      </c>
      <c r="CX31" s="271" t="str">
        <f ca="true">+IF(OFFSET('Sanitation Data'!$F$31,0,10*ROW('Sanitation Data'!F25))="","",OFFSET('Sanitation Data'!$F$31,0,10*ROW('Sanitation Data'!F25)))</f>
        <v/>
      </c>
      <c r="CY31" s="271" t="str">
        <f ca="true">+IF(OFFSET('Sanitation Data'!$F$32,0,10*ROW('Sanitation Data'!F25))="","",OFFSET('Sanitation Data'!$F$32,0,10*ROW('Sanitation Data'!F25)))</f>
        <v/>
      </c>
      <c r="CZ31" s="271" t="str">
        <f ca="true">+IF(OFFSET('Sanitation Data'!$G$28,0,10*ROW('Sanitation Data'!G25))="","",OFFSET('Sanitation Data'!$G$28,0,10*ROW('Sanitation Data'!G25)))</f>
        <v/>
      </c>
      <c r="DA31" s="271" t="str">
        <f ca="true">+IF(OFFSET('Sanitation Data'!$G$29,0,10*ROW('Sanitation Data'!G25))="","",OFFSET('Sanitation Data'!$G$29,0,10*ROW('Sanitation Data'!G25)))</f>
        <v/>
      </c>
      <c r="DB31" s="271" t="str">
        <f ca="true">+IF(OFFSET('Sanitation Data'!$G$30,0,10*ROW('Sanitation Data'!G25))="","",OFFSET('Sanitation Data'!$G$30,0,10*ROW('Sanitation Data'!G25)))</f>
        <v/>
      </c>
      <c r="DC31" s="271" t="str">
        <f ca="true">+IF(OFFSET('Sanitation Data'!$G$31,0,10*ROW('Sanitation Data'!G25))="","",OFFSET('Sanitation Data'!$G$31,0,10*ROW('Sanitation Data'!G25)))</f>
        <v/>
      </c>
      <c r="DD31" s="271" t="str">
        <f ca="true">+IF(OFFSET('Sanitation Data'!$G$32,0,10*ROW('Sanitation Data'!G25))="","",OFFSET('Sanitation Data'!$G$32,0,10*ROW('Sanitation Data'!G25)))</f>
        <v/>
      </c>
      <c r="DE31" s="271" t="str">
        <f ca="true">+IF(OFFSET('Sanitation Data'!$H$28,0,10*ROW('Sanitation Data'!H25))="","",OFFSET('Sanitation Data'!$H$28,0,10*ROW('Sanitation Data'!H25)))</f>
        <v/>
      </c>
      <c r="DF31" s="271" t="str">
        <f ca="true">+IF(OFFSET('Sanitation Data'!$H$29,0,10*ROW('Sanitation Data'!H25))="","",OFFSET('Sanitation Data'!$H$29,0,10*ROW('Sanitation Data'!H25)))</f>
        <v/>
      </c>
      <c r="DG31" s="271" t="str">
        <f ca="true">+IF(OFFSET('Sanitation Data'!$H$30,0,10*ROW('Sanitation Data'!H25))="","",OFFSET('Sanitation Data'!$H$30,0,10*ROW('Sanitation Data'!H25)))</f>
        <v/>
      </c>
      <c r="DH31" s="271" t="str">
        <f ca="true">+IF(OFFSET('Sanitation Data'!$H$31,0,10*ROW('Sanitation Data'!H25))="","",OFFSET('Sanitation Data'!$H$31,0,10*ROW('Sanitation Data'!H25)))</f>
        <v/>
      </c>
      <c r="DI31" s="271" t="str">
        <f ca="true">+IF(OFFSET('Sanitation Data'!$H$32,0,10*ROW('Sanitation Data'!H25))="","",OFFSET('Sanitation Data'!$H$32,0,10*ROW('Sanitation Data'!H25)))</f>
        <v/>
      </c>
      <c r="DJ31" s="271" t="str">
        <f ca="true">+IF(OFFSET('Sanitation Data'!$I$28,0,10*ROW('Sanitation Data'!I25))="","",OFFSET('Sanitation Data'!$I$28,0,10*ROW('Sanitation Data'!I25)))</f>
        <v/>
      </c>
      <c r="DK31" s="271" t="str">
        <f ca="true">+IF(OFFSET('Sanitation Data'!$I$29,0,10*ROW('Sanitation Data'!I25))="","",OFFSET('Sanitation Data'!$I$29,0,10*ROW('Sanitation Data'!I25)))</f>
        <v/>
      </c>
      <c r="DL31" s="271" t="str">
        <f ca="true">+IF(OFFSET('Sanitation Data'!$I$30,0,10*ROW('Sanitation Data'!I25))="","",OFFSET('Sanitation Data'!$I$30,0,10*ROW('Sanitation Data'!I25)))</f>
        <v/>
      </c>
      <c r="DM31" s="271" t="str">
        <f ca="true">+IF(OFFSET('Sanitation Data'!$I$31,0,10*ROW('Sanitation Data'!I25))="","",OFFSET('Sanitation Data'!$I$31,0,10*ROW('Sanitation Data'!I25)))</f>
        <v/>
      </c>
      <c r="DN31" s="271" t="str">
        <f ca="true">+IF(OFFSET('Sanitation Data'!$I$32,0,10*ROW('Sanitation Data'!I25))="","",OFFSET('Sanitation Data'!$I$32,0,10*ROW('Sanitation Data'!I25)))</f>
        <v/>
      </c>
      <c r="DO31" s="271" t="str">
        <f ca="true">+IF(OFFSET('Hygiene Data'!$D$11,0,10*ROW('Hygiene Data'!D25))="","",OFFSET('Hygiene Data'!$D$11,0,10*ROW('Hygiene Data'!D25)))</f>
        <v/>
      </c>
      <c r="DP31" s="271" t="str">
        <f ca="true">+IF(OFFSET('Hygiene Data'!$D$12,0,10*ROW('Hygiene Data'!D25))="","",OFFSET('Hygiene Data'!$D$12,0,10*ROW('Hygiene Data'!D25)))</f>
        <v/>
      </c>
      <c r="DQ31" s="271" t="str">
        <f ca="true">+IF(OFFSET('Hygiene Data'!$D$13,0,10*ROW('Hygiene Data'!D25))="","",OFFSET('Hygiene Data'!$D$13,0,10*ROW('Hygiene Data'!D25)))</f>
        <v/>
      </c>
      <c r="DR31" s="271" t="str">
        <f ca="true">+IF(OFFSET('Hygiene Data'!$E$11,0,10*ROW('Hygiene Data'!E25))="","",OFFSET('Hygiene Data'!$E$11,0,10*ROW('Hygiene Data'!E25)))</f>
        <v/>
      </c>
      <c r="DS31" s="271" t="str">
        <f ca="true">+IF(OFFSET('Hygiene Data'!$E$12,0,10*ROW('Hygiene Data'!E25))="","",OFFSET('Hygiene Data'!$E$12,0,10*ROW('Hygiene Data'!E25)))</f>
        <v/>
      </c>
      <c r="DT31" s="271" t="str">
        <f ca="true">+IF(OFFSET('Hygiene Data'!$E$13,0,10*ROW('Hygiene Data'!E25))="","",OFFSET('Hygiene Data'!$E$13,0,10*ROW('Hygiene Data'!E25)))</f>
        <v/>
      </c>
      <c r="DU31" s="271" t="str">
        <f ca="true">+IF(OFFSET('Hygiene Data'!$F$11,0,10*ROW('Hygiene Data'!F25))="","",OFFSET('Hygiene Data'!$F$11,0,10*ROW('Hygiene Data'!F25)))</f>
        <v/>
      </c>
      <c r="DV31" s="271" t="str">
        <f ca="true">+IF(OFFSET('Hygiene Data'!$F$12,0,10*ROW('Hygiene Data'!F25))="","",OFFSET('Hygiene Data'!$F$12,0,10*ROW('Hygiene Data'!F25)))</f>
        <v/>
      </c>
      <c r="DW31" s="271" t="str">
        <f ca="true">+IF(OFFSET('Hygiene Data'!$F$13,0,10*ROW('Hygiene Data'!F25))="","",OFFSET('Hygiene Data'!$F$13,0,10*ROW('Hygiene Data'!F25)))</f>
        <v/>
      </c>
      <c r="DX31" s="271" t="str">
        <f ca="true">+IF(OFFSET('Hygiene Data'!$G$11,0,10*ROW('Hygiene Data'!G25))="","",OFFSET('Hygiene Data'!$G$11,0,10*ROW('Hygiene Data'!G25)))</f>
        <v/>
      </c>
      <c r="DY31" s="271" t="str">
        <f ca="true">+IF(OFFSET('Hygiene Data'!$G$12,0,10*ROW('Hygiene Data'!G25))="","",OFFSET('Hygiene Data'!$G$12,0,10*ROW('Hygiene Data'!G25)))</f>
        <v/>
      </c>
      <c r="DZ31" s="271" t="str">
        <f ca="true">+IF(OFFSET('Hygiene Data'!$G$13,0,10*ROW('Hygiene Data'!G25))="","",OFFSET('Hygiene Data'!$G$13,0,10*ROW('Hygiene Data'!G25)))</f>
        <v/>
      </c>
      <c r="EA31" s="271" t="str">
        <f ca="true">+IF(OFFSET('Hygiene Data'!$H$11,0,10*ROW('Hygiene Data'!H25))="","",OFFSET('Hygiene Data'!$H$11,0,10*ROW('Hygiene Data'!H25)))</f>
        <v/>
      </c>
      <c r="EB31" s="271" t="str">
        <f ca="true">+IF(OFFSET('Hygiene Data'!$H$12,0,10*ROW('Hygiene Data'!H25))="","",OFFSET('Hygiene Data'!$H$12,0,10*ROW('Hygiene Data'!H25)))</f>
        <v/>
      </c>
      <c r="EC31" s="271" t="str">
        <f ca="true">+IF(OFFSET('Hygiene Data'!$H$13,0,10*ROW('Hygiene Data'!H25))="","",OFFSET('Hygiene Data'!$H$13,0,10*ROW('Hygiene Data'!H25)))</f>
        <v/>
      </c>
      <c r="ED31" s="271" t="str">
        <f ca="true">+IF(OFFSET('Hygiene Data'!$I$11,0,10*ROW('Hygiene Data'!I25))="","",OFFSET('Hygiene Data'!$I$11,0,10*ROW('Hygiene Data'!I25)))</f>
        <v/>
      </c>
      <c r="EE31" s="271" t="str">
        <f ca="true">+IF(OFFSET('Hygiene Data'!$I$12,0,10*ROW('Hygiene Data'!I25))="","",OFFSET('Hygiene Data'!$I$12,0,10*ROW('Hygiene Data'!I25)))</f>
        <v/>
      </c>
      <c r="EF31" s="271"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27"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1"/>
      <c r="BS32" s="271" t="str">
        <f ca="true">+IF(OFFSET('Water Data'!$D$27,0,10*ROW('Water Data'!D26))="","",OFFSET('Water Data'!$D$27,0,10*ROW('Water Data'!D26)))</f>
        <v/>
      </c>
      <c r="BT32" s="271" t="str">
        <f ca="true">+IF(OFFSET('Water Data'!$D$28,0,10*ROW('Water Data'!D26))="","",OFFSET('Water Data'!$D$28,0,10*ROW('Water Data'!D26)))</f>
        <v/>
      </c>
      <c r="BU32" s="271" t="str">
        <f ca="true">+IF(OFFSET('Water Data'!$D$29,0,10*ROW('Water Data'!D26))="","",OFFSET('Water Data'!$D$29,0,10*ROW('Water Data'!D26)))</f>
        <v/>
      </c>
      <c r="BV32" s="271" t="str">
        <f ca="true">+IF(OFFSET('Water Data'!$E$27,0,10*ROW('Water Data'!E26))="","",OFFSET('Water Data'!$E$27,0,10*ROW('Water Data'!E26)))</f>
        <v/>
      </c>
      <c r="BW32" s="271" t="str">
        <f ca="true">+IF(OFFSET('Water Data'!$E$28,0,10*ROW('Water Data'!E26))="","",OFFSET('Water Data'!$E$28,0,10*ROW('Water Data'!E26)))</f>
        <v/>
      </c>
      <c r="BX32" s="271" t="str">
        <f ca="true">+IF(OFFSET('Water Data'!$E$29,0,10*ROW('Water Data'!E26))="","",OFFSET('Water Data'!$E$29,0,10*ROW('Water Data'!E26)))</f>
        <v/>
      </c>
      <c r="BY32" s="271" t="str">
        <f ca="true">+IF(OFFSET('Water Data'!$F$27,0,10*ROW('Water Data'!F26))="","",OFFSET('Water Data'!$F$27,0,10*ROW('Water Data'!F26)))</f>
        <v/>
      </c>
      <c r="BZ32" s="271" t="str">
        <f ca="true">+IF(OFFSET('Water Data'!$F$28,0,10*ROW('Water Data'!F26))="","",OFFSET('Water Data'!$F$28,0,10*ROW('Water Data'!F26)))</f>
        <v/>
      </c>
      <c r="CA32" s="271" t="str">
        <f ca="true">+IF(OFFSET('Water Data'!$F$29,0,10*ROW('Water Data'!F26))="","",OFFSET('Water Data'!$F$29,0,10*ROW('Water Data'!F26)))</f>
        <v/>
      </c>
      <c r="CB32" s="271" t="str">
        <f ca="true">+IF(OFFSET('Water Data'!$G$27,0,10*ROW('Water Data'!G26))="","",OFFSET('Water Data'!$G$27,0,10*ROW('Water Data'!G26)))</f>
        <v/>
      </c>
      <c r="CC32" s="271" t="str">
        <f ca="true">+IF(OFFSET('Water Data'!$G$28,0,10*ROW('Water Data'!G26))="","",OFFSET('Water Data'!$G$28,0,10*ROW('Water Data'!G26)))</f>
        <v/>
      </c>
      <c r="CD32" s="271" t="str">
        <f ca="true">+IF(OFFSET('Water Data'!$G$29,0,10*ROW('Water Data'!G26))="","",OFFSET('Water Data'!$G$29,0,10*ROW('Water Data'!G26)))</f>
        <v/>
      </c>
      <c r="CE32" s="271" t="str">
        <f ca="true">+IF(OFFSET('Water Data'!$H$27,0,10*ROW('Water Data'!H26))="","",OFFSET('Water Data'!$H$27,0,10*ROW('Water Data'!H26)))</f>
        <v/>
      </c>
      <c r="CF32" s="271" t="str">
        <f ca="true">+IF(OFFSET('Water Data'!$H$28,0,10*ROW('Water Data'!H26))="","",OFFSET('Water Data'!$H$28,0,10*ROW('Water Data'!H26)))</f>
        <v/>
      </c>
      <c r="CG32" s="271" t="str">
        <f ca="true">+IF(OFFSET('Water Data'!$H$29,0,10*ROW('Water Data'!H26))="","",OFFSET('Water Data'!$H$29,0,10*ROW('Water Data'!H26)))</f>
        <v/>
      </c>
      <c r="CH32" s="271" t="str">
        <f ca="true">+IF(OFFSET('Water Data'!$I$27,0,10*ROW('Water Data'!I26))="","",OFFSET('Water Data'!$I$27,0,10*ROW('Water Data'!I26)))</f>
        <v/>
      </c>
      <c r="CI32" s="271" t="str">
        <f ca="true">+IF(OFFSET('Water Data'!$I$28,0,10*ROW('Water Data'!I26))="","",OFFSET('Water Data'!$I$28,0,10*ROW('Water Data'!I26)))</f>
        <v/>
      </c>
      <c r="CJ32" s="271" t="str">
        <f ca="true">+IF(OFFSET('Water Data'!$I$29,0,10*ROW('Water Data'!I26))="","",OFFSET('Water Data'!$I$29,0,10*ROW('Water Data'!I26)))</f>
        <v/>
      </c>
      <c r="CK32" s="271" t="str">
        <f ca="true">+IF(OFFSET('Sanitation Data'!$D$28,0,10*ROW('Sanitation Data'!D26))="","",OFFSET('Sanitation Data'!$D$28,0,10*ROW('Sanitation Data'!D26)))</f>
        <v/>
      </c>
      <c r="CL32" s="271" t="str">
        <f ca="true">+IF(OFFSET('Sanitation Data'!$D$29,0,10*ROW('Sanitation Data'!D26))="","",OFFSET('Sanitation Data'!$D$29,0,10*ROW('Sanitation Data'!D26)))</f>
        <v/>
      </c>
      <c r="CM32" s="271" t="str">
        <f ca="true">+IF(OFFSET('Sanitation Data'!$D$30,0,10*ROW('Sanitation Data'!D26))="","",OFFSET('Sanitation Data'!$D$30,0,10*ROW('Sanitation Data'!D26)))</f>
        <v/>
      </c>
      <c r="CN32" s="271" t="str">
        <f ca="true">+IF(OFFSET('Sanitation Data'!$D$31,0,10*ROW('Sanitation Data'!D26))="","",OFFSET('Sanitation Data'!$D$31,0,10*ROW('Sanitation Data'!D26)))</f>
        <v/>
      </c>
      <c r="CO32" s="271" t="str">
        <f ca="true">+IF(OFFSET('Sanitation Data'!$D$32,0,10*ROW('Sanitation Data'!D26))="","",OFFSET('Sanitation Data'!$D$32,0,10*ROW('Sanitation Data'!D26)))</f>
        <v/>
      </c>
      <c r="CP32" s="271" t="str">
        <f ca="true">+IF(OFFSET('Sanitation Data'!$E$28,0,10*ROW('Sanitation Data'!E26))="","",OFFSET('Sanitation Data'!$E$28,0,10*ROW('Sanitation Data'!E26)))</f>
        <v/>
      </c>
      <c r="CQ32" s="271" t="str">
        <f ca="true">+IF(OFFSET('Sanitation Data'!$E$29,0,10*ROW('Sanitation Data'!E26))="","",OFFSET('Sanitation Data'!$E$29,0,10*ROW('Sanitation Data'!E26)))</f>
        <v/>
      </c>
      <c r="CR32" s="271" t="str">
        <f ca="true">+IF(OFFSET('Sanitation Data'!$E$30,0,10*ROW('Sanitation Data'!E26))="","",OFFSET('Sanitation Data'!$E$30,0,10*ROW('Sanitation Data'!E26)))</f>
        <v/>
      </c>
      <c r="CS32" s="271" t="str">
        <f ca="true">+IF(OFFSET('Sanitation Data'!$E$31,0,10*ROW('Sanitation Data'!E26))="","",OFFSET('Sanitation Data'!$E$31,0,10*ROW('Sanitation Data'!E26)))</f>
        <v/>
      </c>
      <c r="CT32" s="271" t="str">
        <f ca="true">+IF(OFFSET('Sanitation Data'!$E$32,0,10*ROW('Sanitation Data'!E26))="","",OFFSET('Sanitation Data'!$E$32,0,10*ROW('Sanitation Data'!E26)))</f>
        <v/>
      </c>
      <c r="CU32" s="271" t="str">
        <f ca="true">+IF(OFFSET('Sanitation Data'!$F$28,0,10*ROW('Sanitation Data'!F26))="","",OFFSET('Sanitation Data'!$F$28,0,10*ROW('Sanitation Data'!F26)))</f>
        <v/>
      </c>
      <c r="CV32" s="271" t="str">
        <f ca="true">+IF(OFFSET('Sanitation Data'!$F$29,0,10*ROW('Sanitation Data'!F26))="","",OFFSET('Sanitation Data'!$F$29,0,10*ROW('Sanitation Data'!F26)))</f>
        <v/>
      </c>
      <c r="CW32" s="271" t="str">
        <f ca="true">+IF(OFFSET('Sanitation Data'!$F$30,0,10*ROW('Sanitation Data'!F26))="","",OFFSET('Sanitation Data'!$F$30,0,10*ROW('Sanitation Data'!F26)))</f>
        <v/>
      </c>
      <c r="CX32" s="271" t="str">
        <f ca="true">+IF(OFFSET('Sanitation Data'!$F$31,0,10*ROW('Sanitation Data'!F26))="","",OFFSET('Sanitation Data'!$F$31,0,10*ROW('Sanitation Data'!F26)))</f>
        <v/>
      </c>
      <c r="CY32" s="271" t="str">
        <f ca="true">+IF(OFFSET('Sanitation Data'!$F$32,0,10*ROW('Sanitation Data'!F26))="","",OFFSET('Sanitation Data'!$F$32,0,10*ROW('Sanitation Data'!F26)))</f>
        <v/>
      </c>
      <c r="CZ32" s="271" t="str">
        <f ca="true">+IF(OFFSET('Sanitation Data'!$G$28,0,10*ROW('Sanitation Data'!G26))="","",OFFSET('Sanitation Data'!$G$28,0,10*ROW('Sanitation Data'!G26)))</f>
        <v/>
      </c>
      <c r="DA32" s="271" t="str">
        <f ca="true">+IF(OFFSET('Sanitation Data'!$G$29,0,10*ROW('Sanitation Data'!G26))="","",OFFSET('Sanitation Data'!$G$29,0,10*ROW('Sanitation Data'!G26)))</f>
        <v/>
      </c>
      <c r="DB32" s="271" t="str">
        <f ca="true">+IF(OFFSET('Sanitation Data'!$G$30,0,10*ROW('Sanitation Data'!G26))="","",OFFSET('Sanitation Data'!$G$30,0,10*ROW('Sanitation Data'!G26)))</f>
        <v/>
      </c>
      <c r="DC32" s="271" t="str">
        <f ca="true">+IF(OFFSET('Sanitation Data'!$G$31,0,10*ROW('Sanitation Data'!G26))="","",OFFSET('Sanitation Data'!$G$31,0,10*ROW('Sanitation Data'!G26)))</f>
        <v/>
      </c>
      <c r="DD32" s="271" t="str">
        <f ca="true">+IF(OFFSET('Sanitation Data'!$G$32,0,10*ROW('Sanitation Data'!G26))="","",OFFSET('Sanitation Data'!$G$32,0,10*ROW('Sanitation Data'!G26)))</f>
        <v/>
      </c>
      <c r="DE32" s="271" t="str">
        <f ca="true">+IF(OFFSET('Sanitation Data'!$H$28,0,10*ROW('Sanitation Data'!H26))="","",OFFSET('Sanitation Data'!$H$28,0,10*ROW('Sanitation Data'!H26)))</f>
        <v/>
      </c>
      <c r="DF32" s="271" t="str">
        <f ca="true">+IF(OFFSET('Sanitation Data'!$H$29,0,10*ROW('Sanitation Data'!H26))="","",OFFSET('Sanitation Data'!$H$29,0,10*ROW('Sanitation Data'!H26)))</f>
        <v/>
      </c>
      <c r="DG32" s="271" t="str">
        <f ca="true">+IF(OFFSET('Sanitation Data'!$H$30,0,10*ROW('Sanitation Data'!H26))="","",OFFSET('Sanitation Data'!$H$30,0,10*ROW('Sanitation Data'!H26)))</f>
        <v/>
      </c>
      <c r="DH32" s="271" t="str">
        <f ca="true">+IF(OFFSET('Sanitation Data'!$H$31,0,10*ROW('Sanitation Data'!H26))="","",OFFSET('Sanitation Data'!$H$31,0,10*ROW('Sanitation Data'!H26)))</f>
        <v/>
      </c>
      <c r="DI32" s="271" t="str">
        <f ca="true">+IF(OFFSET('Sanitation Data'!$H$32,0,10*ROW('Sanitation Data'!H26))="","",OFFSET('Sanitation Data'!$H$32,0,10*ROW('Sanitation Data'!H26)))</f>
        <v/>
      </c>
      <c r="DJ32" s="271" t="str">
        <f ca="true">+IF(OFFSET('Sanitation Data'!$I$28,0,10*ROW('Sanitation Data'!I26))="","",OFFSET('Sanitation Data'!$I$28,0,10*ROW('Sanitation Data'!I26)))</f>
        <v/>
      </c>
      <c r="DK32" s="271" t="str">
        <f ca="true">+IF(OFFSET('Sanitation Data'!$I$29,0,10*ROW('Sanitation Data'!I26))="","",OFFSET('Sanitation Data'!$I$29,0,10*ROW('Sanitation Data'!I26)))</f>
        <v/>
      </c>
      <c r="DL32" s="271" t="str">
        <f ca="true">+IF(OFFSET('Sanitation Data'!$I$30,0,10*ROW('Sanitation Data'!I26))="","",OFFSET('Sanitation Data'!$I$30,0,10*ROW('Sanitation Data'!I26)))</f>
        <v/>
      </c>
      <c r="DM32" s="271" t="str">
        <f ca="true">+IF(OFFSET('Sanitation Data'!$I$31,0,10*ROW('Sanitation Data'!I26))="","",OFFSET('Sanitation Data'!$I$31,0,10*ROW('Sanitation Data'!I26)))</f>
        <v/>
      </c>
      <c r="DN32" s="271" t="str">
        <f ca="true">+IF(OFFSET('Sanitation Data'!$I$32,0,10*ROW('Sanitation Data'!I26))="","",OFFSET('Sanitation Data'!$I$32,0,10*ROW('Sanitation Data'!I26)))</f>
        <v/>
      </c>
      <c r="DO32" s="271" t="str">
        <f ca="true">+IF(OFFSET('Hygiene Data'!$D$11,0,10*ROW('Hygiene Data'!D26))="","",OFFSET('Hygiene Data'!$D$11,0,10*ROW('Hygiene Data'!D26)))</f>
        <v/>
      </c>
      <c r="DP32" s="271" t="str">
        <f ca="true">+IF(OFFSET('Hygiene Data'!$D$12,0,10*ROW('Hygiene Data'!D26))="","",OFFSET('Hygiene Data'!$D$12,0,10*ROW('Hygiene Data'!D26)))</f>
        <v/>
      </c>
      <c r="DQ32" s="271" t="str">
        <f ca="true">+IF(OFFSET('Hygiene Data'!$D$13,0,10*ROW('Hygiene Data'!D26))="","",OFFSET('Hygiene Data'!$D$13,0,10*ROW('Hygiene Data'!D26)))</f>
        <v/>
      </c>
      <c r="DR32" s="271" t="str">
        <f ca="true">+IF(OFFSET('Hygiene Data'!$E$11,0,10*ROW('Hygiene Data'!E26))="","",OFFSET('Hygiene Data'!$E$11,0,10*ROW('Hygiene Data'!E26)))</f>
        <v/>
      </c>
      <c r="DS32" s="271" t="str">
        <f ca="true">+IF(OFFSET('Hygiene Data'!$E$12,0,10*ROW('Hygiene Data'!E26))="","",OFFSET('Hygiene Data'!$E$12,0,10*ROW('Hygiene Data'!E26)))</f>
        <v/>
      </c>
      <c r="DT32" s="271" t="str">
        <f ca="true">+IF(OFFSET('Hygiene Data'!$E$13,0,10*ROW('Hygiene Data'!E26))="","",OFFSET('Hygiene Data'!$E$13,0,10*ROW('Hygiene Data'!E26)))</f>
        <v/>
      </c>
      <c r="DU32" s="271" t="str">
        <f ca="true">+IF(OFFSET('Hygiene Data'!$F$11,0,10*ROW('Hygiene Data'!F26))="","",OFFSET('Hygiene Data'!$F$11,0,10*ROW('Hygiene Data'!F26)))</f>
        <v/>
      </c>
      <c r="DV32" s="271" t="str">
        <f ca="true">+IF(OFFSET('Hygiene Data'!$F$12,0,10*ROW('Hygiene Data'!F26))="","",OFFSET('Hygiene Data'!$F$12,0,10*ROW('Hygiene Data'!F26)))</f>
        <v/>
      </c>
      <c r="DW32" s="271" t="str">
        <f ca="true">+IF(OFFSET('Hygiene Data'!$F$13,0,10*ROW('Hygiene Data'!F26))="","",OFFSET('Hygiene Data'!$F$13,0,10*ROW('Hygiene Data'!F26)))</f>
        <v/>
      </c>
      <c r="DX32" s="271" t="str">
        <f ca="true">+IF(OFFSET('Hygiene Data'!$G$11,0,10*ROW('Hygiene Data'!G26))="","",OFFSET('Hygiene Data'!$G$11,0,10*ROW('Hygiene Data'!G26)))</f>
        <v/>
      </c>
      <c r="DY32" s="271" t="str">
        <f ca="true">+IF(OFFSET('Hygiene Data'!$G$12,0,10*ROW('Hygiene Data'!G26))="","",OFFSET('Hygiene Data'!$G$12,0,10*ROW('Hygiene Data'!G26)))</f>
        <v/>
      </c>
      <c r="DZ32" s="271" t="str">
        <f ca="true">+IF(OFFSET('Hygiene Data'!$G$13,0,10*ROW('Hygiene Data'!G26))="","",OFFSET('Hygiene Data'!$G$13,0,10*ROW('Hygiene Data'!G26)))</f>
        <v/>
      </c>
      <c r="EA32" s="271" t="str">
        <f ca="true">+IF(OFFSET('Hygiene Data'!$H$11,0,10*ROW('Hygiene Data'!H26))="","",OFFSET('Hygiene Data'!$H$11,0,10*ROW('Hygiene Data'!H26)))</f>
        <v/>
      </c>
      <c r="EB32" s="271" t="str">
        <f ca="true">+IF(OFFSET('Hygiene Data'!$H$12,0,10*ROW('Hygiene Data'!H26))="","",OFFSET('Hygiene Data'!$H$12,0,10*ROW('Hygiene Data'!H26)))</f>
        <v/>
      </c>
      <c r="EC32" s="271" t="str">
        <f ca="true">+IF(OFFSET('Hygiene Data'!$H$13,0,10*ROW('Hygiene Data'!H26))="","",OFFSET('Hygiene Data'!$H$13,0,10*ROW('Hygiene Data'!H26)))</f>
        <v/>
      </c>
      <c r="ED32" s="271" t="str">
        <f ca="true">+IF(OFFSET('Hygiene Data'!$I$11,0,10*ROW('Hygiene Data'!I26))="","",OFFSET('Hygiene Data'!$I$11,0,10*ROW('Hygiene Data'!I26)))</f>
        <v/>
      </c>
      <c r="EE32" s="271" t="str">
        <f ca="true">+IF(OFFSET('Hygiene Data'!$I$12,0,10*ROW('Hygiene Data'!I26))="","",OFFSET('Hygiene Data'!$I$12,0,10*ROW('Hygiene Data'!I26)))</f>
        <v/>
      </c>
      <c r="EF32" s="271"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27"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1"/>
      <c r="BS33" s="271" t="str">
        <f ca="true">+IF(OFFSET('Water Data'!$D$27,0,10*ROW('Water Data'!D27))="","",OFFSET('Water Data'!$D$27,0,10*ROW('Water Data'!D27)))</f>
        <v/>
      </c>
      <c r="BT33" s="271" t="str">
        <f ca="true">+IF(OFFSET('Water Data'!$D$28,0,10*ROW('Water Data'!D27))="","",OFFSET('Water Data'!$D$28,0,10*ROW('Water Data'!D27)))</f>
        <v/>
      </c>
      <c r="BU33" s="271" t="str">
        <f ca="true">+IF(OFFSET('Water Data'!$D$29,0,10*ROW('Water Data'!D27))="","",OFFSET('Water Data'!$D$29,0,10*ROW('Water Data'!D27)))</f>
        <v/>
      </c>
      <c r="BV33" s="271" t="str">
        <f ca="true">+IF(OFFSET('Water Data'!$E$27,0,10*ROW('Water Data'!E27))="","",OFFSET('Water Data'!$E$27,0,10*ROW('Water Data'!E27)))</f>
        <v/>
      </c>
      <c r="BW33" s="271" t="str">
        <f ca="true">+IF(OFFSET('Water Data'!$E$28,0,10*ROW('Water Data'!E27))="","",OFFSET('Water Data'!$E$28,0,10*ROW('Water Data'!E27)))</f>
        <v/>
      </c>
      <c r="BX33" s="271" t="str">
        <f ca="true">+IF(OFFSET('Water Data'!$E$29,0,10*ROW('Water Data'!E27))="","",OFFSET('Water Data'!$E$29,0,10*ROW('Water Data'!E27)))</f>
        <v/>
      </c>
      <c r="BY33" s="271" t="str">
        <f ca="true">+IF(OFFSET('Water Data'!$F$27,0,10*ROW('Water Data'!F27))="","",OFFSET('Water Data'!$F$27,0,10*ROW('Water Data'!F27)))</f>
        <v/>
      </c>
      <c r="BZ33" s="271" t="str">
        <f ca="true">+IF(OFFSET('Water Data'!$F$28,0,10*ROW('Water Data'!F27))="","",OFFSET('Water Data'!$F$28,0,10*ROW('Water Data'!F27)))</f>
        <v/>
      </c>
      <c r="CA33" s="271" t="str">
        <f ca="true">+IF(OFFSET('Water Data'!$F$29,0,10*ROW('Water Data'!F27))="","",OFFSET('Water Data'!$F$29,0,10*ROW('Water Data'!F27)))</f>
        <v/>
      </c>
      <c r="CB33" s="271" t="str">
        <f ca="true">+IF(OFFSET('Water Data'!$G$27,0,10*ROW('Water Data'!G27))="","",OFFSET('Water Data'!$G$27,0,10*ROW('Water Data'!G27)))</f>
        <v/>
      </c>
      <c r="CC33" s="271" t="str">
        <f ca="true">+IF(OFFSET('Water Data'!$G$28,0,10*ROW('Water Data'!G27))="","",OFFSET('Water Data'!$G$28,0,10*ROW('Water Data'!G27)))</f>
        <v/>
      </c>
      <c r="CD33" s="271" t="str">
        <f ca="true">+IF(OFFSET('Water Data'!$G$29,0,10*ROW('Water Data'!G27))="","",OFFSET('Water Data'!$G$29,0,10*ROW('Water Data'!G27)))</f>
        <v/>
      </c>
      <c r="CE33" s="271" t="str">
        <f ca="true">+IF(OFFSET('Water Data'!$H$27,0,10*ROW('Water Data'!H27))="","",OFFSET('Water Data'!$H$27,0,10*ROW('Water Data'!H27)))</f>
        <v/>
      </c>
      <c r="CF33" s="271" t="str">
        <f ca="true">+IF(OFFSET('Water Data'!$H$28,0,10*ROW('Water Data'!H27))="","",OFFSET('Water Data'!$H$28,0,10*ROW('Water Data'!H27)))</f>
        <v/>
      </c>
      <c r="CG33" s="271" t="str">
        <f ca="true">+IF(OFFSET('Water Data'!$H$29,0,10*ROW('Water Data'!H27))="","",OFFSET('Water Data'!$H$29,0,10*ROW('Water Data'!H27)))</f>
        <v/>
      </c>
      <c r="CH33" s="271" t="str">
        <f ca="true">+IF(OFFSET('Water Data'!$I$27,0,10*ROW('Water Data'!I27))="","",OFFSET('Water Data'!$I$27,0,10*ROW('Water Data'!I27)))</f>
        <v/>
      </c>
      <c r="CI33" s="271" t="str">
        <f ca="true">+IF(OFFSET('Water Data'!$I$28,0,10*ROW('Water Data'!I27))="","",OFFSET('Water Data'!$I$28,0,10*ROW('Water Data'!I27)))</f>
        <v/>
      </c>
      <c r="CJ33" s="271" t="str">
        <f ca="true">+IF(OFFSET('Water Data'!$I$29,0,10*ROW('Water Data'!I27))="","",OFFSET('Water Data'!$I$29,0,10*ROW('Water Data'!I27)))</f>
        <v/>
      </c>
      <c r="CK33" s="271" t="str">
        <f ca="true">+IF(OFFSET('Sanitation Data'!$D$28,0,10*ROW('Sanitation Data'!D27))="","",OFFSET('Sanitation Data'!$D$28,0,10*ROW('Sanitation Data'!D27)))</f>
        <v/>
      </c>
      <c r="CL33" s="271" t="str">
        <f ca="true">+IF(OFFSET('Sanitation Data'!$D$29,0,10*ROW('Sanitation Data'!D27))="","",OFFSET('Sanitation Data'!$D$29,0,10*ROW('Sanitation Data'!D27)))</f>
        <v/>
      </c>
      <c r="CM33" s="271" t="str">
        <f ca="true">+IF(OFFSET('Sanitation Data'!$D$30,0,10*ROW('Sanitation Data'!D27))="","",OFFSET('Sanitation Data'!$D$30,0,10*ROW('Sanitation Data'!D27)))</f>
        <v/>
      </c>
      <c r="CN33" s="271" t="str">
        <f ca="true">+IF(OFFSET('Sanitation Data'!$D$31,0,10*ROW('Sanitation Data'!D27))="","",OFFSET('Sanitation Data'!$D$31,0,10*ROW('Sanitation Data'!D27)))</f>
        <v/>
      </c>
      <c r="CO33" s="271" t="str">
        <f ca="true">+IF(OFFSET('Sanitation Data'!$D$32,0,10*ROW('Sanitation Data'!D27))="","",OFFSET('Sanitation Data'!$D$32,0,10*ROW('Sanitation Data'!D27)))</f>
        <v/>
      </c>
      <c r="CP33" s="271" t="str">
        <f ca="true">+IF(OFFSET('Sanitation Data'!$E$28,0,10*ROW('Sanitation Data'!E27))="","",OFFSET('Sanitation Data'!$E$28,0,10*ROW('Sanitation Data'!E27)))</f>
        <v/>
      </c>
      <c r="CQ33" s="271" t="str">
        <f ca="true">+IF(OFFSET('Sanitation Data'!$E$29,0,10*ROW('Sanitation Data'!E27))="","",OFFSET('Sanitation Data'!$E$29,0,10*ROW('Sanitation Data'!E27)))</f>
        <v/>
      </c>
      <c r="CR33" s="271" t="str">
        <f ca="true">+IF(OFFSET('Sanitation Data'!$E$30,0,10*ROW('Sanitation Data'!E27))="","",OFFSET('Sanitation Data'!$E$30,0,10*ROW('Sanitation Data'!E27)))</f>
        <v/>
      </c>
      <c r="CS33" s="271" t="str">
        <f ca="true">+IF(OFFSET('Sanitation Data'!$E$31,0,10*ROW('Sanitation Data'!E27))="","",OFFSET('Sanitation Data'!$E$31,0,10*ROW('Sanitation Data'!E27)))</f>
        <v/>
      </c>
      <c r="CT33" s="271" t="str">
        <f ca="true">+IF(OFFSET('Sanitation Data'!$E$32,0,10*ROW('Sanitation Data'!E27))="","",OFFSET('Sanitation Data'!$E$32,0,10*ROW('Sanitation Data'!E27)))</f>
        <v/>
      </c>
      <c r="CU33" s="271" t="str">
        <f ca="true">+IF(OFFSET('Sanitation Data'!$F$28,0,10*ROW('Sanitation Data'!F27))="","",OFFSET('Sanitation Data'!$F$28,0,10*ROW('Sanitation Data'!F27)))</f>
        <v/>
      </c>
      <c r="CV33" s="271" t="str">
        <f ca="true">+IF(OFFSET('Sanitation Data'!$F$29,0,10*ROW('Sanitation Data'!F27))="","",OFFSET('Sanitation Data'!$F$29,0,10*ROW('Sanitation Data'!F27)))</f>
        <v/>
      </c>
      <c r="CW33" s="271" t="str">
        <f ca="true">+IF(OFFSET('Sanitation Data'!$F$30,0,10*ROW('Sanitation Data'!F27))="","",OFFSET('Sanitation Data'!$F$30,0,10*ROW('Sanitation Data'!F27)))</f>
        <v/>
      </c>
      <c r="CX33" s="271" t="str">
        <f ca="true">+IF(OFFSET('Sanitation Data'!$F$31,0,10*ROW('Sanitation Data'!F27))="","",OFFSET('Sanitation Data'!$F$31,0,10*ROW('Sanitation Data'!F27)))</f>
        <v/>
      </c>
      <c r="CY33" s="271" t="str">
        <f ca="true">+IF(OFFSET('Sanitation Data'!$F$32,0,10*ROW('Sanitation Data'!F27))="","",OFFSET('Sanitation Data'!$F$32,0,10*ROW('Sanitation Data'!F27)))</f>
        <v/>
      </c>
      <c r="CZ33" s="271" t="str">
        <f ca="true">+IF(OFFSET('Sanitation Data'!$G$28,0,10*ROW('Sanitation Data'!G27))="","",OFFSET('Sanitation Data'!$G$28,0,10*ROW('Sanitation Data'!G27)))</f>
        <v/>
      </c>
      <c r="DA33" s="271" t="str">
        <f ca="true">+IF(OFFSET('Sanitation Data'!$G$29,0,10*ROW('Sanitation Data'!G27))="","",OFFSET('Sanitation Data'!$G$29,0,10*ROW('Sanitation Data'!G27)))</f>
        <v/>
      </c>
      <c r="DB33" s="271" t="str">
        <f ca="true">+IF(OFFSET('Sanitation Data'!$G$30,0,10*ROW('Sanitation Data'!G27))="","",OFFSET('Sanitation Data'!$G$30,0,10*ROW('Sanitation Data'!G27)))</f>
        <v/>
      </c>
      <c r="DC33" s="271" t="str">
        <f ca="true">+IF(OFFSET('Sanitation Data'!$G$31,0,10*ROW('Sanitation Data'!G27))="","",OFFSET('Sanitation Data'!$G$31,0,10*ROW('Sanitation Data'!G27)))</f>
        <v/>
      </c>
      <c r="DD33" s="271" t="str">
        <f ca="true">+IF(OFFSET('Sanitation Data'!$G$32,0,10*ROW('Sanitation Data'!G27))="","",OFFSET('Sanitation Data'!$G$32,0,10*ROW('Sanitation Data'!G27)))</f>
        <v/>
      </c>
      <c r="DE33" s="271" t="str">
        <f ca="true">+IF(OFFSET('Sanitation Data'!$H$28,0,10*ROW('Sanitation Data'!H27))="","",OFFSET('Sanitation Data'!$H$28,0,10*ROW('Sanitation Data'!H27)))</f>
        <v/>
      </c>
      <c r="DF33" s="271" t="str">
        <f ca="true">+IF(OFFSET('Sanitation Data'!$H$29,0,10*ROW('Sanitation Data'!H27))="","",OFFSET('Sanitation Data'!$H$29,0,10*ROW('Sanitation Data'!H27)))</f>
        <v/>
      </c>
      <c r="DG33" s="271" t="str">
        <f ca="true">+IF(OFFSET('Sanitation Data'!$H$30,0,10*ROW('Sanitation Data'!H27))="","",OFFSET('Sanitation Data'!$H$30,0,10*ROW('Sanitation Data'!H27)))</f>
        <v/>
      </c>
      <c r="DH33" s="271" t="str">
        <f ca="true">+IF(OFFSET('Sanitation Data'!$H$31,0,10*ROW('Sanitation Data'!H27))="","",OFFSET('Sanitation Data'!$H$31,0,10*ROW('Sanitation Data'!H27)))</f>
        <v/>
      </c>
      <c r="DI33" s="271" t="str">
        <f ca="true">+IF(OFFSET('Sanitation Data'!$H$32,0,10*ROW('Sanitation Data'!H27))="","",OFFSET('Sanitation Data'!$H$32,0,10*ROW('Sanitation Data'!H27)))</f>
        <v/>
      </c>
      <c r="DJ33" s="271" t="str">
        <f ca="true">+IF(OFFSET('Sanitation Data'!$I$28,0,10*ROW('Sanitation Data'!I27))="","",OFFSET('Sanitation Data'!$I$28,0,10*ROW('Sanitation Data'!I27)))</f>
        <v/>
      </c>
      <c r="DK33" s="271" t="str">
        <f ca="true">+IF(OFFSET('Sanitation Data'!$I$29,0,10*ROW('Sanitation Data'!I27))="","",OFFSET('Sanitation Data'!$I$29,0,10*ROW('Sanitation Data'!I27)))</f>
        <v/>
      </c>
      <c r="DL33" s="271" t="str">
        <f ca="true">+IF(OFFSET('Sanitation Data'!$I$30,0,10*ROW('Sanitation Data'!I27))="","",OFFSET('Sanitation Data'!$I$30,0,10*ROW('Sanitation Data'!I27)))</f>
        <v/>
      </c>
      <c r="DM33" s="271" t="str">
        <f ca="true">+IF(OFFSET('Sanitation Data'!$I$31,0,10*ROW('Sanitation Data'!I27))="","",OFFSET('Sanitation Data'!$I$31,0,10*ROW('Sanitation Data'!I27)))</f>
        <v/>
      </c>
      <c r="DN33" s="271" t="str">
        <f ca="true">+IF(OFFSET('Sanitation Data'!$I$32,0,10*ROW('Sanitation Data'!I27))="","",OFFSET('Sanitation Data'!$I$32,0,10*ROW('Sanitation Data'!I27)))</f>
        <v/>
      </c>
      <c r="DO33" s="271" t="str">
        <f ca="true">+IF(OFFSET('Hygiene Data'!$D$11,0,10*ROW('Hygiene Data'!D27))="","",OFFSET('Hygiene Data'!$D$11,0,10*ROW('Hygiene Data'!D27)))</f>
        <v/>
      </c>
      <c r="DP33" s="271" t="str">
        <f ca="true">+IF(OFFSET('Hygiene Data'!$D$12,0,10*ROW('Hygiene Data'!D27))="","",OFFSET('Hygiene Data'!$D$12,0,10*ROW('Hygiene Data'!D27)))</f>
        <v/>
      </c>
      <c r="DQ33" s="271" t="str">
        <f ca="true">+IF(OFFSET('Hygiene Data'!$D$13,0,10*ROW('Hygiene Data'!D27))="","",OFFSET('Hygiene Data'!$D$13,0,10*ROW('Hygiene Data'!D27)))</f>
        <v/>
      </c>
      <c r="DR33" s="271" t="str">
        <f ca="true">+IF(OFFSET('Hygiene Data'!$E$11,0,10*ROW('Hygiene Data'!E27))="","",OFFSET('Hygiene Data'!$E$11,0,10*ROW('Hygiene Data'!E27)))</f>
        <v/>
      </c>
      <c r="DS33" s="271" t="str">
        <f ca="true">+IF(OFFSET('Hygiene Data'!$E$12,0,10*ROW('Hygiene Data'!E27))="","",OFFSET('Hygiene Data'!$E$12,0,10*ROW('Hygiene Data'!E27)))</f>
        <v/>
      </c>
      <c r="DT33" s="271" t="str">
        <f ca="true">+IF(OFFSET('Hygiene Data'!$E$13,0,10*ROW('Hygiene Data'!E27))="","",OFFSET('Hygiene Data'!$E$13,0,10*ROW('Hygiene Data'!E27)))</f>
        <v/>
      </c>
      <c r="DU33" s="271" t="str">
        <f ca="true">+IF(OFFSET('Hygiene Data'!$F$11,0,10*ROW('Hygiene Data'!F27))="","",OFFSET('Hygiene Data'!$F$11,0,10*ROW('Hygiene Data'!F27)))</f>
        <v/>
      </c>
      <c r="DV33" s="271" t="str">
        <f ca="true">+IF(OFFSET('Hygiene Data'!$F$12,0,10*ROW('Hygiene Data'!F27))="","",OFFSET('Hygiene Data'!$F$12,0,10*ROW('Hygiene Data'!F27)))</f>
        <v/>
      </c>
      <c r="DW33" s="271" t="str">
        <f ca="true">+IF(OFFSET('Hygiene Data'!$F$13,0,10*ROW('Hygiene Data'!F27))="","",OFFSET('Hygiene Data'!$F$13,0,10*ROW('Hygiene Data'!F27)))</f>
        <v/>
      </c>
      <c r="DX33" s="271" t="str">
        <f ca="true">+IF(OFFSET('Hygiene Data'!$G$11,0,10*ROW('Hygiene Data'!G27))="","",OFFSET('Hygiene Data'!$G$11,0,10*ROW('Hygiene Data'!G27)))</f>
        <v/>
      </c>
      <c r="DY33" s="271" t="str">
        <f ca="true">+IF(OFFSET('Hygiene Data'!$G$12,0,10*ROW('Hygiene Data'!G27))="","",OFFSET('Hygiene Data'!$G$12,0,10*ROW('Hygiene Data'!G27)))</f>
        <v/>
      </c>
      <c r="DZ33" s="271" t="str">
        <f ca="true">+IF(OFFSET('Hygiene Data'!$G$13,0,10*ROW('Hygiene Data'!G27))="","",OFFSET('Hygiene Data'!$G$13,0,10*ROW('Hygiene Data'!G27)))</f>
        <v/>
      </c>
      <c r="EA33" s="271" t="str">
        <f ca="true">+IF(OFFSET('Hygiene Data'!$H$11,0,10*ROW('Hygiene Data'!H27))="","",OFFSET('Hygiene Data'!$H$11,0,10*ROW('Hygiene Data'!H27)))</f>
        <v/>
      </c>
      <c r="EB33" s="271" t="str">
        <f ca="true">+IF(OFFSET('Hygiene Data'!$H$12,0,10*ROW('Hygiene Data'!H27))="","",OFFSET('Hygiene Data'!$H$12,0,10*ROW('Hygiene Data'!H27)))</f>
        <v/>
      </c>
      <c r="EC33" s="271" t="str">
        <f ca="true">+IF(OFFSET('Hygiene Data'!$H$13,0,10*ROW('Hygiene Data'!H27))="","",OFFSET('Hygiene Data'!$H$13,0,10*ROW('Hygiene Data'!H27)))</f>
        <v/>
      </c>
      <c r="ED33" s="271" t="str">
        <f ca="true">+IF(OFFSET('Hygiene Data'!$I$11,0,10*ROW('Hygiene Data'!I27))="","",OFFSET('Hygiene Data'!$I$11,0,10*ROW('Hygiene Data'!I27)))</f>
        <v/>
      </c>
      <c r="EE33" s="271" t="str">
        <f ca="true">+IF(OFFSET('Hygiene Data'!$I$12,0,10*ROW('Hygiene Data'!I27))="","",OFFSET('Hygiene Data'!$I$12,0,10*ROW('Hygiene Data'!I27)))</f>
        <v/>
      </c>
      <c r="EF33" s="271"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27"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1"/>
      <c r="BS34" s="271" t="str">
        <f ca="true">+IF(OFFSET('Water Data'!$D$27,0,10*ROW('Water Data'!D28))="","",OFFSET('Water Data'!$D$27,0,10*ROW('Water Data'!D28)))</f>
        <v/>
      </c>
      <c r="BT34" s="271" t="str">
        <f ca="true">+IF(OFFSET('Water Data'!$D$28,0,10*ROW('Water Data'!D28))="","",OFFSET('Water Data'!$D$28,0,10*ROW('Water Data'!D28)))</f>
        <v/>
      </c>
      <c r="BU34" s="271" t="str">
        <f ca="true">+IF(OFFSET('Water Data'!$D$29,0,10*ROW('Water Data'!D28))="","",OFFSET('Water Data'!$D$29,0,10*ROW('Water Data'!D28)))</f>
        <v/>
      </c>
      <c r="BV34" s="271" t="str">
        <f ca="true">+IF(OFFSET('Water Data'!$E$27,0,10*ROW('Water Data'!E28))="","",OFFSET('Water Data'!$E$27,0,10*ROW('Water Data'!E28)))</f>
        <v/>
      </c>
      <c r="BW34" s="271" t="str">
        <f ca="true">+IF(OFFSET('Water Data'!$E$28,0,10*ROW('Water Data'!E28))="","",OFFSET('Water Data'!$E$28,0,10*ROW('Water Data'!E28)))</f>
        <v/>
      </c>
      <c r="BX34" s="271" t="str">
        <f ca="true">+IF(OFFSET('Water Data'!$E$29,0,10*ROW('Water Data'!E28))="","",OFFSET('Water Data'!$E$29,0,10*ROW('Water Data'!E28)))</f>
        <v/>
      </c>
      <c r="BY34" s="271" t="str">
        <f ca="true">+IF(OFFSET('Water Data'!$F$27,0,10*ROW('Water Data'!F28))="","",OFFSET('Water Data'!$F$27,0,10*ROW('Water Data'!F28)))</f>
        <v/>
      </c>
      <c r="BZ34" s="271" t="str">
        <f ca="true">+IF(OFFSET('Water Data'!$F$28,0,10*ROW('Water Data'!F28))="","",OFFSET('Water Data'!$F$28,0,10*ROW('Water Data'!F28)))</f>
        <v/>
      </c>
      <c r="CA34" s="271" t="str">
        <f ca="true">+IF(OFFSET('Water Data'!$F$29,0,10*ROW('Water Data'!F28))="","",OFFSET('Water Data'!$F$29,0,10*ROW('Water Data'!F28)))</f>
        <v/>
      </c>
      <c r="CB34" s="271" t="str">
        <f ca="true">+IF(OFFSET('Water Data'!$G$27,0,10*ROW('Water Data'!G28))="","",OFFSET('Water Data'!$G$27,0,10*ROW('Water Data'!G28)))</f>
        <v/>
      </c>
      <c r="CC34" s="271" t="str">
        <f ca="true">+IF(OFFSET('Water Data'!$G$28,0,10*ROW('Water Data'!G28))="","",OFFSET('Water Data'!$G$28,0,10*ROW('Water Data'!G28)))</f>
        <v/>
      </c>
      <c r="CD34" s="271" t="str">
        <f ca="true">+IF(OFFSET('Water Data'!$G$29,0,10*ROW('Water Data'!G28))="","",OFFSET('Water Data'!$G$29,0,10*ROW('Water Data'!G28)))</f>
        <v/>
      </c>
      <c r="CE34" s="271" t="str">
        <f ca="true">+IF(OFFSET('Water Data'!$H$27,0,10*ROW('Water Data'!H28))="","",OFFSET('Water Data'!$H$27,0,10*ROW('Water Data'!H28)))</f>
        <v/>
      </c>
      <c r="CF34" s="271" t="str">
        <f ca="true">+IF(OFFSET('Water Data'!$H$28,0,10*ROW('Water Data'!H28))="","",OFFSET('Water Data'!$H$28,0,10*ROW('Water Data'!H28)))</f>
        <v/>
      </c>
      <c r="CG34" s="271" t="str">
        <f ca="true">+IF(OFFSET('Water Data'!$H$29,0,10*ROW('Water Data'!H28))="","",OFFSET('Water Data'!$H$29,0,10*ROW('Water Data'!H28)))</f>
        <v/>
      </c>
      <c r="CH34" s="271" t="str">
        <f ca="true">+IF(OFFSET('Water Data'!$I$27,0,10*ROW('Water Data'!I28))="","",OFFSET('Water Data'!$I$27,0,10*ROW('Water Data'!I28)))</f>
        <v/>
      </c>
      <c r="CI34" s="271" t="str">
        <f ca="true">+IF(OFFSET('Water Data'!$I$28,0,10*ROW('Water Data'!I28))="","",OFFSET('Water Data'!$I$28,0,10*ROW('Water Data'!I28)))</f>
        <v/>
      </c>
      <c r="CJ34" s="271" t="str">
        <f ca="true">+IF(OFFSET('Water Data'!$I$29,0,10*ROW('Water Data'!I28))="","",OFFSET('Water Data'!$I$29,0,10*ROW('Water Data'!I28)))</f>
        <v/>
      </c>
      <c r="CK34" s="271" t="str">
        <f ca="true">+IF(OFFSET('Sanitation Data'!$D$28,0,10*ROW('Sanitation Data'!D28))="","",OFFSET('Sanitation Data'!$D$28,0,10*ROW('Sanitation Data'!D28)))</f>
        <v/>
      </c>
      <c r="CL34" s="271" t="str">
        <f ca="true">+IF(OFFSET('Sanitation Data'!$D$29,0,10*ROW('Sanitation Data'!D28))="","",OFFSET('Sanitation Data'!$D$29,0,10*ROW('Sanitation Data'!D28)))</f>
        <v/>
      </c>
      <c r="CM34" s="271" t="str">
        <f ca="true">+IF(OFFSET('Sanitation Data'!$D$30,0,10*ROW('Sanitation Data'!D28))="","",OFFSET('Sanitation Data'!$D$30,0,10*ROW('Sanitation Data'!D28)))</f>
        <v/>
      </c>
      <c r="CN34" s="271" t="str">
        <f ca="true">+IF(OFFSET('Sanitation Data'!$D$31,0,10*ROW('Sanitation Data'!D28))="","",OFFSET('Sanitation Data'!$D$31,0,10*ROW('Sanitation Data'!D28)))</f>
        <v/>
      </c>
      <c r="CO34" s="271" t="str">
        <f ca="true">+IF(OFFSET('Sanitation Data'!$D$32,0,10*ROW('Sanitation Data'!D28))="","",OFFSET('Sanitation Data'!$D$32,0,10*ROW('Sanitation Data'!D28)))</f>
        <v/>
      </c>
      <c r="CP34" s="271" t="str">
        <f ca="true">+IF(OFFSET('Sanitation Data'!$E$28,0,10*ROW('Sanitation Data'!E28))="","",OFFSET('Sanitation Data'!$E$28,0,10*ROW('Sanitation Data'!E28)))</f>
        <v/>
      </c>
      <c r="CQ34" s="271" t="str">
        <f ca="true">+IF(OFFSET('Sanitation Data'!$E$29,0,10*ROW('Sanitation Data'!E28))="","",OFFSET('Sanitation Data'!$E$29,0,10*ROW('Sanitation Data'!E28)))</f>
        <v/>
      </c>
      <c r="CR34" s="271" t="str">
        <f ca="true">+IF(OFFSET('Sanitation Data'!$E$30,0,10*ROW('Sanitation Data'!E28))="","",OFFSET('Sanitation Data'!$E$30,0,10*ROW('Sanitation Data'!E28)))</f>
        <v/>
      </c>
      <c r="CS34" s="271" t="str">
        <f ca="true">+IF(OFFSET('Sanitation Data'!$E$31,0,10*ROW('Sanitation Data'!E28))="","",OFFSET('Sanitation Data'!$E$31,0,10*ROW('Sanitation Data'!E28)))</f>
        <v/>
      </c>
      <c r="CT34" s="271" t="str">
        <f ca="true">+IF(OFFSET('Sanitation Data'!$E$32,0,10*ROW('Sanitation Data'!E28))="","",OFFSET('Sanitation Data'!$E$32,0,10*ROW('Sanitation Data'!E28)))</f>
        <v/>
      </c>
      <c r="CU34" s="271" t="str">
        <f ca="true">+IF(OFFSET('Sanitation Data'!$F$28,0,10*ROW('Sanitation Data'!F28))="","",OFFSET('Sanitation Data'!$F$28,0,10*ROW('Sanitation Data'!F28)))</f>
        <v/>
      </c>
      <c r="CV34" s="271" t="str">
        <f ca="true">+IF(OFFSET('Sanitation Data'!$F$29,0,10*ROW('Sanitation Data'!F28))="","",OFFSET('Sanitation Data'!$F$29,0,10*ROW('Sanitation Data'!F28)))</f>
        <v/>
      </c>
      <c r="CW34" s="271" t="str">
        <f ca="true">+IF(OFFSET('Sanitation Data'!$F$30,0,10*ROW('Sanitation Data'!F28))="","",OFFSET('Sanitation Data'!$F$30,0,10*ROW('Sanitation Data'!F28)))</f>
        <v/>
      </c>
      <c r="CX34" s="271" t="str">
        <f ca="true">+IF(OFFSET('Sanitation Data'!$F$31,0,10*ROW('Sanitation Data'!F28))="","",OFFSET('Sanitation Data'!$F$31,0,10*ROW('Sanitation Data'!F28)))</f>
        <v/>
      </c>
      <c r="CY34" s="271" t="str">
        <f ca="true">+IF(OFFSET('Sanitation Data'!$F$32,0,10*ROW('Sanitation Data'!F28))="","",OFFSET('Sanitation Data'!$F$32,0,10*ROW('Sanitation Data'!F28)))</f>
        <v/>
      </c>
      <c r="CZ34" s="271" t="str">
        <f ca="true">+IF(OFFSET('Sanitation Data'!$G$28,0,10*ROW('Sanitation Data'!G28))="","",OFFSET('Sanitation Data'!$G$28,0,10*ROW('Sanitation Data'!G28)))</f>
        <v/>
      </c>
      <c r="DA34" s="271" t="str">
        <f ca="true">+IF(OFFSET('Sanitation Data'!$G$29,0,10*ROW('Sanitation Data'!G28))="","",OFFSET('Sanitation Data'!$G$29,0,10*ROW('Sanitation Data'!G28)))</f>
        <v/>
      </c>
      <c r="DB34" s="271" t="str">
        <f ca="true">+IF(OFFSET('Sanitation Data'!$G$30,0,10*ROW('Sanitation Data'!G28))="","",OFFSET('Sanitation Data'!$G$30,0,10*ROW('Sanitation Data'!G28)))</f>
        <v/>
      </c>
      <c r="DC34" s="271" t="str">
        <f ca="true">+IF(OFFSET('Sanitation Data'!$G$31,0,10*ROW('Sanitation Data'!G28))="","",OFFSET('Sanitation Data'!$G$31,0,10*ROW('Sanitation Data'!G28)))</f>
        <v/>
      </c>
      <c r="DD34" s="271" t="str">
        <f ca="true">+IF(OFFSET('Sanitation Data'!$G$32,0,10*ROW('Sanitation Data'!G28))="","",OFFSET('Sanitation Data'!$G$32,0,10*ROW('Sanitation Data'!G28)))</f>
        <v/>
      </c>
      <c r="DE34" s="271" t="str">
        <f ca="true">+IF(OFFSET('Sanitation Data'!$H$28,0,10*ROW('Sanitation Data'!H28))="","",OFFSET('Sanitation Data'!$H$28,0,10*ROW('Sanitation Data'!H28)))</f>
        <v/>
      </c>
      <c r="DF34" s="271" t="str">
        <f ca="true">+IF(OFFSET('Sanitation Data'!$H$29,0,10*ROW('Sanitation Data'!H28))="","",OFFSET('Sanitation Data'!$H$29,0,10*ROW('Sanitation Data'!H28)))</f>
        <v/>
      </c>
      <c r="DG34" s="271" t="str">
        <f ca="true">+IF(OFFSET('Sanitation Data'!$H$30,0,10*ROW('Sanitation Data'!H28))="","",OFFSET('Sanitation Data'!$H$30,0,10*ROW('Sanitation Data'!H28)))</f>
        <v/>
      </c>
      <c r="DH34" s="271" t="str">
        <f ca="true">+IF(OFFSET('Sanitation Data'!$H$31,0,10*ROW('Sanitation Data'!H28))="","",OFFSET('Sanitation Data'!$H$31,0,10*ROW('Sanitation Data'!H28)))</f>
        <v/>
      </c>
      <c r="DI34" s="271" t="str">
        <f ca="true">+IF(OFFSET('Sanitation Data'!$H$32,0,10*ROW('Sanitation Data'!H28))="","",OFFSET('Sanitation Data'!$H$32,0,10*ROW('Sanitation Data'!H28)))</f>
        <v/>
      </c>
      <c r="DJ34" s="271" t="str">
        <f ca="true">+IF(OFFSET('Sanitation Data'!$I$28,0,10*ROW('Sanitation Data'!I28))="","",OFFSET('Sanitation Data'!$I$28,0,10*ROW('Sanitation Data'!I28)))</f>
        <v/>
      </c>
      <c r="DK34" s="271" t="str">
        <f ca="true">+IF(OFFSET('Sanitation Data'!$I$29,0,10*ROW('Sanitation Data'!I28))="","",OFFSET('Sanitation Data'!$I$29,0,10*ROW('Sanitation Data'!I28)))</f>
        <v/>
      </c>
      <c r="DL34" s="271" t="str">
        <f ca="true">+IF(OFFSET('Sanitation Data'!$I$30,0,10*ROW('Sanitation Data'!I28))="","",OFFSET('Sanitation Data'!$I$30,0,10*ROW('Sanitation Data'!I28)))</f>
        <v/>
      </c>
      <c r="DM34" s="271" t="str">
        <f ca="true">+IF(OFFSET('Sanitation Data'!$I$31,0,10*ROW('Sanitation Data'!I28))="","",OFFSET('Sanitation Data'!$I$31,0,10*ROW('Sanitation Data'!I28)))</f>
        <v/>
      </c>
      <c r="DN34" s="271" t="str">
        <f ca="true">+IF(OFFSET('Sanitation Data'!$I$32,0,10*ROW('Sanitation Data'!I28))="","",OFFSET('Sanitation Data'!$I$32,0,10*ROW('Sanitation Data'!I28)))</f>
        <v/>
      </c>
      <c r="DO34" s="271" t="str">
        <f ca="true">+IF(OFFSET('Hygiene Data'!$D$11,0,10*ROW('Hygiene Data'!D28))="","",OFFSET('Hygiene Data'!$D$11,0,10*ROW('Hygiene Data'!D28)))</f>
        <v/>
      </c>
      <c r="DP34" s="271" t="str">
        <f ca="true">+IF(OFFSET('Hygiene Data'!$D$12,0,10*ROW('Hygiene Data'!D28))="","",OFFSET('Hygiene Data'!$D$12,0,10*ROW('Hygiene Data'!D28)))</f>
        <v/>
      </c>
      <c r="DQ34" s="271" t="str">
        <f ca="true">+IF(OFFSET('Hygiene Data'!$D$13,0,10*ROW('Hygiene Data'!D28))="","",OFFSET('Hygiene Data'!$D$13,0,10*ROW('Hygiene Data'!D28)))</f>
        <v/>
      </c>
      <c r="DR34" s="271" t="str">
        <f ca="true">+IF(OFFSET('Hygiene Data'!$E$11,0,10*ROW('Hygiene Data'!E28))="","",OFFSET('Hygiene Data'!$E$11,0,10*ROW('Hygiene Data'!E28)))</f>
        <v/>
      </c>
      <c r="DS34" s="271" t="str">
        <f ca="true">+IF(OFFSET('Hygiene Data'!$E$12,0,10*ROW('Hygiene Data'!E28))="","",OFFSET('Hygiene Data'!$E$12,0,10*ROW('Hygiene Data'!E28)))</f>
        <v/>
      </c>
      <c r="DT34" s="271" t="str">
        <f ca="true">+IF(OFFSET('Hygiene Data'!$E$13,0,10*ROW('Hygiene Data'!E28))="","",OFFSET('Hygiene Data'!$E$13,0,10*ROW('Hygiene Data'!E28)))</f>
        <v/>
      </c>
      <c r="DU34" s="271" t="str">
        <f ca="true">+IF(OFFSET('Hygiene Data'!$F$11,0,10*ROW('Hygiene Data'!F28))="","",OFFSET('Hygiene Data'!$F$11,0,10*ROW('Hygiene Data'!F28)))</f>
        <v/>
      </c>
      <c r="DV34" s="271" t="str">
        <f ca="true">+IF(OFFSET('Hygiene Data'!$F$12,0,10*ROW('Hygiene Data'!F28))="","",OFFSET('Hygiene Data'!$F$12,0,10*ROW('Hygiene Data'!F28)))</f>
        <v/>
      </c>
      <c r="DW34" s="271" t="str">
        <f ca="true">+IF(OFFSET('Hygiene Data'!$F$13,0,10*ROW('Hygiene Data'!F28))="","",OFFSET('Hygiene Data'!$F$13,0,10*ROW('Hygiene Data'!F28)))</f>
        <v/>
      </c>
      <c r="DX34" s="271" t="str">
        <f ca="true">+IF(OFFSET('Hygiene Data'!$G$11,0,10*ROW('Hygiene Data'!G28))="","",OFFSET('Hygiene Data'!$G$11,0,10*ROW('Hygiene Data'!G28)))</f>
        <v/>
      </c>
      <c r="DY34" s="271" t="str">
        <f ca="true">+IF(OFFSET('Hygiene Data'!$G$12,0,10*ROW('Hygiene Data'!G28))="","",OFFSET('Hygiene Data'!$G$12,0,10*ROW('Hygiene Data'!G28)))</f>
        <v/>
      </c>
      <c r="DZ34" s="271" t="str">
        <f ca="true">+IF(OFFSET('Hygiene Data'!$G$13,0,10*ROW('Hygiene Data'!G28))="","",OFFSET('Hygiene Data'!$G$13,0,10*ROW('Hygiene Data'!G28)))</f>
        <v/>
      </c>
      <c r="EA34" s="271" t="str">
        <f ca="true">+IF(OFFSET('Hygiene Data'!$H$11,0,10*ROW('Hygiene Data'!H28))="","",OFFSET('Hygiene Data'!$H$11,0,10*ROW('Hygiene Data'!H28)))</f>
        <v/>
      </c>
      <c r="EB34" s="271" t="str">
        <f ca="true">+IF(OFFSET('Hygiene Data'!$H$12,0,10*ROW('Hygiene Data'!H28))="","",OFFSET('Hygiene Data'!$H$12,0,10*ROW('Hygiene Data'!H28)))</f>
        <v/>
      </c>
      <c r="EC34" s="271" t="str">
        <f ca="true">+IF(OFFSET('Hygiene Data'!$H$13,0,10*ROW('Hygiene Data'!H28))="","",OFFSET('Hygiene Data'!$H$13,0,10*ROW('Hygiene Data'!H28)))</f>
        <v/>
      </c>
      <c r="ED34" s="271" t="str">
        <f ca="true">+IF(OFFSET('Hygiene Data'!$I$11,0,10*ROW('Hygiene Data'!I28))="","",OFFSET('Hygiene Data'!$I$11,0,10*ROW('Hygiene Data'!I28)))</f>
        <v/>
      </c>
      <c r="EE34" s="271" t="str">
        <f ca="true">+IF(OFFSET('Hygiene Data'!$I$12,0,10*ROW('Hygiene Data'!I28))="","",OFFSET('Hygiene Data'!$I$12,0,10*ROW('Hygiene Data'!I28)))</f>
        <v/>
      </c>
      <c r="EF34" s="271"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27"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1"/>
      <c r="BS35" s="271" t="str">
        <f ca="true">+IF(OFFSET('Water Data'!$D$27,0,10*ROW('Water Data'!D29))="","",OFFSET('Water Data'!$D$27,0,10*ROW('Water Data'!D29)))</f>
        <v/>
      </c>
      <c r="BT35" s="271" t="str">
        <f ca="true">+IF(OFFSET('Water Data'!$D$28,0,10*ROW('Water Data'!D29))="","",OFFSET('Water Data'!$D$28,0,10*ROW('Water Data'!D29)))</f>
        <v/>
      </c>
      <c r="BU35" s="271" t="str">
        <f ca="true">+IF(OFFSET('Water Data'!$D$29,0,10*ROW('Water Data'!D29))="","",OFFSET('Water Data'!$D$29,0,10*ROW('Water Data'!D29)))</f>
        <v/>
      </c>
      <c r="BV35" s="271" t="str">
        <f ca="true">+IF(OFFSET('Water Data'!$E$27,0,10*ROW('Water Data'!E29))="","",OFFSET('Water Data'!$E$27,0,10*ROW('Water Data'!E29)))</f>
        <v/>
      </c>
      <c r="BW35" s="271" t="str">
        <f ca="true">+IF(OFFSET('Water Data'!$E$28,0,10*ROW('Water Data'!E29))="","",OFFSET('Water Data'!$E$28,0,10*ROW('Water Data'!E29)))</f>
        <v/>
      </c>
      <c r="BX35" s="271" t="str">
        <f ca="true">+IF(OFFSET('Water Data'!$E$29,0,10*ROW('Water Data'!E29))="","",OFFSET('Water Data'!$E$29,0,10*ROW('Water Data'!E29)))</f>
        <v/>
      </c>
      <c r="BY35" s="271" t="str">
        <f ca="true">+IF(OFFSET('Water Data'!$F$27,0,10*ROW('Water Data'!F29))="","",OFFSET('Water Data'!$F$27,0,10*ROW('Water Data'!F29)))</f>
        <v/>
      </c>
      <c r="BZ35" s="271" t="str">
        <f ca="true">+IF(OFFSET('Water Data'!$F$28,0,10*ROW('Water Data'!F29))="","",OFFSET('Water Data'!$F$28,0,10*ROW('Water Data'!F29)))</f>
        <v/>
      </c>
      <c r="CA35" s="271" t="str">
        <f ca="true">+IF(OFFSET('Water Data'!$F$29,0,10*ROW('Water Data'!F29))="","",OFFSET('Water Data'!$F$29,0,10*ROW('Water Data'!F29)))</f>
        <v/>
      </c>
      <c r="CB35" s="271" t="str">
        <f ca="true">+IF(OFFSET('Water Data'!$G$27,0,10*ROW('Water Data'!G29))="","",OFFSET('Water Data'!$G$27,0,10*ROW('Water Data'!G29)))</f>
        <v/>
      </c>
      <c r="CC35" s="271" t="str">
        <f ca="true">+IF(OFFSET('Water Data'!$G$28,0,10*ROW('Water Data'!G29))="","",OFFSET('Water Data'!$G$28,0,10*ROW('Water Data'!G29)))</f>
        <v/>
      </c>
      <c r="CD35" s="271" t="str">
        <f ca="true">+IF(OFFSET('Water Data'!$G$29,0,10*ROW('Water Data'!G29))="","",OFFSET('Water Data'!$G$29,0,10*ROW('Water Data'!G29)))</f>
        <v/>
      </c>
      <c r="CE35" s="271" t="str">
        <f ca="true">+IF(OFFSET('Water Data'!$H$27,0,10*ROW('Water Data'!H29))="","",OFFSET('Water Data'!$H$27,0,10*ROW('Water Data'!H29)))</f>
        <v/>
      </c>
      <c r="CF35" s="271" t="str">
        <f ca="true">+IF(OFFSET('Water Data'!$H$28,0,10*ROW('Water Data'!H29))="","",OFFSET('Water Data'!$H$28,0,10*ROW('Water Data'!H29)))</f>
        <v/>
      </c>
      <c r="CG35" s="271" t="str">
        <f ca="true">+IF(OFFSET('Water Data'!$H$29,0,10*ROW('Water Data'!H29))="","",OFFSET('Water Data'!$H$29,0,10*ROW('Water Data'!H29)))</f>
        <v/>
      </c>
      <c r="CH35" s="271" t="str">
        <f ca="true">+IF(OFFSET('Water Data'!$I$27,0,10*ROW('Water Data'!I29))="","",OFFSET('Water Data'!$I$27,0,10*ROW('Water Data'!I29)))</f>
        <v/>
      </c>
      <c r="CI35" s="271" t="str">
        <f ca="true">+IF(OFFSET('Water Data'!$I$28,0,10*ROW('Water Data'!I29))="","",OFFSET('Water Data'!$I$28,0,10*ROW('Water Data'!I29)))</f>
        <v/>
      </c>
      <c r="CJ35" s="271" t="str">
        <f ca="true">+IF(OFFSET('Water Data'!$I$29,0,10*ROW('Water Data'!I29))="","",OFFSET('Water Data'!$I$29,0,10*ROW('Water Data'!I29)))</f>
        <v/>
      </c>
      <c r="CK35" s="271" t="str">
        <f ca="true">+IF(OFFSET('Sanitation Data'!$D$28,0,10*ROW('Sanitation Data'!D29))="","",OFFSET('Sanitation Data'!$D$28,0,10*ROW('Sanitation Data'!D29)))</f>
        <v/>
      </c>
      <c r="CL35" s="271" t="str">
        <f ca="true">+IF(OFFSET('Sanitation Data'!$D$29,0,10*ROW('Sanitation Data'!D29))="","",OFFSET('Sanitation Data'!$D$29,0,10*ROW('Sanitation Data'!D29)))</f>
        <v/>
      </c>
      <c r="CM35" s="271" t="str">
        <f ca="true">+IF(OFFSET('Sanitation Data'!$D$30,0,10*ROW('Sanitation Data'!D29))="","",OFFSET('Sanitation Data'!$D$30,0,10*ROW('Sanitation Data'!D29)))</f>
        <v/>
      </c>
      <c r="CN35" s="271" t="str">
        <f ca="true">+IF(OFFSET('Sanitation Data'!$D$31,0,10*ROW('Sanitation Data'!D29))="","",OFFSET('Sanitation Data'!$D$31,0,10*ROW('Sanitation Data'!D29)))</f>
        <v/>
      </c>
      <c r="CO35" s="271" t="str">
        <f ca="true">+IF(OFFSET('Sanitation Data'!$D$32,0,10*ROW('Sanitation Data'!D29))="","",OFFSET('Sanitation Data'!$D$32,0,10*ROW('Sanitation Data'!D29)))</f>
        <v/>
      </c>
      <c r="CP35" s="271" t="str">
        <f ca="true">+IF(OFFSET('Sanitation Data'!$E$28,0,10*ROW('Sanitation Data'!E29))="","",OFFSET('Sanitation Data'!$E$28,0,10*ROW('Sanitation Data'!E29)))</f>
        <v/>
      </c>
      <c r="CQ35" s="271" t="str">
        <f ca="true">+IF(OFFSET('Sanitation Data'!$E$29,0,10*ROW('Sanitation Data'!E29))="","",OFFSET('Sanitation Data'!$E$29,0,10*ROW('Sanitation Data'!E29)))</f>
        <v/>
      </c>
      <c r="CR35" s="271" t="str">
        <f ca="true">+IF(OFFSET('Sanitation Data'!$E$30,0,10*ROW('Sanitation Data'!E29))="","",OFFSET('Sanitation Data'!$E$30,0,10*ROW('Sanitation Data'!E29)))</f>
        <v/>
      </c>
      <c r="CS35" s="271" t="str">
        <f ca="true">+IF(OFFSET('Sanitation Data'!$E$31,0,10*ROW('Sanitation Data'!E29))="","",OFFSET('Sanitation Data'!$E$31,0,10*ROW('Sanitation Data'!E29)))</f>
        <v/>
      </c>
      <c r="CT35" s="271" t="str">
        <f ca="true">+IF(OFFSET('Sanitation Data'!$E$32,0,10*ROW('Sanitation Data'!E29))="","",OFFSET('Sanitation Data'!$E$32,0,10*ROW('Sanitation Data'!E29)))</f>
        <v/>
      </c>
      <c r="CU35" s="271" t="str">
        <f ca="true">+IF(OFFSET('Sanitation Data'!$F$28,0,10*ROW('Sanitation Data'!F29))="","",OFFSET('Sanitation Data'!$F$28,0,10*ROW('Sanitation Data'!F29)))</f>
        <v/>
      </c>
      <c r="CV35" s="271" t="str">
        <f ca="true">+IF(OFFSET('Sanitation Data'!$F$29,0,10*ROW('Sanitation Data'!F29))="","",OFFSET('Sanitation Data'!$F$29,0,10*ROW('Sanitation Data'!F29)))</f>
        <v/>
      </c>
      <c r="CW35" s="271" t="str">
        <f ca="true">+IF(OFFSET('Sanitation Data'!$F$30,0,10*ROW('Sanitation Data'!F29))="","",OFFSET('Sanitation Data'!$F$30,0,10*ROW('Sanitation Data'!F29)))</f>
        <v/>
      </c>
      <c r="CX35" s="271" t="str">
        <f ca="true">+IF(OFFSET('Sanitation Data'!$F$31,0,10*ROW('Sanitation Data'!F29))="","",OFFSET('Sanitation Data'!$F$31,0,10*ROW('Sanitation Data'!F29)))</f>
        <v/>
      </c>
      <c r="CY35" s="271" t="str">
        <f ca="true">+IF(OFFSET('Sanitation Data'!$F$32,0,10*ROW('Sanitation Data'!F29))="","",OFFSET('Sanitation Data'!$F$32,0,10*ROW('Sanitation Data'!F29)))</f>
        <v/>
      </c>
      <c r="CZ35" s="271" t="str">
        <f ca="true">+IF(OFFSET('Sanitation Data'!$G$28,0,10*ROW('Sanitation Data'!G29))="","",OFFSET('Sanitation Data'!$G$28,0,10*ROW('Sanitation Data'!G29)))</f>
        <v/>
      </c>
      <c r="DA35" s="271" t="str">
        <f ca="true">+IF(OFFSET('Sanitation Data'!$G$29,0,10*ROW('Sanitation Data'!G29))="","",OFFSET('Sanitation Data'!$G$29,0,10*ROW('Sanitation Data'!G29)))</f>
        <v/>
      </c>
      <c r="DB35" s="271" t="str">
        <f ca="true">+IF(OFFSET('Sanitation Data'!$G$30,0,10*ROW('Sanitation Data'!G29))="","",OFFSET('Sanitation Data'!$G$30,0,10*ROW('Sanitation Data'!G29)))</f>
        <v/>
      </c>
      <c r="DC35" s="271" t="str">
        <f ca="true">+IF(OFFSET('Sanitation Data'!$G$31,0,10*ROW('Sanitation Data'!G29))="","",OFFSET('Sanitation Data'!$G$31,0,10*ROW('Sanitation Data'!G29)))</f>
        <v/>
      </c>
      <c r="DD35" s="271" t="str">
        <f ca="true">+IF(OFFSET('Sanitation Data'!$G$32,0,10*ROW('Sanitation Data'!G29))="","",OFFSET('Sanitation Data'!$G$32,0,10*ROW('Sanitation Data'!G29)))</f>
        <v/>
      </c>
      <c r="DE35" s="271" t="str">
        <f ca="true">+IF(OFFSET('Sanitation Data'!$H$28,0,10*ROW('Sanitation Data'!H29))="","",OFFSET('Sanitation Data'!$H$28,0,10*ROW('Sanitation Data'!H29)))</f>
        <v/>
      </c>
      <c r="DF35" s="271" t="str">
        <f ca="true">+IF(OFFSET('Sanitation Data'!$H$29,0,10*ROW('Sanitation Data'!H29))="","",OFFSET('Sanitation Data'!$H$29,0,10*ROW('Sanitation Data'!H29)))</f>
        <v/>
      </c>
      <c r="DG35" s="271" t="str">
        <f ca="true">+IF(OFFSET('Sanitation Data'!$H$30,0,10*ROW('Sanitation Data'!H29))="","",OFFSET('Sanitation Data'!$H$30,0,10*ROW('Sanitation Data'!H29)))</f>
        <v/>
      </c>
      <c r="DH35" s="271" t="str">
        <f ca="true">+IF(OFFSET('Sanitation Data'!$H$31,0,10*ROW('Sanitation Data'!H29))="","",OFFSET('Sanitation Data'!$H$31,0,10*ROW('Sanitation Data'!H29)))</f>
        <v/>
      </c>
      <c r="DI35" s="271" t="str">
        <f ca="true">+IF(OFFSET('Sanitation Data'!$H$32,0,10*ROW('Sanitation Data'!H29))="","",OFFSET('Sanitation Data'!$H$32,0,10*ROW('Sanitation Data'!H29)))</f>
        <v/>
      </c>
      <c r="DJ35" s="271" t="str">
        <f ca="true">+IF(OFFSET('Sanitation Data'!$I$28,0,10*ROW('Sanitation Data'!I29))="","",OFFSET('Sanitation Data'!$I$28,0,10*ROW('Sanitation Data'!I29)))</f>
        <v/>
      </c>
      <c r="DK35" s="271" t="str">
        <f ca="true">+IF(OFFSET('Sanitation Data'!$I$29,0,10*ROW('Sanitation Data'!I29))="","",OFFSET('Sanitation Data'!$I$29,0,10*ROW('Sanitation Data'!I29)))</f>
        <v/>
      </c>
      <c r="DL35" s="271" t="str">
        <f ca="true">+IF(OFFSET('Sanitation Data'!$I$30,0,10*ROW('Sanitation Data'!I29))="","",OFFSET('Sanitation Data'!$I$30,0,10*ROW('Sanitation Data'!I29)))</f>
        <v/>
      </c>
      <c r="DM35" s="271" t="str">
        <f ca="true">+IF(OFFSET('Sanitation Data'!$I$31,0,10*ROW('Sanitation Data'!I29))="","",OFFSET('Sanitation Data'!$I$31,0,10*ROW('Sanitation Data'!I29)))</f>
        <v/>
      </c>
      <c r="DN35" s="271" t="str">
        <f ca="true">+IF(OFFSET('Sanitation Data'!$I$32,0,10*ROW('Sanitation Data'!I29))="","",OFFSET('Sanitation Data'!$I$32,0,10*ROW('Sanitation Data'!I29)))</f>
        <v/>
      </c>
      <c r="DO35" s="271" t="str">
        <f ca="true">+IF(OFFSET('Hygiene Data'!$D$11,0,10*ROW('Hygiene Data'!D29))="","",OFFSET('Hygiene Data'!$D$11,0,10*ROW('Hygiene Data'!D29)))</f>
        <v/>
      </c>
      <c r="DP35" s="271" t="str">
        <f ca="true">+IF(OFFSET('Hygiene Data'!$D$12,0,10*ROW('Hygiene Data'!D29))="","",OFFSET('Hygiene Data'!$D$12,0,10*ROW('Hygiene Data'!D29)))</f>
        <v/>
      </c>
      <c r="DQ35" s="271" t="str">
        <f ca="true">+IF(OFFSET('Hygiene Data'!$D$13,0,10*ROW('Hygiene Data'!D29))="","",OFFSET('Hygiene Data'!$D$13,0,10*ROW('Hygiene Data'!D29)))</f>
        <v/>
      </c>
      <c r="DR35" s="271" t="str">
        <f ca="true">+IF(OFFSET('Hygiene Data'!$E$11,0,10*ROW('Hygiene Data'!E29))="","",OFFSET('Hygiene Data'!$E$11,0,10*ROW('Hygiene Data'!E29)))</f>
        <v/>
      </c>
      <c r="DS35" s="271" t="str">
        <f ca="true">+IF(OFFSET('Hygiene Data'!$E$12,0,10*ROW('Hygiene Data'!E29))="","",OFFSET('Hygiene Data'!$E$12,0,10*ROW('Hygiene Data'!E29)))</f>
        <v/>
      </c>
      <c r="DT35" s="271" t="str">
        <f ca="true">+IF(OFFSET('Hygiene Data'!$E$13,0,10*ROW('Hygiene Data'!E29))="","",OFFSET('Hygiene Data'!$E$13,0,10*ROW('Hygiene Data'!E29)))</f>
        <v/>
      </c>
      <c r="DU35" s="271" t="str">
        <f ca="true">+IF(OFFSET('Hygiene Data'!$F$11,0,10*ROW('Hygiene Data'!F29))="","",OFFSET('Hygiene Data'!$F$11,0,10*ROW('Hygiene Data'!F29)))</f>
        <v/>
      </c>
      <c r="DV35" s="271" t="str">
        <f ca="true">+IF(OFFSET('Hygiene Data'!$F$12,0,10*ROW('Hygiene Data'!F29))="","",OFFSET('Hygiene Data'!$F$12,0,10*ROW('Hygiene Data'!F29)))</f>
        <v/>
      </c>
      <c r="DW35" s="271" t="str">
        <f ca="true">+IF(OFFSET('Hygiene Data'!$F$13,0,10*ROW('Hygiene Data'!F29))="","",OFFSET('Hygiene Data'!$F$13,0,10*ROW('Hygiene Data'!F29)))</f>
        <v/>
      </c>
      <c r="DX35" s="271" t="str">
        <f ca="true">+IF(OFFSET('Hygiene Data'!$G$11,0,10*ROW('Hygiene Data'!G29))="","",OFFSET('Hygiene Data'!$G$11,0,10*ROW('Hygiene Data'!G29)))</f>
        <v/>
      </c>
      <c r="DY35" s="271" t="str">
        <f ca="true">+IF(OFFSET('Hygiene Data'!$G$12,0,10*ROW('Hygiene Data'!G29))="","",OFFSET('Hygiene Data'!$G$12,0,10*ROW('Hygiene Data'!G29)))</f>
        <v/>
      </c>
      <c r="DZ35" s="271" t="str">
        <f ca="true">+IF(OFFSET('Hygiene Data'!$G$13,0,10*ROW('Hygiene Data'!G29))="","",OFFSET('Hygiene Data'!$G$13,0,10*ROW('Hygiene Data'!G29)))</f>
        <v/>
      </c>
      <c r="EA35" s="271" t="str">
        <f ca="true">+IF(OFFSET('Hygiene Data'!$H$11,0,10*ROW('Hygiene Data'!H29))="","",OFFSET('Hygiene Data'!$H$11,0,10*ROW('Hygiene Data'!H29)))</f>
        <v/>
      </c>
      <c r="EB35" s="271" t="str">
        <f ca="true">+IF(OFFSET('Hygiene Data'!$H$12,0,10*ROW('Hygiene Data'!H29))="","",OFFSET('Hygiene Data'!$H$12,0,10*ROW('Hygiene Data'!H29)))</f>
        <v/>
      </c>
      <c r="EC35" s="271" t="str">
        <f ca="true">+IF(OFFSET('Hygiene Data'!$H$13,0,10*ROW('Hygiene Data'!H29))="","",OFFSET('Hygiene Data'!$H$13,0,10*ROW('Hygiene Data'!H29)))</f>
        <v/>
      </c>
      <c r="ED35" s="271" t="str">
        <f ca="true">+IF(OFFSET('Hygiene Data'!$I$11,0,10*ROW('Hygiene Data'!I29))="","",OFFSET('Hygiene Data'!$I$11,0,10*ROW('Hygiene Data'!I29)))</f>
        <v/>
      </c>
      <c r="EE35" s="271" t="str">
        <f ca="true">+IF(OFFSET('Hygiene Data'!$I$12,0,10*ROW('Hygiene Data'!I29))="","",OFFSET('Hygiene Data'!$I$12,0,10*ROW('Hygiene Data'!I29)))</f>
        <v/>
      </c>
      <c r="EF35" s="271"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27"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1"/>
      <c r="BS36" s="271" t="str">
        <f ca="true">+IF(OFFSET('Water Data'!$D$27,0,10*ROW('Water Data'!D30))="","",OFFSET('Water Data'!$D$27,0,10*ROW('Water Data'!D30)))</f>
        <v/>
      </c>
      <c r="BT36" s="271" t="str">
        <f ca="true">+IF(OFFSET('Water Data'!$D$28,0,10*ROW('Water Data'!D30))="","",OFFSET('Water Data'!$D$28,0,10*ROW('Water Data'!D30)))</f>
        <v/>
      </c>
      <c r="BU36" s="271" t="str">
        <f ca="true">+IF(OFFSET('Water Data'!$D$29,0,10*ROW('Water Data'!D30))="","",OFFSET('Water Data'!$D$29,0,10*ROW('Water Data'!D30)))</f>
        <v/>
      </c>
      <c r="BV36" s="271" t="str">
        <f ca="true">+IF(OFFSET('Water Data'!$E$27,0,10*ROW('Water Data'!E30))="","",OFFSET('Water Data'!$E$27,0,10*ROW('Water Data'!E30)))</f>
        <v/>
      </c>
      <c r="BW36" s="271" t="str">
        <f ca="true">+IF(OFFSET('Water Data'!$E$28,0,10*ROW('Water Data'!E30))="","",OFFSET('Water Data'!$E$28,0,10*ROW('Water Data'!E30)))</f>
        <v/>
      </c>
      <c r="BX36" s="271" t="str">
        <f ca="true">+IF(OFFSET('Water Data'!$E$29,0,10*ROW('Water Data'!E30))="","",OFFSET('Water Data'!$E$29,0,10*ROW('Water Data'!E30)))</f>
        <v/>
      </c>
      <c r="BY36" s="271" t="str">
        <f ca="true">+IF(OFFSET('Water Data'!$F$27,0,10*ROW('Water Data'!F30))="","",OFFSET('Water Data'!$F$27,0,10*ROW('Water Data'!F30)))</f>
        <v/>
      </c>
      <c r="BZ36" s="271" t="str">
        <f ca="true">+IF(OFFSET('Water Data'!$F$28,0,10*ROW('Water Data'!F30))="","",OFFSET('Water Data'!$F$28,0,10*ROW('Water Data'!F30)))</f>
        <v/>
      </c>
      <c r="CA36" s="271" t="str">
        <f ca="true">+IF(OFFSET('Water Data'!$F$29,0,10*ROW('Water Data'!F30))="","",OFFSET('Water Data'!$F$29,0,10*ROW('Water Data'!F30)))</f>
        <v/>
      </c>
      <c r="CB36" s="271" t="str">
        <f ca="true">+IF(OFFSET('Water Data'!$G$27,0,10*ROW('Water Data'!G30))="","",OFFSET('Water Data'!$G$27,0,10*ROW('Water Data'!G30)))</f>
        <v/>
      </c>
      <c r="CC36" s="271" t="str">
        <f ca="true">+IF(OFFSET('Water Data'!$G$28,0,10*ROW('Water Data'!G30))="","",OFFSET('Water Data'!$G$28,0,10*ROW('Water Data'!G30)))</f>
        <v/>
      </c>
      <c r="CD36" s="271" t="str">
        <f ca="true">+IF(OFFSET('Water Data'!$G$29,0,10*ROW('Water Data'!G30))="","",OFFSET('Water Data'!$G$29,0,10*ROW('Water Data'!G30)))</f>
        <v/>
      </c>
      <c r="CE36" s="271" t="str">
        <f ca="true">+IF(OFFSET('Water Data'!$H$27,0,10*ROW('Water Data'!H30))="","",OFFSET('Water Data'!$H$27,0,10*ROW('Water Data'!H30)))</f>
        <v/>
      </c>
      <c r="CF36" s="271" t="str">
        <f ca="true">+IF(OFFSET('Water Data'!$H$28,0,10*ROW('Water Data'!H30))="","",OFFSET('Water Data'!$H$28,0,10*ROW('Water Data'!H30)))</f>
        <v/>
      </c>
      <c r="CG36" s="271" t="str">
        <f ca="true">+IF(OFFSET('Water Data'!$H$29,0,10*ROW('Water Data'!H30))="","",OFFSET('Water Data'!$H$29,0,10*ROW('Water Data'!H30)))</f>
        <v/>
      </c>
      <c r="CH36" s="271" t="str">
        <f ca="true">+IF(OFFSET('Water Data'!$I$27,0,10*ROW('Water Data'!I30))="","",OFFSET('Water Data'!$I$27,0,10*ROW('Water Data'!I30)))</f>
        <v/>
      </c>
      <c r="CI36" s="271" t="str">
        <f ca="true">+IF(OFFSET('Water Data'!$I$28,0,10*ROW('Water Data'!I30))="","",OFFSET('Water Data'!$I$28,0,10*ROW('Water Data'!I30)))</f>
        <v/>
      </c>
      <c r="CJ36" s="271" t="str">
        <f ca="true">+IF(OFFSET('Water Data'!$I$29,0,10*ROW('Water Data'!I30))="","",OFFSET('Water Data'!$I$29,0,10*ROW('Water Data'!I30)))</f>
        <v/>
      </c>
      <c r="CK36" s="271" t="str">
        <f ca="true">+IF(OFFSET('Sanitation Data'!$D$28,0,10*ROW('Sanitation Data'!D30))="","",OFFSET('Sanitation Data'!$D$28,0,10*ROW('Sanitation Data'!D30)))</f>
        <v/>
      </c>
      <c r="CL36" s="271" t="str">
        <f ca="true">+IF(OFFSET('Sanitation Data'!$D$29,0,10*ROW('Sanitation Data'!D30))="","",OFFSET('Sanitation Data'!$D$29,0,10*ROW('Sanitation Data'!D30)))</f>
        <v/>
      </c>
      <c r="CM36" s="271" t="str">
        <f ca="true">+IF(OFFSET('Sanitation Data'!$D$30,0,10*ROW('Sanitation Data'!D30))="","",OFFSET('Sanitation Data'!$D$30,0,10*ROW('Sanitation Data'!D30)))</f>
        <v/>
      </c>
      <c r="CN36" s="271" t="str">
        <f ca="true">+IF(OFFSET('Sanitation Data'!$D$31,0,10*ROW('Sanitation Data'!D30))="","",OFFSET('Sanitation Data'!$D$31,0,10*ROW('Sanitation Data'!D30)))</f>
        <v/>
      </c>
      <c r="CO36" s="271" t="str">
        <f ca="true">+IF(OFFSET('Sanitation Data'!$D$32,0,10*ROW('Sanitation Data'!D30))="","",OFFSET('Sanitation Data'!$D$32,0,10*ROW('Sanitation Data'!D30)))</f>
        <v/>
      </c>
      <c r="CP36" s="271" t="str">
        <f ca="true">+IF(OFFSET('Sanitation Data'!$E$28,0,10*ROW('Sanitation Data'!E30))="","",OFFSET('Sanitation Data'!$E$28,0,10*ROW('Sanitation Data'!E30)))</f>
        <v/>
      </c>
      <c r="CQ36" s="271" t="str">
        <f ca="true">+IF(OFFSET('Sanitation Data'!$E$29,0,10*ROW('Sanitation Data'!E30))="","",OFFSET('Sanitation Data'!$E$29,0,10*ROW('Sanitation Data'!E30)))</f>
        <v/>
      </c>
      <c r="CR36" s="271" t="str">
        <f ca="true">+IF(OFFSET('Sanitation Data'!$E$30,0,10*ROW('Sanitation Data'!E30))="","",OFFSET('Sanitation Data'!$E$30,0,10*ROW('Sanitation Data'!E30)))</f>
        <v/>
      </c>
      <c r="CS36" s="271" t="str">
        <f ca="true">+IF(OFFSET('Sanitation Data'!$E$31,0,10*ROW('Sanitation Data'!E30))="","",OFFSET('Sanitation Data'!$E$31,0,10*ROW('Sanitation Data'!E30)))</f>
        <v/>
      </c>
      <c r="CT36" s="271" t="str">
        <f ca="true">+IF(OFFSET('Sanitation Data'!$E$32,0,10*ROW('Sanitation Data'!E30))="","",OFFSET('Sanitation Data'!$E$32,0,10*ROW('Sanitation Data'!E30)))</f>
        <v/>
      </c>
      <c r="CU36" s="271" t="str">
        <f ca="true">+IF(OFFSET('Sanitation Data'!$F$28,0,10*ROW('Sanitation Data'!F30))="","",OFFSET('Sanitation Data'!$F$28,0,10*ROW('Sanitation Data'!F30)))</f>
        <v/>
      </c>
      <c r="CV36" s="271" t="str">
        <f ca="true">+IF(OFFSET('Sanitation Data'!$F$29,0,10*ROW('Sanitation Data'!F30))="","",OFFSET('Sanitation Data'!$F$29,0,10*ROW('Sanitation Data'!F30)))</f>
        <v/>
      </c>
      <c r="CW36" s="271" t="str">
        <f ca="true">+IF(OFFSET('Sanitation Data'!$F$30,0,10*ROW('Sanitation Data'!F30))="","",OFFSET('Sanitation Data'!$F$30,0,10*ROW('Sanitation Data'!F30)))</f>
        <v/>
      </c>
      <c r="CX36" s="271" t="str">
        <f ca="true">+IF(OFFSET('Sanitation Data'!$F$31,0,10*ROW('Sanitation Data'!F30))="","",OFFSET('Sanitation Data'!$F$31,0,10*ROW('Sanitation Data'!F30)))</f>
        <v/>
      </c>
      <c r="CY36" s="271" t="str">
        <f ca="true">+IF(OFFSET('Sanitation Data'!$F$32,0,10*ROW('Sanitation Data'!F30))="","",OFFSET('Sanitation Data'!$F$32,0,10*ROW('Sanitation Data'!F30)))</f>
        <v/>
      </c>
      <c r="CZ36" s="271" t="str">
        <f ca="true">+IF(OFFSET('Sanitation Data'!$G$28,0,10*ROW('Sanitation Data'!G30))="","",OFFSET('Sanitation Data'!$G$28,0,10*ROW('Sanitation Data'!G30)))</f>
        <v/>
      </c>
      <c r="DA36" s="271" t="str">
        <f ca="true">+IF(OFFSET('Sanitation Data'!$G$29,0,10*ROW('Sanitation Data'!G30))="","",OFFSET('Sanitation Data'!$G$29,0,10*ROW('Sanitation Data'!G30)))</f>
        <v/>
      </c>
      <c r="DB36" s="271" t="str">
        <f ca="true">+IF(OFFSET('Sanitation Data'!$G$30,0,10*ROW('Sanitation Data'!G30))="","",OFFSET('Sanitation Data'!$G$30,0,10*ROW('Sanitation Data'!G30)))</f>
        <v/>
      </c>
      <c r="DC36" s="271" t="str">
        <f ca="true">+IF(OFFSET('Sanitation Data'!$G$31,0,10*ROW('Sanitation Data'!G30))="","",OFFSET('Sanitation Data'!$G$31,0,10*ROW('Sanitation Data'!G30)))</f>
        <v/>
      </c>
      <c r="DD36" s="271" t="str">
        <f ca="true">+IF(OFFSET('Sanitation Data'!$G$32,0,10*ROW('Sanitation Data'!G30))="","",OFFSET('Sanitation Data'!$G$32,0,10*ROW('Sanitation Data'!G30)))</f>
        <v/>
      </c>
      <c r="DE36" s="271" t="str">
        <f ca="true">+IF(OFFSET('Sanitation Data'!$H$28,0,10*ROW('Sanitation Data'!H30))="","",OFFSET('Sanitation Data'!$H$28,0,10*ROW('Sanitation Data'!H30)))</f>
        <v/>
      </c>
      <c r="DF36" s="271" t="str">
        <f ca="true">+IF(OFFSET('Sanitation Data'!$H$29,0,10*ROW('Sanitation Data'!H30))="","",OFFSET('Sanitation Data'!$H$29,0,10*ROW('Sanitation Data'!H30)))</f>
        <v/>
      </c>
      <c r="DG36" s="271" t="str">
        <f ca="true">+IF(OFFSET('Sanitation Data'!$H$30,0,10*ROW('Sanitation Data'!H30))="","",OFFSET('Sanitation Data'!$H$30,0,10*ROW('Sanitation Data'!H30)))</f>
        <v/>
      </c>
      <c r="DH36" s="271" t="str">
        <f ca="true">+IF(OFFSET('Sanitation Data'!$H$31,0,10*ROW('Sanitation Data'!H30))="","",OFFSET('Sanitation Data'!$H$31,0,10*ROW('Sanitation Data'!H30)))</f>
        <v/>
      </c>
      <c r="DI36" s="271" t="str">
        <f ca="true">+IF(OFFSET('Sanitation Data'!$H$32,0,10*ROW('Sanitation Data'!H30))="","",OFFSET('Sanitation Data'!$H$32,0,10*ROW('Sanitation Data'!H30)))</f>
        <v/>
      </c>
      <c r="DJ36" s="271" t="str">
        <f ca="true">+IF(OFFSET('Sanitation Data'!$I$28,0,10*ROW('Sanitation Data'!I30))="","",OFFSET('Sanitation Data'!$I$28,0,10*ROW('Sanitation Data'!I30)))</f>
        <v/>
      </c>
      <c r="DK36" s="271" t="str">
        <f ca="true">+IF(OFFSET('Sanitation Data'!$I$29,0,10*ROW('Sanitation Data'!I30))="","",OFFSET('Sanitation Data'!$I$29,0,10*ROW('Sanitation Data'!I30)))</f>
        <v/>
      </c>
      <c r="DL36" s="271" t="str">
        <f ca="true">+IF(OFFSET('Sanitation Data'!$I$30,0,10*ROW('Sanitation Data'!I30))="","",OFFSET('Sanitation Data'!$I$30,0,10*ROW('Sanitation Data'!I30)))</f>
        <v/>
      </c>
      <c r="DM36" s="271" t="str">
        <f ca="true">+IF(OFFSET('Sanitation Data'!$I$31,0,10*ROW('Sanitation Data'!I30))="","",OFFSET('Sanitation Data'!$I$31,0,10*ROW('Sanitation Data'!I30)))</f>
        <v/>
      </c>
      <c r="DN36" s="271" t="str">
        <f ca="true">+IF(OFFSET('Sanitation Data'!$I$32,0,10*ROW('Sanitation Data'!I30))="","",OFFSET('Sanitation Data'!$I$32,0,10*ROW('Sanitation Data'!I30)))</f>
        <v/>
      </c>
      <c r="DO36" s="271" t="str">
        <f ca="true">+IF(OFFSET('Hygiene Data'!$D$11,0,10*ROW('Hygiene Data'!D30))="","",OFFSET('Hygiene Data'!$D$11,0,10*ROW('Hygiene Data'!D30)))</f>
        <v/>
      </c>
      <c r="DP36" s="271" t="str">
        <f ca="true">+IF(OFFSET('Hygiene Data'!$D$12,0,10*ROW('Hygiene Data'!D30))="","",OFFSET('Hygiene Data'!$D$12,0,10*ROW('Hygiene Data'!D30)))</f>
        <v/>
      </c>
      <c r="DQ36" s="271" t="str">
        <f ca="true">+IF(OFFSET('Hygiene Data'!$D$13,0,10*ROW('Hygiene Data'!D30))="","",OFFSET('Hygiene Data'!$D$13,0,10*ROW('Hygiene Data'!D30)))</f>
        <v/>
      </c>
      <c r="DR36" s="271" t="str">
        <f ca="true">+IF(OFFSET('Hygiene Data'!$E$11,0,10*ROW('Hygiene Data'!E30))="","",OFFSET('Hygiene Data'!$E$11,0,10*ROW('Hygiene Data'!E30)))</f>
        <v/>
      </c>
      <c r="DS36" s="271" t="str">
        <f ca="true">+IF(OFFSET('Hygiene Data'!$E$12,0,10*ROW('Hygiene Data'!E30))="","",OFFSET('Hygiene Data'!$E$12,0,10*ROW('Hygiene Data'!E30)))</f>
        <v/>
      </c>
      <c r="DT36" s="271" t="str">
        <f ca="true">+IF(OFFSET('Hygiene Data'!$E$13,0,10*ROW('Hygiene Data'!E30))="","",OFFSET('Hygiene Data'!$E$13,0,10*ROW('Hygiene Data'!E30)))</f>
        <v/>
      </c>
      <c r="DU36" s="271" t="str">
        <f ca="true">+IF(OFFSET('Hygiene Data'!$F$11,0,10*ROW('Hygiene Data'!F30))="","",OFFSET('Hygiene Data'!$F$11,0,10*ROW('Hygiene Data'!F30)))</f>
        <v/>
      </c>
      <c r="DV36" s="271" t="str">
        <f ca="true">+IF(OFFSET('Hygiene Data'!$F$12,0,10*ROW('Hygiene Data'!F30))="","",OFFSET('Hygiene Data'!$F$12,0,10*ROW('Hygiene Data'!F30)))</f>
        <v/>
      </c>
      <c r="DW36" s="271" t="str">
        <f ca="true">+IF(OFFSET('Hygiene Data'!$F$13,0,10*ROW('Hygiene Data'!F30))="","",OFFSET('Hygiene Data'!$F$13,0,10*ROW('Hygiene Data'!F30)))</f>
        <v/>
      </c>
      <c r="DX36" s="271" t="str">
        <f ca="true">+IF(OFFSET('Hygiene Data'!$G$11,0,10*ROW('Hygiene Data'!G30))="","",OFFSET('Hygiene Data'!$G$11,0,10*ROW('Hygiene Data'!G30)))</f>
        <v/>
      </c>
      <c r="DY36" s="271" t="str">
        <f ca="true">+IF(OFFSET('Hygiene Data'!$G$12,0,10*ROW('Hygiene Data'!G30))="","",OFFSET('Hygiene Data'!$G$12,0,10*ROW('Hygiene Data'!G30)))</f>
        <v/>
      </c>
      <c r="DZ36" s="271" t="str">
        <f ca="true">+IF(OFFSET('Hygiene Data'!$G$13,0,10*ROW('Hygiene Data'!G30))="","",OFFSET('Hygiene Data'!$G$13,0,10*ROW('Hygiene Data'!G30)))</f>
        <v/>
      </c>
      <c r="EA36" s="271" t="str">
        <f ca="true">+IF(OFFSET('Hygiene Data'!$H$11,0,10*ROW('Hygiene Data'!H30))="","",OFFSET('Hygiene Data'!$H$11,0,10*ROW('Hygiene Data'!H30)))</f>
        <v/>
      </c>
      <c r="EB36" s="271" t="str">
        <f ca="true">+IF(OFFSET('Hygiene Data'!$H$12,0,10*ROW('Hygiene Data'!H30))="","",OFFSET('Hygiene Data'!$H$12,0,10*ROW('Hygiene Data'!H30)))</f>
        <v/>
      </c>
      <c r="EC36" s="271" t="str">
        <f ca="true">+IF(OFFSET('Hygiene Data'!$H$13,0,10*ROW('Hygiene Data'!H30))="","",OFFSET('Hygiene Data'!$H$13,0,10*ROW('Hygiene Data'!H30)))</f>
        <v/>
      </c>
      <c r="ED36" s="271" t="str">
        <f ca="true">+IF(OFFSET('Hygiene Data'!$I$11,0,10*ROW('Hygiene Data'!I30))="","",OFFSET('Hygiene Data'!$I$11,0,10*ROW('Hygiene Data'!I30)))</f>
        <v/>
      </c>
      <c r="EE36" s="271" t="str">
        <f ca="true">+IF(OFFSET('Hygiene Data'!$I$12,0,10*ROW('Hygiene Data'!I30))="","",OFFSET('Hygiene Data'!$I$12,0,10*ROW('Hygiene Data'!I30)))</f>
        <v/>
      </c>
      <c r="EF36" s="271"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27"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1"/>
      <c r="BS37" s="271" t="str">
        <f ca="true">+IF(OFFSET('Water Data'!$D$27,0,10*ROW('Water Data'!D31))="","",OFFSET('Water Data'!$D$27,0,10*ROW('Water Data'!D31)))</f>
        <v/>
      </c>
      <c r="BT37" s="271" t="str">
        <f ca="true">+IF(OFFSET('Water Data'!$D$28,0,10*ROW('Water Data'!D31))="","",OFFSET('Water Data'!$D$28,0,10*ROW('Water Data'!D31)))</f>
        <v/>
      </c>
      <c r="BU37" s="271" t="str">
        <f ca="true">+IF(OFFSET('Water Data'!$D$29,0,10*ROW('Water Data'!D31))="","",OFFSET('Water Data'!$D$29,0,10*ROW('Water Data'!D31)))</f>
        <v/>
      </c>
      <c r="BV37" s="271" t="str">
        <f ca="true">+IF(OFFSET('Water Data'!$E$27,0,10*ROW('Water Data'!E31))="","",OFFSET('Water Data'!$E$27,0,10*ROW('Water Data'!E31)))</f>
        <v/>
      </c>
      <c r="BW37" s="271" t="str">
        <f ca="true">+IF(OFFSET('Water Data'!$E$28,0,10*ROW('Water Data'!E31))="","",OFFSET('Water Data'!$E$28,0,10*ROW('Water Data'!E31)))</f>
        <v/>
      </c>
      <c r="BX37" s="271" t="str">
        <f ca="true">+IF(OFFSET('Water Data'!$E$29,0,10*ROW('Water Data'!E31))="","",OFFSET('Water Data'!$E$29,0,10*ROW('Water Data'!E31)))</f>
        <v/>
      </c>
      <c r="BY37" s="271" t="str">
        <f ca="true">+IF(OFFSET('Water Data'!$F$27,0,10*ROW('Water Data'!F31))="","",OFFSET('Water Data'!$F$27,0,10*ROW('Water Data'!F31)))</f>
        <v/>
      </c>
      <c r="BZ37" s="271" t="str">
        <f ca="true">+IF(OFFSET('Water Data'!$F$28,0,10*ROW('Water Data'!F31))="","",OFFSET('Water Data'!$F$28,0,10*ROW('Water Data'!F31)))</f>
        <v/>
      </c>
      <c r="CA37" s="271" t="str">
        <f ca="true">+IF(OFFSET('Water Data'!$F$29,0,10*ROW('Water Data'!F31))="","",OFFSET('Water Data'!$F$29,0,10*ROW('Water Data'!F31)))</f>
        <v/>
      </c>
      <c r="CB37" s="271" t="str">
        <f ca="true">+IF(OFFSET('Water Data'!$G$27,0,10*ROW('Water Data'!G31))="","",OFFSET('Water Data'!$G$27,0,10*ROW('Water Data'!G31)))</f>
        <v/>
      </c>
      <c r="CC37" s="271" t="str">
        <f ca="true">+IF(OFFSET('Water Data'!$G$28,0,10*ROW('Water Data'!G31))="","",OFFSET('Water Data'!$G$28,0,10*ROW('Water Data'!G31)))</f>
        <v/>
      </c>
      <c r="CD37" s="271" t="str">
        <f ca="true">+IF(OFFSET('Water Data'!$G$29,0,10*ROW('Water Data'!G31))="","",OFFSET('Water Data'!$G$29,0,10*ROW('Water Data'!G31)))</f>
        <v/>
      </c>
      <c r="CE37" s="271" t="str">
        <f ca="true">+IF(OFFSET('Water Data'!$H$27,0,10*ROW('Water Data'!H31))="","",OFFSET('Water Data'!$H$27,0,10*ROW('Water Data'!H31)))</f>
        <v/>
      </c>
      <c r="CF37" s="271" t="str">
        <f ca="true">+IF(OFFSET('Water Data'!$H$28,0,10*ROW('Water Data'!H31))="","",OFFSET('Water Data'!$H$28,0,10*ROW('Water Data'!H31)))</f>
        <v/>
      </c>
      <c r="CG37" s="271" t="str">
        <f ca="true">+IF(OFFSET('Water Data'!$H$29,0,10*ROW('Water Data'!H31))="","",OFFSET('Water Data'!$H$29,0,10*ROW('Water Data'!H31)))</f>
        <v/>
      </c>
      <c r="CH37" s="271" t="str">
        <f ca="true">+IF(OFFSET('Water Data'!$I$27,0,10*ROW('Water Data'!I31))="","",OFFSET('Water Data'!$I$27,0,10*ROW('Water Data'!I31)))</f>
        <v/>
      </c>
      <c r="CI37" s="271" t="str">
        <f ca="true">+IF(OFFSET('Water Data'!$I$28,0,10*ROW('Water Data'!I31))="","",OFFSET('Water Data'!$I$28,0,10*ROW('Water Data'!I31)))</f>
        <v/>
      </c>
      <c r="CJ37" s="271" t="str">
        <f ca="true">+IF(OFFSET('Water Data'!$I$29,0,10*ROW('Water Data'!I31))="","",OFFSET('Water Data'!$I$29,0,10*ROW('Water Data'!I31)))</f>
        <v/>
      </c>
      <c r="CK37" s="271" t="str">
        <f ca="true">+IF(OFFSET('Sanitation Data'!$D$28,0,10*ROW('Sanitation Data'!D31))="","",OFFSET('Sanitation Data'!$D$28,0,10*ROW('Sanitation Data'!D31)))</f>
        <v/>
      </c>
      <c r="CL37" s="271" t="str">
        <f ca="true">+IF(OFFSET('Sanitation Data'!$D$29,0,10*ROW('Sanitation Data'!D31))="","",OFFSET('Sanitation Data'!$D$29,0,10*ROW('Sanitation Data'!D31)))</f>
        <v/>
      </c>
      <c r="CM37" s="271" t="str">
        <f ca="true">+IF(OFFSET('Sanitation Data'!$D$30,0,10*ROW('Sanitation Data'!D31))="","",OFFSET('Sanitation Data'!$D$30,0,10*ROW('Sanitation Data'!D31)))</f>
        <v/>
      </c>
      <c r="CN37" s="271" t="str">
        <f ca="true">+IF(OFFSET('Sanitation Data'!$D$31,0,10*ROW('Sanitation Data'!D31))="","",OFFSET('Sanitation Data'!$D$31,0,10*ROW('Sanitation Data'!D31)))</f>
        <v/>
      </c>
      <c r="CO37" s="271" t="str">
        <f ca="true">+IF(OFFSET('Sanitation Data'!$D$32,0,10*ROW('Sanitation Data'!D31))="","",OFFSET('Sanitation Data'!$D$32,0,10*ROW('Sanitation Data'!D31)))</f>
        <v/>
      </c>
      <c r="CP37" s="271" t="str">
        <f ca="true">+IF(OFFSET('Sanitation Data'!$E$28,0,10*ROW('Sanitation Data'!E31))="","",OFFSET('Sanitation Data'!$E$28,0,10*ROW('Sanitation Data'!E31)))</f>
        <v/>
      </c>
      <c r="CQ37" s="271" t="str">
        <f ca="true">+IF(OFFSET('Sanitation Data'!$E$29,0,10*ROW('Sanitation Data'!E31))="","",OFFSET('Sanitation Data'!$E$29,0,10*ROW('Sanitation Data'!E31)))</f>
        <v/>
      </c>
      <c r="CR37" s="271" t="str">
        <f ca="true">+IF(OFFSET('Sanitation Data'!$E$30,0,10*ROW('Sanitation Data'!E31))="","",OFFSET('Sanitation Data'!$E$30,0,10*ROW('Sanitation Data'!E31)))</f>
        <v/>
      </c>
      <c r="CS37" s="271" t="str">
        <f ca="true">+IF(OFFSET('Sanitation Data'!$E$31,0,10*ROW('Sanitation Data'!E31))="","",OFFSET('Sanitation Data'!$E$31,0,10*ROW('Sanitation Data'!E31)))</f>
        <v/>
      </c>
      <c r="CT37" s="271" t="str">
        <f ca="true">+IF(OFFSET('Sanitation Data'!$E$32,0,10*ROW('Sanitation Data'!E31))="","",OFFSET('Sanitation Data'!$E$32,0,10*ROW('Sanitation Data'!E31)))</f>
        <v/>
      </c>
      <c r="CU37" s="271" t="str">
        <f ca="true">+IF(OFFSET('Sanitation Data'!$F$28,0,10*ROW('Sanitation Data'!F31))="","",OFFSET('Sanitation Data'!$F$28,0,10*ROW('Sanitation Data'!F31)))</f>
        <v/>
      </c>
      <c r="CV37" s="271" t="str">
        <f ca="true">+IF(OFFSET('Sanitation Data'!$F$29,0,10*ROW('Sanitation Data'!F31))="","",OFFSET('Sanitation Data'!$F$29,0,10*ROW('Sanitation Data'!F31)))</f>
        <v/>
      </c>
      <c r="CW37" s="271" t="str">
        <f ca="true">+IF(OFFSET('Sanitation Data'!$F$30,0,10*ROW('Sanitation Data'!F31))="","",OFFSET('Sanitation Data'!$F$30,0,10*ROW('Sanitation Data'!F31)))</f>
        <v/>
      </c>
      <c r="CX37" s="271" t="str">
        <f ca="true">+IF(OFFSET('Sanitation Data'!$F$31,0,10*ROW('Sanitation Data'!F31))="","",OFFSET('Sanitation Data'!$F$31,0,10*ROW('Sanitation Data'!F31)))</f>
        <v/>
      </c>
      <c r="CY37" s="271" t="str">
        <f ca="true">+IF(OFFSET('Sanitation Data'!$F$32,0,10*ROW('Sanitation Data'!F31))="","",OFFSET('Sanitation Data'!$F$32,0,10*ROW('Sanitation Data'!F31)))</f>
        <v/>
      </c>
      <c r="CZ37" s="271" t="str">
        <f ca="true">+IF(OFFSET('Sanitation Data'!$G$28,0,10*ROW('Sanitation Data'!G31))="","",OFFSET('Sanitation Data'!$G$28,0,10*ROW('Sanitation Data'!G31)))</f>
        <v/>
      </c>
      <c r="DA37" s="271" t="str">
        <f ca="true">+IF(OFFSET('Sanitation Data'!$G$29,0,10*ROW('Sanitation Data'!G31))="","",OFFSET('Sanitation Data'!$G$29,0,10*ROW('Sanitation Data'!G31)))</f>
        <v/>
      </c>
      <c r="DB37" s="271" t="str">
        <f ca="true">+IF(OFFSET('Sanitation Data'!$G$30,0,10*ROW('Sanitation Data'!G31))="","",OFFSET('Sanitation Data'!$G$30,0,10*ROW('Sanitation Data'!G31)))</f>
        <v/>
      </c>
      <c r="DC37" s="271" t="str">
        <f ca="true">+IF(OFFSET('Sanitation Data'!$G$31,0,10*ROW('Sanitation Data'!G31))="","",OFFSET('Sanitation Data'!$G$31,0,10*ROW('Sanitation Data'!G31)))</f>
        <v/>
      </c>
      <c r="DD37" s="271" t="str">
        <f ca="true">+IF(OFFSET('Sanitation Data'!$G$32,0,10*ROW('Sanitation Data'!G31))="","",OFFSET('Sanitation Data'!$G$32,0,10*ROW('Sanitation Data'!G31)))</f>
        <v/>
      </c>
      <c r="DE37" s="271" t="str">
        <f ca="true">+IF(OFFSET('Sanitation Data'!$H$28,0,10*ROW('Sanitation Data'!H31))="","",OFFSET('Sanitation Data'!$H$28,0,10*ROW('Sanitation Data'!H31)))</f>
        <v/>
      </c>
      <c r="DF37" s="271" t="str">
        <f ca="true">+IF(OFFSET('Sanitation Data'!$H$29,0,10*ROW('Sanitation Data'!H31))="","",OFFSET('Sanitation Data'!$H$29,0,10*ROW('Sanitation Data'!H31)))</f>
        <v/>
      </c>
      <c r="DG37" s="271" t="str">
        <f ca="true">+IF(OFFSET('Sanitation Data'!$H$30,0,10*ROW('Sanitation Data'!H31))="","",OFFSET('Sanitation Data'!$H$30,0,10*ROW('Sanitation Data'!H31)))</f>
        <v/>
      </c>
      <c r="DH37" s="271" t="str">
        <f ca="true">+IF(OFFSET('Sanitation Data'!$H$31,0,10*ROW('Sanitation Data'!H31))="","",OFFSET('Sanitation Data'!$H$31,0,10*ROW('Sanitation Data'!H31)))</f>
        <v/>
      </c>
      <c r="DI37" s="271" t="str">
        <f ca="true">+IF(OFFSET('Sanitation Data'!$H$32,0,10*ROW('Sanitation Data'!H31))="","",OFFSET('Sanitation Data'!$H$32,0,10*ROW('Sanitation Data'!H31)))</f>
        <v/>
      </c>
      <c r="DJ37" s="271" t="str">
        <f ca="true">+IF(OFFSET('Sanitation Data'!$I$28,0,10*ROW('Sanitation Data'!I31))="","",OFFSET('Sanitation Data'!$I$28,0,10*ROW('Sanitation Data'!I31)))</f>
        <v/>
      </c>
      <c r="DK37" s="271" t="str">
        <f ca="true">+IF(OFFSET('Sanitation Data'!$I$29,0,10*ROW('Sanitation Data'!I31))="","",OFFSET('Sanitation Data'!$I$29,0,10*ROW('Sanitation Data'!I31)))</f>
        <v/>
      </c>
      <c r="DL37" s="271" t="str">
        <f ca="true">+IF(OFFSET('Sanitation Data'!$I$30,0,10*ROW('Sanitation Data'!I31))="","",OFFSET('Sanitation Data'!$I$30,0,10*ROW('Sanitation Data'!I31)))</f>
        <v/>
      </c>
      <c r="DM37" s="271" t="str">
        <f ca="true">+IF(OFFSET('Sanitation Data'!$I$31,0,10*ROW('Sanitation Data'!I31))="","",OFFSET('Sanitation Data'!$I$31,0,10*ROW('Sanitation Data'!I31)))</f>
        <v/>
      </c>
      <c r="DN37" s="271" t="str">
        <f ca="true">+IF(OFFSET('Sanitation Data'!$I$32,0,10*ROW('Sanitation Data'!I31))="","",OFFSET('Sanitation Data'!$I$32,0,10*ROW('Sanitation Data'!I31)))</f>
        <v/>
      </c>
      <c r="DO37" s="271" t="str">
        <f ca="true">+IF(OFFSET('Hygiene Data'!$D$11,0,10*ROW('Hygiene Data'!D31))="","",OFFSET('Hygiene Data'!$D$11,0,10*ROW('Hygiene Data'!D31)))</f>
        <v/>
      </c>
      <c r="DP37" s="271" t="str">
        <f ca="true">+IF(OFFSET('Hygiene Data'!$D$12,0,10*ROW('Hygiene Data'!D31))="","",OFFSET('Hygiene Data'!$D$12,0,10*ROW('Hygiene Data'!D31)))</f>
        <v/>
      </c>
      <c r="DQ37" s="271" t="str">
        <f ca="true">+IF(OFFSET('Hygiene Data'!$D$13,0,10*ROW('Hygiene Data'!D31))="","",OFFSET('Hygiene Data'!$D$13,0,10*ROW('Hygiene Data'!D31)))</f>
        <v/>
      </c>
      <c r="DR37" s="271" t="str">
        <f ca="true">+IF(OFFSET('Hygiene Data'!$E$11,0,10*ROW('Hygiene Data'!E31))="","",OFFSET('Hygiene Data'!$E$11,0,10*ROW('Hygiene Data'!E31)))</f>
        <v/>
      </c>
      <c r="DS37" s="271" t="str">
        <f ca="true">+IF(OFFSET('Hygiene Data'!$E$12,0,10*ROW('Hygiene Data'!E31))="","",OFFSET('Hygiene Data'!$E$12,0,10*ROW('Hygiene Data'!E31)))</f>
        <v/>
      </c>
      <c r="DT37" s="271" t="str">
        <f ca="true">+IF(OFFSET('Hygiene Data'!$E$13,0,10*ROW('Hygiene Data'!E31))="","",OFFSET('Hygiene Data'!$E$13,0,10*ROW('Hygiene Data'!E31)))</f>
        <v/>
      </c>
      <c r="DU37" s="271" t="str">
        <f ca="true">+IF(OFFSET('Hygiene Data'!$F$11,0,10*ROW('Hygiene Data'!F31))="","",OFFSET('Hygiene Data'!$F$11,0,10*ROW('Hygiene Data'!F31)))</f>
        <v/>
      </c>
      <c r="DV37" s="271" t="str">
        <f ca="true">+IF(OFFSET('Hygiene Data'!$F$12,0,10*ROW('Hygiene Data'!F31))="","",OFFSET('Hygiene Data'!$F$12,0,10*ROW('Hygiene Data'!F31)))</f>
        <v/>
      </c>
      <c r="DW37" s="271" t="str">
        <f ca="true">+IF(OFFSET('Hygiene Data'!$F$13,0,10*ROW('Hygiene Data'!F31))="","",OFFSET('Hygiene Data'!$F$13,0,10*ROW('Hygiene Data'!F31)))</f>
        <v/>
      </c>
      <c r="DX37" s="271" t="str">
        <f ca="true">+IF(OFFSET('Hygiene Data'!$G$11,0,10*ROW('Hygiene Data'!G31))="","",OFFSET('Hygiene Data'!$G$11,0,10*ROW('Hygiene Data'!G31)))</f>
        <v/>
      </c>
      <c r="DY37" s="271" t="str">
        <f ca="true">+IF(OFFSET('Hygiene Data'!$G$12,0,10*ROW('Hygiene Data'!G31))="","",OFFSET('Hygiene Data'!$G$12,0,10*ROW('Hygiene Data'!G31)))</f>
        <v/>
      </c>
      <c r="DZ37" s="271" t="str">
        <f ca="true">+IF(OFFSET('Hygiene Data'!$G$13,0,10*ROW('Hygiene Data'!G31))="","",OFFSET('Hygiene Data'!$G$13,0,10*ROW('Hygiene Data'!G31)))</f>
        <v/>
      </c>
      <c r="EA37" s="271" t="str">
        <f ca="true">+IF(OFFSET('Hygiene Data'!$H$11,0,10*ROW('Hygiene Data'!H31))="","",OFFSET('Hygiene Data'!$H$11,0,10*ROW('Hygiene Data'!H31)))</f>
        <v/>
      </c>
      <c r="EB37" s="271" t="str">
        <f ca="true">+IF(OFFSET('Hygiene Data'!$H$12,0,10*ROW('Hygiene Data'!H31))="","",OFFSET('Hygiene Data'!$H$12,0,10*ROW('Hygiene Data'!H31)))</f>
        <v/>
      </c>
      <c r="EC37" s="271" t="str">
        <f ca="true">+IF(OFFSET('Hygiene Data'!$H$13,0,10*ROW('Hygiene Data'!H31))="","",OFFSET('Hygiene Data'!$H$13,0,10*ROW('Hygiene Data'!H31)))</f>
        <v/>
      </c>
      <c r="ED37" s="271" t="str">
        <f ca="true">+IF(OFFSET('Hygiene Data'!$I$11,0,10*ROW('Hygiene Data'!I31))="","",OFFSET('Hygiene Data'!$I$11,0,10*ROW('Hygiene Data'!I31)))</f>
        <v/>
      </c>
      <c r="EE37" s="271" t="str">
        <f ca="true">+IF(OFFSET('Hygiene Data'!$I$12,0,10*ROW('Hygiene Data'!I31))="","",OFFSET('Hygiene Data'!$I$12,0,10*ROW('Hygiene Data'!I31)))</f>
        <v/>
      </c>
      <c r="EF37" s="271"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27"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1"/>
      <c r="BS38" s="271" t="str">
        <f ca="true">+IF(OFFSET('Water Data'!$D$27,0,10*ROW('Water Data'!D32))="","",OFFSET('Water Data'!$D$27,0,10*ROW('Water Data'!D32)))</f>
        <v/>
      </c>
      <c r="BT38" s="271" t="str">
        <f ca="true">+IF(OFFSET('Water Data'!$D$28,0,10*ROW('Water Data'!D32))="","",OFFSET('Water Data'!$D$28,0,10*ROW('Water Data'!D32)))</f>
        <v/>
      </c>
      <c r="BU38" s="271" t="str">
        <f ca="true">+IF(OFFSET('Water Data'!$D$29,0,10*ROW('Water Data'!D32))="","",OFFSET('Water Data'!$D$29,0,10*ROW('Water Data'!D32)))</f>
        <v/>
      </c>
      <c r="BV38" s="271" t="str">
        <f ca="true">+IF(OFFSET('Water Data'!$E$27,0,10*ROW('Water Data'!E32))="","",OFFSET('Water Data'!$E$27,0,10*ROW('Water Data'!E32)))</f>
        <v/>
      </c>
      <c r="BW38" s="271" t="str">
        <f ca="true">+IF(OFFSET('Water Data'!$E$28,0,10*ROW('Water Data'!E32))="","",OFFSET('Water Data'!$E$28,0,10*ROW('Water Data'!E32)))</f>
        <v/>
      </c>
      <c r="BX38" s="271" t="str">
        <f ca="true">+IF(OFFSET('Water Data'!$E$29,0,10*ROW('Water Data'!E32))="","",OFFSET('Water Data'!$E$29,0,10*ROW('Water Data'!E32)))</f>
        <v/>
      </c>
      <c r="BY38" s="271" t="str">
        <f ca="true">+IF(OFFSET('Water Data'!$F$27,0,10*ROW('Water Data'!F32))="","",OFFSET('Water Data'!$F$27,0,10*ROW('Water Data'!F32)))</f>
        <v/>
      </c>
      <c r="BZ38" s="271" t="str">
        <f ca="true">+IF(OFFSET('Water Data'!$F$28,0,10*ROW('Water Data'!F32))="","",OFFSET('Water Data'!$F$28,0,10*ROW('Water Data'!F32)))</f>
        <v/>
      </c>
      <c r="CA38" s="271" t="str">
        <f ca="true">+IF(OFFSET('Water Data'!$F$29,0,10*ROW('Water Data'!F32))="","",OFFSET('Water Data'!$F$29,0,10*ROW('Water Data'!F32)))</f>
        <v/>
      </c>
      <c r="CB38" s="271" t="str">
        <f ca="true">+IF(OFFSET('Water Data'!$G$27,0,10*ROW('Water Data'!G32))="","",OFFSET('Water Data'!$G$27,0,10*ROW('Water Data'!G32)))</f>
        <v/>
      </c>
      <c r="CC38" s="271" t="str">
        <f ca="true">+IF(OFFSET('Water Data'!$G$28,0,10*ROW('Water Data'!G32))="","",OFFSET('Water Data'!$G$28,0,10*ROW('Water Data'!G32)))</f>
        <v/>
      </c>
      <c r="CD38" s="271" t="str">
        <f ca="true">+IF(OFFSET('Water Data'!$G$29,0,10*ROW('Water Data'!G32))="","",OFFSET('Water Data'!$G$29,0,10*ROW('Water Data'!G32)))</f>
        <v/>
      </c>
      <c r="CE38" s="271" t="str">
        <f ca="true">+IF(OFFSET('Water Data'!$H$27,0,10*ROW('Water Data'!H32))="","",OFFSET('Water Data'!$H$27,0,10*ROW('Water Data'!H32)))</f>
        <v/>
      </c>
      <c r="CF38" s="271" t="str">
        <f ca="true">+IF(OFFSET('Water Data'!$H$28,0,10*ROW('Water Data'!H32))="","",OFFSET('Water Data'!$H$28,0,10*ROW('Water Data'!H32)))</f>
        <v/>
      </c>
      <c r="CG38" s="271" t="str">
        <f ca="true">+IF(OFFSET('Water Data'!$H$29,0,10*ROW('Water Data'!H32))="","",OFFSET('Water Data'!$H$29,0,10*ROW('Water Data'!H32)))</f>
        <v/>
      </c>
      <c r="CH38" s="271" t="str">
        <f ca="true">+IF(OFFSET('Water Data'!$I$27,0,10*ROW('Water Data'!I32))="","",OFFSET('Water Data'!$I$27,0,10*ROW('Water Data'!I32)))</f>
        <v/>
      </c>
      <c r="CI38" s="271" t="str">
        <f ca="true">+IF(OFFSET('Water Data'!$I$28,0,10*ROW('Water Data'!I32))="","",OFFSET('Water Data'!$I$28,0,10*ROW('Water Data'!I32)))</f>
        <v/>
      </c>
      <c r="CJ38" s="271" t="str">
        <f ca="true">+IF(OFFSET('Water Data'!$I$29,0,10*ROW('Water Data'!I32))="","",OFFSET('Water Data'!$I$29,0,10*ROW('Water Data'!I32)))</f>
        <v/>
      </c>
      <c r="CK38" s="271" t="str">
        <f ca="true">+IF(OFFSET('Sanitation Data'!$D$28,0,10*ROW('Sanitation Data'!D32))="","",OFFSET('Sanitation Data'!$D$28,0,10*ROW('Sanitation Data'!D32)))</f>
        <v/>
      </c>
      <c r="CL38" s="271" t="str">
        <f ca="true">+IF(OFFSET('Sanitation Data'!$D$29,0,10*ROW('Sanitation Data'!D32))="","",OFFSET('Sanitation Data'!$D$29,0,10*ROW('Sanitation Data'!D32)))</f>
        <v/>
      </c>
      <c r="CM38" s="271" t="str">
        <f ca="true">+IF(OFFSET('Sanitation Data'!$D$30,0,10*ROW('Sanitation Data'!D32))="","",OFFSET('Sanitation Data'!$D$30,0,10*ROW('Sanitation Data'!D32)))</f>
        <v/>
      </c>
      <c r="CN38" s="271" t="str">
        <f ca="true">+IF(OFFSET('Sanitation Data'!$D$31,0,10*ROW('Sanitation Data'!D32))="","",OFFSET('Sanitation Data'!$D$31,0,10*ROW('Sanitation Data'!D32)))</f>
        <v/>
      </c>
      <c r="CO38" s="271" t="str">
        <f ca="true">+IF(OFFSET('Sanitation Data'!$D$32,0,10*ROW('Sanitation Data'!D32))="","",OFFSET('Sanitation Data'!$D$32,0,10*ROW('Sanitation Data'!D32)))</f>
        <v/>
      </c>
      <c r="CP38" s="271" t="str">
        <f ca="true">+IF(OFFSET('Sanitation Data'!$E$28,0,10*ROW('Sanitation Data'!E32))="","",OFFSET('Sanitation Data'!$E$28,0,10*ROW('Sanitation Data'!E32)))</f>
        <v/>
      </c>
      <c r="CQ38" s="271" t="str">
        <f ca="true">+IF(OFFSET('Sanitation Data'!$E$29,0,10*ROW('Sanitation Data'!E32))="","",OFFSET('Sanitation Data'!$E$29,0,10*ROW('Sanitation Data'!E32)))</f>
        <v/>
      </c>
      <c r="CR38" s="271" t="str">
        <f ca="true">+IF(OFFSET('Sanitation Data'!$E$30,0,10*ROW('Sanitation Data'!E32))="","",OFFSET('Sanitation Data'!$E$30,0,10*ROW('Sanitation Data'!E32)))</f>
        <v/>
      </c>
      <c r="CS38" s="271" t="str">
        <f ca="true">+IF(OFFSET('Sanitation Data'!$E$31,0,10*ROW('Sanitation Data'!E32))="","",OFFSET('Sanitation Data'!$E$31,0,10*ROW('Sanitation Data'!E32)))</f>
        <v/>
      </c>
      <c r="CT38" s="271" t="str">
        <f ca="true">+IF(OFFSET('Sanitation Data'!$E$32,0,10*ROW('Sanitation Data'!E32))="","",OFFSET('Sanitation Data'!$E$32,0,10*ROW('Sanitation Data'!E32)))</f>
        <v/>
      </c>
      <c r="CU38" s="271" t="str">
        <f ca="true">+IF(OFFSET('Sanitation Data'!$F$28,0,10*ROW('Sanitation Data'!F32))="","",OFFSET('Sanitation Data'!$F$28,0,10*ROW('Sanitation Data'!F32)))</f>
        <v/>
      </c>
      <c r="CV38" s="271" t="str">
        <f ca="true">+IF(OFFSET('Sanitation Data'!$F$29,0,10*ROW('Sanitation Data'!F32))="","",OFFSET('Sanitation Data'!$F$29,0,10*ROW('Sanitation Data'!F32)))</f>
        <v/>
      </c>
      <c r="CW38" s="271" t="str">
        <f ca="true">+IF(OFFSET('Sanitation Data'!$F$30,0,10*ROW('Sanitation Data'!F32))="","",OFFSET('Sanitation Data'!$F$30,0,10*ROW('Sanitation Data'!F32)))</f>
        <v/>
      </c>
      <c r="CX38" s="271" t="str">
        <f ca="true">+IF(OFFSET('Sanitation Data'!$F$31,0,10*ROW('Sanitation Data'!F32))="","",OFFSET('Sanitation Data'!$F$31,0,10*ROW('Sanitation Data'!F32)))</f>
        <v/>
      </c>
      <c r="CY38" s="271" t="str">
        <f ca="true">+IF(OFFSET('Sanitation Data'!$F$32,0,10*ROW('Sanitation Data'!F32))="","",OFFSET('Sanitation Data'!$F$32,0,10*ROW('Sanitation Data'!F32)))</f>
        <v/>
      </c>
      <c r="CZ38" s="271" t="str">
        <f ca="true">+IF(OFFSET('Sanitation Data'!$G$28,0,10*ROW('Sanitation Data'!G32))="","",OFFSET('Sanitation Data'!$G$28,0,10*ROW('Sanitation Data'!G32)))</f>
        <v/>
      </c>
      <c r="DA38" s="271" t="str">
        <f ca="true">+IF(OFFSET('Sanitation Data'!$G$29,0,10*ROW('Sanitation Data'!G32))="","",OFFSET('Sanitation Data'!$G$29,0,10*ROW('Sanitation Data'!G32)))</f>
        <v/>
      </c>
      <c r="DB38" s="271" t="str">
        <f ca="true">+IF(OFFSET('Sanitation Data'!$G$30,0,10*ROW('Sanitation Data'!G32))="","",OFFSET('Sanitation Data'!$G$30,0,10*ROW('Sanitation Data'!G32)))</f>
        <v/>
      </c>
      <c r="DC38" s="271" t="str">
        <f ca="true">+IF(OFFSET('Sanitation Data'!$G$31,0,10*ROW('Sanitation Data'!G32))="","",OFFSET('Sanitation Data'!$G$31,0,10*ROW('Sanitation Data'!G32)))</f>
        <v/>
      </c>
      <c r="DD38" s="271" t="str">
        <f ca="true">+IF(OFFSET('Sanitation Data'!$G$32,0,10*ROW('Sanitation Data'!G32))="","",OFFSET('Sanitation Data'!$G$32,0,10*ROW('Sanitation Data'!G32)))</f>
        <v/>
      </c>
      <c r="DE38" s="271" t="str">
        <f ca="true">+IF(OFFSET('Sanitation Data'!$H$28,0,10*ROW('Sanitation Data'!H32))="","",OFFSET('Sanitation Data'!$H$28,0,10*ROW('Sanitation Data'!H32)))</f>
        <v/>
      </c>
      <c r="DF38" s="271" t="str">
        <f ca="true">+IF(OFFSET('Sanitation Data'!$H$29,0,10*ROW('Sanitation Data'!H32))="","",OFFSET('Sanitation Data'!$H$29,0,10*ROW('Sanitation Data'!H32)))</f>
        <v/>
      </c>
      <c r="DG38" s="271" t="str">
        <f ca="true">+IF(OFFSET('Sanitation Data'!$H$30,0,10*ROW('Sanitation Data'!H32))="","",OFFSET('Sanitation Data'!$H$30,0,10*ROW('Sanitation Data'!H32)))</f>
        <v/>
      </c>
      <c r="DH38" s="271" t="str">
        <f ca="true">+IF(OFFSET('Sanitation Data'!$H$31,0,10*ROW('Sanitation Data'!H32))="","",OFFSET('Sanitation Data'!$H$31,0,10*ROW('Sanitation Data'!H32)))</f>
        <v/>
      </c>
      <c r="DI38" s="271" t="str">
        <f ca="true">+IF(OFFSET('Sanitation Data'!$H$32,0,10*ROW('Sanitation Data'!H32))="","",OFFSET('Sanitation Data'!$H$32,0,10*ROW('Sanitation Data'!H32)))</f>
        <v/>
      </c>
      <c r="DJ38" s="271" t="str">
        <f ca="true">+IF(OFFSET('Sanitation Data'!$I$28,0,10*ROW('Sanitation Data'!I32))="","",OFFSET('Sanitation Data'!$I$28,0,10*ROW('Sanitation Data'!I32)))</f>
        <v/>
      </c>
      <c r="DK38" s="271" t="str">
        <f ca="true">+IF(OFFSET('Sanitation Data'!$I$29,0,10*ROW('Sanitation Data'!I32))="","",OFFSET('Sanitation Data'!$I$29,0,10*ROW('Sanitation Data'!I32)))</f>
        <v/>
      </c>
      <c r="DL38" s="271" t="str">
        <f ca="true">+IF(OFFSET('Sanitation Data'!$I$30,0,10*ROW('Sanitation Data'!I32))="","",OFFSET('Sanitation Data'!$I$30,0,10*ROW('Sanitation Data'!I32)))</f>
        <v/>
      </c>
      <c r="DM38" s="271" t="str">
        <f ca="true">+IF(OFFSET('Sanitation Data'!$I$31,0,10*ROW('Sanitation Data'!I32))="","",OFFSET('Sanitation Data'!$I$31,0,10*ROW('Sanitation Data'!I32)))</f>
        <v/>
      </c>
      <c r="DN38" s="271" t="str">
        <f ca="true">+IF(OFFSET('Sanitation Data'!$I$32,0,10*ROW('Sanitation Data'!I32))="","",OFFSET('Sanitation Data'!$I$32,0,10*ROW('Sanitation Data'!I32)))</f>
        <v/>
      </c>
      <c r="DO38" s="271" t="str">
        <f ca="true">+IF(OFFSET('Hygiene Data'!$D$11,0,10*ROW('Hygiene Data'!D32))="","",OFFSET('Hygiene Data'!$D$11,0,10*ROW('Hygiene Data'!D32)))</f>
        <v/>
      </c>
      <c r="DP38" s="271" t="str">
        <f ca="true">+IF(OFFSET('Hygiene Data'!$D$12,0,10*ROW('Hygiene Data'!D32))="","",OFFSET('Hygiene Data'!$D$12,0,10*ROW('Hygiene Data'!D32)))</f>
        <v/>
      </c>
      <c r="DQ38" s="271" t="str">
        <f ca="true">+IF(OFFSET('Hygiene Data'!$D$13,0,10*ROW('Hygiene Data'!D32))="","",OFFSET('Hygiene Data'!$D$13,0,10*ROW('Hygiene Data'!D32)))</f>
        <v/>
      </c>
      <c r="DR38" s="271" t="str">
        <f ca="true">+IF(OFFSET('Hygiene Data'!$E$11,0,10*ROW('Hygiene Data'!E32))="","",OFFSET('Hygiene Data'!$E$11,0,10*ROW('Hygiene Data'!E32)))</f>
        <v/>
      </c>
      <c r="DS38" s="271" t="str">
        <f ca="true">+IF(OFFSET('Hygiene Data'!$E$12,0,10*ROW('Hygiene Data'!E32))="","",OFFSET('Hygiene Data'!$E$12,0,10*ROW('Hygiene Data'!E32)))</f>
        <v/>
      </c>
      <c r="DT38" s="271" t="str">
        <f ca="true">+IF(OFFSET('Hygiene Data'!$E$13,0,10*ROW('Hygiene Data'!E32))="","",OFFSET('Hygiene Data'!$E$13,0,10*ROW('Hygiene Data'!E32)))</f>
        <v/>
      </c>
      <c r="DU38" s="271" t="str">
        <f ca="true">+IF(OFFSET('Hygiene Data'!$F$11,0,10*ROW('Hygiene Data'!F32))="","",OFFSET('Hygiene Data'!$F$11,0,10*ROW('Hygiene Data'!F32)))</f>
        <v/>
      </c>
      <c r="DV38" s="271" t="str">
        <f ca="true">+IF(OFFSET('Hygiene Data'!$F$12,0,10*ROW('Hygiene Data'!F32))="","",OFFSET('Hygiene Data'!$F$12,0,10*ROW('Hygiene Data'!F32)))</f>
        <v/>
      </c>
      <c r="DW38" s="271" t="str">
        <f ca="true">+IF(OFFSET('Hygiene Data'!$F$13,0,10*ROW('Hygiene Data'!F32))="","",OFFSET('Hygiene Data'!$F$13,0,10*ROW('Hygiene Data'!F32)))</f>
        <v/>
      </c>
      <c r="DX38" s="271" t="str">
        <f ca="true">+IF(OFFSET('Hygiene Data'!$G$11,0,10*ROW('Hygiene Data'!G32))="","",OFFSET('Hygiene Data'!$G$11,0,10*ROW('Hygiene Data'!G32)))</f>
        <v/>
      </c>
      <c r="DY38" s="271" t="str">
        <f ca="true">+IF(OFFSET('Hygiene Data'!$G$12,0,10*ROW('Hygiene Data'!G32))="","",OFFSET('Hygiene Data'!$G$12,0,10*ROW('Hygiene Data'!G32)))</f>
        <v/>
      </c>
      <c r="DZ38" s="271" t="str">
        <f ca="true">+IF(OFFSET('Hygiene Data'!$G$13,0,10*ROW('Hygiene Data'!G32))="","",OFFSET('Hygiene Data'!$G$13,0,10*ROW('Hygiene Data'!G32)))</f>
        <v/>
      </c>
      <c r="EA38" s="271" t="str">
        <f ca="true">+IF(OFFSET('Hygiene Data'!$H$11,0,10*ROW('Hygiene Data'!H32))="","",OFFSET('Hygiene Data'!$H$11,0,10*ROW('Hygiene Data'!H32)))</f>
        <v/>
      </c>
      <c r="EB38" s="271" t="str">
        <f ca="true">+IF(OFFSET('Hygiene Data'!$H$12,0,10*ROW('Hygiene Data'!H32))="","",OFFSET('Hygiene Data'!$H$12,0,10*ROW('Hygiene Data'!H32)))</f>
        <v/>
      </c>
      <c r="EC38" s="271" t="str">
        <f ca="true">+IF(OFFSET('Hygiene Data'!$H$13,0,10*ROW('Hygiene Data'!H32))="","",OFFSET('Hygiene Data'!$H$13,0,10*ROW('Hygiene Data'!H32)))</f>
        <v/>
      </c>
      <c r="ED38" s="271" t="str">
        <f ca="true">+IF(OFFSET('Hygiene Data'!$I$11,0,10*ROW('Hygiene Data'!I32))="","",OFFSET('Hygiene Data'!$I$11,0,10*ROW('Hygiene Data'!I32)))</f>
        <v/>
      </c>
      <c r="EE38" s="271" t="str">
        <f ca="true">+IF(OFFSET('Hygiene Data'!$I$12,0,10*ROW('Hygiene Data'!I32))="","",OFFSET('Hygiene Data'!$I$12,0,10*ROW('Hygiene Data'!I32)))</f>
        <v/>
      </c>
      <c r="EF38" s="271"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27"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1"/>
      <c r="BS39" s="271" t="str">
        <f ca="true">+IF(OFFSET('Water Data'!$D$27,0,10*ROW('Water Data'!D33))="","",OFFSET('Water Data'!$D$27,0,10*ROW('Water Data'!D33)))</f>
        <v/>
      </c>
      <c r="BT39" s="271" t="str">
        <f ca="true">+IF(OFFSET('Water Data'!$D$28,0,10*ROW('Water Data'!D33))="","",OFFSET('Water Data'!$D$28,0,10*ROW('Water Data'!D33)))</f>
        <v/>
      </c>
      <c r="BU39" s="271" t="str">
        <f ca="true">+IF(OFFSET('Water Data'!$D$29,0,10*ROW('Water Data'!D33))="","",OFFSET('Water Data'!$D$29,0,10*ROW('Water Data'!D33)))</f>
        <v/>
      </c>
      <c r="BV39" s="271" t="str">
        <f ca="true">+IF(OFFSET('Water Data'!$E$27,0,10*ROW('Water Data'!E33))="","",OFFSET('Water Data'!$E$27,0,10*ROW('Water Data'!E33)))</f>
        <v/>
      </c>
      <c r="BW39" s="271" t="str">
        <f ca="true">+IF(OFFSET('Water Data'!$E$28,0,10*ROW('Water Data'!E33))="","",OFFSET('Water Data'!$E$28,0,10*ROW('Water Data'!E33)))</f>
        <v/>
      </c>
      <c r="BX39" s="271" t="str">
        <f ca="true">+IF(OFFSET('Water Data'!$E$29,0,10*ROW('Water Data'!E33))="","",OFFSET('Water Data'!$E$29,0,10*ROW('Water Data'!E33)))</f>
        <v/>
      </c>
      <c r="BY39" s="271" t="str">
        <f ca="true">+IF(OFFSET('Water Data'!$F$27,0,10*ROW('Water Data'!F33))="","",OFFSET('Water Data'!$F$27,0,10*ROW('Water Data'!F33)))</f>
        <v/>
      </c>
      <c r="BZ39" s="271" t="str">
        <f ca="true">+IF(OFFSET('Water Data'!$F$28,0,10*ROW('Water Data'!F33))="","",OFFSET('Water Data'!$F$28,0,10*ROW('Water Data'!F33)))</f>
        <v/>
      </c>
      <c r="CA39" s="271" t="str">
        <f ca="true">+IF(OFFSET('Water Data'!$F$29,0,10*ROW('Water Data'!F33))="","",OFFSET('Water Data'!$F$29,0,10*ROW('Water Data'!F33)))</f>
        <v/>
      </c>
      <c r="CB39" s="271" t="str">
        <f ca="true">+IF(OFFSET('Water Data'!$G$27,0,10*ROW('Water Data'!G33))="","",OFFSET('Water Data'!$G$27,0,10*ROW('Water Data'!G33)))</f>
        <v/>
      </c>
      <c r="CC39" s="271" t="str">
        <f ca="true">+IF(OFFSET('Water Data'!$G$28,0,10*ROW('Water Data'!G33))="","",OFFSET('Water Data'!$G$28,0,10*ROW('Water Data'!G33)))</f>
        <v/>
      </c>
      <c r="CD39" s="271" t="str">
        <f ca="true">+IF(OFFSET('Water Data'!$G$29,0,10*ROW('Water Data'!G33))="","",OFFSET('Water Data'!$G$29,0,10*ROW('Water Data'!G33)))</f>
        <v/>
      </c>
      <c r="CE39" s="271" t="str">
        <f ca="true">+IF(OFFSET('Water Data'!$H$27,0,10*ROW('Water Data'!H33))="","",OFFSET('Water Data'!$H$27,0,10*ROW('Water Data'!H33)))</f>
        <v/>
      </c>
      <c r="CF39" s="271" t="str">
        <f ca="true">+IF(OFFSET('Water Data'!$H$28,0,10*ROW('Water Data'!H33))="","",OFFSET('Water Data'!$H$28,0,10*ROW('Water Data'!H33)))</f>
        <v/>
      </c>
      <c r="CG39" s="271" t="str">
        <f ca="true">+IF(OFFSET('Water Data'!$H$29,0,10*ROW('Water Data'!H33))="","",OFFSET('Water Data'!$H$29,0,10*ROW('Water Data'!H33)))</f>
        <v/>
      </c>
      <c r="CH39" s="271" t="str">
        <f ca="true">+IF(OFFSET('Water Data'!$I$27,0,10*ROW('Water Data'!I33))="","",OFFSET('Water Data'!$I$27,0,10*ROW('Water Data'!I33)))</f>
        <v/>
      </c>
      <c r="CI39" s="271" t="str">
        <f ca="true">+IF(OFFSET('Water Data'!$I$28,0,10*ROW('Water Data'!I33))="","",OFFSET('Water Data'!$I$28,0,10*ROW('Water Data'!I33)))</f>
        <v/>
      </c>
      <c r="CJ39" s="271" t="str">
        <f ca="true">+IF(OFFSET('Water Data'!$I$29,0,10*ROW('Water Data'!I33))="","",OFFSET('Water Data'!$I$29,0,10*ROW('Water Data'!I33)))</f>
        <v/>
      </c>
      <c r="CK39" s="271" t="str">
        <f ca="true">+IF(OFFSET('Sanitation Data'!$D$28,0,10*ROW('Sanitation Data'!D33))="","",OFFSET('Sanitation Data'!$D$28,0,10*ROW('Sanitation Data'!D33)))</f>
        <v/>
      </c>
      <c r="CL39" s="271" t="str">
        <f ca="true">+IF(OFFSET('Sanitation Data'!$D$29,0,10*ROW('Sanitation Data'!D33))="","",OFFSET('Sanitation Data'!$D$29,0,10*ROW('Sanitation Data'!D33)))</f>
        <v/>
      </c>
      <c r="CM39" s="271" t="str">
        <f ca="true">+IF(OFFSET('Sanitation Data'!$D$30,0,10*ROW('Sanitation Data'!D33))="","",OFFSET('Sanitation Data'!$D$30,0,10*ROW('Sanitation Data'!D33)))</f>
        <v/>
      </c>
      <c r="CN39" s="271" t="str">
        <f ca="true">+IF(OFFSET('Sanitation Data'!$D$31,0,10*ROW('Sanitation Data'!D33))="","",OFFSET('Sanitation Data'!$D$31,0,10*ROW('Sanitation Data'!D33)))</f>
        <v/>
      </c>
      <c r="CO39" s="271" t="str">
        <f ca="true">+IF(OFFSET('Sanitation Data'!$D$32,0,10*ROW('Sanitation Data'!D33))="","",OFFSET('Sanitation Data'!$D$32,0,10*ROW('Sanitation Data'!D33)))</f>
        <v/>
      </c>
      <c r="CP39" s="271" t="str">
        <f ca="true">+IF(OFFSET('Sanitation Data'!$E$28,0,10*ROW('Sanitation Data'!E33))="","",OFFSET('Sanitation Data'!$E$28,0,10*ROW('Sanitation Data'!E33)))</f>
        <v/>
      </c>
      <c r="CQ39" s="271" t="str">
        <f ca="true">+IF(OFFSET('Sanitation Data'!$E$29,0,10*ROW('Sanitation Data'!E33))="","",OFFSET('Sanitation Data'!$E$29,0,10*ROW('Sanitation Data'!E33)))</f>
        <v/>
      </c>
      <c r="CR39" s="271" t="str">
        <f ca="true">+IF(OFFSET('Sanitation Data'!$E$30,0,10*ROW('Sanitation Data'!E33))="","",OFFSET('Sanitation Data'!$E$30,0,10*ROW('Sanitation Data'!E33)))</f>
        <v/>
      </c>
      <c r="CS39" s="271" t="str">
        <f ca="true">+IF(OFFSET('Sanitation Data'!$E$31,0,10*ROW('Sanitation Data'!E33))="","",OFFSET('Sanitation Data'!$E$31,0,10*ROW('Sanitation Data'!E33)))</f>
        <v/>
      </c>
      <c r="CT39" s="271" t="str">
        <f ca="true">+IF(OFFSET('Sanitation Data'!$E$32,0,10*ROW('Sanitation Data'!E33))="","",OFFSET('Sanitation Data'!$E$32,0,10*ROW('Sanitation Data'!E33)))</f>
        <v/>
      </c>
      <c r="CU39" s="271" t="str">
        <f ca="true">+IF(OFFSET('Sanitation Data'!$F$28,0,10*ROW('Sanitation Data'!F33))="","",OFFSET('Sanitation Data'!$F$28,0,10*ROW('Sanitation Data'!F33)))</f>
        <v/>
      </c>
      <c r="CV39" s="271" t="str">
        <f ca="true">+IF(OFFSET('Sanitation Data'!$F$29,0,10*ROW('Sanitation Data'!F33))="","",OFFSET('Sanitation Data'!$F$29,0,10*ROW('Sanitation Data'!F33)))</f>
        <v/>
      </c>
      <c r="CW39" s="271" t="str">
        <f ca="true">+IF(OFFSET('Sanitation Data'!$F$30,0,10*ROW('Sanitation Data'!F33))="","",OFFSET('Sanitation Data'!$F$30,0,10*ROW('Sanitation Data'!F33)))</f>
        <v/>
      </c>
      <c r="CX39" s="271" t="str">
        <f ca="true">+IF(OFFSET('Sanitation Data'!$F$31,0,10*ROW('Sanitation Data'!F33))="","",OFFSET('Sanitation Data'!$F$31,0,10*ROW('Sanitation Data'!F33)))</f>
        <v/>
      </c>
      <c r="CY39" s="271" t="str">
        <f ca="true">+IF(OFFSET('Sanitation Data'!$F$32,0,10*ROW('Sanitation Data'!F33))="","",OFFSET('Sanitation Data'!$F$32,0,10*ROW('Sanitation Data'!F33)))</f>
        <v/>
      </c>
      <c r="CZ39" s="271" t="str">
        <f ca="true">+IF(OFFSET('Sanitation Data'!$G$28,0,10*ROW('Sanitation Data'!G33))="","",OFFSET('Sanitation Data'!$G$28,0,10*ROW('Sanitation Data'!G33)))</f>
        <v/>
      </c>
      <c r="DA39" s="271" t="str">
        <f ca="true">+IF(OFFSET('Sanitation Data'!$G$29,0,10*ROW('Sanitation Data'!G33))="","",OFFSET('Sanitation Data'!$G$29,0,10*ROW('Sanitation Data'!G33)))</f>
        <v/>
      </c>
      <c r="DB39" s="271" t="str">
        <f ca="true">+IF(OFFSET('Sanitation Data'!$G$30,0,10*ROW('Sanitation Data'!G33))="","",OFFSET('Sanitation Data'!$G$30,0,10*ROW('Sanitation Data'!G33)))</f>
        <v/>
      </c>
      <c r="DC39" s="271" t="str">
        <f ca="true">+IF(OFFSET('Sanitation Data'!$G$31,0,10*ROW('Sanitation Data'!G33))="","",OFFSET('Sanitation Data'!$G$31,0,10*ROW('Sanitation Data'!G33)))</f>
        <v/>
      </c>
      <c r="DD39" s="271" t="str">
        <f ca="true">+IF(OFFSET('Sanitation Data'!$G$32,0,10*ROW('Sanitation Data'!G33))="","",OFFSET('Sanitation Data'!$G$32,0,10*ROW('Sanitation Data'!G33)))</f>
        <v/>
      </c>
      <c r="DE39" s="271" t="str">
        <f ca="true">+IF(OFFSET('Sanitation Data'!$H$28,0,10*ROW('Sanitation Data'!H33))="","",OFFSET('Sanitation Data'!$H$28,0,10*ROW('Sanitation Data'!H33)))</f>
        <v/>
      </c>
      <c r="DF39" s="271" t="str">
        <f ca="true">+IF(OFFSET('Sanitation Data'!$H$29,0,10*ROW('Sanitation Data'!H33))="","",OFFSET('Sanitation Data'!$H$29,0,10*ROW('Sanitation Data'!H33)))</f>
        <v/>
      </c>
      <c r="DG39" s="271" t="str">
        <f ca="true">+IF(OFFSET('Sanitation Data'!$H$30,0,10*ROW('Sanitation Data'!H33))="","",OFFSET('Sanitation Data'!$H$30,0,10*ROW('Sanitation Data'!H33)))</f>
        <v/>
      </c>
      <c r="DH39" s="271" t="str">
        <f ca="true">+IF(OFFSET('Sanitation Data'!$H$31,0,10*ROW('Sanitation Data'!H33))="","",OFFSET('Sanitation Data'!$H$31,0,10*ROW('Sanitation Data'!H33)))</f>
        <v/>
      </c>
      <c r="DI39" s="271" t="str">
        <f ca="true">+IF(OFFSET('Sanitation Data'!$H$32,0,10*ROW('Sanitation Data'!H33))="","",OFFSET('Sanitation Data'!$H$32,0,10*ROW('Sanitation Data'!H33)))</f>
        <v/>
      </c>
      <c r="DJ39" s="271" t="str">
        <f ca="true">+IF(OFFSET('Sanitation Data'!$I$28,0,10*ROW('Sanitation Data'!I33))="","",OFFSET('Sanitation Data'!$I$28,0,10*ROW('Sanitation Data'!I33)))</f>
        <v/>
      </c>
      <c r="DK39" s="271" t="str">
        <f ca="true">+IF(OFFSET('Sanitation Data'!$I$29,0,10*ROW('Sanitation Data'!I33))="","",OFFSET('Sanitation Data'!$I$29,0,10*ROW('Sanitation Data'!I33)))</f>
        <v/>
      </c>
      <c r="DL39" s="271" t="str">
        <f ca="true">+IF(OFFSET('Sanitation Data'!$I$30,0,10*ROW('Sanitation Data'!I33))="","",OFFSET('Sanitation Data'!$I$30,0,10*ROW('Sanitation Data'!I33)))</f>
        <v/>
      </c>
      <c r="DM39" s="271" t="str">
        <f ca="true">+IF(OFFSET('Sanitation Data'!$I$31,0,10*ROW('Sanitation Data'!I33))="","",OFFSET('Sanitation Data'!$I$31,0,10*ROW('Sanitation Data'!I33)))</f>
        <v/>
      </c>
      <c r="DN39" s="271" t="str">
        <f ca="true">+IF(OFFSET('Sanitation Data'!$I$32,0,10*ROW('Sanitation Data'!I33))="","",OFFSET('Sanitation Data'!$I$32,0,10*ROW('Sanitation Data'!I33)))</f>
        <v/>
      </c>
      <c r="DO39" s="271" t="str">
        <f ca="true">+IF(OFFSET('Hygiene Data'!$D$11,0,10*ROW('Hygiene Data'!D33))="","",OFFSET('Hygiene Data'!$D$11,0,10*ROW('Hygiene Data'!D33)))</f>
        <v/>
      </c>
      <c r="DP39" s="271" t="str">
        <f ca="true">+IF(OFFSET('Hygiene Data'!$D$12,0,10*ROW('Hygiene Data'!D33))="","",OFFSET('Hygiene Data'!$D$12,0,10*ROW('Hygiene Data'!D33)))</f>
        <v/>
      </c>
      <c r="DQ39" s="271" t="str">
        <f ca="true">+IF(OFFSET('Hygiene Data'!$D$13,0,10*ROW('Hygiene Data'!D33))="","",OFFSET('Hygiene Data'!$D$13,0,10*ROW('Hygiene Data'!D33)))</f>
        <v/>
      </c>
      <c r="DR39" s="271" t="str">
        <f ca="true">+IF(OFFSET('Hygiene Data'!$E$11,0,10*ROW('Hygiene Data'!E33))="","",OFFSET('Hygiene Data'!$E$11,0,10*ROW('Hygiene Data'!E33)))</f>
        <v/>
      </c>
      <c r="DS39" s="271" t="str">
        <f ca="true">+IF(OFFSET('Hygiene Data'!$E$12,0,10*ROW('Hygiene Data'!E33))="","",OFFSET('Hygiene Data'!$E$12,0,10*ROW('Hygiene Data'!E33)))</f>
        <v/>
      </c>
      <c r="DT39" s="271" t="str">
        <f ca="true">+IF(OFFSET('Hygiene Data'!$E$13,0,10*ROW('Hygiene Data'!E33))="","",OFFSET('Hygiene Data'!$E$13,0,10*ROW('Hygiene Data'!E33)))</f>
        <v/>
      </c>
      <c r="DU39" s="271" t="str">
        <f ca="true">+IF(OFFSET('Hygiene Data'!$F$11,0,10*ROW('Hygiene Data'!F33))="","",OFFSET('Hygiene Data'!$F$11,0,10*ROW('Hygiene Data'!F33)))</f>
        <v/>
      </c>
      <c r="DV39" s="271" t="str">
        <f ca="true">+IF(OFFSET('Hygiene Data'!$F$12,0,10*ROW('Hygiene Data'!F33))="","",OFFSET('Hygiene Data'!$F$12,0,10*ROW('Hygiene Data'!F33)))</f>
        <v/>
      </c>
      <c r="DW39" s="271" t="str">
        <f ca="true">+IF(OFFSET('Hygiene Data'!$F$13,0,10*ROW('Hygiene Data'!F33))="","",OFFSET('Hygiene Data'!$F$13,0,10*ROW('Hygiene Data'!F33)))</f>
        <v/>
      </c>
      <c r="DX39" s="271" t="str">
        <f ca="true">+IF(OFFSET('Hygiene Data'!$G$11,0,10*ROW('Hygiene Data'!G33))="","",OFFSET('Hygiene Data'!$G$11,0,10*ROW('Hygiene Data'!G33)))</f>
        <v/>
      </c>
      <c r="DY39" s="271" t="str">
        <f ca="true">+IF(OFFSET('Hygiene Data'!$G$12,0,10*ROW('Hygiene Data'!G33))="","",OFFSET('Hygiene Data'!$G$12,0,10*ROW('Hygiene Data'!G33)))</f>
        <v/>
      </c>
      <c r="DZ39" s="271" t="str">
        <f ca="true">+IF(OFFSET('Hygiene Data'!$G$13,0,10*ROW('Hygiene Data'!G33))="","",OFFSET('Hygiene Data'!$G$13,0,10*ROW('Hygiene Data'!G33)))</f>
        <v/>
      </c>
      <c r="EA39" s="271" t="str">
        <f ca="true">+IF(OFFSET('Hygiene Data'!$H$11,0,10*ROW('Hygiene Data'!H33))="","",OFFSET('Hygiene Data'!$H$11,0,10*ROW('Hygiene Data'!H33)))</f>
        <v/>
      </c>
      <c r="EB39" s="271" t="str">
        <f ca="true">+IF(OFFSET('Hygiene Data'!$H$12,0,10*ROW('Hygiene Data'!H33))="","",OFFSET('Hygiene Data'!$H$12,0,10*ROW('Hygiene Data'!H33)))</f>
        <v/>
      </c>
      <c r="EC39" s="271" t="str">
        <f ca="true">+IF(OFFSET('Hygiene Data'!$H$13,0,10*ROW('Hygiene Data'!H33))="","",OFFSET('Hygiene Data'!$H$13,0,10*ROW('Hygiene Data'!H33)))</f>
        <v/>
      </c>
      <c r="ED39" s="271" t="str">
        <f ca="true">+IF(OFFSET('Hygiene Data'!$I$11,0,10*ROW('Hygiene Data'!I33))="","",OFFSET('Hygiene Data'!$I$11,0,10*ROW('Hygiene Data'!I33)))</f>
        <v/>
      </c>
      <c r="EE39" s="271" t="str">
        <f ca="true">+IF(OFFSET('Hygiene Data'!$I$12,0,10*ROW('Hygiene Data'!I33))="","",OFFSET('Hygiene Data'!$I$12,0,10*ROW('Hygiene Data'!I33)))</f>
        <v/>
      </c>
      <c r="EF39" s="271"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27"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1"/>
      <c r="BS40" s="271" t="str">
        <f ca="true">+IF(OFFSET('Water Data'!$D$27,0,10*ROW('Water Data'!D34))="","",OFFSET('Water Data'!$D$27,0,10*ROW('Water Data'!D34)))</f>
        <v/>
      </c>
      <c r="BT40" s="271" t="str">
        <f ca="true">+IF(OFFSET('Water Data'!$D$28,0,10*ROW('Water Data'!D34))="","",OFFSET('Water Data'!$D$28,0,10*ROW('Water Data'!D34)))</f>
        <v/>
      </c>
      <c r="BU40" s="271" t="str">
        <f ca="true">+IF(OFFSET('Water Data'!$D$29,0,10*ROW('Water Data'!D34))="","",OFFSET('Water Data'!$D$29,0,10*ROW('Water Data'!D34)))</f>
        <v/>
      </c>
      <c r="BV40" s="271" t="str">
        <f ca="true">+IF(OFFSET('Water Data'!$E$27,0,10*ROW('Water Data'!E34))="","",OFFSET('Water Data'!$E$27,0,10*ROW('Water Data'!E34)))</f>
        <v/>
      </c>
      <c r="BW40" s="271" t="str">
        <f ca="true">+IF(OFFSET('Water Data'!$E$28,0,10*ROW('Water Data'!E34))="","",OFFSET('Water Data'!$E$28,0,10*ROW('Water Data'!E34)))</f>
        <v/>
      </c>
      <c r="BX40" s="271" t="str">
        <f ca="true">+IF(OFFSET('Water Data'!$E$29,0,10*ROW('Water Data'!E34))="","",OFFSET('Water Data'!$E$29,0,10*ROW('Water Data'!E34)))</f>
        <v/>
      </c>
      <c r="BY40" s="271" t="str">
        <f ca="true">+IF(OFFSET('Water Data'!$F$27,0,10*ROW('Water Data'!F34))="","",OFFSET('Water Data'!$F$27,0,10*ROW('Water Data'!F34)))</f>
        <v/>
      </c>
      <c r="BZ40" s="271" t="str">
        <f ca="true">+IF(OFFSET('Water Data'!$F$28,0,10*ROW('Water Data'!F34))="","",OFFSET('Water Data'!$F$28,0,10*ROW('Water Data'!F34)))</f>
        <v/>
      </c>
      <c r="CA40" s="271" t="str">
        <f ca="true">+IF(OFFSET('Water Data'!$F$29,0,10*ROW('Water Data'!F34))="","",OFFSET('Water Data'!$F$29,0,10*ROW('Water Data'!F34)))</f>
        <v/>
      </c>
      <c r="CB40" s="271" t="str">
        <f ca="true">+IF(OFFSET('Water Data'!$G$27,0,10*ROW('Water Data'!G34))="","",OFFSET('Water Data'!$G$27,0,10*ROW('Water Data'!G34)))</f>
        <v/>
      </c>
      <c r="CC40" s="271" t="str">
        <f ca="true">+IF(OFFSET('Water Data'!$G$28,0,10*ROW('Water Data'!G34))="","",OFFSET('Water Data'!$G$28,0,10*ROW('Water Data'!G34)))</f>
        <v/>
      </c>
      <c r="CD40" s="271" t="str">
        <f ca="true">+IF(OFFSET('Water Data'!$G$29,0,10*ROW('Water Data'!G34))="","",OFFSET('Water Data'!$G$29,0,10*ROW('Water Data'!G34)))</f>
        <v/>
      </c>
      <c r="CE40" s="271" t="str">
        <f ca="true">+IF(OFFSET('Water Data'!$H$27,0,10*ROW('Water Data'!H34))="","",OFFSET('Water Data'!$H$27,0,10*ROW('Water Data'!H34)))</f>
        <v/>
      </c>
      <c r="CF40" s="271" t="str">
        <f ca="true">+IF(OFFSET('Water Data'!$H$28,0,10*ROW('Water Data'!H34))="","",OFFSET('Water Data'!$H$28,0,10*ROW('Water Data'!H34)))</f>
        <v/>
      </c>
      <c r="CG40" s="271" t="str">
        <f ca="true">+IF(OFFSET('Water Data'!$H$29,0,10*ROW('Water Data'!H34))="","",OFFSET('Water Data'!$H$29,0,10*ROW('Water Data'!H34)))</f>
        <v/>
      </c>
      <c r="CH40" s="271" t="str">
        <f ca="true">+IF(OFFSET('Water Data'!$I$27,0,10*ROW('Water Data'!I34))="","",OFFSET('Water Data'!$I$27,0,10*ROW('Water Data'!I34)))</f>
        <v/>
      </c>
      <c r="CI40" s="271" t="str">
        <f ca="true">+IF(OFFSET('Water Data'!$I$28,0,10*ROW('Water Data'!I34))="","",OFFSET('Water Data'!$I$28,0,10*ROW('Water Data'!I34)))</f>
        <v/>
      </c>
      <c r="CJ40" s="271" t="str">
        <f ca="true">+IF(OFFSET('Water Data'!$I$29,0,10*ROW('Water Data'!I34))="","",OFFSET('Water Data'!$I$29,0,10*ROW('Water Data'!I34)))</f>
        <v/>
      </c>
      <c r="CK40" s="271" t="str">
        <f ca="true">+IF(OFFSET('Sanitation Data'!$D$28,0,10*ROW('Sanitation Data'!D34))="","",OFFSET('Sanitation Data'!$D$28,0,10*ROW('Sanitation Data'!D34)))</f>
        <v/>
      </c>
      <c r="CL40" s="271" t="str">
        <f ca="true">+IF(OFFSET('Sanitation Data'!$D$29,0,10*ROW('Sanitation Data'!D34))="","",OFFSET('Sanitation Data'!$D$29,0,10*ROW('Sanitation Data'!D34)))</f>
        <v/>
      </c>
      <c r="CM40" s="271" t="str">
        <f ca="true">+IF(OFFSET('Sanitation Data'!$D$30,0,10*ROW('Sanitation Data'!D34))="","",OFFSET('Sanitation Data'!$D$30,0,10*ROW('Sanitation Data'!D34)))</f>
        <v/>
      </c>
      <c r="CN40" s="271" t="str">
        <f ca="true">+IF(OFFSET('Sanitation Data'!$D$31,0,10*ROW('Sanitation Data'!D34))="","",OFFSET('Sanitation Data'!$D$31,0,10*ROW('Sanitation Data'!D34)))</f>
        <v/>
      </c>
      <c r="CO40" s="271" t="str">
        <f ca="true">+IF(OFFSET('Sanitation Data'!$D$32,0,10*ROW('Sanitation Data'!D34))="","",OFFSET('Sanitation Data'!$D$32,0,10*ROW('Sanitation Data'!D34)))</f>
        <v/>
      </c>
      <c r="CP40" s="271" t="str">
        <f ca="true">+IF(OFFSET('Sanitation Data'!$E$28,0,10*ROW('Sanitation Data'!E34))="","",OFFSET('Sanitation Data'!$E$28,0,10*ROW('Sanitation Data'!E34)))</f>
        <v/>
      </c>
      <c r="CQ40" s="271" t="str">
        <f ca="true">+IF(OFFSET('Sanitation Data'!$E$29,0,10*ROW('Sanitation Data'!E34))="","",OFFSET('Sanitation Data'!$E$29,0,10*ROW('Sanitation Data'!E34)))</f>
        <v/>
      </c>
      <c r="CR40" s="271" t="str">
        <f ca="true">+IF(OFFSET('Sanitation Data'!$E$30,0,10*ROW('Sanitation Data'!E34))="","",OFFSET('Sanitation Data'!$E$30,0,10*ROW('Sanitation Data'!E34)))</f>
        <v/>
      </c>
      <c r="CS40" s="271" t="str">
        <f ca="true">+IF(OFFSET('Sanitation Data'!$E$31,0,10*ROW('Sanitation Data'!E34))="","",OFFSET('Sanitation Data'!$E$31,0,10*ROW('Sanitation Data'!E34)))</f>
        <v/>
      </c>
      <c r="CT40" s="271" t="str">
        <f ca="true">+IF(OFFSET('Sanitation Data'!$E$32,0,10*ROW('Sanitation Data'!E34))="","",OFFSET('Sanitation Data'!$E$32,0,10*ROW('Sanitation Data'!E34)))</f>
        <v/>
      </c>
      <c r="CU40" s="271" t="str">
        <f ca="true">+IF(OFFSET('Sanitation Data'!$F$28,0,10*ROW('Sanitation Data'!F34))="","",OFFSET('Sanitation Data'!$F$28,0,10*ROW('Sanitation Data'!F34)))</f>
        <v/>
      </c>
      <c r="CV40" s="271" t="str">
        <f ca="true">+IF(OFFSET('Sanitation Data'!$F$29,0,10*ROW('Sanitation Data'!F34))="","",OFFSET('Sanitation Data'!$F$29,0,10*ROW('Sanitation Data'!F34)))</f>
        <v/>
      </c>
      <c r="CW40" s="271" t="str">
        <f ca="true">+IF(OFFSET('Sanitation Data'!$F$30,0,10*ROW('Sanitation Data'!F34))="","",OFFSET('Sanitation Data'!$F$30,0,10*ROW('Sanitation Data'!F34)))</f>
        <v/>
      </c>
      <c r="CX40" s="271" t="str">
        <f ca="true">+IF(OFFSET('Sanitation Data'!$F$31,0,10*ROW('Sanitation Data'!F34))="","",OFFSET('Sanitation Data'!$F$31,0,10*ROW('Sanitation Data'!F34)))</f>
        <v/>
      </c>
      <c r="CY40" s="271" t="str">
        <f ca="true">+IF(OFFSET('Sanitation Data'!$F$32,0,10*ROW('Sanitation Data'!F34))="","",OFFSET('Sanitation Data'!$F$32,0,10*ROW('Sanitation Data'!F34)))</f>
        <v/>
      </c>
      <c r="CZ40" s="271" t="str">
        <f ca="true">+IF(OFFSET('Sanitation Data'!$G$28,0,10*ROW('Sanitation Data'!G34))="","",OFFSET('Sanitation Data'!$G$28,0,10*ROW('Sanitation Data'!G34)))</f>
        <v/>
      </c>
      <c r="DA40" s="271" t="str">
        <f ca="true">+IF(OFFSET('Sanitation Data'!$G$29,0,10*ROW('Sanitation Data'!G34))="","",OFFSET('Sanitation Data'!$G$29,0,10*ROW('Sanitation Data'!G34)))</f>
        <v/>
      </c>
      <c r="DB40" s="271" t="str">
        <f ca="true">+IF(OFFSET('Sanitation Data'!$G$30,0,10*ROW('Sanitation Data'!G34))="","",OFFSET('Sanitation Data'!$G$30,0,10*ROW('Sanitation Data'!G34)))</f>
        <v/>
      </c>
      <c r="DC40" s="271" t="str">
        <f ca="true">+IF(OFFSET('Sanitation Data'!$G$31,0,10*ROW('Sanitation Data'!G34))="","",OFFSET('Sanitation Data'!$G$31,0,10*ROW('Sanitation Data'!G34)))</f>
        <v/>
      </c>
      <c r="DD40" s="271" t="str">
        <f ca="true">+IF(OFFSET('Sanitation Data'!$G$32,0,10*ROW('Sanitation Data'!G34))="","",OFFSET('Sanitation Data'!$G$32,0,10*ROW('Sanitation Data'!G34)))</f>
        <v/>
      </c>
      <c r="DE40" s="271" t="str">
        <f ca="true">+IF(OFFSET('Sanitation Data'!$H$28,0,10*ROW('Sanitation Data'!H34))="","",OFFSET('Sanitation Data'!$H$28,0,10*ROW('Sanitation Data'!H34)))</f>
        <v/>
      </c>
      <c r="DF40" s="271" t="str">
        <f ca="true">+IF(OFFSET('Sanitation Data'!$H$29,0,10*ROW('Sanitation Data'!H34))="","",OFFSET('Sanitation Data'!$H$29,0,10*ROW('Sanitation Data'!H34)))</f>
        <v/>
      </c>
      <c r="DG40" s="271" t="str">
        <f ca="true">+IF(OFFSET('Sanitation Data'!$H$30,0,10*ROW('Sanitation Data'!H34))="","",OFFSET('Sanitation Data'!$H$30,0,10*ROW('Sanitation Data'!H34)))</f>
        <v/>
      </c>
      <c r="DH40" s="271" t="str">
        <f ca="true">+IF(OFFSET('Sanitation Data'!$H$31,0,10*ROW('Sanitation Data'!H34))="","",OFFSET('Sanitation Data'!$H$31,0,10*ROW('Sanitation Data'!H34)))</f>
        <v/>
      </c>
      <c r="DI40" s="271" t="str">
        <f ca="true">+IF(OFFSET('Sanitation Data'!$H$32,0,10*ROW('Sanitation Data'!H34))="","",OFFSET('Sanitation Data'!$H$32,0,10*ROW('Sanitation Data'!H34)))</f>
        <v/>
      </c>
      <c r="DJ40" s="271" t="str">
        <f ca="true">+IF(OFFSET('Sanitation Data'!$I$28,0,10*ROW('Sanitation Data'!I34))="","",OFFSET('Sanitation Data'!$I$28,0,10*ROW('Sanitation Data'!I34)))</f>
        <v/>
      </c>
      <c r="DK40" s="271" t="str">
        <f ca="true">+IF(OFFSET('Sanitation Data'!$I$29,0,10*ROW('Sanitation Data'!I34))="","",OFFSET('Sanitation Data'!$I$29,0,10*ROW('Sanitation Data'!I34)))</f>
        <v/>
      </c>
      <c r="DL40" s="271" t="str">
        <f ca="true">+IF(OFFSET('Sanitation Data'!$I$30,0,10*ROW('Sanitation Data'!I34))="","",OFFSET('Sanitation Data'!$I$30,0,10*ROW('Sanitation Data'!I34)))</f>
        <v/>
      </c>
      <c r="DM40" s="271" t="str">
        <f ca="true">+IF(OFFSET('Sanitation Data'!$I$31,0,10*ROW('Sanitation Data'!I34))="","",OFFSET('Sanitation Data'!$I$31,0,10*ROW('Sanitation Data'!I34)))</f>
        <v/>
      </c>
      <c r="DN40" s="271" t="str">
        <f ca="true">+IF(OFFSET('Sanitation Data'!$I$32,0,10*ROW('Sanitation Data'!I34))="","",OFFSET('Sanitation Data'!$I$32,0,10*ROW('Sanitation Data'!I34)))</f>
        <v/>
      </c>
      <c r="DO40" s="271" t="str">
        <f ca="true">+IF(OFFSET('Hygiene Data'!$D$11,0,10*ROW('Hygiene Data'!D34))="","",OFFSET('Hygiene Data'!$D$11,0,10*ROW('Hygiene Data'!D34)))</f>
        <v/>
      </c>
      <c r="DP40" s="271" t="str">
        <f ca="true">+IF(OFFSET('Hygiene Data'!$D$12,0,10*ROW('Hygiene Data'!D34))="","",OFFSET('Hygiene Data'!$D$12,0,10*ROW('Hygiene Data'!D34)))</f>
        <v/>
      </c>
      <c r="DQ40" s="271" t="str">
        <f ca="true">+IF(OFFSET('Hygiene Data'!$D$13,0,10*ROW('Hygiene Data'!D34))="","",OFFSET('Hygiene Data'!$D$13,0,10*ROW('Hygiene Data'!D34)))</f>
        <v/>
      </c>
      <c r="DR40" s="271" t="str">
        <f ca="true">+IF(OFFSET('Hygiene Data'!$E$11,0,10*ROW('Hygiene Data'!E34))="","",OFFSET('Hygiene Data'!$E$11,0,10*ROW('Hygiene Data'!E34)))</f>
        <v/>
      </c>
      <c r="DS40" s="271" t="str">
        <f ca="true">+IF(OFFSET('Hygiene Data'!$E$12,0,10*ROW('Hygiene Data'!E34))="","",OFFSET('Hygiene Data'!$E$12,0,10*ROW('Hygiene Data'!E34)))</f>
        <v/>
      </c>
      <c r="DT40" s="271" t="str">
        <f ca="true">+IF(OFFSET('Hygiene Data'!$E$13,0,10*ROW('Hygiene Data'!E34))="","",OFFSET('Hygiene Data'!$E$13,0,10*ROW('Hygiene Data'!E34)))</f>
        <v/>
      </c>
      <c r="DU40" s="271" t="str">
        <f ca="true">+IF(OFFSET('Hygiene Data'!$F$11,0,10*ROW('Hygiene Data'!F34))="","",OFFSET('Hygiene Data'!$F$11,0,10*ROW('Hygiene Data'!F34)))</f>
        <v/>
      </c>
      <c r="DV40" s="271" t="str">
        <f ca="true">+IF(OFFSET('Hygiene Data'!$F$12,0,10*ROW('Hygiene Data'!F34))="","",OFFSET('Hygiene Data'!$F$12,0,10*ROW('Hygiene Data'!F34)))</f>
        <v/>
      </c>
      <c r="DW40" s="271" t="str">
        <f ca="true">+IF(OFFSET('Hygiene Data'!$F$13,0,10*ROW('Hygiene Data'!F34))="","",OFFSET('Hygiene Data'!$F$13,0,10*ROW('Hygiene Data'!F34)))</f>
        <v/>
      </c>
      <c r="DX40" s="271" t="str">
        <f ca="true">+IF(OFFSET('Hygiene Data'!$G$11,0,10*ROW('Hygiene Data'!G34))="","",OFFSET('Hygiene Data'!$G$11,0,10*ROW('Hygiene Data'!G34)))</f>
        <v/>
      </c>
      <c r="DY40" s="271" t="str">
        <f ca="true">+IF(OFFSET('Hygiene Data'!$G$12,0,10*ROW('Hygiene Data'!G34))="","",OFFSET('Hygiene Data'!$G$12,0,10*ROW('Hygiene Data'!G34)))</f>
        <v/>
      </c>
      <c r="DZ40" s="271" t="str">
        <f ca="true">+IF(OFFSET('Hygiene Data'!$G$13,0,10*ROW('Hygiene Data'!G34))="","",OFFSET('Hygiene Data'!$G$13,0,10*ROW('Hygiene Data'!G34)))</f>
        <v/>
      </c>
      <c r="EA40" s="271" t="str">
        <f ca="true">+IF(OFFSET('Hygiene Data'!$H$11,0,10*ROW('Hygiene Data'!H34))="","",OFFSET('Hygiene Data'!$H$11,0,10*ROW('Hygiene Data'!H34)))</f>
        <v/>
      </c>
      <c r="EB40" s="271" t="str">
        <f ca="true">+IF(OFFSET('Hygiene Data'!$H$12,0,10*ROW('Hygiene Data'!H34))="","",OFFSET('Hygiene Data'!$H$12,0,10*ROW('Hygiene Data'!H34)))</f>
        <v/>
      </c>
      <c r="EC40" s="271" t="str">
        <f ca="true">+IF(OFFSET('Hygiene Data'!$H$13,0,10*ROW('Hygiene Data'!H34))="","",OFFSET('Hygiene Data'!$H$13,0,10*ROW('Hygiene Data'!H34)))</f>
        <v/>
      </c>
      <c r="ED40" s="271" t="str">
        <f ca="true">+IF(OFFSET('Hygiene Data'!$I$11,0,10*ROW('Hygiene Data'!I34))="","",OFFSET('Hygiene Data'!$I$11,0,10*ROW('Hygiene Data'!I34)))</f>
        <v/>
      </c>
      <c r="EE40" s="271" t="str">
        <f ca="true">+IF(OFFSET('Hygiene Data'!$I$12,0,10*ROW('Hygiene Data'!I34))="","",OFFSET('Hygiene Data'!$I$12,0,10*ROW('Hygiene Data'!I34)))</f>
        <v/>
      </c>
      <c r="EF40" s="271"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27"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1"/>
      <c r="BS41" s="271" t="str">
        <f ca="true">+IF(OFFSET('Water Data'!$D$27,0,10*ROW('Water Data'!D35))="","",OFFSET('Water Data'!$D$27,0,10*ROW('Water Data'!D35)))</f>
        <v/>
      </c>
      <c r="BT41" s="271" t="str">
        <f ca="true">+IF(OFFSET('Water Data'!$D$28,0,10*ROW('Water Data'!D35))="","",OFFSET('Water Data'!$D$28,0,10*ROW('Water Data'!D35)))</f>
        <v/>
      </c>
      <c r="BU41" s="271" t="str">
        <f ca="true">+IF(OFFSET('Water Data'!$D$29,0,10*ROW('Water Data'!D35))="","",OFFSET('Water Data'!$D$29,0,10*ROW('Water Data'!D35)))</f>
        <v/>
      </c>
      <c r="BV41" s="271" t="str">
        <f ca="true">+IF(OFFSET('Water Data'!$E$27,0,10*ROW('Water Data'!E35))="","",OFFSET('Water Data'!$E$27,0,10*ROW('Water Data'!E35)))</f>
        <v/>
      </c>
      <c r="BW41" s="271" t="str">
        <f ca="true">+IF(OFFSET('Water Data'!$E$28,0,10*ROW('Water Data'!E35))="","",OFFSET('Water Data'!$E$28,0,10*ROW('Water Data'!E35)))</f>
        <v/>
      </c>
      <c r="BX41" s="271" t="str">
        <f ca="true">+IF(OFFSET('Water Data'!$E$29,0,10*ROW('Water Data'!E35))="","",OFFSET('Water Data'!$E$29,0,10*ROW('Water Data'!E35)))</f>
        <v/>
      </c>
      <c r="BY41" s="271" t="str">
        <f ca="true">+IF(OFFSET('Water Data'!$F$27,0,10*ROW('Water Data'!F35))="","",OFFSET('Water Data'!$F$27,0,10*ROW('Water Data'!F35)))</f>
        <v/>
      </c>
      <c r="BZ41" s="271" t="str">
        <f ca="true">+IF(OFFSET('Water Data'!$F$28,0,10*ROW('Water Data'!F35))="","",OFFSET('Water Data'!$F$28,0,10*ROW('Water Data'!F35)))</f>
        <v/>
      </c>
      <c r="CA41" s="271" t="str">
        <f ca="true">+IF(OFFSET('Water Data'!$F$29,0,10*ROW('Water Data'!F35))="","",OFFSET('Water Data'!$F$29,0,10*ROW('Water Data'!F35)))</f>
        <v/>
      </c>
      <c r="CB41" s="271" t="str">
        <f ca="true">+IF(OFFSET('Water Data'!$G$27,0,10*ROW('Water Data'!G35))="","",OFFSET('Water Data'!$G$27,0,10*ROW('Water Data'!G35)))</f>
        <v/>
      </c>
      <c r="CC41" s="271" t="str">
        <f ca="true">+IF(OFFSET('Water Data'!$G$28,0,10*ROW('Water Data'!G35))="","",OFFSET('Water Data'!$G$28,0,10*ROW('Water Data'!G35)))</f>
        <v/>
      </c>
      <c r="CD41" s="271" t="str">
        <f ca="true">+IF(OFFSET('Water Data'!$G$29,0,10*ROW('Water Data'!G35))="","",OFFSET('Water Data'!$G$29,0,10*ROW('Water Data'!G35)))</f>
        <v/>
      </c>
      <c r="CE41" s="271" t="str">
        <f ca="true">+IF(OFFSET('Water Data'!$H$27,0,10*ROW('Water Data'!H35))="","",OFFSET('Water Data'!$H$27,0,10*ROW('Water Data'!H35)))</f>
        <v/>
      </c>
      <c r="CF41" s="271" t="str">
        <f ca="true">+IF(OFFSET('Water Data'!$H$28,0,10*ROW('Water Data'!H35))="","",OFFSET('Water Data'!$H$28,0,10*ROW('Water Data'!H35)))</f>
        <v/>
      </c>
      <c r="CG41" s="271" t="str">
        <f ca="true">+IF(OFFSET('Water Data'!$H$29,0,10*ROW('Water Data'!H35))="","",OFFSET('Water Data'!$H$29,0,10*ROW('Water Data'!H35)))</f>
        <v/>
      </c>
      <c r="CH41" s="271" t="str">
        <f ca="true">+IF(OFFSET('Water Data'!$I$27,0,10*ROW('Water Data'!I35))="","",OFFSET('Water Data'!$I$27,0,10*ROW('Water Data'!I35)))</f>
        <v/>
      </c>
      <c r="CI41" s="271" t="str">
        <f ca="true">+IF(OFFSET('Water Data'!$I$28,0,10*ROW('Water Data'!I35))="","",OFFSET('Water Data'!$I$28,0,10*ROW('Water Data'!I35)))</f>
        <v/>
      </c>
      <c r="CJ41" s="271" t="str">
        <f ca="true">+IF(OFFSET('Water Data'!$I$29,0,10*ROW('Water Data'!I35))="","",OFFSET('Water Data'!$I$29,0,10*ROW('Water Data'!I35)))</f>
        <v/>
      </c>
      <c r="CK41" s="271" t="str">
        <f ca="true">+IF(OFFSET('Sanitation Data'!$D$28,0,10*ROW('Sanitation Data'!D35))="","",OFFSET('Sanitation Data'!$D$28,0,10*ROW('Sanitation Data'!D35)))</f>
        <v/>
      </c>
      <c r="CL41" s="271" t="str">
        <f ca="true">+IF(OFFSET('Sanitation Data'!$D$29,0,10*ROW('Sanitation Data'!D35))="","",OFFSET('Sanitation Data'!$D$29,0,10*ROW('Sanitation Data'!D35)))</f>
        <v/>
      </c>
      <c r="CM41" s="271" t="str">
        <f ca="true">+IF(OFFSET('Sanitation Data'!$D$30,0,10*ROW('Sanitation Data'!D35))="","",OFFSET('Sanitation Data'!$D$30,0,10*ROW('Sanitation Data'!D35)))</f>
        <v/>
      </c>
      <c r="CN41" s="271" t="str">
        <f ca="true">+IF(OFFSET('Sanitation Data'!$D$31,0,10*ROW('Sanitation Data'!D35))="","",OFFSET('Sanitation Data'!$D$31,0,10*ROW('Sanitation Data'!D35)))</f>
        <v/>
      </c>
      <c r="CO41" s="271" t="str">
        <f ca="true">+IF(OFFSET('Sanitation Data'!$D$32,0,10*ROW('Sanitation Data'!D35))="","",OFFSET('Sanitation Data'!$D$32,0,10*ROW('Sanitation Data'!D35)))</f>
        <v/>
      </c>
      <c r="CP41" s="271" t="str">
        <f ca="true">+IF(OFFSET('Sanitation Data'!$E$28,0,10*ROW('Sanitation Data'!E35))="","",OFFSET('Sanitation Data'!$E$28,0,10*ROW('Sanitation Data'!E35)))</f>
        <v/>
      </c>
      <c r="CQ41" s="271" t="str">
        <f ca="true">+IF(OFFSET('Sanitation Data'!$E$29,0,10*ROW('Sanitation Data'!E35))="","",OFFSET('Sanitation Data'!$E$29,0,10*ROW('Sanitation Data'!E35)))</f>
        <v/>
      </c>
      <c r="CR41" s="271" t="str">
        <f ca="true">+IF(OFFSET('Sanitation Data'!$E$30,0,10*ROW('Sanitation Data'!E35))="","",OFFSET('Sanitation Data'!$E$30,0,10*ROW('Sanitation Data'!E35)))</f>
        <v/>
      </c>
      <c r="CS41" s="271" t="str">
        <f ca="true">+IF(OFFSET('Sanitation Data'!$E$31,0,10*ROW('Sanitation Data'!E35))="","",OFFSET('Sanitation Data'!$E$31,0,10*ROW('Sanitation Data'!E35)))</f>
        <v/>
      </c>
      <c r="CT41" s="271" t="str">
        <f ca="true">+IF(OFFSET('Sanitation Data'!$E$32,0,10*ROW('Sanitation Data'!E35))="","",OFFSET('Sanitation Data'!$E$32,0,10*ROW('Sanitation Data'!E35)))</f>
        <v/>
      </c>
      <c r="CU41" s="271" t="str">
        <f ca="true">+IF(OFFSET('Sanitation Data'!$F$28,0,10*ROW('Sanitation Data'!F35))="","",OFFSET('Sanitation Data'!$F$28,0,10*ROW('Sanitation Data'!F35)))</f>
        <v/>
      </c>
      <c r="CV41" s="271" t="str">
        <f ca="true">+IF(OFFSET('Sanitation Data'!$F$29,0,10*ROW('Sanitation Data'!F35))="","",OFFSET('Sanitation Data'!$F$29,0,10*ROW('Sanitation Data'!F35)))</f>
        <v/>
      </c>
      <c r="CW41" s="271" t="str">
        <f ca="true">+IF(OFFSET('Sanitation Data'!$F$30,0,10*ROW('Sanitation Data'!F35))="","",OFFSET('Sanitation Data'!$F$30,0,10*ROW('Sanitation Data'!F35)))</f>
        <v/>
      </c>
      <c r="CX41" s="271" t="str">
        <f ca="true">+IF(OFFSET('Sanitation Data'!$F$31,0,10*ROW('Sanitation Data'!F35))="","",OFFSET('Sanitation Data'!$F$31,0,10*ROW('Sanitation Data'!F35)))</f>
        <v/>
      </c>
      <c r="CY41" s="271" t="str">
        <f ca="true">+IF(OFFSET('Sanitation Data'!$F$32,0,10*ROW('Sanitation Data'!F35))="","",OFFSET('Sanitation Data'!$F$32,0,10*ROW('Sanitation Data'!F35)))</f>
        <v/>
      </c>
      <c r="CZ41" s="271" t="str">
        <f ca="true">+IF(OFFSET('Sanitation Data'!$G$28,0,10*ROW('Sanitation Data'!G35))="","",OFFSET('Sanitation Data'!$G$28,0,10*ROW('Sanitation Data'!G35)))</f>
        <v/>
      </c>
      <c r="DA41" s="271" t="str">
        <f ca="true">+IF(OFFSET('Sanitation Data'!$G$29,0,10*ROW('Sanitation Data'!G35))="","",OFFSET('Sanitation Data'!$G$29,0,10*ROW('Sanitation Data'!G35)))</f>
        <v/>
      </c>
      <c r="DB41" s="271" t="str">
        <f ca="true">+IF(OFFSET('Sanitation Data'!$G$30,0,10*ROW('Sanitation Data'!G35))="","",OFFSET('Sanitation Data'!$G$30,0,10*ROW('Sanitation Data'!G35)))</f>
        <v/>
      </c>
      <c r="DC41" s="271" t="str">
        <f ca="true">+IF(OFFSET('Sanitation Data'!$G$31,0,10*ROW('Sanitation Data'!G35))="","",OFFSET('Sanitation Data'!$G$31,0,10*ROW('Sanitation Data'!G35)))</f>
        <v/>
      </c>
      <c r="DD41" s="271" t="str">
        <f ca="true">+IF(OFFSET('Sanitation Data'!$G$32,0,10*ROW('Sanitation Data'!G35))="","",OFFSET('Sanitation Data'!$G$32,0,10*ROW('Sanitation Data'!G35)))</f>
        <v/>
      </c>
      <c r="DE41" s="271" t="str">
        <f ca="true">+IF(OFFSET('Sanitation Data'!$H$28,0,10*ROW('Sanitation Data'!H35))="","",OFFSET('Sanitation Data'!$H$28,0,10*ROW('Sanitation Data'!H35)))</f>
        <v/>
      </c>
      <c r="DF41" s="271" t="str">
        <f ca="true">+IF(OFFSET('Sanitation Data'!$H$29,0,10*ROW('Sanitation Data'!H35))="","",OFFSET('Sanitation Data'!$H$29,0,10*ROW('Sanitation Data'!H35)))</f>
        <v/>
      </c>
      <c r="DG41" s="271" t="str">
        <f ca="true">+IF(OFFSET('Sanitation Data'!$H$30,0,10*ROW('Sanitation Data'!H35))="","",OFFSET('Sanitation Data'!$H$30,0,10*ROW('Sanitation Data'!H35)))</f>
        <v/>
      </c>
      <c r="DH41" s="271" t="str">
        <f ca="true">+IF(OFFSET('Sanitation Data'!$H$31,0,10*ROW('Sanitation Data'!H35))="","",OFFSET('Sanitation Data'!$H$31,0,10*ROW('Sanitation Data'!H35)))</f>
        <v/>
      </c>
      <c r="DI41" s="271" t="str">
        <f ca="true">+IF(OFFSET('Sanitation Data'!$H$32,0,10*ROW('Sanitation Data'!H35))="","",OFFSET('Sanitation Data'!$H$32,0,10*ROW('Sanitation Data'!H35)))</f>
        <v/>
      </c>
      <c r="DJ41" s="271" t="str">
        <f ca="true">+IF(OFFSET('Sanitation Data'!$I$28,0,10*ROW('Sanitation Data'!I35))="","",OFFSET('Sanitation Data'!$I$28,0,10*ROW('Sanitation Data'!I35)))</f>
        <v/>
      </c>
      <c r="DK41" s="271" t="str">
        <f ca="true">+IF(OFFSET('Sanitation Data'!$I$29,0,10*ROW('Sanitation Data'!I35))="","",OFFSET('Sanitation Data'!$I$29,0,10*ROW('Sanitation Data'!I35)))</f>
        <v/>
      </c>
      <c r="DL41" s="271" t="str">
        <f ca="true">+IF(OFFSET('Sanitation Data'!$I$30,0,10*ROW('Sanitation Data'!I35))="","",OFFSET('Sanitation Data'!$I$30,0,10*ROW('Sanitation Data'!I35)))</f>
        <v/>
      </c>
      <c r="DM41" s="271" t="str">
        <f ca="true">+IF(OFFSET('Sanitation Data'!$I$31,0,10*ROW('Sanitation Data'!I35))="","",OFFSET('Sanitation Data'!$I$31,0,10*ROW('Sanitation Data'!I35)))</f>
        <v/>
      </c>
      <c r="DN41" s="271" t="str">
        <f ca="true">+IF(OFFSET('Sanitation Data'!$I$32,0,10*ROW('Sanitation Data'!I35))="","",OFFSET('Sanitation Data'!$I$32,0,10*ROW('Sanitation Data'!I35)))</f>
        <v/>
      </c>
      <c r="DO41" s="271" t="str">
        <f ca="true">+IF(OFFSET('Hygiene Data'!$D$11,0,10*ROW('Hygiene Data'!D35))="","",OFFSET('Hygiene Data'!$D$11,0,10*ROW('Hygiene Data'!D35)))</f>
        <v/>
      </c>
      <c r="DP41" s="271" t="str">
        <f ca="true">+IF(OFFSET('Hygiene Data'!$D$12,0,10*ROW('Hygiene Data'!D35))="","",OFFSET('Hygiene Data'!$D$12,0,10*ROW('Hygiene Data'!D35)))</f>
        <v/>
      </c>
      <c r="DQ41" s="271" t="str">
        <f ca="true">+IF(OFFSET('Hygiene Data'!$D$13,0,10*ROW('Hygiene Data'!D35))="","",OFFSET('Hygiene Data'!$D$13,0,10*ROW('Hygiene Data'!D35)))</f>
        <v/>
      </c>
      <c r="DR41" s="271" t="str">
        <f ca="true">+IF(OFFSET('Hygiene Data'!$E$11,0,10*ROW('Hygiene Data'!E35))="","",OFFSET('Hygiene Data'!$E$11,0,10*ROW('Hygiene Data'!E35)))</f>
        <v/>
      </c>
      <c r="DS41" s="271" t="str">
        <f ca="true">+IF(OFFSET('Hygiene Data'!$E$12,0,10*ROW('Hygiene Data'!E35))="","",OFFSET('Hygiene Data'!$E$12,0,10*ROW('Hygiene Data'!E35)))</f>
        <v/>
      </c>
      <c r="DT41" s="271" t="str">
        <f ca="true">+IF(OFFSET('Hygiene Data'!$E$13,0,10*ROW('Hygiene Data'!E35))="","",OFFSET('Hygiene Data'!$E$13,0,10*ROW('Hygiene Data'!E35)))</f>
        <v/>
      </c>
      <c r="DU41" s="271" t="str">
        <f ca="true">+IF(OFFSET('Hygiene Data'!$F$11,0,10*ROW('Hygiene Data'!F35))="","",OFFSET('Hygiene Data'!$F$11,0,10*ROW('Hygiene Data'!F35)))</f>
        <v/>
      </c>
      <c r="DV41" s="271" t="str">
        <f ca="true">+IF(OFFSET('Hygiene Data'!$F$12,0,10*ROW('Hygiene Data'!F35))="","",OFFSET('Hygiene Data'!$F$12,0,10*ROW('Hygiene Data'!F35)))</f>
        <v/>
      </c>
      <c r="DW41" s="271" t="str">
        <f ca="true">+IF(OFFSET('Hygiene Data'!$F$13,0,10*ROW('Hygiene Data'!F35))="","",OFFSET('Hygiene Data'!$F$13,0,10*ROW('Hygiene Data'!F35)))</f>
        <v/>
      </c>
      <c r="DX41" s="271" t="str">
        <f ca="true">+IF(OFFSET('Hygiene Data'!$G$11,0,10*ROW('Hygiene Data'!G35))="","",OFFSET('Hygiene Data'!$G$11,0,10*ROW('Hygiene Data'!G35)))</f>
        <v/>
      </c>
      <c r="DY41" s="271" t="str">
        <f ca="true">+IF(OFFSET('Hygiene Data'!$G$12,0,10*ROW('Hygiene Data'!G35))="","",OFFSET('Hygiene Data'!$G$12,0,10*ROW('Hygiene Data'!G35)))</f>
        <v/>
      </c>
      <c r="DZ41" s="271" t="str">
        <f ca="true">+IF(OFFSET('Hygiene Data'!$G$13,0,10*ROW('Hygiene Data'!G35))="","",OFFSET('Hygiene Data'!$G$13,0,10*ROW('Hygiene Data'!G35)))</f>
        <v/>
      </c>
      <c r="EA41" s="271" t="str">
        <f ca="true">+IF(OFFSET('Hygiene Data'!$H$11,0,10*ROW('Hygiene Data'!H35))="","",OFFSET('Hygiene Data'!$H$11,0,10*ROW('Hygiene Data'!H35)))</f>
        <v/>
      </c>
      <c r="EB41" s="271" t="str">
        <f ca="true">+IF(OFFSET('Hygiene Data'!$H$12,0,10*ROW('Hygiene Data'!H35))="","",OFFSET('Hygiene Data'!$H$12,0,10*ROW('Hygiene Data'!H35)))</f>
        <v/>
      </c>
      <c r="EC41" s="271" t="str">
        <f ca="true">+IF(OFFSET('Hygiene Data'!$H$13,0,10*ROW('Hygiene Data'!H35))="","",OFFSET('Hygiene Data'!$H$13,0,10*ROW('Hygiene Data'!H35)))</f>
        <v/>
      </c>
      <c r="ED41" s="271" t="str">
        <f ca="true">+IF(OFFSET('Hygiene Data'!$I$11,0,10*ROW('Hygiene Data'!I35))="","",OFFSET('Hygiene Data'!$I$11,0,10*ROW('Hygiene Data'!I35)))</f>
        <v/>
      </c>
      <c r="EE41" s="271" t="str">
        <f ca="true">+IF(OFFSET('Hygiene Data'!$I$12,0,10*ROW('Hygiene Data'!I35))="","",OFFSET('Hygiene Data'!$I$12,0,10*ROW('Hygiene Data'!I35)))</f>
        <v/>
      </c>
      <c r="EF41" s="271"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27"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1"/>
      <c r="BS42" s="271" t="str">
        <f ca="true">+IF(OFFSET('Water Data'!$D$27,0,10*ROW('Water Data'!D36))="","",OFFSET('Water Data'!$D$27,0,10*ROW('Water Data'!D36)))</f>
        <v/>
      </c>
      <c r="BT42" s="271" t="str">
        <f ca="true">+IF(OFFSET('Water Data'!$D$28,0,10*ROW('Water Data'!D36))="","",OFFSET('Water Data'!$D$28,0,10*ROW('Water Data'!D36)))</f>
        <v/>
      </c>
      <c r="BU42" s="271" t="str">
        <f ca="true">+IF(OFFSET('Water Data'!$D$29,0,10*ROW('Water Data'!D36))="","",OFFSET('Water Data'!$D$29,0,10*ROW('Water Data'!D36)))</f>
        <v/>
      </c>
      <c r="BV42" s="271" t="str">
        <f ca="true">+IF(OFFSET('Water Data'!$E$27,0,10*ROW('Water Data'!E36))="","",OFFSET('Water Data'!$E$27,0,10*ROW('Water Data'!E36)))</f>
        <v/>
      </c>
      <c r="BW42" s="271" t="str">
        <f ca="true">+IF(OFFSET('Water Data'!$E$28,0,10*ROW('Water Data'!E36))="","",OFFSET('Water Data'!$E$28,0,10*ROW('Water Data'!E36)))</f>
        <v/>
      </c>
      <c r="BX42" s="271" t="str">
        <f ca="true">+IF(OFFSET('Water Data'!$E$29,0,10*ROW('Water Data'!E36))="","",OFFSET('Water Data'!$E$29,0,10*ROW('Water Data'!E36)))</f>
        <v/>
      </c>
      <c r="BY42" s="271" t="str">
        <f ca="true">+IF(OFFSET('Water Data'!$F$27,0,10*ROW('Water Data'!F36))="","",OFFSET('Water Data'!$F$27,0,10*ROW('Water Data'!F36)))</f>
        <v/>
      </c>
      <c r="BZ42" s="271" t="str">
        <f ca="true">+IF(OFFSET('Water Data'!$F$28,0,10*ROW('Water Data'!F36))="","",OFFSET('Water Data'!$F$28,0,10*ROW('Water Data'!F36)))</f>
        <v/>
      </c>
      <c r="CA42" s="271" t="str">
        <f ca="true">+IF(OFFSET('Water Data'!$F$29,0,10*ROW('Water Data'!F36))="","",OFFSET('Water Data'!$F$29,0,10*ROW('Water Data'!F36)))</f>
        <v/>
      </c>
      <c r="CB42" s="271" t="str">
        <f ca="true">+IF(OFFSET('Water Data'!$G$27,0,10*ROW('Water Data'!G36))="","",OFFSET('Water Data'!$G$27,0,10*ROW('Water Data'!G36)))</f>
        <v/>
      </c>
      <c r="CC42" s="271" t="str">
        <f ca="true">+IF(OFFSET('Water Data'!$G$28,0,10*ROW('Water Data'!G36))="","",OFFSET('Water Data'!$G$28,0,10*ROW('Water Data'!G36)))</f>
        <v/>
      </c>
      <c r="CD42" s="271" t="str">
        <f ca="true">+IF(OFFSET('Water Data'!$G$29,0,10*ROW('Water Data'!G36))="","",OFFSET('Water Data'!$G$29,0,10*ROW('Water Data'!G36)))</f>
        <v/>
      </c>
      <c r="CE42" s="271" t="str">
        <f ca="true">+IF(OFFSET('Water Data'!$H$27,0,10*ROW('Water Data'!H36))="","",OFFSET('Water Data'!$H$27,0,10*ROW('Water Data'!H36)))</f>
        <v/>
      </c>
      <c r="CF42" s="271" t="str">
        <f ca="true">+IF(OFFSET('Water Data'!$H$28,0,10*ROW('Water Data'!H36))="","",OFFSET('Water Data'!$H$28,0,10*ROW('Water Data'!H36)))</f>
        <v/>
      </c>
      <c r="CG42" s="271" t="str">
        <f ca="true">+IF(OFFSET('Water Data'!$H$29,0,10*ROW('Water Data'!H36))="","",OFFSET('Water Data'!$H$29,0,10*ROW('Water Data'!H36)))</f>
        <v/>
      </c>
      <c r="CH42" s="271" t="str">
        <f ca="true">+IF(OFFSET('Water Data'!$I$27,0,10*ROW('Water Data'!I36))="","",OFFSET('Water Data'!$I$27,0,10*ROW('Water Data'!I36)))</f>
        <v/>
      </c>
      <c r="CI42" s="271" t="str">
        <f ca="true">+IF(OFFSET('Water Data'!$I$28,0,10*ROW('Water Data'!I36))="","",OFFSET('Water Data'!$I$28,0,10*ROW('Water Data'!I36)))</f>
        <v/>
      </c>
      <c r="CJ42" s="271" t="str">
        <f ca="true">+IF(OFFSET('Water Data'!$I$29,0,10*ROW('Water Data'!I36))="","",OFFSET('Water Data'!$I$29,0,10*ROW('Water Data'!I36)))</f>
        <v/>
      </c>
      <c r="CK42" s="271" t="str">
        <f ca="true">+IF(OFFSET('Sanitation Data'!$D$28,0,10*ROW('Sanitation Data'!D36))="","",OFFSET('Sanitation Data'!$D$28,0,10*ROW('Sanitation Data'!D36)))</f>
        <v/>
      </c>
      <c r="CL42" s="271" t="str">
        <f ca="true">+IF(OFFSET('Sanitation Data'!$D$29,0,10*ROW('Sanitation Data'!D36))="","",OFFSET('Sanitation Data'!$D$29,0,10*ROW('Sanitation Data'!D36)))</f>
        <v/>
      </c>
      <c r="CM42" s="271" t="str">
        <f ca="true">+IF(OFFSET('Sanitation Data'!$D$30,0,10*ROW('Sanitation Data'!D36))="","",OFFSET('Sanitation Data'!$D$30,0,10*ROW('Sanitation Data'!D36)))</f>
        <v/>
      </c>
      <c r="CN42" s="271" t="str">
        <f ca="true">+IF(OFFSET('Sanitation Data'!$D$31,0,10*ROW('Sanitation Data'!D36))="","",OFFSET('Sanitation Data'!$D$31,0,10*ROW('Sanitation Data'!D36)))</f>
        <v/>
      </c>
      <c r="CO42" s="271" t="str">
        <f ca="true">+IF(OFFSET('Sanitation Data'!$D$32,0,10*ROW('Sanitation Data'!D36))="","",OFFSET('Sanitation Data'!$D$32,0,10*ROW('Sanitation Data'!D36)))</f>
        <v/>
      </c>
      <c r="CP42" s="271" t="str">
        <f ca="true">+IF(OFFSET('Sanitation Data'!$E$28,0,10*ROW('Sanitation Data'!E36))="","",OFFSET('Sanitation Data'!$E$28,0,10*ROW('Sanitation Data'!E36)))</f>
        <v/>
      </c>
      <c r="CQ42" s="271" t="str">
        <f ca="true">+IF(OFFSET('Sanitation Data'!$E$29,0,10*ROW('Sanitation Data'!E36))="","",OFFSET('Sanitation Data'!$E$29,0,10*ROW('Sanitation Data'!E36)))</f>
        <v/>
      </c>
      <c r="CR42" s="271" t="str">
        <f ca="true">+IF(OFFSET('Sanitation Data'!$E$30,0,10*ROW('Sanitation Data'!E36))="","",OFFSET('Sanitation Data'!$E$30,0,10*ROW('Sanitation Data'!E36)))</f>
        <v/>
      </c>
      <c r="CS42" s="271" t="str">
        <f ca="true">+IF(OFFSET('Sanitation Data'!$E$31,0,10*ROW('Sanitation Data'!E36))="","",OFFSET('Sanitation Data'!$E$31,0,10*ROW('Sanitation Data'!E36)))</f>
        <v/>
      </c>
      <c r="CT42" s="271" t="str">
        <f ca="true">+IF(OFFSET('Sanitation Data'!$E$32,0,10*ROW('Sanitation Data'!E36))="","",OFFSET('Sanitation Data'!$E$32,0,10*ROW('Sanitation Data'!E36)))</f>
        <v/>
      </c>
      <c r="CU42" s="271" t="str">
        <f ca="true">+IF(OFFSET('Sanitation Data'!$F$28,0,10*ROW('Sanitation Data'!F36))="","",OFFSET('Sanitation Data'!$F$28,0,10*ROW('Sanitation Data'!F36)))</f>
        <v/>
      </c>
      <c r="CV42" s="271" t="str">
        <f ca="true">+IF(OFFSET('Sanitation Data'!$F$29,0,10*ROW('Sanitation Data'!F36))="","",OFFSET('Sanitation Data'!$F$29,0,10*ROW('Sanitation Data'!F36)))</f>
        <v/>
      </c>
      <c r="CW42" s="271" t="str">
        <f ca="true">+IF(OFFSET('Sanitation Data'!$F$30,0,10*ROW('Sanitation Data'!F36))="","",OFFSET('Sanitation Data'!$F$30,0,10*ROW('Sanitation Data'!F36)))</f>
        <v/>
      </c>
      <c r="CX42" s="271" t="str">
        <f ca="true">+IF(OFFSET('Sanitation Data'!$F$31,0,10*ROW('Sanitation Data'!F36))="","",OFFSET('Sanitation Data'!$F$31,0,10*ROW('Sanitation Data'!F36)))</f>
        <v/>
      </c>
      <c r="CY42" s="271" t="str">
        <f ca="true">+IF(OFFSET('Sanitation Data'!$F$32,0,10*ROW('Sanitation Data'!F36))="","",OFFSET('Sanitation Data'!$F$32,0,10*ROW('Sanitation Data'!F36)))</f>
        <v/>
      </c>
      <c r="CZ42" s="271" t="str">
        <f ca="true">+IF(OFFSET('Sanitation Data'!$G$28,0,10*ROW('Sanitation Data'!G36))="","",OFFSET('Sanitation Data'!$G$28,0,10*ROW('Sanitation Data'!G36)))</f>
        <v/>
      </c>
      <c r="DA42" s="271" t="str">
        <f ca="true">+IF(OFFSET('Sanitation Data'!$G$29,0,10*ROW('Sanitation Data'!G36))="","",OFFSET('Sanitation Data'!$G$29,0,10*ROW('Sanitation Data'!G36)))</f>
        <v/>
      </c>
      <c r="DB42" s="271" t="str">
        <f ca="true">+IF(OFFSET('Sanitation Data'!$G$30,0,10*ROW('Sanitation Data'!G36))="","",OFFSET('Sanitation Data'!$G$30,0,10*ROW('Sanitation Data'!G36)))</f>
        <v/>
      </c>
      <c r="DC42" s="271" t="str">
        <f ca="true">+IF(OFFSET('Sanitation Data'!$G$31,0,10*ROW('Sanitation Data'!G36))="","",OFFSET('Sanitation Data'!$G$31,0,10*ROW('Sanitation Data'!G36)))</f>
        <v/>
      </c>
      <c r="DD42" s="271" t="str">
        <f ca="true">+IF(OFFSET('Sanitation Data'!$G$32,0,10*ROW('Sanitation Data'!G36))="","",OFFSET('Sanitation Data'!$G$32,0,10*ROW('Sanitation Data'!G36)))</f>
        <v/>
      </c>
      <c r="DE42" s="271" t="str">
        <f ca="true">+IF(OFFSET('Sanitation Data'!$H$28,0,10*ROW('Sanitation Data'!H36))="","",OFFSET('Sanitation Data'!$H$28,0,10*ROW('Sanitation Data'!H36)))</f>
        <v/>
      </c>
      <c r="DF42" s="271" t="str">
        <f ca="true">+IF(OFFSET('Sanitation Data'!$H$29,0,10*ROW('Sanitation Data'!H36))="","",OFFSET('Sanitation Data'!$H$29,0,10*ROW('Sanitation Data'!H36)))</f>
        <v/>
      </c>
      <c r="DG42" s="271" t="str">
        <f ca="true">+IF(OFFSET('Sanitation Data'!$H$30,0,10*ROW('Sanitation Data'!H36))="","",OFFSET('Sanitation Data'!$H$30,0,10*ROW('Sanitation Data'!H36)))</f>
        <v/>
      </c>
      <c r="DH42" s="271" t="str">
        <f ca="true">+IF(OFFSET('Sanitation Data'!$H$31,0,10*ROW('Sanitation Data'!H36))="","",OFFSET('Sanitation Data'!$H$31,0,10*ROW('Sanitation Data'!H36)))</f>
        <v/>
      </c>
      <c r="DI42" s="271" t="str">
        <f ca="true">+IF(OFFSET('Sanitation Data'!$H$32,0,10*ROW('Sanitation Data'!H36))="","",OFFSET('Sanitation Data'!$H$32,0,10*ROW('Sanitation Data'!H36)))</f>
        <v/>
      </c>
      <c r="DJ42" s="271" t="str">
        <f ca="true">+IF(OFFSET('Sanitation Data'!$I$28,0,10*ROW('Sanitation Data'!I36))="","",OFFSET('Sanitation Data'!$I$28,0,10*ROW('Sanitation Data'!I36)))</f>
        <v/>
      </c>
      <c r="DK42" s="271" t="str">
        <f ca="true">+IF(OFFSET('Sanitation Data'!$I$29,0,10*ROW('Sanitation Data'!I36))="","",OFFSET('Sanitation Data'!$I$29,0,10*ROW('Sanitation Data'!I36)))</f>
        <v/>
      </c>
      <c r="DL42" s="271" t="str">
        <f ca="true">+IF(OFFSET('Sanitation Data'!$I$30,0,10*ROW('Sanitation Data'!I36))="","",OFFSET('Sanitation Data'!$I$30,0,10*ROW('Sanitation Data'!I36)))</f>
        <v/>
      </c>
      <c r="DM42" s="271" t="str">
        <f ca="true">+IF(OFFSET('Sanitation Data'!$I$31,0,10*ROW('Sanitation Data'!I36))="","",OFFSET('Sanitation Data'!$I$31,0,10*ROW('Sanitation Data'!I36)))</f>
        <v/>
      </c>
      <c r="DN42" s="271" t="str">
        <f ca="true">+IF(OFFSET('Sanitation Data'!$I$32,0,10*ROW('Sanitation Data'!I36))="","",OFFSET('Sanitation Data'!$I$32,0,10*ROW('Sanitation Data'!I36)))</f>
        <v/>
      </c>
      <c r="DO42" s="271" t="str">
        <f ca="true">+IF(OFFSET('Hygiene Data'!$D$11,0,10*ROW('Hygiene Data'!D36))="","",OFFSET('Hygiene Data'!$D$11,0,10*ROW('Hygiene Data'!D36)))</f>
        <v/>
      </c>
      <c r="DP42" s="271" t="str">
        <f ca="true">+IF(OFFSET('Hygiene Data'!$D$12,0,10*ROW('Hygiene Data'!D36))="","",OFFSET('Hygiene Data'!$D$12,0,10*ROW('Hygiene Data'!D36)))</f>
        <v/>
      </c>
      <c r="DQ42" s="271" t="str">
        <f ca="true">+IF(OFFSET('Hygiene Data'!$D$13,0,10*ROW('Hygiene Data'!D36))="","",OFFSET('Hygiene Data'!$D$13,0,10*ROW('Hygiene Data'!D36)))</f>
        <v/>
      </c>
      <c r="DR42" s="271" t="str">
        <f ca="true">+IF(OFFSET('Hygiene Data'!$E$11,0,10*ROW('Hygiene Data'!E36))="","",OFFSET('Hygiene Data'!$E$11,0,10*ROW('Hygiene Data'!E36)))</f>
        <v/>
      </c>
      <c r="DS42" s="271" t="str">
        <f ca="true">+IF(OFFSET('Hygiene Data'!$E$12,0,10*ROW('Hygiene Data'!E36))="","",OFFSET('Hygiene Data'!$E$12,0,10*ROW('Hygiene Data'!E36)))</f>
        <v/>
      </c>
      <c r="DT42" s="271" t="str">
        <f ca="true">+IF(OFFSET('Hygiene Data'!$E$13,0,10*ROW('Hygiene Data'!E36))="","",OFFSET('Hygiene Data'!$E$13,0,10*ROW('Hygiene Data'!E36)))</f>
        <v/>
      </c>
      <c r="DU42" s="271" t="str">
        <f ca="true">+IF(OFFSET('Hygiene Data'!$F$11,0,10*ROW('Hygiene Data'!F36))="","",OFFSET('Hygiene Data'!$F$11,0,10*ROW('Hygiene Data'!F36)))</f>
        <v/>
      </c>
      <c r="DV42" s="271" t="str">
        <f ca="true">+IF(OFFSET('Hygiene Data'!$F$12,0,10*ROW('Hygiene Data'!F36))="","",OFFSET('Hygiene Data'!$F$12,0,10*ROW('Hygiene Data'!F36)))</f>
        <v/>
      </c>
      <c r="DW42" s="271" t="str">
        <f ca="true">+IF(OFFSET('Hygiene Data'!$F$13,0,10*ROW('Hygiene Data'!F36))="","",OFFSET('Hygiene Data'!$F$13,0,10*ROW('Hygiene Data'!F36)))</f>
        <v/>
      </c>
      <c r="DX42" s="271" t="str">
        <f ca="true">+IF(OFFSET('Hygiene Data'!$G$11,0,10*ROW('Hygiene Data'!G36))="","",OFFSET('Hygiene Data'!$G$11,0,10*ROW('Hygiene Data'!G36)))</f>
        <v/>
      </c>
      <c r="DY42" s="271" t="str">
        <f ca="true">+IF(OFFSET('Hygiene Data'!$G$12,0,10*ROW('Hygiene Data'!G36))="","",OFFSET('Hygiene Data'!$G$12,0,10*ROW('Hygiene Data'!G36)))</f>
        <v/>
      </c>
      <c r="DZ42" s="271" t="str">
        <f ca="true">+IF(OFFSET('Hygiene Data'!$G$13,0,10*ROW('Hygiene Data'!G36))="","",OFFSET('Hygiene Data'!$G$13,0,10*ROW('Hygiene Data'!G36)))</f>
        <v/>
      </c>
      <c r="EA42" s="271" t="str">
        <f ca="true">+IF(OFFSET('Hygiene Data'!$H$11,0,10*ROW('Hygiene Data'!H36))="","",OFFSET('Hygiene Data'!$H$11,0,10*ROW('Hygiene Data'!H36)))</f>
        <v/>
      </c>
      <c r="EB42" s="271" t="str">
        <f ca="true">+IF(OFFSET('Hygiene Data'!$H$12,0,10*ROW('Hygiene Data'!H36))="","",OFFSET('Hygiene Data'!$H$12,0,10*ROW('Hygiene Data'!H36)))</f>
        <v/>
      </c>
      <c r="EC42" s="271" t="str">
        <f ca="true">+IF(OFFSET('Hygiene Data'!$H$13,0,10*ROW('Hygiene Data'!H36))="","",OFFSET('Hygiene Data'!$H$13,0,10*ROW('Hygiene Data'!H36)))</f>
        <v/>
      </c>
      <c r="ED42" s="271" t="str">
        <f ca="true">+IF(OFFSET('Hygiene Data'!$I$11,0,10*ROW('Hygiene Data'!I36))="","",OFFSET('Hygiene Data'!$I$11,0,10*ROW('Hygiene Data'!I36)))</f>
        <v/>
      </c>
      <c r="EE42" s="271" t="str">
        <f ca="true">+IF(OFFSET('Hygiene Data'!$I$12,0,10*ROW('Hygiene Data'!I36))="","",OFFSET('Hygiene Data'!$I$12,0,10*ROW('Hygiene Data'!I36)))</f>
        <v/>
      </c>
      <c r="EF42" s="271"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27"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1"/>
      <c r="BS43" s="271" t="str">
        <f ca="true">+IF(OFFSET('Water Data'!$D$27,0,10*ROW('Water Data'!D37))="","",OFFSET('Water Data'!$D$27,0,10*ROW('Water Data'!D37)))</f>
        <v/>
      </c>
      <c r="BT43" s="271" t="str">
        <f ca="true">+IF(OFFSET('Water Data'!$D$28,0,10*ROW('Water Data'!D37))="","",OFFSET('Water Data'!$D$28,0,10*ROW('Water Data'!D37)))</f>
        <v/>
      </c>
      <c r="BU43" s="271" t="str">
        <f ca="true">+IF(OFFSET('Water Data'!$D$29,0,10*ROW('Water Data'!D37))="","",OFFSET('Water Data'!$D$29,0,10*ROW('Water Data'!D37)))</f>
        <v/>
      </c>
      <c r="BV43" s="271" t="str">
        <f ca="true">+IF(OFFSET('Water Data'!$E$27,0,10*ROW('Water Data'!E37))="","",OFFSET('Water Data'!$E$27,0,10*ROW('Water Data'!E37)))</f>
        <v/>
      </c>
      <c r="BW43" s="271" t="str">
        <f ca="true">+IF(OFFSET('Water Data'!$E$28,0,10*ROW('Water Data'!E37))="","",OFFSET('Water Data'!$E$28,0,10*ROW('Water Data'!E37)))</f>
        <v/>
      </c>
      <c r="BX43" s="271" t="str">
        <f ca="true">+IF(OFFSET('Water Data'!$E$29,0,10*ROW('Water Data'!E37))="","",OFFSET('Water Data'!$E$29,0,10*ROW('Water Data'!E37)))</f>
        <v/>
      </c>
      <c r="BY43" s="271" t="str">
        <f ca="true">+IF(OFFSET('Water Data'!$F$27,0,10*ROW('Water Data'!F37))="","",OFFSET('Water Data'!$F$27,0,10*ROW('Water Data'!F37)))</f>
        <v/>
      </c>
      <c r="BZ43" s="271" t="str">
        <f ca="true">+IF(OFFSET('Water Data'!$F$28,0,10*ROW('Water Data'!F37))="","",OFFSET('Water Data'!$F$28,0,10*ROW('Water Data'!F37)))</f>
        <v/>
      </c>
      <c r="CA43" s="271" t="str">
        <f ca="true">+IF(OFFSET('Water Data'!$F$29,0,10*ROW('Water Data'!F37))="","",OFFSET('Water Data'!$F$29,0,10*ROW('Water Data'!F37)))</f>
        <v/>
      </c>
      <c r="CB43" s="271" t="str">
        <f ca="true">+IF(OFFSET('Water Data'!$G$27,0,10*ROW('Water Data'!G37))="","",OFFSET('Water Data'!$G$27,0,10*ROW('Water Data'!G37)))</f>
        <v/>
      </c>
      <c r="CC43" s="271" t="str">
        <f ca="true">+IF(OFFSET('Water Data'!$G$28,0,10*ROW('Water Data'!G37))="","",OFFSET('Water Data'!$G$28,0,10*ROW('Water Data'!G37)))</f>
        <v/>
      </c>
      <c r="CD43" s="271" t="str">
        <f ca="true">+IF(OFFSET('Water Data'!$G$29,0,10*ROW('Water Data'!G37))="","",OFFSET('Water Data'!$G$29,0,10*ROW('Water Data'!G37)))</f>
        <v/>
      </c>
      <c r="CE43" s="271" t="str">
        <f ca="true">+IF(OFFSET('Water Data'!$H$27,0,10*ROW('Water Data'!H37))="","",OFFSET('Water Data'!$H$27,0,10*ROW('Water Data'!H37)))</f>
        <v/>
      </c>
      <c r="CF43" s="271" t="str">
        <f ca="true">+IF(OFFSET('Water Data'!$H$28,0,10*ROW('Water Data'!H37))="","",OFFSET('Water Data'!$H$28,0,10*ROW('Water Data'!H37)))</f>
        <v/>
      </c>
      <c r="CG43" s="271" t="str">
        <f ca="true">+IF(OFFSET('Water Data'!$H$29,0,10*ROW('Water Data'!H37))="","",OFFSET('Water Data'!$H$29,0,10*ROW('Water Data'!H37)))</f>
        <v/>
      </c>
      <c r="CH43" s="271" t="str">
        <f ca="true">+IF(OFFSET('Water Data'!$I$27,0,10*ROW('Water Data'!I37))="","",OFFSET('Water Data'!$I$27,0,10*ROW('Water Data'!I37)))</f>
        <v/>
      </c>
      <c r="CI43" s="271" t="str">
        <f ca="true">+IF(OFFSET('Water Data'!$I$28,0,10*ROW('Water Data'!I37))="","",OFFSET('Water Data'!$I$28,0,10*ROW('Water Data'!I37)))</f>
        <v/>
      </c>
      <c r="CJ43" s="271" t="str">
        <f ca="true">+IF(OFFSET('Water Data'!$I$29,0,10*ROW('Water Data'!I37))="","",OFFSET('Water Data'!$I$29,0,10*ROW('Water Data'!I37)))</f>
        <v/>
      </c>
      <c r="CK43" s="271" t="str">
        <f ca="true">+IF(OFFSET('Sanitation Data'!$D$28,0,10*ROW('Sanitation Data'!D37))="","",OFFSET('Sanitation Data'!$D$28,0,10*ROW('Sanitation Data'!D37)))</f>
        <v/>
      </c>
      <c r="CL43" s="271" t="str">
        <f ca="true">+IF(OFFSET('Sanitation Data'!$D$29,0,10*ROW('Sanitation Data'!D37))="","",OFFSET('Sanitation Data'!$D$29,0,10*ROW('Sanitation Data'!D37)))</f>
        <v/>
      </c>
      <c r="CM43" s="271" t="str">
        <f ca="true">+IF(OFFSET('Sanitation Data'!$D$30,0,10*ROW('Sanitation Data'!D37))="","",OFFSET('Sanitation Data'!$D$30,0,10*ROW('Sanitation Data'!D37)))</f>
        <v/>
      </c>
      <c r="CN43" s="271" t="str">
        <f ca="true">+IF(OFFSET('Sanitation Data'!$D$31,0,10*ROW('Sanitation Data'!D37))="","",OFFSET('Sanitation Data'!$D$31,0,10*ROW('Sanitation Data'!D37)))</f>
        <v/>
      </c>
      <c r="CO43" s="271" t="str">
        <f ca="true">+IF(OFFSET('Sanitation Data'!$D$32,0,10*ROW('Sanitation Data'!D37))="","",OFFSET('Sanitation Data'!$D$32,0,10*ROW('Sanitation Data'!D37)))</f>
        <v/>
      </c>
      <c r="CP43" s="271" t="str">
        <f ca="true">+IF(OFFSET('Sanitation Data'!$E$28,0,10*ROW('Sanitation Data'!E37))="","",OFFSET('Sanitation Data'!$E$28,0,10*ROW('Sanitation Data'!E37)))</f>
        <v/>
      </c>
      <c r="CQ43" s="271" t="str">
        <f ca="true">+IF(OFFSET('Sanitation Data'!$E$29,0,10*ROW('Sanitation Data'!E37))="","",OFFSET('Sanitation Data'!$E$29,0,10*ROW('Sanitation Data'!E37)))</f>
        <v/>
      </c>
      <c r="CR43" s="271" t="str">
        <f ca="true">+IF(OFFSET('Sanitation Data'!$E$30,0,10*ROW('Sanitation Data'!E37))="","",OFFSET('Sanitation Data'!$E$30,0,10*ROW('Sanitation Data'!E37)))</f>
        <v/>
      </c>
      <c r="CS43" s="271" t="str">
        <f ca="true">+IF(OFFSET('Sanitation Data'!$E$31,0,10*ROW('Sanitation Data'!E37))="","",OFFSET('Sanitation Data'!$E$31,0,10*ROW('Sanitation Data'!E37)))</f>
        <v/>
      </c>
      <c r="CT43" s="271" t="str">
        <f ca="true">+IF(OFFSET('Sanitation Data'!$E$32,0,10*ROW('Sanitation Data'!E37))="","",OFFSET('Sanitation Data'!$E$32,0,10*ROW('Sanitation Data'!E37)))</f>
        <v/>
      </c>
      <c r="CU43" s="271" t="str">
        <f ca="true">+IF(OFFSET('Sanitation Data'!$F$28,0,10*ROW('Sanitation Data'!F37))="","",OFFSET('Sanitation Data'!$F$28,0,10*ROW('Sanitation Data'!F37)))</f>
        <v/>
      </c>
      <c r="CV43" s="271" t="str">
        <f ca="true">+IF(OFFSET('Sanitation Data'!$F$29,0,10*ROW('Sanitation Data'!F37))="","",OFFSET('Sanitation Data'!$F$29,0,10*ROW('Sanitation Data'!F37)))</f>
        <v/>
      </c>
      <c r="CW43" s="271" t="str">
        <f ca="true">+IF(OFFSET('Sanitation Data'!$F$30,0,10*ROW('Sanitation Data'!F37))="","",OFFSET('Sanitation Data'!$F$30,0,10*ROW('Sanitation Data'!F37)))</f>
        <v/>
      </c>
      <c r="CX43" s="271" t="str">
        <f ca="true">+IF(OFFSET('Sanitation Data'!$F$31,0,10*ROW('Sanitation Data'!F37))="","",OFFSET('Sanitation Data'!$F$31,0,10*ROW('Sanitation Data'!F37)))</f>
        <v/>
      </c>
      <c r="CY43" s="271" t="str">
        <f ca="true">+IF(OFFSET('Sanitation Data'!$F$32,0,10*ROW('Sanitation Data'!F37))="","",OFFSET('Sanitation Data'!$F$32,0,10*ROW('Sanitation Data'!F37)))</f>
        <v/>
      </c>
      <c r="CZ43" s="271" t="str">
        <f ca="true">+IF(OFFSET('Sanitation Data'!$G$28,0,10*ROW('Sanitation Data'!G37))="","",OFFSET('Sanitation Data'!$G$28,0,10*ROW('Sanitation Data'!G37)))</f>
        <v/>
      </c>
      <c r="DA43" s="271" t="str">
        <f ca="true">+IF(OFFSET('Sanitation Data'!$G$29,0,10*ROW('Sanitation Data'!G37))="","",OFFSET('Sanitation Data'!$G$29,0,10*ROW('Sanitation Data'!G37)))</f>
        <v/>
      </c>
      <c r="DB43" s="271" t="str">
        <f ca="true">+IF(OFFSET('Sanitation Data'!$G$30,0,10*ROW('Sanitation Data'!G37))="","",OFFSET('Sanitation Data'!$G$30,0,10*ROW('Sanitation Data'!G37)))</f>
        <v/>
      </c>
      <c r="DC43" s="271" t="str">
        <f ca="true">+IF(OFFSET('Sanitation Data'!$G$31,0,10*ROW('Sanitation Data'!G37))="","",OFFSET('Sanitation Data'!$G$31,0,10*ROW('Sanitation Data'!G37)))</f>
        <v/>
      </c>
      <c r="DD43" s="271" t="str">
        <f ca="true">+IF(OFFSET('Sanitation Data'!$G$32,0,10*ROW('Sanitation Data'!G37))="","",OFFSET('Sanitation Data'!$G$32,0,10*ROW('Sanitation Data'!G37)))</f>
        <v/>
      </c>
      <c r="DE43" s="271" t="str">
        <f ca="true">+IF(OFFSET('Sanitation Data'!$H$28,0,10*ROW('Sanitation Data'!H37))="","",OFFSET('Sanitation Data'!$H$28,0,10*ROW('Sanitation Data'!H37)))</f>
        <v/>
      </c>
      <c r="DF43" s="271" t="str">
        <f ca="true">+IF(OFFSET('Sanitation Data'!$H$29,0,10*ROW('Sanitation Data'!H37))="","",OFFSET('Sanitation Data'!$H$29,0,10*ROW('Sanitation Data'!H37)))</f>
        <v/>
      </c>
      <c r="DG43" s="271" t="str">
        <f ca="true">+IF(OFFSET('Sanitation Data'!$H$30,0,10*ROW('Sanitation Data'!H37))="","",OFFSET('Sanitation Data'!$H$30,0,10*ROW('Sanitation Data'!H37)))</f>
        <v/>
      </c>
      <c r="DH43" s="271" t="str">
        <f ca="true">+IF(OFFSET('Sanitation Data'!$H$31,0,10*ROW('Sanitation Data'!H37))="","",OFFSET('Sanitation Data'!$H$31,0,10*ROW('Sanitation Data'!H37)))</f>
        <v/>
      </c>
      <c r="DI43" s="271" t="str">
        <f ca="true">+IF(OFFSET('Sanitation Data'!$H$32,0,10*ROW('Sanitation Data'!H37))="","",OFFSET('Sanitation Data'!$H$32,0,10*ROW('Sanitation Data'!H37)))</f>
        <v/>
      </c>
      <c r="DJ43" s="271" t="str">
        <f ca="true">+IF(OFFSET('Sanitation Data'!$I$28,0,10*ROW('Sanitation Data'!I37))="","",OFFSET('Sanitation Data'!$I$28,0,10*ROW('Sanitation Data'!I37)))</f>
        <v/>
      </c>
      <c r="DK43" s="271" t="str">
        <f ca="true">+IF(OFFSET('Sanitation Data'!$I$29,0,10*ROW('Sanitation Data'!I37))="","",OFFSET('Sanitation Data'!$I$29,0,10*ROW('Sanitation Data'!I37)))</f>
        <v/>
      </c>
      <c r="DL43" s="271" t="str">
        <f ca="true">+IF(OFFSET('Sanitation Data'!$I$30,0,10*ROW('Sanitation Data'!I37))="","",OFFSET('Sanitation Data'!$I$30,0,10*ROW('Sanitation Data'!I37)))</f>
        <v/>
      </c>
      <c r="DM43" s="271" t="str">
        <f ca="true">+IF(OFFSET('Sanitation Data'!$I$31,0,10*ROW('Sanitation Data'!I37))="","",OFFSET('Sanitation Data'!$I$31,0,10*ROW('Sanitation Data'!I37)))</f>
        <v/>
      </c>
      <c r="DN43" s="271" t="str">
        <f ca="true">+IF(OFFSET('Sanitation Data'!$I$32,0,10*ROW('Sanitation Data'!I37))="","",OFFSET('Sanitation Data'!$I$32,0,10*ROW('Sanitation Data'!I37)))</f>
        <v/>
      </c>
      <c r="DO43" s="271" t="str">
        <f ca="true">+IF(OFFSET('Hygiene Data'!$D$11,0,10*ROW('Hygiene Data'!D37))="","",OFFSET('Hygiene Data'!$D$11,0,10*ROW('Hygiene Data'!D37)))</f>
        <v/>
      </c>
      <c r="DP43" s="271" t="str">
        <f ca="true">+IF(OFFSET('Hygiene Data'!$D$12,0,10*ROW('Hygiene Data'!D37))="","",OFFSET('Hygiene Data'!$D$12,0,10*ROW('Hygiene Data'!D37)))</f>
        <v/>
      </c>
      <c r="DQ43" s="271" t="str">
        <f ca="true">+IF(OFFSET('Hygiene Data'!$D$13,0,10*ROW('Hygiene Data'!D37))="","",OFFSET('Hygiene Data'!$D$13,0,10*ROW('Hygiene Data'!D37)))</f>
        <v/>
      </c>
      <c r="DR43" s="271" t="str">
        <f ca="true">+IF(OFFSET('Hygiene Data'!$E$11,0,10*ROW('Hygiene Data'!E37))="","",OFFSET('Hygiene Data'!$E$11,0,10*ROW('Hygiene Data'!E37)))</f>
        <v/>
      </c>
      <c r="DS43" s="271" t="str">
        <f ca="true">+IF(OFFSET('Hygiene Data'!$E$12,0,10*ROW('Hygiene Data'!E37))="","",OFFSET('Hygiene Data'!$E$12,0,10*ROW('Hygiene Data'!E37)))</f>
        <v/>
      </c>
      <c r="DT43" s="271" t="str">
        <f ca="true">+IF(OFFSET('Hygiene Data'!$E$13,0,10*ROW('Hygiene Data'!E37))="","",OFFSET('Hygiene Data'!$E$13,0,10*ROW('Hygiene Data'!E37)))</f>
        <v/>
      </c>
      <c r="DU43" s="271" t="str">
        <f ca="true">+IF(OFFSET('Hygiene Data'!$F$11,0,10*ROW('Hygiene Data'!F37))="","",OFFSET('Hygiene Data'!$F$11,0,10*ROW('Hygiene Data'!F37)))</f>
        <v/>
      </c>
      <c r="DV43" s="271" t="str">
        <f ca="true">+IF(OFFSET('Hygiene Data'!$F$12,0,10*ROW('Hygiene Data'!F37))="","",OFFSET('Hygiene Data'!$F$12,0,10*ROW('Hygiene Data'!F37)))</f>
        <v/>
      </c>
      <c r="DW43" s="271" t="str">
        <f ca="true">+IF(OFFSET('Hygiene Data'!$F$13,0,10*ROW('Hygiene Data'!F37))="","",OFFSET('Hygiene Data'!$F$13,0,10*ROW('Hygiene Data'!F37)))</f>
        <v/>
      </c>
      <c r="DX43" s="271" t="str">
        <f ca="true">+IF(OFFSET('Hygiene Data'!$G$11,0,10*ROW('Hygiene Data'!G37))="","",OFFSET('Hygiene Data'!$G$11,0,10*ROW('Hygiene Data'!G37)))</f>
        <v/>
      </c>
      <c r="DY43" s="271" t="str">
        <f ca="true">+IF(OFFSET('Hygiene Data'!$G$12,0,10*ROW('Hygiene Data'!G37))="","",OFFSET('Hygiene Data'!$G$12,0,10*ROW('Hygiene Data'!G37)))</f>
        <v/>
      </c>
      <c r="DZ43" s="271" t="str">
        <f ca="true">+IF(OFFSET('Hygiene Data'!$G$13,0,10*ROW('Hygiene Data'!G37))="","",OFFSET('Hygiene Data'!$G$13,0,10*ROW('Hygiene Data'!G37)))</f>
        <v/>
      </c>
      <c r="EA43" s="271" t="str">
        <f ca="true">+IF(OFFSET('Hygiene Data'!$H$11,0,10*ROW('Hygiene Data'!H37))="","",OFFSET('Hygiene Data'!$H$11,0,10*ROW('Hygiene Data'!H37)))</f>
        <v/>
      </c>
      <c r="EB43" s="271" t="str">
        <f ca="true">+IF(OFFSET('Hygiene Data'!$H$12,0,10*ROW('Hygiene Data'!H37))="","",OFFSET('Hygiene Data'!$H$12,0,10*ROW('Hygiene Data'!H37)))</f>
        <v/>
      </c>
      <c r="EC43" s="271" t="str">
        <f ca="true">+IF(OFFSET('Hygiene Data'!$H$13,0,10*ROW('Hygiene Data'!H37))="","",OFFSET('Hygiene Data'!$H$13,0,10*ROW('Hygiene Data'!H37)))</f>
        <v/>
      </c>
      <c r="ED43" s="271" t="str">
        <f ca="true">+IF(OFFSET('Hygiene Data'!$I$11,0,10*ROW('Hygiene Data'!I37))="","",OFFSET('Hygiene Data'!$I$11,0,10*ROW('Hygiene Data'!I37)))</f>
        <v/>
      </c>
      <c r="EE43" s="271" t="str">
        <f ca="true">+IF(OFFSET('Hygiene Data'!$I$12,0,10*ROW('Hygiene Data'!I37))="","",OFFSET('Hygiene Data'!$I$12,0,10*ROW('Hygiene Data'!I37)))</f>
        <v/>
      </c>
      <c r="EF43" s="271"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27"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1"/>
      <c r="BS44" s="271" t="str">
        <f ca="true">+IF(OFFSET('Water Data'!$D$27,0,10*ROW('Water Data'!D38))="","",OFFSET('Water Data'!$D$27,0,10*ROW('Water Data'!D38)))</f>
        <v/>
      </c>
      <c r="BT44" s="271" t="str">
        <f ca="true">+IF(OFFSET('Water Data'!$D$28,0,10*ROW('Water Data'!D38))="","",OFFSET('Water Data'!$D$28,0,10*ROW('Water Data'!D38)))</f>
        <v/>
      </c>
      <c r="BU44" s="271" t="str">
        <f ca="true">+IF(OFFSET('Water Data'!$D$29,0,10*ROW('Water Data'!D38))="","",OFFSET('Water Data'!$D$29,0,10*ROW('Water Data'!D38)))</f>
        <v/>
      </c>
      <c r="BV44" s="271" t="str">
        <f ca="true">+IF(OFFSET('Water Data'!$E$27,0,10*ROW('Water Data'!E38))="","",OFFSET('Water Data'!$E$27,0,10*ROW('Water Data'!E38)))</f>
        <v/>
      </c>
      <c r="BW44" s="271" t="str">
        <f ca="true">+IF(OFFSET('Water Data'!$E$28,0,10*ROW('Water Data'!E38))="","",OFFSET('Water Data'!$E$28,0,10*ROW('Water Data'!E38)))</f>
        <v/>
      </c>
      <c r="BX44" s="271" t="str">
        <f ca="true">+IF(OFFSET('Water Data'!$E$29,0,10*ROW('Water Data'!E38))="","",OFFSET('Water Data'!$E$29,0,10*ROW('Water Data'!E38)))</f>
        <v/>
      </c>
      <c r="BY44" s="271" t="str">
        <f ca="true">+IF(OFFSET('Water Data'!$F$27,0,10*ROW('Water Data'!F38))="","",OFFSET('Water Data'!$F$27,0,10*ROW('Water Data'!F38)))</f>
        <v/>
      </c>
      <c r="BZ44" s="271" t="str">
        <f ca="true">+IF(OFFSET('Water Data'!$F$28,0,10*ROW('Water Data'!F38))="","",OFFSET('Water Data'!$F$28,0,10*ROW('Water Data'!F38)))</f>
        <v/>
      </c>
      <c r="CA44" s="271" t="str">
        <f ca="true">+IF(OFFSET('Water Data'!$F$29,0,10*ROW('Water Data'!F38))="","",OFFSET('Water Data'!$F$29,0,10*ROW('Water Data'!F38)))</f>
        <v/>
      </c>
      <c r="CB44" s="271" t="str">
        <f ca="true">+IF(OFFSET('Water Data'!$G$27,0,10*ROW('Water Data'!G38))="","",OFFSET('Water Data'!$G$27,0,10*ROW('Water Data'!G38)))</f>
        <v/>
      </c>
      <c r="CC44" s="271" t="str">
        <f ca="true">+IF(OFFSET('Water Data'!$G$28,0,10*ROW('Water Data'!G38))="","",OFFSET('Water Data'!$G$28,0,10*ROW('Water Data'!G38)))</f>
        <v/>
      </c>
      <c r="CD44" s="271" t="str">
        <f ca="true">+IF(OFFSET('Water Data'!$G$29,0,10*ROW('Water Data'!G38))="","",OFFSET('Water Data'!$G$29,0,10*ROW('Water Data'!G38)))</f>
        <v/>
      </c>
      <c r="CE44" s="271" t="str">
        <f ca="true">+IF(OFFSET('Water Data'!$H$27,0,10*ROW('Water Data'!H38))="","",OFFSET('Water Data'!$H$27,0,10*ROW('Water Data'!H38)))</f>
        <v/>
      </c>
      <c r="CF44" s="271" t="str">
        <f ca="true">+IF(OFFSET('Water Data'!$H$28,0,10*ROW('Water Data'!H38))="","",OFFSET('Water Data'!$H$28,0,10*ROW('Water Data'!H38)))</f>
        <v/>
      </c>
      <c r="CG44" s="271" t="str">
        <f ca="true">+IF(OFFSET('Water Data'!$H$29,0,10*ROW('Water Data'!H38))="","",OFFSET('Water Data'!$H$29,0,10*ROW('Water Data'!H38)))</f>
        <v/>
      </c>
      <c r="CH44" s="271" t="str">
        <f ca="true">+IF(OFFSET('Water Data'!$I$27,0,10*ROW('Water Data'!I38))="","",OFFSET('Water Data'!$I$27,0,10*ROW('Water Data'!I38)))</f>
        <v/>
      </c>
      <c r="CI44" s="271" t="str">
        <f ca="true">+IF(OFFSET('Water Data'!$I$28,0,10*ROW('Water Data'!I38))="","",OFFSET('Water Data'!$I$28,0,10*ROW('Water Data'!I38)))</f>
        <v/>
      </c>
      <c r="CJ44" s="271" t="str">
        <f ca="true">+IF(OFFSET('Water Data'!$I$29,0,10*ROW('Water Data'!I38))="","",OFFSET('Water Data'!$I$29,0,10*ROW('Water Data'!I38)))</f>
        <v/>
      </c>
      <c r="CK44" s="271" t="str">
        <f ca="true">+IF(OFFSET('Sanitation Data'!$D$28,0,10*ROW('Sanitation Data'!D38))="","",OFFSET('Sanitation Data'!$D$28,0,10*ROW('Sanitation Data'!D38)))</f>
        <v/>
      </c>
      <c r="CL44" s="271" t="str">
        <f ca="true">+IF(OFFSET('Sanitation Data'!$D$29,0,10*ROW('Sanitation Data'!D38))="","",OFFSET('Sanitation Data'!$D$29,0,10*ROW('Sanitation Data'!D38)))</f>
        <v/>
      </c>
      <c r="CM44" s="271" t="str">
        <f ca="true">+IF(OFFSET('Sanitation Data'!$D$30,0,10*ROW('Sanitation Data'!D38))="","",OFFSET('Sanitation Data'!$D$30,0,10*ROW('Sanitation Data'!D38)))</f>
        <v/>
      </c>
      <c r="CN44" s="271" t="str">
        <f ca="true">+IF(OFFSET('Sanitation Data'!$D$31,0,10*ROW('Sanitation Data'!D38))="","",OFFSET('Sanitation Data'!$D$31,0,10*ROW('Sanitation Data'!D38)))</f>
        <v/>
      </c>
      <c r="CO44" s="271" t="str">
        <f ca="true">+IF(OFFSET('Sanitation Data'!$D$32,0,10*ROW('Sanitation Data'!D38))="","",OFFSET('Sanitation Data'!$D$32,0,10*ROW('Sanitation Data'!D38)))</f>
        <v/>
      </c>
      <c r="CP44" s="271" t="str">
        <f ca="true">+IF(OFFSET('Sanitation Data'!$E$28,0,10*ROW('Sanitation Data'!E38))="","",OFFSET('Sanitation Data'!$E$28,0,10*ROW('Sanitation Data'!E38)))</f>
        <v/>
      </c>
      <c r="CQ44" s="271" t="str">
        <f ca="true">+IF(OFFSET('Sanitation Data'!$E$29,0,10*ROW('Sanitation Data'!E38))="","",OFFSET('Sanitation Data'!$E$29,0,10*ROW('Sanitation Data'!E38)))</f>
        <v/>
      </c>
      <c r="CR44" s="271" t="str">
        <f ca="true">+IF(OFFSET('Sanitation Data'!$E$30,0,10*ROW('Sanitation Data'!E38))="","",OFFSET('Sanitation Data'!$E$30,0,10*ROW('Sanitation Data'!E38)))</f>
        <v/>
      </c>
      <c r="CS44" s="271" t="str">
        <f ca="true">+IF(OFFSET('Sanitation Data'!$E$31,0,10*ROW('Sanitation Data'!E38))="","",OFFSET('Sanitation Data'!$E$31,0,10*ROW('Sanitation Data'!E38)))</f>
        <v/>
      </c>
      <c r="CT44" s="271" t="str">
        <f ca="true">+IF(OFFSET('Sanitation Data'!$E$32,0,10*ROW('Sanitation Data'!E38))="","",OFFSET('Sanitation Data'!$E$32,0,10*ROW('Sanitation Data'!E38)))</f>
        <v/>
      </c>
      <c r="CU44" s="271" t="str">
        <f ca="true">+IF(OFFSET('Sanitation Data'!$F$28,0,10*ROW('Sanitation Data'!F38))="","",OFFSET('Sanitation Data'!$F$28,0,10*ROW('Sanitation Data'!F38)))</f>
        <v/>
      </c>
      <c r="CV44" s="271" t="str">
        <f ca="true">+IF(OFFSET('Sanitation Data'!$F$29,0,10*ROW('Sanitation Data'!F38))="","",OFFSET('Sanitation Data'!$F$29,0,10*ROW('Sanitation Data'!F38)))</f>
        <v/>
      </c>
      <c r="CW44" s="271" t="str">
        <f ca="true">+IF(OFFSET('Sanitation Data'!$F$30,0,10*ROW('Sanitation Data'!F38))="","",OFFSET('Sanitation Data'!$F$30,0,10*ROW('Sanitation Data'!F38)))</f>
        <v/>
      </c>
      <c r="CX44" s="271" t="str">
        <f ca="true">+IF(OFFSET('Sanitation Data'!$F$31,0,10*ROW('Sanitation Data'!F38))="","",OFFSET('Sanitation Data'!$F$31,0,10*ROW('Sanitation Data'!F38)))</f>
        <v/>
      </c>
      <c r="CY44" s="271" t="str">
        <f ca="true">+IF(OFFSET('Sanitation Data'!$F$32,0,10*ROW('Sanitation Data'!F38))="","",OFFSET('Sanitation Data'!$F$32,0,10*ROW('Sanitation Data'!F38)))</f>
        <v/>
      </c>
      <c r="CZ44" s="271" t="str">
        <f ca="true">+IF(OFFSET('Sanitation Data'!$G$28,0,10*ROW('Sanitation Data'!G38))="","",OFFSET('Sanitation Data'!$G$28,0,10*ROW('Sanitation Data'!G38)))</f>
        <v/>
      </c>
      <c r="DA44" s="271" t="str">
        <f ca="true">+IF(OFFSET('Sanitation Data'!$G$29,0,10*ROW('Sanitation Data'!G38))="","",OFFSET('Sanitation Data'!$G$29,0,10*ROW('Sanitation Data'!G38)))</f>
        <v/>
      </c>
      <c r="DB44" s="271" t="str">
        <f ca="true">+IF(OFFSET('Sanitation Data'!$G$30,0,10*ROW('Sanitation Data'!G38))="","",OFFSET('Sanitation Data'!$G$30,0,10*ROW('Sanitation Data'!G38)))</f>
        <v/>
      </c>
      <c r="DC44" s="271" t="str">
        <f ca="true">+IF(OFFSET('Sanitation Data'!$G$31,0,10*ROW('Sanitation Data'!G38))="","",OFFSET('Sanitation Data'!$G$31,0,10*ROW('Sanitation Data'!G38)))</f>
        <v/>
      </c>
      <c r="DD44" s="271" t="str">
        <f ca="true">+IF(OFFSET('Sanitation Data'!$G$32,0,10*ROW('Sanitation Data'!G38))="","",OFFSET('Sanitation Data'!$G$32,0,10*ROW('Sanitation Data'!G38)))</f>
        <v/>
      </c>
      <c r="DE44" s="271" t="str">
        <f ca="true">+IF(OFFSET('Sanitation Data'!$H$28,0,10*ROW('Sanitation Data'!H38))="","",OFFSET('Sanitation Data'!$H$28,0,10*ROW('Sanitation Data'!H38)))</f>
        <v/>
      </c>
      <c r="DF44" s="271" t="str">
        <f ca="true">+IF(OFFSET('Sanitation Data'!$H$29,0,10*ROW('Sanitation Data'!H38))="","",OFFSET('Sanitation Data'!$H$29,0,10*ROW('Sanitation Data'!H38)))</f>
        <v/>
      </c>
      <c r="DG44" s="271" t="str">
        <f ca="true">+IF(OFFSET('Sanitation Data'!$H$30,0,10*ROW('Sanitation Data'!H38))="","",OFFSET('Sanitation Data'!$H$30,0,10*ROW('Sanitation Data'!H38)))</f>
        <v/>
      </c>
      <c r="DH44" s="271" t="str">
        <f ca="true">+IF(OFFSET('Sanitation Data'!$H$31,0,10*ROW('Sanitation Data'!H38))="","",OFFSET('Sanitation Data'!$H$31,0,10*ROW('Sanitation Data'!H38)))</f>
        <v/>
      </c>
      <c r="DI44" s="271" t="str">
        <f ca="true">+IF(OFFSET('Sanitation Data'!$H$32,0,10*ROW('Sanitation Data'!H38))="","",OFFSET('Sanitation Data'!$H$32,0,10*ROW('Sanitation Data'!H38)))</f>
        <v/>
      </c>
      <c r="DJ44" s="271" t="str">
        <f ca="true">+IF(OFFSET('Sanitation Data'!$I$28,0,10*ROW('Sanitation Data'!I38))="","",OFFSET('Sanitation Data'!$I$28,0,10*ROW('Sanitation Data'!I38)))</f>
        <v/>
      </c>
      <c r="DK44" s="271" t="str">
        <f ca="true">+IF(OFFSET('Sanitation Data'!$I$29,0,10*ROW('Sanitation Data'!I38))="","",OFFSET('Sanitation Data'!$I$29,0,10*ROW('Sanitation Data'!I38)))</f>
        <v/>
      </c>
      <c r="DL44" s="271" t="str">
        <f ca="true">+IF(OFFSET('Sanitation Data'!$I$30,0,10*ROW('Sanitation Data'!I38))="","",OFFSET('Sanitation Data'!$I$30,0,10*ROW('Sanitation Data'!I38)))</f>
        <v/>
      </c>
      <c r="DM44" s="271" t="str">
        <f ca="true">+IF(OFFSET('Sanitation Data'!$I$31,0,10*ROW('Sanitation Data'!I38))="","",OFFSET('Sanitation Data'!$I$31,0,10*ROW('Sanitation Data'!I38)))</f>
        <v/>
      </c>
      <c r="DN44" s="271" t="str">
        <f ca="true">+IF(OFFSET('Sanitation Data'!$I$32,0,10*ROW('Sanitation Data'!I38))="","",OFFSET('Sanitation Data'!$I$32,0,10*ROW('Sanitation Data'!I38)))</f>
        <v/>
      </c>
      <c r="DO44" s="271" t="str">
        <f ca="true">+IF(OFFSET('Hygiene Data'!$D$11,0,10*ROW('Hygiene Data'!D38))="","",OFFSET('Hygiene Data'!$D$11,0,10*ROW('Hygiene Data'!D38)))</f>
        <v/>
      </c>
      <c r="DP44" s="271" t="str">
        <f ca="true">+IF(OFFSET('Hygiene Data'!$D$12,0,10*ROW('Hygiene Data'!D38))="","",OFFSET('Hygiene Data'!$D$12,0,10*ROW('Hygiene Data'!D38)))</f>
        <v/>
      </c>
      <c r="DQ44" s="271" t="str">
        <f ca="true">+IF(OFFSET('Hygiene Data'!$D$13,0,10*ROW('Hygiene Data'!D38))="","",OFFSET('Hygiene Data'!$D$13,0,10*ROW('Hygiene Data'!D38)))</f>
        <v/>
      </c>
      <c r="DR44" s="271" t="str">
        <f ca="true">+IF(OFFSET('Hygiene Data'!$E$11,0,10*ROW('Hygiene Data'!E38))="","",OFFSET('Hygiene Data'!$E$11,0,10*ROW('Hygiene Data'!E38)))</f>
        <v/>
      </c>
      <c r="DS44" s="271" t="str">
        <f ca="true">+IF(OFFSET('Hygiene Data'!$E$12,0,10*ROW('Hygiene Data'!E38))="","",OFFSET('Hygiene Data'!$E$12,0,10*ROW('Hygiene Data'!E38)))</f>
        <v/>
      </c>
      <c r="DT44" s="271" t="str">
        <f ca="true">+IF(OFFSET('Hygiene Data'!$E$13,0,10*ROW('Hygiene Data'!E38))="","",OFFSET('Hygiene Data'!$E$13,0,10*ROW('Hygiene Data'!E38)))</f>
        <v/>
      </c>
      <c r="DU44" s="271" t="str">
        <f ca="true">+IF(OFFSET('Hygiene Data'!$F$11,0,10*ROW('Hygiene Data'!F38))="","",OFFSET('Hygiene Data'!$F$11,0,10*ROW('Hygiene Data'!F38)))</f>
        <v/>
      </c>
      <c r="DV44" s="271" t="str">
        <f ca="true">+IF(OFFSET('Hygiene Data'!$F$12,0,10*ROW('Hygiene Data'!F38))="","",OFFSET('Hygiene Data'!$F$12,0,10*ROW('Hygiene Data'!F38)))</f>
        <v/>
      </c>
      <c r="DW44" s="271" t="str">
        <f ca="true">+IF(OFFSET('Hygiene Data'!$F$13,0,10*ROW('Hygiene Data'!F38))="","",OFFSET('Hygiene Data'!$F$13,0,10*ROW('Hygiene Data'!F38)))</f>
        <v/>
      </c>
      <c r="DX44" s="271" t="str">
        <f ca="true">+IF(OFFSET('Hygiene Data'!$G$11,0,10*ROW('Hygiene Data'!G38))="","",OFFSET('Hygiene Data'!$G$11,0,10*ROW('Hygiene Data'!G38)))</f>
        <v/>
      </c>
      <c r="DY44" s="271" t="str">
        <f ca="true">+IF(OFFSET('Hygiene Data'!$G$12,0,10*ROW('Hygiene Data'!G38))="","",OFFSET('Hygiene Data'!$G$12,0,10*ROW('Hygiene Data'!G38)))</f>
        <v/>
      </c>
      <c r="DZ44" s="271" t="str">
        <f ca="true">+IF(OFFSET('Hygiene Data'!$G$13,0,10*ROW('Hygiene Data'!G38))="","",OFFSET('Hygiene Data'!$G$13,0,10*ROW('Hygiene Data'!G38)))</f>
        <v/>
      </c>
      <c r="EA44" s="271" t="str">
        <f ca="true">+IF(OFFSET('Hygiene Data'!$H$11,0,10*ROW('Hygiene Data'!H38))="","",OFFSET('Hygiene Data'!$H$11,0,10*ROW('Hygiene Data'!H38)))</f>
        <v/>
      </c>
      <c r="EB44" s="271" t="str">
        <f ca="true">+IF(OFFSET('Hygiene Data'!$H$12,0,10*ROW('Hygiene Data'!H38))="","",OFFSET('Hygiene Data'!$H$12,0,10*ROW('Hygiene Data'!H38)))</f>
        <v/>
      </c>
      <c r="EC44" s="271" t="str">
        <f ca="true">+IF(OFFSET('Hygiene Data'!$H$13,0,10*ROW('Hygiene Data'!H38))="","",OFFSET('Hygiene Data'!$H$13,0,10*ROW('Hygiene Data'!H38)))</f>
        <v/>
      </c>
      <c r="ED44" s="271" t="str">
        <f ca="true">+IF(OFFSET('Hygiene Data'!$I$11,0,10*ROW('Hygiene Data'!I38))="","",OFFSET('Hygiene Data'!$I$11,0,10*ROW('Hygiene Data'!I38)))</f>
        <v/>
      </c>
      <c r="EE44" s="271" t="str">
        <f ca="true">+IF(OFFSET('Hygiene Data'!$I$12,0,10*ROW('Hygiene Data'!I38))="","",OFFSET('Hygiene Data'!$I$12,0,10*ROW('Hygiene Data'!I38)))</f>
        <v/>
      </c>
      <c r="EF44" s="271"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27"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1"/>
      <c r="BS45" s="271" t="str">
        <f ca="true">+IF(OFFSET('Water Data'!$D$27,0,10*ROW('Water Data'!D39))="","",OFFSET('Water Data'!$D$27,0,10*ROW('Water Data'!D39)))</f>
        <v/>
      </c>
      <c r="BT45" s="271" t="str">
        <f ca="true">+IF(OFFSET('Water Data'!$D$28,0,10*ROW('Water Data'!D39))="","",OFFSET('Water Data'!$D$28,0,10*ROW('Water Data'!D39)))</f>
        <v/>
      </c>
      <c r="BU45" s="271" t="str">
        <f ca="true">+IF(OFFSET('Water Data'!$D$29,0,10*ROW('Water Data'!D39))="","",OFFSET('Water Data'!$D$29,0,10*ROW('Water Data'!D39)))</f>
        <v/>
      </c>
      <c r="BV45" s="271" t="str">
        <f ca="true">+IF(OFFSET('Water Data'!$E$27,0,10*ROW('Water Data'!E39))="","",OFFSET('Water Data'!$E$27,0,10*ROW('Water Data'!E39)))</f>
        <v/>
      </c>
      <c r="BW45" s="271" t="str">
        <f ca="true">+IF(OFFSET('Water Data'!$E$28,0,10*ROW('Water Data'!E39))="","",OFFSET('Water Data'!$E$28,0,10*ROW('Water Data'!E39)))</f>
        <v/>
      </c>
      <c r="BX45" s="271" t="str">
        <f ca="true">+IF(OFFSET('Water Data'!$E$29,0,10*ROW('Water Data'!E39))="","",OFFSET('Water Data'!$E$29,0,10*ROW('Water Data'!E39)))</f>
        <v/>
      </c>
      <c r="BY45" s="271" t="str">
        <f ca="true">+IF(OFFSET('Water Data'!$F$27,0,10*ROW('Water Data'!F39))="","",OFFSET('Water Data'!$F$27,0,10*ROW('Water Data'!F39)))</f>
        <v/>
      </c>
      <c r="BZ45" s="271" t="str">
        <f ca="true">+IF(OFFSET('Water Data'!$F$28,0,10*ROW('Water Data'!F39))="","",OFFSET('Water Data'!$F$28,0,10*ROW('Water Data'!F39)))</f>
        <v/>
      </c>
      <c r="CA45" s="271" t="str">
        <f ca="true">+IF(OFFSET('Water Data'!$F$29,0,10*ROW('Water Data'!F39))="","",OFFSET('Water Data'!$F$29,0,10*ROW('Water Data'!F39)))</f>
        <v/>
      </c>
      <c r="CB45" s="271" t="str">
        <f ca="true">+IF(OFFSET('Water Data'!$G$27,0,10*ROW('Water Data'!G39))="","",OFFSET('Water Data'!$G$27,0,10*ROW('Water Data'!G39)))</f>
        <v/>
      </c>
      <c r="CC45" s="271" t="str">
        <f ca="true">+IF(OFFSET('Water Data'!$G$28,0,10*ROW('Water Data'!G39))="","",OFFSET('Water Data'!$G$28,0,10*ROW('Water Data'!G39)))</f>
        <v/>
      </c>
      <c r="CD45" s="271" t="str">
        <f ca="true">+IF(OFFSET('Water Data'!$G$29,0,10*ROW('Water Data'!G39))="","",OFFSET('Water Data'!$G$29,0,10*ROW('Water Data'!G39)))</f>
        <v/>
      </c>
      <c r="CE45" s="271" t="str">
        <f ca="true">+IF(OFFSET('Water Data'!$H$27,0,10*ROW('Water Data'!H39))="","",OFFSET('Water Data'!$H$27,0,10*ROW('Water Data'!H39)))</f>
        <v/>
      </c>
      <c r="CF45" s="271" t="str">
        <f ca="true">+IF(OFFSET('Water Data'!$H$28,0,10*ROW('Water Data'!H39))="","",OFFSET('Water Data'!$H$28,0,10*ROW('Water Data'!H39)))</f>
        <v/>
      </c>
      <c r="CG45" s="271" t="str">
        <f ca="true">+IF(OFFSET('Water Data'!$H$29,0,10*ROW('Water Data'!H39))="","",OFFSET('Water Data'!$H$29,0,10*ROW('Water Data'!H39)))</f>
        <v/>
      </c>
      <c r="CH45" s="271" t="str">
        <f ca="true">+IF(OFFSET('Water Data'!$I$27,0,10*ROW('Water Data'!I39))="","",OFFSET('Water Data'!$I$27,0,10*ROW('Water Data'!I39)))</f>
        <v/>
      </c>
      <c r="CI45" s="271" t="str">
        <f ca="true">+IF(OFFSET('Water Data'!$I$28,0,10*ROW('Water Data'!I39))="","",OFFSET('Water Data'!$I$28,0,10*ROW('Water Data'!I39)))</f>
        <v/>
      </c>
      <c r="CJ45" s="271" t="str">
        <f ca="true">+IF(OFFSET('Water Data'!$I$29,0,10*ROW('Water Data'!I39))="","",OFFSET('Water Data'!$I$29,0,10*ROW('Water Data'!I39)))</f>
        <v/>
      </c>
      <c r="CK45" s="271" t="str">
        <f ca="true">+IF(OFFSET('Sanitation Data'!$D$28,0,10*ROW('Sanitation Data'!D39))="","",OFFSET('Sanitation Data'!$D$28,0,10*ROW('Sanitation Data'!D39)))</f>
        <v/>
      </c>
      <c r="CL45" s="271" t="str">
        <f ca="true">+IF(OFFSET('Sanitation Data'!$D$29,0,10*ROW('Sanitation Data'!D39))="","",OFFSET('Sanitation Data'!$D$29,0,10*ROW('Sanitation Data'!D39)))</f>
        <v/>
      </c>
      <c r="CM45" s="271" t="str">
        <f ca="true">+IF(OFFSET('Sanitation Data'!$D$30,0,10*ROW('Sanitation Data'!D39))="","",OFFSET('Sanitation Data'!$D$30,0,10*ROW('Sanitation Data'!D39)))</f>
        <v/>
      </c>
      <c r="CN45" s="271" t="str">
        <f ca="true">+IF(OFFSET('Sanitation Data'!$D$31,0,10*ROW('Sanitation Data'!D39))="","",OFFSET('Sanitation Data'!$D$31,0,10*ROW('Sanitation Data'!D39)))</f>
        <v/>
      </c>
      <c r="CO45" s="271" t="str">
        <f ca="true">+IF(OFFSET('Sanitation Data'!$D$32,0,10*ROW('Sanitation Data'!D39))="","",OFFSET('Sanitation Data'!$D$32,0,10*ROW('Sanitation Data'!D39)))</f>
        <v/>
      </c>
      <c r="CP45" s="271" t="str">
        <f ca="true">+IF(OFFSET('Sanitation Data'!$E$28,0,10*ROW('Sanitation Data'!E39))="","",OFFSET('Sanitation Data'!$E$28,0,10*ROW('Sanitation Data'!E39)))</f>
        <v/>
      </c>
      <c r="CQ45" s="271" t="str">
        <f ca="true">+IF(OFFSET('Sanitation Data'!$E$29,0,10*ROW('Sanitation Data'!E39))="","",OFFSET('Sanitation Data'!$E$29,0,10*ROW('Sanitation Data'!E39)))</f>
        <v/>
      </c>
      <c r="CR45" s="271" t="str">
        <f ca="true">+IF(OFFSET('Sanitation Data'!$E$30,0,10*ROW('Sanitation Data'!E39))="","",OFFSET('Sanitation Data'!$E$30,0,10*ROW('Sanitation Data'!E39)))</f>
        <v/>
      </c>
      <c r="CS45" s="271" t="str">
        <f ca="true">+IF(OFFSET('Sanitation Data'!$E$31,0,10*ROW('Sanitation Data'!E39))="","",OFFSET('Sanitation Data'!$E$31,0,10*ROW('Sanitation Data'!E39)))</f>
        <v/>
      </c>
      <c r="CT45" s="271" t="str">
        <f ca="true">+IF(OFFSET('Sanitation Data'!$E$32,0,10*ROW('Sanitation Data'!E39))="","",OFFSET('Sanitation Data'!$E$32,0,10*ROW('Sanitation Data'!E39)))</f>
        <v/>
      </c>
      <c r="CU45" s="271" t="str">
        <f ca="true">+IF(OFFSET('Sanitation Data'!$F$28,0,10*ROW('Sanitation Data'!F39))="","",OFFSET('Sanitation Data'!$F$28,0,10*ROW('Sanitation Data'!F39)))</f>
        <v/>
      </c>
      <c r="CV45" s="271" t="str">
        <f ca="true">+IF(OFFSET('Sanitation Data'!$F$29,0,10*ROW('Sanitation Data'!F39))="","",OFFSET('Sanitation Data'!$F$29,0,10*ROW('Sanitation Data'!F39)))</f>
        <v/>
      </c>
      <c r="CW45" s="271" t="str">
        <f ca="true">+IF(OFFSET('Sanitation Data'!$F$30,0,10*ROW('Sanitation Data'!F39))="","",OFFSET('Sanitation Data'!$F$30,0,10*ROW('Sanitation Data'!F39)))</f>
        <v/>
      </c>
      <c r="CX45" s="271" t="str">
        <f ca="true">+IF(OFFSET('Sanitation Data'!$F$31,0,10*ROW('Sanitation Data'!F39))="","",OFFSET('Sanitation Data'!$F$31,0,10*ROW('Sanitation Data'!F39)))</f>
        <v/>
      </c>
      <c r="CY45" s="271" t="str">
        <f ca="true">+IF(OFFSET('Sanitation Data'!$F$32,0,10*ROW('Sanitation Data'!F39))="","",OFFSET('Sanitation Data'!$F$32,0,10*ROW('Sanitation Data'!F39)))</f>
        <v/>
      </c>
      <c r="CZ45" s="271" t="str">
        <f ca="true">+IF(OFFSET('Sanitation Data'!$G$28,0,10*ROW('Sanitation Data'!G39))="","",OFFSET('Sanitation Data'!$G$28,0,10*ROW('Sanitation Data'!G39)))</f>
        <v/>
      </c>
      <c r="DA45" s="271" t="str">
        <f ca="true">+IF(OFFSET('Sanitation Data'!$G$29,0,10*ROW('Sanitation Data'!G39))="","",OFFSET('Sanitation Data'!$G$29,0,10*ROW('Sanitation Data'!G39)))</f>
        <v/>
      </c>
      <c r="DB45" s="271" t="str">
        <f ca="true">+IF(OFFSET('Sanitation Data'!$G$30,0,10*ROW('Sanitation Data'!G39))="","",OFFSET('Sanitation Data'!$G$30,0,10*ROW('Sanitation Data'!G39)))</f>
        <v/>
      </c>
      <c r="DC45" s="271" t="str">
        <f ca="true">+IF(OFFSET('Sanitation Data'!$G$31,0,10*ROW('Sanitation Data'!G39))="","",OFFSET('Sanitation Data'!$G$31,0,10*ROW('Sanitation Data'!G39)))</f>
        <v/>
      </c>
      <c r="DD45" s="271" t="str">
        <f ca="true">+IF(OFFSET('Sanitation Data'!$G$32,0,10*ROW('Sanitation Data'!G39))="","",OFFSET('Sanitation Data'!$G$32,0,10*ROW('Sanitation Data'!G39)))</f>
        <v/>
      </c>
      <c r="DE45" s="271" t="str">
        <f ca="true">+IF(OFFSET('Sanitation Data'!$H$28,0,10*ROW('Sanitation Data'!H39))="","",OFFSET('Sanitation Data'!$H$28,0,10*ROW('Sanitation Data'!H39)))</f>
        <v/>
      </c>
      <c r="DF45" s="271" t="str">
        <f ca="true">+IF(OFFSET('Sanitation Data'!$H$29,0,10*ROW('Sanitation Data'!H39))="","",OFFSET('Sanitation Data'!$H$29,0,10*ROW('Sanitation Data'!H39)))</f>
        <v/>
      </c>
      <c r="DG45" s="271" t="str">
        <f ca="true">+IF(OFFSET('Sanitation Data'!$H$30,0,10*ROW('Sanitation Data'!H39))="","",OFFSET('Sanitation Data'!$H$30,0,10*ROW('Sanitation Data'!H39)))</f>
        <v/>
      </c>
      <c r="DH45" s="271" t="str">
        <f ca="true">+IF(OFFSET('Sanitation Data'!$H$31,0,10*ROW('Sanitation Data'!H39))="","",OFFSET('Sanitation Data'!$H$31,0,10*ROW('Sanitation Data'!H39)))</f>
        <v/>
      </c>
      <c r="DI45" s="271" t="str">
        <f ca="true">+IF(OFFSET('Sanitation Data'!$H$32,0,10*ROW('Sanitation Data'!H39))="","",OFFSET('Sanitation Data'!$H$32,0,10*ROW('Sanitation Data'!H39)))</f>
        <v/>
      </c>
      <c r="DJ45" s="271" t="str">
        <f ca="true">+IF(OFFSET('Sanitation Data'!$I$28,0,10*ROW('Sanitation Data'!I39))="","",OFFSET('Sanitation Data'!$I$28,0,10*ROW('Sanitation Data'!I39)))</f>
        <v/>
      </c>
      <c r="DK45" s="271" t="str">
        <f ca="true">+IF(OFFSET('Sanitation Data'!$I$29,0,10*ROW('Sanitation Data'!I39))="","",OFFSET('Sanitation Data'!$I$29,0,10*ROW('Sanitation Data'!I39)))</f>
        <v/>
      </c>
      <c r="DL45" s="271" t="str">
        <f ca="true">+IF(OFFSET('Sanitation Data'!$I$30,0,10*ROW('Sanitation Data'!I39))="","",OFFSET('Sanitation Data'!$I$30,0,10*ROW('Sanitation Data'!I39)))</f>
        <v/>
      </c>
      <c r="DM45" s="271" t="str">
        <f ca="true">+IF(OFFSET('Sanitation Data'!$I$31,0,10*ROW('Sanitation Data'!I39))="","",OFFSET('Sanitation Data'!$I$31,0,10*ROW('Sanitation Data'!I39)))</f>
        <v/>
      </c>
      <c r="DN45" s="271" t="str">
        <f ca="true">+IF(OFFSET('Sanitation Data'!$I$32,0,10*ROW('Sanitation Data'!I39))="","",OFFSET('Sanitation Data'!$I$32,0,10*ROW('Sanitation Data'!I39)))</f>
        <v/>
      </c>
      <c r="DO45" s="271" t="str">
        <f ca="true">+IF(OFFSET('Hygiene Data'!$D$11,0,10*ROW('Hygiene Data'!D39))="","",OFFSET('Hygiene Data'!$D$11,0,10*ROW('Hygiene Data'!D39)))</f>
        <v/>
      </c>
      <c r="DP45" s="271" t="str">
        <f ca="true">+IF(OFFSET('Hygiene Data'!$D$12,0,10*ROW('Hygiene Data'!D39))="","",OFFSET('Hygiene Data'!$D$12,0,10*ROW('Hygiene Data'!D39)))</f>
        <v/>
      </c>
      <c r="DQ45" s="271" t="str">
        <f ca="true">+IF(OFFSET('Hygiene Data'!$D$13,0,10*ROW('Hygiene Data'!D39))="","",OFFSET('Hygiene Data'!$D$13,0,10*ROW('Hygiene Data'!D39)))</f>
        <v/>
      </c>
      <c r="DR45" s="271" t="str">
        <f ca="true">+IF(OFFSET('Hygiene Data'!$E$11,0,10*ROW('Hygiene Data'!E39))="","",OFFSET('Hygiene Data'!$E$11,0,10*ROW('Hygiene Data'!E39)))</f>
        <v/>
      </c>
      <c r="DS45" s="271" t="str">
        <f ca="true">+IF(OFFSET('Hygiene Data'!$E$12,0,10*ROW('Hygiene Data'!E39))="","",OFFSET('Hygiene Data'!$E$12,0,10*ROW('Hygiene Data'!E39)))</f>
        <v/>
      </c>
      <c r="DT45" s="271" t="str">
        <f ca="true">+IF(OFFSET('Hygiene Data'!$E$13,0,10*ROW('Hygiene Data'!E39))="","",OFFSET('Hygiene Data'!$E$13,0,10*ROW('Hygiene Data'!E39)))</f>
        <v/>
      </c>
      <c r="DU45" s="271" t="str">
        <f ca="true">+IF(OFFSET('Hygiene Data'!$F$11,0,10*ROW('Hygiene Data'!F39))="","",OFFSET('Hygiene Data'!$F$11,0,10*ROW('Hygiene Data'!F39)))</f>
        <v/>
      </c>
      <c r="DV45" s="271" t="str">
        <f ca="true">+IF(OFFSET('Hygiene Data'!$F$12,0,10*ROW('Hygiene Data'!F39))="","",OFFSET('Hygiene Data'!$F$12,0,10*ROW('Hygiene Data'!F39)))</f>
        <v/>
      </c>
      <c r="DW45" s="271" t="str">
        <f ca="true">+IF(OFFSET('Hygiene Data'!$F$13,0,10*ROW('Hygiene Data'!F39))="","",OFFSET('Hygiene Data'!$F$13,0,10*ROW('Hygiene Data'!F39)))</f>
        <v/>
      </c>
      <c r="DX45" s="271" t="str">
        <f ca="true">+IF(OFFSET('Hygiene Data'!$G$11,0,10*ROW('Hygiene Data'!G39))="","",OFFSET('Hygiene Data'!$G$11,0,10*ROW('Hygiene Data'!G39)))</f>
        <v/>
      </c>
      <c r="DY45" s="271" t="str">
        <f ca="true">+IF(OFFSET('Hygiene Data'!$G$12,0,10*ROW('Hygiene Data'!G39))="","",OFFSET('Hygiene Data'!$G$12,0,10*ROW('Hygiene Data'!G39)))</f>
        <v/>
      </c>
      <c r="DZ45" s="271" t="str">
        <f ca="true">+IF(OFFSET('Hygiene Data'!$G$13,0,10*ROW('Hygiene Data'!G39))="","",OFFSET('Hygiene Data'!$G$13,0,10*ROW('Hygiene Data'!G39)))</f>
        <v/>
      </c>
      <c r="EA45" s="271" t="str">
        <f ca="true">+IF(OFFSET('Hygiene Data'!$H$11,0,10*ROW('Hygiene Data'!H39))="","",OFFSET('Hygiene Data'!$H$11,0,10*ROW('Hygiene Data'!H39)))</f>
        <v/>
      </c>
      <c r="EB45" s="271" t="str">
        <f ca="true">+IF(OFFSET('Hygiene Data'!$H$12,0,10*ROW('Hygiene Data'!H39))="","",OFFSET('Hygiene Data'!$H$12,0,10*ROW('Hygiene Data'!H39)))</f>
        <v/>
      </c>
      <c r="EC45" s="271" t="str">
        <f ca="true">+IF(OFFSET('Hygiene Data'!$H$13,0,10*ROW('Hygiene Data'!H39))="","",OFFSET('Hygiene Data'!$H$13,0,10*ROW('Hygiene Data'!H39)))</f>
        <v/>
      </c>
      <c r="ED45" s="271" t="str">
        <f ca="true">+IF(OFFSET('Hygiene Data'!$I$11,0,10*ROW('Hygiene Data'!I39))="","",OFFSET('Hygiene Data'!$I$11,0,10*ROW('Hygiene Data'!I39)))</f>
        <v/>
      </c>
      <c r="EE45" s="271" t="str">
        <f ca="true">+IF(OFFSET('Hygiene Data'!$I$12,0,10*ROW('Hygiene Data'!I39))="","",OFFSET('Hygiene Data'!$I$12,0,10*ROW('Hygiene Data'!I39)))</f>
        <v/>
      </c>
      <c r="EF45" s="271"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27"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1"/>
      <c r="BS46" s="271" t="str">
        <f ca="true">+IF(OFFSET('Water Data'!$D$27,0,10*ROW('Water Data'!D40))="","",OFFSET('Water Data'!$D$27,0,10*ROW('Water Data'!D40)))</f>
        <v/>
      </c>
      <c r="BT46" s="271" t="str">
        <f ca="true">+IF(OFFSET('Water Data'!$D$28,0,10*ROW('Water Data'!D40))="","",OFFSET('Water Data'!$D$28,0,10*ROW('Water Data'!D40)))</f>
        <v/>
      </c>
      <c r="BU46" s="271" t="str">
        <f ca="true">+IF(OFFSET('Water Data'!$D$29,0,10*ROW('Water Data'!D40))="","",OFFSET('Water Data'!$D$29,0,10*ROW('Water Data'!D40)))</f>
        <v/>
      </c>
      <c r="BV46" s="271" t="str">
        <f ca="true">+IF(OFFSET('Water Data'!$E$27,0,10*ROW('Water Data'!E40))="","",OFFSET('Water Data'!$E$27,0,10*ROW('Water Data'!E40)))</f>
        <v/>
      </c>
      <c r="BW46" s="271" t="str">
        <f ca="true">+IF(OFFSET('Water Data'!$E$28,0,10*ROW('Water Data'!E40))="","",OFFSET('Water Data'!$E$28,0,10*ROW('Water Data'!E40)))</f>
        <v/>
      </c>
      <c r="BX46" s="271" t="str">
        <f ca="true">+IF(OFFSET('Water Data'!$E$29,0,10*ROW('Water Data'!E40))="","",OFFSET('Water Data'!$E$29,0,10*ROW('Water Data'!E40)))</f>
        <v/>
      </c>
      <c r="BY46" s="271" t="str">
        <f ca="true">+IF(OFFSET('Water Data'!$F$27,0,10*ROW('Water Data'!F40))="","",OFFSET('Water Data'!$F$27,0,10*ROW('Water Data'!F40)))</f>
        <v/>
      </c>
      <c r="BZ46" s="271" t="str">
        <f ca="true">+IF(OFFSET('Water Data'!$F$28,0,10*ROW('Water Data'!F40))="","",OFFSET('Water Data'!$F$28,0,10*ROW('Water Data'!F40)))</f>
        <v/>
      </c>
      <c r="CA46" s="271" t="str">
        <f ca="true">+IF(OFFSET('Water Data'!$F$29,0,10*ROW('Water Data'!F40))="","",OFFSET('Water Data'!$F$29,0,10*ROW('Water Data'!F40)))</f>
        <v/>
      </c>
      <c r="CB46" s="271" t="str">
        <f ca="true">+IF(OFFSET('Water Data'!$G$27,0,10*ROW('Water Data'!G40))="","",OFFSET('Water Data'!$G$27,0,10*ROW('Water Data'!G40)))</f>
        <v/>
      </c>
      <c r="CC46" s="271" t="str">
        <f ca="true">+IF(OFFSET('Water Data'!$G$28,0,10*ROW('Water Data'!G40))="","",OFFSET('Water Data'!$G$28,0,10*ROW('Water Data'!G40)))</f>
        <v/>
      </c>
      <c r="CD46" s="271" t="str">
        <f ca="true">+IF(OFFSET('Water Data'!$G$29,0,10*ROW('Water Data'!G40))="","",OFFSET('Water Data'!$G$29,0,10*ROW('Water Data'!G40)))</f>
        <v/>
      </c>
      <c r="CE46" s="271" t="str">
        <f ca="true">+IF(OFFSET('Water Data'!$H$27,0,10*ROW('Water Data'!H40))="","",OFFSET('Water Data'!$H$27,0,10*ROW('Water Data'!H40)))</f>
        <v/>
      </c>
      <c r="CF46" s="271" t="str">
        <f ca="true">+IF(OFFSET('Water Data'!$H$28,0,10*ROW('Water Data'!H40))="","",OFFSET('Water Data'!$H$28,0,10*ROW('Water Data'!H40)))</f>
        <v/>
      </c>
      <c r="CG46" s="271" t="str">
        <f ca="true">+IF(OFFSET('Water Data'!$H$29,0,10*ROW('Water Data'!H40))="","",OFFSET('Water Data'!$H$29,0,10*ROW('Water Data'!H40)))</f>
        <v/>
      </c>
      <c r="CH46" s="271" t="str">
        <f ca="true">+IF(OFFSET('Water Data'!$I$27,0,10*ROW('Water Data'!I40))="","",OFFSET('Water Data'!$I$27,0,10*ROW('Water Data'!I40)))</f>
        <v/>
      </c>
      <c r="CI46" s="271" t="str">
        <f ca="true">+IF(OFFSET('Water Data'!$I$28,0,10*ROW('Water Data'!I40))="","",OFFSET('Water Data'!$I$28,0,10*ROW('Water Data'!I40)))</f>
        <v/>
      </c>
      <c r="CJ46" s="271" t="str">
        <f ca="true">+IF(OFFSET('Water Data'!$I$29,0,10*ROW('Water Data'!I40))="","",OFFSET('Water Data'!$I$29,0,10*ROW('Water Data'!I40)))</f>
        <v/>
      </c>
      <c r="CK46" s="271" t="str">
        <f ca="true">+IF(OFFSET('Sanitation Data'!$D$28,0,10*ROW('Sanitation Data'!D40))="","",OFFSET('Sanitation Data'!$D$28,0,10*ROW('Sanitation Data'!D40)))</f>
        <v/>
      </c>
      <c r="CL46" s="271" t="str">
        <f ca="true">+IF(OFFSET('Sanitation Data'!$D$29,0,10*ROW('Sanitation Data'!D40))="","",OFFSET('Sanitation Data'!$D$29,0,10*ROW('Sanitation Data'!D40)))</f>
        <v/>
      </c>
      <c r="CM46" s="271" t="str">
        <f ca="true">+IF(OFFSET('Sanitation Data'!$D$30,0,10*ROW('Sanitation Data'!D40))="","",OFFSET('Sanitation Data'!$D$30,0,10*ROW('Sanitation Data'!D40)))</f>
        <v/>
      </c>
      <c r="CN46" s="271" t="str">
        <f ca="true">+IF(OFFSET('Sanitation Data'!$D$31,0,10*ROW('Sanitation Data'!D40))="","",OFFSET('Sanitation Data'!$D$31,0,10*ROW('Sanitation Data'!D40)))</f>
        <v/>
      </c>
      <c r="CO46" s="271" t="str">
        <f ca="true">+IF(OFFSET('Sanitation Data'!$D$32,0,10*ROW('Sanitation Data'!D40))="","",OFFSET('Sanitation Data'!$D$32,0,10*ROW('Sanitation Data'!D40)))</f>
        <v/>
      </c>
      <c r="CP46" s="271" t="str">
        <f ca="true">+IF(OFFSET('Sanitation Data'!$E$28,0,10*ROW('Sanitation Data'!E40))="","",OFFSET('Sanitation Data'!$E$28,0,10*ROW('Sanitation Data'!E40)))</f>
        <v/>
      </c>
      <c r="CQ46" s="271" t="str">
        <f ca="true">+IF(OFFSET('Sanitation Data'!$E$29,0,10*ROW('Sanitation Data'!E40))="","",OFFSET('Sanitation Data'!$E$29,0,10*ROW('Sanitation Data'!E40)))</f>
        <v/>
      </c>
      <c r="CR46" s="271" t="str">
        <f ca="true">+IF(OFFSET('Sanitation Data'!$E$30,0,10*ROW('Sanitation Data'!E40))="","",OFFSET('Sanitation Data'!$E$30,0,10*ROW('Sanitation Data'!E40)))</f>
        <v/>
      </c>
      <c r="CS46" s="271" t="str">
        <f ca="true">+IF(OFFSET('Sanitation Data'!$E$31,0,10*ROW('Sanitation Data'!E40))="","",OFFSET('Sanitation Data'!$E$31,0,10*ROW('Sanitation Data'!E40)))</f>
        <v/>
      </c>
      <c r="CT46" s="271" t="str">
        <f ca="true">+IF(OFFSET('Sanitation Data'!$E$32,0,10*ROW('Sanitation Data'!E40))="","",OFFSET('Sanitation Data'!$E$32,0,10*ROW('Sanitation Data'!E40)))</f>
        <v/>
      </c>
      <c r="CU46" s="271" t="str">
        <f ca="true">+IF(OFFSET('Sanitation Data'!$F$28,0,10*ROW('Sanitation Data'!F40))="","",OFFSET('Sanitation Data'!$F$28,0,10*ROW('Sanitation Data'!F40)))</f>
        <v/>
      </c>
      <c r="CV46" s="271" t="str">
        <f ca="true">+IF(OFFSET('Sanitation Data'!$F$29,0,10*ROW('Sanitation Data'!F40))="","",OFFSET('Sanitation Data'!$F$29,0,10*ROW('Sanitation Data'!F40)))</f>
        <v/>
      </c>
      <c r="CW46" s="271" t="str">
        <f ca="true">+IF(OFFSET('Sanitation Data'!$F$30,0,10*ROW('Sanitation Data'!F40))="","",OFFSET('Sanitation Data'!$F$30,0,10*ROW('Sanitation Data'!F40)))</f>
        <v/>
      </c>
      <c r="CX46" s="271" t="str">
        <f ca="true">+IF(OFFSET('Sanitation Data'!$F$31,0,10*ROW('Sanitation Data'!F40))="","",OFFSET('Sanitation Data'!$F$31,0,10*ROW('Sanitation Data'!F40)))</f>
        <v/>
      </c>
      <c r="CY46" s="271" t="str">
        <f ca="true">+IF(OFFSET('Sanitation Data'!$F$32,0,10*ROW('Sanitation Data'!F40))="","",OFFSET('Sanitation Data'!$F$32,0,10*ROW('Sanitation Data'!F40)))</f>
        <v/>
      </c>
      <c r="CZ46" s="271" t="str">
        <f ca="true">+IF(OFFSET('Sanitation Data'!$G$28,0,10*ROW('Sanitation Data'!G40))="","",OFFSET('Sanitation Data'!$G$28,0,10*ROW('Sanitation Data'!G40)))</f>
        <v/>
      </c>
      <c r="DA46" s="271" t="str">
        <f ca="true">+IF(OFFSET('Sanitation Data'!$G$29,0,10*ROW('Sanitation Data'!G40))="","",OFFSET('Sanitation Data'!$G$29,0,10*ROW('Sanitation Data'!G40)))</f>
        <v/>
      </c>
      <c r="DB46" s="271" t="str">
        <f ca="true">+IF(OFFSET('Sanitation Data'!$G$30,0,10*ROW('Sanitation Data'!G40))="","",OFFSET('Sanitation Data'!$G$30,0,10*ROW('Sanitation Data'!G40)))</f>
        <v/>
      </c>
      <c r="DC46" s="271" t="str">
        <f ca="true">+IF(OFFSET('Sanitation Data'!$G$31,0,10*ROW('Sanitation Data'!G40))="","",OFFSET('Sanitation Data'!$G$31,0,10*ROW('Sanitation Data'!G40)))</f>
        <v/>
      </c>
      <c r="DD46" s="271" t="str">
        <f ca="true">+IF(OFFSET('Sanitation Data'!$G$32,0,10*ROW('Sanitation Data'!G40))="","",OFFSET('Sanitation Data'!$G$32,0,10*ROW('Sanitation Data'!G40)))</f>
        <v/>
      </c>
      <c r="DE46" s="271" t="str">
        <f ca="true">+IF(OFFSET('Sanitation Data'!$H$28,0,10*ROW('Sanitation Data'!H40))="","",OFFSET('Sanitation Data'!$H$28,0,10*ROW('Sanitation Data'!H40)))</f>
        <v/>
      </c>
      <c r="DF46" s="271" t="str">
        <f ca="true">+IF(OFFSET('Sanitation Data'!$H$29,0,10*ROW('Sanitation Data'!H40))="","",OFFSET('Sanitation Data'!$H$29,0,10*ROW('Sanitation Data'!H40)))</f>
        <v/>
      </c>
      <c r="DG46" s="271" t="str">
        <f ca="true">+IF(OFFSET('Sanitation Data'!$H$30,0,10*ROW('Sanitation Data'!H40))="","",OFFSET('Sanitation Data'!$H$30,0,10*ROW('Sanitation Data'!H40)))</f>
        <v/>
      </c>
      <c r="DH46" s="271" t="str">
        <f ca="true">+IF(OFFSET('Sanitation Data'!$H$31,0,10*ROW('Sanitation Data'!H40))="","",OFFSET('Sanitation Data'!$H$31,0,10*ROW('Sanitation Data'!H40)))</f>
        <v/>
      </c>
      <c r="DI46" s="271" t="str">
        <f ca="true">+IF(OFFSET('Sanitation Data'!$H$32,0,10*ROW('Sanitation Data'!H40))="","",OFFSET('Sanitation Data'!$H$32,0,10*ROW('Sanitation Data'!H40)))</f>
        <v/>
      </c>
      <c r="DJ46" s="271" t="str">
        <f ca="true">+IF(OFFSET('Sanitation Data'!$I$28,0,10*ROW('Sanitation Data'!I40))="","",OFFSET('Sanitation Data'!$I$28,0,10*ROW('Sanitation Data'!I40)))</f>
        <v/>
      </c>
      <c r="DK46" s="271" t="str">
        <f ca="true">+IF(OFFSET('Sanitation Data'!$I$29,0,10*ROW('Sanitation Data'!I40))="","",OFFSET('Sanitation Data'!$I$29,0,10*ROW('Sanitation Data'!I40)))</f>
        <v/>
      </c>
      <c r="DL46" s="271" t="str">
        <f ca="true">+IF(OFFSET('Sanitation Data'!$I$30,0,10*ROW('Sanitation Data'!I40))="","",OFFSET('Sanitation Data'!$I$30,0,10*ROW('Sanitation Data'!I40)))</f>
        <v/>
      </c>
      <c r="DM46" s="271" t="str">
        <f ca="true">+IF(OFFSET('Sanitation Data'!$I$31,0,10*ROW('Sanitation Data'!I40))="","",OFFSET('Sanitation Data'!$I$31,0,10*ROW('Sanitation Data'!I40)))</f>
        <v/>
      </c>
      <c r="DN46" s="271" t="str">
        <f ca="true">+IF(OFFSET('Sanitation Data'!$I$32,0,10*ROW('Sanitation Data'!I40))="","",OFFSET('Sanitation Data'!$I$32,0,10*ROW('Sanitation Data'!I40)))</f>
        <v/>
      </c>
      <c r="DO46" s="271" t="str">
        <f ca="true">+IF(OFFSET('Hygiene Data'!$D$11,0,10*ROW('Hygiene Data'!D40))="","",OFFSET('Hygiene Data'!$D$11,0,10*ROW('Hygiene Data'!D40)))</f>
        <v/>
      </c>
      <c r="DP46" s="271" t="str">
        <f ca="true">+IF(OFFSET('Hygiene Data'!$D$12,0,10*ROW('Hygiene Data'!D40))="","",OFFSET('Hygiene Data'!$D$12,0,10*ROW('Hygiene Data'!D40)))</f>
        <v/>
      </c>
      <c r="DQ46" s="271" t="str">
        <f ca="true">+IF(OFFSET('Hygiene Data'!$D$13,0,10*ROW('Hygiene Data'!D40))="","",OFFSET('Hygiene Data'!$D$13,0,10*ROW('Hygiene Data'!D40)))</f>
        <v/>
      </c>
      <c r="DR46" s="271" t="str">
        <f ca="true">+IF(OFFSET('Hygiene Data'!$E$11,0,10*ROW('Hygiene Data'!E40))="","",OFFSET('Hygiene Data'!$E$11,0,10*ROW('Hygiene Data'!E40)))</f>
        <v/>
      </c>
      <c r="DS46" s="271" t="str">
        <f ca="true">+IF(OFFSET('Hygiene Data'!$E$12,0,10*ROW('Hygiene Data'!E40))="","",OFFSET('Hygiene Data'!$E$12,0,10*ROW('Hygiene Data'!E40)))</f>
        <v/>
      </c>
      <c r="DT46" s="271" t="str">
        <f ca="true">+IF(OFFSET('Hygiene Data'!$E$13,0,10*ROW('Hygiene Data'!E40))="","",OFFSET('Hygiene Data'!$E$13,0,10*ROW('Hygiene Data'!E40)))</f>
        <v/>
      </c>
      <c r="DU46" s="271" t="str">
        <f ca="true">+IF(OFFSET('Hygiene Data'!$F$11,0,10*ROW('Hygiene Data'!F40))="","",OFFSET('Hygiene Data'!$F$11,0,10*ROW('Hygiene Data'!F40)))</f>
        <v/>
      </c>
      <c r="DV46" s="271" t="str">
        <f ca="true">+IF(OFFSET('Hygiene Data'!$F$12,0,10*ROW('Hygiene Data'!F40))="","",OFFSET('Hygiene Data'!$F$12,0,10*ROW('Hygiene Data'!F40)))</f>
        <v/>
      </c>
      <c r="DW46" s="271" t="str">
        <f ca="true">+IF(OFFSET('Hygiene Data'!$F$13,0,10*ROW('Hygiene Data'!F40))="","",OFFSET('Hygiene Data'!$F$13,0,10*ROW('Hygiene Data'!F40)))</f>
        <v/>
      </c>
      <c r="DX46" s="271" t="str">
        <f ca="true">+IF(OFFSET('Hygiene Data'!$G$11,0,10*ROW('Hygiene Data'!G40))="","",OFFSET('Hygiene Data'!$G$11,0,10*ROW('Hygiene Data'!G40)))</f>
        <v/>
      </c>
      <c r="DY46" s="271" t="str">
        <f ca="true">+IF(OFFSET('Hygiene Data'!$G$12,0,10*ROW('Hygiene Data'!G40))="","",OFFSET('Hygiene Data'!$G$12,0,10*ROW('Hygiene Data'!G40)))</f>
        <v/>
      </c>
      <c r="DZ46" s="271" t="str">
        <f ca="true">+IF(OFFSET('Hygiene Data'!$G$13,0,10*ROW('Hygiene Data'!G40))="","",OFFSET('Hygiene Data'!$G$13,0,10*ROW('Hygiene Data'!G40)))</f>
        <v/>
      </c>
      <c r="EA46" s="271" t="str">
        <f ca="true">+IF(OFFSET('Hygiene Data'!$H$11,0,10*ROW('Hygiene Data'!H40))="","",OFFSET('Hygiene Data'!$H$11,0,10*ROW('Hygiene Data'!H40)))</f>
        <v/>
      </c>
      <c r="EB46" s="271" t="str">
        <f ca="true">+IF(OFFSET('Hygiene Data'!$H$12,0,10*ROW('Hygiene Data'!H40))="","",OFFSET('Hygiene Data'!$H$12,0,10*ROW('Hygiene Data'!H40)))</f>
        <v/>
      </c>
      <c r="EC46" s="271" t="str">
        <f ca="true">+IF(OFFSET('Hygiene Data'!$H$13,0,10*ROW('Hygiene Data'!H40))="","",OFFSET('Hygiene Data'!$H$13,0,10*ROW('Hygiene Data'!H40)))</f>
        <v/>
      </c>
      <c r="ED46" s="271" t="str">
        <f ca="true">+IF(OFFSET('Hygiene Data'!$I$11,0,10*ROW('Hygiene Data'!I40))="","",OFFSET('Hygiene Data'!$I$11,0,10*ROW('Hygiene Data'!I40)))</f>
        <v/>
      </c>
      <c r="EE46" s="271" t="str">
        <f ca="true">+IF(OFFSET('Hygiene Data'!$I$12,0,10*ROW('Hygiene Data'!I40))="","",OFFSET('Hygiene Data'!$I$12,0,10*ROW('Hygiene Data'!I40)))</f>
        <v/>
      </c>
      <c r="EF46" s="271"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27"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1"/>
      <c r="BS47" s="271" t="str">
        <f ca="true">+IF(OFFSET('Water Data'!$D$27,0,10*ROW('Water Data'!D41))="","",OFFSET('Water Data'!$D$27,0,10*ROW('Water Data'!D41)))</f>
        <v/>
      </c>
      <c r="BT47" s="271" t="str">
        <f ca="true">+IF(OFFSET('Water Data'!$D$28,0,10*ROW('Water Data'!D41))="","",OFFSET('Water Data'!$D$28,0,10*ROW('Water Data'!D41)))</f>
        <v/>
      </c>
      <c r="BU47" s="271" t="str">
        <f ca="true">+IF(OFFSET('Water Data'!$D$29,0,10*ROW('Water Data'!D41))="","",OFFSET('Water Data'!$D$29,0,10*ROW('Water Data'!D41)))</f>
        <v/>
      </c>
      <c r="BV47" s="271" t="str">
        <f ca="true">+IF(OFFSET('Water Data'!$E$27,0,10*ROW('Water Data'!E41))="","",OFFSET('Water Data'!$E$27,0,10*ROW('Water Data'!E41)))</f>
        <v/>
      </c>
      <c r="BW47" s="271" t="str">
        <f ca="true">+IF(OFFSET('Water Data'!$E$28,0,10*ROW('Water Data'!E41))="","",OFFSET('Water Data'!$E$28,0,10*ROW('Water Data'!E41)))</f>
        <v/>
      </c>
      <c r="BX47" s="271" t="str">
        <f ca="true">+IF(OFFSET('Water Data'!$E$29,0,10*ROW('Water Data'!E41))="","",OFFSET('Water Data'!$E$29,0,10*ROW('Water Data'!E41)))</f>
        <v/>
      </c>
      <c r="BY47" s="271" t="str">
        <f ca="true">+IF(OFFSET('Water Data'!$F$27,0,10*ROW('Water Data'!F41))="","",OFFSET('Water Data'!$F$27,0,10*ROW('Water Data'!F41)))</f>
        <v/>
      </c>
      <c r="BZ47" s="271" t="str">
        <f ca="true">+IF(OFFSET('Water Data'!$F$28,0,10*ROW('Water Data'!F41))="","",OFFSET('Water Data'!$F$28,0,10*ROW('Water Data'!F41)))</f>
        <v/>
      </c>
      <c r="CA47" s="271" t="str">
        <f ca="true">+IF(OFFSET('Water Data'!$F$29,0,10*ROW('Water Data'!F41))="","",OFFSET('Water Data'!$F$29,0,10*ROW('Water Data'!F41)))</f>
        <v/>
      </c>
      <c r="CB47" s="271" t="str">
        <f ca="true">+IF(OFFSET('Water Data'!$G$27,0,10*ROW('Water Data'!G41))="","",OFFSET('Water Data'!$G$27,0,10*ROW('Water Data'!G41)))</f>
        <v/>
      </c>
      <c r="CC47" s="271" t="str">
        <f ca="true">+IF(OFFSET('Water Data'!$G$28,0,10*ROW('Water Data'!G41))="","",OFFSET('Water Data'!$G$28,0,10*ROW('Water Data'!G41)))</f>
        <v/>
      </c>
      <c r="CD47" s="271" t="str">
        <f ca="true">+IF(OFFSET('Water Data'!$G$29,0,10*ROW('Water Data'!G41))="","",OFFSET('Water Data'!$G$29,0,10*ROW('Water Data'!G41)))</f>
        <v/>
      </c>
      <c r="CE47" s="271" t="str">
        <f ca="true">+IF(OFFSET('Water Data'!$H$27,0,10*ROW('Water Data'!H41))="","",OFFSET('Water Data'!$H$27,0,10*ROW('Water Data'!H41)))</f>
        <v/>
      </c>
      <c r="CF47" s="271" t="str">
        <f ca="true">+IF(OFFSET('Water Data'!$H$28,0,10*ROW('Water Data'!H41))="","",OFFSET('Water Data'!$H$28,0,10*ROW('Water Data'!H41)))</f>
        <v/>
      </c>
      <c r="CG47" s="271" t="str">
        <f ca="true">+IF(OFFSET('Water Data'!$H$29,0,10*ROW('Water Data'!H41))="","",OFFSET('Water Data'!$H$29,0,10*ROW('Water Data'!H41)))</f>
        <v/>
      </c>
      <c r="CH47" s="271" t="str">
        <f ca="true">+IF(OFFSET('Water Data'!$I$27,0,10*ROW('Water Data'!I41))="","",OFFSET('Water Data'!$I$27,0,10*ROW('Water Data'!I41)))</f>
        <v/>
      </c>
      <c r="CI47" s="271" t="str">
        <f ca="true">+IF(OFFSET('Water Data'!$I$28,0,10*ROW('Water Data'!I41))="","",OFFSET('Water Data'!$I$28,0,10*ROW('Water Data'!I41)))</f>
        <v/>
      </c>
      <c r="CJ47" s="271" t="str">
        <f ca="true">+IF(OFFSET('Water Data'!$I$29,0,10*ROW('Water Data'!I41))="","",OFFSET('Water Data'!$I$29,0,10*ROW('Water Data'!I41)))</f>
        <v/>
      </c>
      <c r="CK47" s="271" t="str">
        <f ca="true">+IF(OFFSET('Sanitation Data'!$D$28,0,10*ROW('Sanitation Data'!D41))="","",OFFSET('Sanitation Data'!$D$28,0,10*ROW('Sanitation Data'!D41)))</f>
        <v/>
      </c>
      <c r="CL47" s="271" t="str">
        <f ca="true">+IF(OFFSET('Sanitation Data'!$D$29,0,10*ROW('Sanitation Data'!D41))="","",OFFSET('Sanitation Data'!$D$29,0,10*ROW('Sanitation Data'!D41)))</f>
        <v/>
      </c>
      <c r="CM47" s="271" t="str">
        <f ca="true">+IF(OFFSET('Sanitation Data'!$D$30,0,10*ROW('Sanitation Data'!D41))="","",OFFSET('Sanitation Data'!$D$30,0,10*ROW('Sanitation Data'!D41)))</f>
        <v/>
      </c>
      <c r="CN47" s="271" t="str">
        <f ca="true">+IF(OFFSET('Sanitation Data'!$D$31,0,10*ROW('Sanitation Data'!D41))="","",OFFSET('Sanitation Data'!$D$31,0,10*ROW('Sanitation Data'!D41)))</f>
        <v/>
      </c>
      <c r="CO47" s="271" t="str">
        <f ca="true">+IF(OFFSET('Sanitation Data'!$D$32,0,10*ROW('Sanitation Data'!D41))="","",OFFSET('Sanitation Data'!$D$32,0,10*ROW('Sanitation Data'!D41)))</f>
        <v/>
      </c>
      <c r="CP47" s="271" t="str">
        <f ca="true">+IF(OFFSET('Sanitation Data'!$E$28,0,10*ROW('Sanitation Data'!E41))="","",OFFSET('Sanitation Data'!$E$28,0,10*ROW('Sanitation Data'!E41)))</f>
        <v/>
      </c>
      <c r="CQ47" s="271" t="str">
        <f ca="true">+IF(OFFSET('Sanitation Data'!$E$29,0,10*ROW('Sanitation Data'!E41))="","",OFFSET('Sanitation Data'!$E$29,0,10*ROW('Sanitation Data'!E41)))</f>
        <v/>
      </c>
      <c r="CR47" s="271" t="str">
        <f ca="true">+IF(OFFSET('Sanitation Data'!$E$30,0,10*ROW('Sanitation Data'!E41))="","",OFFSET('Sanitation Data'!$E$30,0,10*ROW('Sanitation Data'!E41)))</f>
        <v/>
      </c>
      <c r="CS47" s="271" t="str">
        <f ca="true">+IF(OFFSET('Sanitation Data'!$E$31,0,10*ROW('Sanitation Data'!E41))="","",OFFSET('Sanitation Data'!$E$31,0,10*ROW('Sanitation Data'!E41)))</f>
        <v/>
      </c>
      <c r="CT47" s="271" t="str">
        <f ca="true">+IF(OFFSET('Sanitation Data'!$E$32,0,10*ROW('Sanitation Data'!E41))="","",OFFSET('Sanitation Data'!$E$32,0,10*ROW('Sanitation Data'!E41)))</f>
        <v/>
      </c>
      <c r="CU47" s="271" t="str">
        <f ca="true">+IF(OFFSET('Sanitation Data'!$F$28,0,10*ROW('Sanitation Data'!F41))="","",OFFSET('Sanitation Data'!$F$28,0,10*ROW('Sanitation Data'!F41)))</f>
        <v/>
      </c>
      <c r="CV47" s="271" t="str">
        <f ca="true">+IF(OFFSET('Sanitation Data'!$F$29,0,10*ROW('Sanitation Data'!F41))="","",OFFSET('Sanitation Data'!$F$29,0,10*ROW('Sanitation Data'!F41)))</f>
        <v/>
      </c>
      <c r="CW47" s="271" t="str">
        <f ca="true">+IF(OFFSET('Sanitation Data'!$F$30,0,10*ROW('Sanitation Data'!F41))="","",OFFSET('Sanitation Data'!$F$30,0,10*ROW('Sanitation Data'!F41)))</f>
        <v/>
      </c>
      <c r="CX47" s="271" t="str">
        <f ca="true">+IF(OFFSET('Sanitation Data'!$F$31,0,10*ROW('Sanitation Data'!F41))="","",OFFSET('Sanitation Data'!$F$31,0,10*ROW('Sanitation Data'!F41)))</f>
        <v/>
      </c>
      <c r="CY47" s="271" t="str">
        <f ca="true">+IF(OFFSET('Sanitation Data'!$F$32,0,10*ROW('Sanitation Data'!F41))="","",OFFSET('Sanitation Data'!$F$32,0,10*ROW('Sanitation Data'!F41)))</f>
        <v/>
      </c>
      <c r="CZ47" s="271" t="str">
        <f ca="true">+IF(OFFSET('Sanitation Data'!$G$28,0,10*ROW('Sanitation Data'!G41))="","",OFFSET('Sanitation Data'!$G$28,0,10*ROW('Sanitation Data'!G41)))</f>
        <v/>
      </c>
      <c r="DA47" s="271" t="str">
        <f ca="true">+IF(OFFSET('Sanitation Data'!$G$29,0,10*ROW('Sanitation Data'!G41))="","",OFFSET('Sanitation Data'!$G$29,0,10*ROW('Sanitation Data'!G41)))</f>
        <v/>
      </c>
      <c r="DB47" s="271" t="str">
        <f ca="true">+IF(OFFSET('Sanitation Data'!$G$30,0,10*ROW('Sanitation Data'!G41))="","",OFFSET('Sanitation Data'!$G$30,0,10*ROW('Sanitation Data'!G41)))</f>
        <v/>
      </c>
      <c r="DC47" s="271" t="str">
        <f ca="true">+IF(OFFSET('Sanitation Data'!$G$31,0,10*ROW('Sanitation Data'!G41))="","",OFFSET('Sanitation Data'!$G$31,0,10*ROW('Sanitation Data'!G41)))</f>
        <v/>
      </c>
      <c r="DD47" s="271" t="str">
        <f ca="true">+IF(OFFSET('Sanitation Data'!$G$32,0,10*ROW('Sanitation Data'!G41))="","",OFFSET('Sanitation Data'!$G$32,0,10*ROW('Sanitation Data'!G41)))</f>
        <v/>
      </c>
      <c r="DE47" s="271" t="str">
        <f ca="true">+IF(OFFSET('Sanitation Data'!$H$28,0,10*ROW('Sanitation Data'!H41))="","",OFFSET('Sanitation Data'!$H$28,0,10*ROW('Sanitation Data'!H41)))</f>
        <v/>
      </c>
      <c r="DF47" s="271" t="str">
        <f ca="true">+IF(OFFSET('Sanitation Data'!$H$29,0,10*ROW('Sanitation Data'!H41))="","",OFFSET('Sanitation Data'!$H$29,0,10*ROW('Sanitation Data'!H41)))</f>
        <v/>
      </c>
      <c r="DG47" s="271" t="str">
        <f ca="true">+IF(OFFSET('Sanitation Data'!$H$30,0,10*ROW('Sanitation Data'!H41))="","",OFFSET('Sanitation Data'!$H$30,0,10*ROW('Sanitation Data'!H41)))</f>
        <v/>
      </c>
      <c r="DH47" s="271" t="str">
        <f ca="true">+IF(OFFSET('Sanitation Data'!$H$31,0,10*ROW('Sanitation Data'!H41))="","",OFFSET('Sanitation Data'!$H$31,0,10*ROW('Sanitation Data'!H41)))</f>
        <v/>
      </c>
      <c r="DI47" s="271" t="str">
        <f ca="true">+IF(OFFSET('Sanitation Data'!$H$32,0,10*ROW('Sanitation Data'!H41))="","",OFFSET('Sanitation Data'!$H$32,0,10*ROW('Sanitation Data'!H41)))</f>
        <v/>
      </c>
      <c r="DJ47" s="271" t="str">
        <f ca="true">+IF(OFFSET('Sanitation Data'!$I$28,0,10*ROW('Sanitation Data'!I41))="","",OFFSET('Sanitation Data'!$I$28,0,10*ROW('Sanitation Data'!I41)))</f>
        <v/>
      </c>
      <c r="DK47" s="271" t="str">
        <f ca="true">+IF(OFFSET('Sanitation Data'!$I$29,0,10*ROW('Sanitation Data'!I41))="","",OFFSET('Sanitation Data'!$I$29,0,10*ROW('Sanitation Data'!I41)))</f>
        <v/>
      </c>
      <c r="DL47" s="271" t="str">
        <f ca="true">+IF(OFFSET('Sanitation Data'!$I$30,0,10*ROW('Sanitation Data'!I41))="","",OFFSET('Sanitation Data'!$I$30,0,10*ROW('Sanitation Data'!I41)))</f>
        <v/>
      </c>
      <c r="DM47" s="271" t="str">
        <f ca="true">+IF(OFFSET('Sanitation Data'!$I$31,0,10*ROW('Sanitation Data'!I41))="","",OFFSET('Sanitation Data'!$I$31,0,10*ROW('Sanitation Data'!I41)))</f>
        <v/>
      </c>
      <c r="DN47" s="271" t="str">
        <f ca="true">+IF(OFFSET('Sanitation Data'!$I$32,0,10*ROW('Sanitation Data'!I41))="","",OFFSET('Sanitation Data'!$I$32,0,10*ROW('Sanitation Data'!I41)))</f>
        <v/>
      </c>
      <c r="DO47" s="271" t="str">
        <f ca="true">+IF(OFFSET('Hygiene Data'!$D$11,0,10*ROW('Hygiene Data'!D41))="","",OFFSET('Hygiene Data'!$D$11,0,10*ROW('Hygiene Data'!D41)))</f>
        <v/>
      </c>
      <c r="DP47" s="271" t="str">
        <f ca="true">+IF(OFFSET('Hygiene Data'!$D$12,0,10*ROW('Hygiene Data'!D41))="","",OFFSET('Hygiene Data'!$D$12,0,10*ROW('Hygiene Data'!D41)))</f>
        <v/>
      </c>
      <c r="DQ47" s="271" t="str">
        <f ca="true">+IF(OFFSET('Hygiene Data'!$D$13,0,10*ROW('Hygiene Data'!D41))="","",OFFSET('Hygiene Data'!$D$13,0,10*ROW('Hygiene Data'!D41)))</f>
        <v/>
      </c>
      <c r="DR47" s="271" t="str">
        <f ca="true">+IF(OFFSET('Hygiene Data'!$E$11,0,10*ROW('Hygiene Data'!E41))="","",OFFSET('Hygiene Data'!$E$11,0,10*ROW('Hygiene Data'!E41)))</f>
        <v/>
      </c>
      <c r="DS47" s="271" t="str">
        <f ca="true">+IF(OFFSET('Hygiene Data'!$E$12,0,10*ROW('Hygiene Data'!E41))="","",OFFSET('Hygiene Data'!$E$12,0,10*ROW('Hygiene Data'!E41)))</f>
        <v/>
      </c>
      <c r="DT47" s="271" t="str">
        <f ca="true">+IF(OFFSET('Hygiene Data'!$E$13,0,10*ROW('Hygiene Data'!E41))="","",OFFSET('Hygiene Data'!$E$13,0,10*ROW('Hygiene Data'!E41)))</f>
        <v/>
      </c>
      <c r="DU47" s="271" t="str">
        <f ca="true">+IF(OFFSET('Hygiene Data'!$F$11,0,10*ROW('Hygiene Data'!F41))="","",OFFSET('Hygiene Data'!$F$11,0,10*ROW('Hygiene Data'!F41)))</f>
        <v/>
      </c>
      <c r="DV47" s="271" t="str">
        <f ca="true">+IF(OFFSET('Hygiene Data'!$F$12,0,10*ROW('Hygiene Data'!F41))="","",OFFSET('Hygiene Data'!$F$12,0,10*ROW('Hygiene Data'!F41)))</f>
        <v/>
      </c>
      <c r="DW47" s="271" t="str">
        <f ca="true">+IF(OFFSET('Hygiene Data'!$F$13,0,10*ROW('Hygiene Data'!F41))="","",OFFSET('Hygiene Data'!$F$13,0,10*ROW('Hygiene Data'!F41)))</f>
        <v/>
      </c>
      <c r="DX47" s="271" t="str">
        <f ca="true">+IF(OFFSET('Hygiene Data'!$G$11,0,10*ROW('Hygiene Data'!G41))="","",OFFSET('Hygiene Data'!$G$11,0,10*ROW('Hygiene Data'!G41)))</f>
        <v/>
      </c>
      <c r="DY47" s="271" t="str">
        <f ca="true">+IF(OFFSET('Hygiene Data'!$G$12,0,10*ROW('Hygiene Data'!G41))="","",OFFSET('Hygiene Data'!$G$12,0,10*ROW('Hygiene Data'!G41)))</f>
        <v/>
      </c>
      <c r="DZ47" s="271" t="str">
        <f ca="true">+IF(OFFSET('Hygiene Data'!$G$13,0,10*ROW('Hygiene Data'!G41))="","",OFFSET('Hygiene Data'!$G$13,0,10*ROW('Hygiene Data'!G41)))</f>
        <v/>
      </c>
      <c r="EA47" s="271" t="str">
        <f ca="true">+IF(OFFSET('Hygiene Data'!$H$11,0,10*ROW('Hygiene Data'!H41))="","",OFFSET('Hygiene Data'!$H$11,0,10*ROW('Hygiene Data'!H41)))</f>
        <v/>
      </c>
      <c r="EB47" s="271" t="str">
        <f ca="true">+IF(OFFSET('Hygiene Data'!$H$12,0,10*ROW('Hygiene Data'!H41))="","",OFFSET('Hygiene Data'!$H$12,0,10*ROW('Hygiene Data'!H41)))</f>
        <v/>
      </c>
      <c r="EC47" s="271" t="str">
        <f ca="true">+IF(OFFSET('Hygiene Data'!$H$13,0,10*ROW('Hygiene Data'!H41))="","",OFFSET('Hygiene Data'!$H$13,0,10*ROW('Hygiene Data'!H41)))</f>
        <v/>
      </c>
      <c r="ED47" s="271" t="str">
        <f ca="true">+IF(OFFSET('Hygiene Data'!$I$11,0,10*ROW('Hygiene Data'!I41))="","",OFFSET('Hygiene Data'!$I$11,0,10*ROW('Hygiene Data'!I41)))</f>
        <v/>
      </c>
      <c r="EE47" s="271" t="str">
        <f ca="true">+IF(OFFSET('Hygiene Data'!$I$12,0,10*ROW('Hygiene Data'!I41))="","",OFFSET('Hygiene Data'!$I$12,0,10*ROW('Hygiene Data'!I41)))</f>
        <v/>
      </c>
      <c r="EF47" s="271"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27"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1"/>
      <c r="BS48" s="271" t="str">
        <f ca="true">+IF(OFFSET('Water Data'!$D$27,0,10*ROW('Water Data'!D42))="","",OFFSET('Water Data'!$D$27,0,10*ROW('Water Data'!D42)))</f>
        <v/>
      </c>
      <c r="BT48" s="271" t="str">
        <f ca="true">+IF(OFFSET('Water Data'!$D$28,0,10*ROW('Water Data'!D42))="","",OFFSET('Water Data'!$D$28,0,10*ROW('Water Data'!D42)))</f>
        <v/>
      </c>
      <c r="BU48" s="271" t="str">
        <f ca="true">+IF(OFFSET('Water Data'!$D$29,0,10*ROW('Water Data'!D42))="","",OFFSET('Water Data'!$D$29,0,10*ROW('Water Data'!D42)))</f>
        <v/>
      </c>
      <c r="BV48" s="271" t="str">
        <f ca="true">+IF(OFFSET('Water Data'!$E$27,0,10*ROW('Water Data'!E42))="","",OFFSET('Water Data'!$E$27,0,10*ROW('Water Data'!E42)))</f>
        <v/>
      </c>
      <c r="BW48" s="271" t="str">
        <f ca="true">+IF(OFFSET('Water Data'!$E$28,0,10*ROW('Water Data'!E42))="","",OFFSET('Water Data'!$E$28,0,10*ROW('Water Data'!E42)))</f>
        <v/>
      </c>
      <c r="BX48" s="271" t="str">
        <f ca="true">+IF(OFFSET('Water Data'!$E$29,0,10*ROW('Water Data'!E42))="","",OFFSET('Water Data'!$E$29,0,10*ROW('Water Data'!E42)))</f>
        <v/>
      </c>
      <c r="BY48" s="271" t="str">
        <f ca="true">+IF(OFFSET('Water Data'!$F$27,0,10*ROW('Water Data'!F42))="","",OFFSET('Water Data'!$F$27,0,10*ROW('Water Data'!F42)))</f>
        <v/>
      </c>
      <c r="BZ48" s="271" t="str">
        <f ca="true">+IF(OFFSET('Water Data'!$F$28,0,10*ROW('Water Data'!F42))="","",OFFSET('Water Data'!$F$28,0,10*ROW('Water Data'!F42)))</f>
        <v/>
      </c>
      <c r="CA48" s="271" t="str">
        <f ca="true">+IF(OFFSET('Water Data'!$F$29,0,10*ROW('Water Data'!F42))="","",OFFSET('Water Data'!$F$29,0,10*ROW('Water Data'!F42)))</f>
        <v/>
      </c>
      <c r="CB48" s="271" t="str">
        <f ca="true">+IF(OFFSET('Water Data'!$G$27,0,10*ROW('Water Data'!G42))="","",OFFSET('Water Data'!$G$27,0,10*ROW('Water Data'!G42)))</f>
        <v/>
      </c>
      <c r="CC48" s="271" t="str">
        <f ca="true">+IF(OFFSET('Water Data'!$G$28,0,10*ROW('Water Data'!G42))="","",OFFSET('Water Data'!$G$28,0,10*ROW('Water Data'!G42)))</f>
        <v/>
      </c>
      <c r="CD48" s="271" t="str">
        <f ca="true">+IF(OFFSET('Water Data'!$G$29,0,10*ROW('Water Data'!G42))="","",OFFSET('Water Data'!$G$29,0,10*ROW('Water Data'!G42)))</f>
        <v/>
      </c>
      <c r="CE48" s="271" t="str">
        <f ca="true">+IF(OFFSET('Water Data'!$H$27,0,10*ROW('Water Data'!H42))="","",OFFSET('Water Data'!$H$27,0,10*ROW('Water Data'!H42)))</f>
        <v/>
      </c>
      <c r="CF48" s="271" t="str">
        <f ca="true">+IF(OFFSET('Water Data'!$H$28,0,10*ROW('Water Data'!H42))="","",OFFSET('Water Data'!$H$28,0,10*ROW('Water Data'!H42)))</f>
        <v/>
      </c>
      <c r="CG48" s="271" t="str">
        <f ca="true">+IF(OFFSET('Water Data'!$H$29,0,10*ROW('Water Data'!H42))="","",OFFSET('Water Data'!$H$29,0,10*ROW('Water Data'!H42)))</f>
        <v/>
      </c>
      <c r="CH48" s="271" t="str">
        <f ca="true">+IF(OFFSET('Water Data'!$I$27,0,10*ROW('Water Data'!I42))="","",OFFSET('Water Data'!$I$27,0,10*ROW('Water Data'!I42)))</f>
        <v/>
      </c>
      <c r="CI48" s="271" t="str">
        <f ca="true">+IF(OFFSET('Water Data'!$I$28,0,10*ROW('Water Data'!I42))="","",OFFSET('Water Data'!$I$28,0,10*ROW('Water Data'!I42)))</f>
        <v/>
      </c>
      <c r="CJ48" s="271" t="str">
        <f ca="true">+IF(OFFSET('Water Data'!$I$29,0,10*ROW('Water Data'!I42))="","",OFFSET('Water Data'!$I$29,0,10*ROW('Water Data'!I42)))</f>
        <v/>
      </c>
      <c r="CK48" s="271" t="str">
        <f ca="true">+IF(OFFSET('Sanitation Data'!$D$28,0,10*ROW('Sanitation Data'!D42))="","",OFFSET('Sanitation Data'!$D$28,0,10*ROW('Sanitation Data'!D42)))</f>
        <v/>
      </c>
      <c r="CL48" s="271" t="str">
        <f ca="true">+IF(OFFSET('Sanitation Data'!$D$29,0,10*ROW('Sanitation Data'!D42))="","",OFFSET('Sanitation Data'!$D$29,0,10*ROW('Sanitation Data'!D42)))</f>
        <v/>
      </c>
      <c r="CM48" s="271" t="str">
        <f ca="true">+IF(OFFSET('Sanitation Data'!$D$30,0,10*ROW('Sanitation Data'!D42))="","",OFFSET('Sanitation Data'!$D$30,0,10*ROW('Sanitation Data'!D42)))</f>
        <v/>
      </c>
      <c r="CN48" s="271" t="str">
        <f ca="true">+IF(OFFSET('Sanitation Data'!$D$31,0,10*ROW('Sanitation Data'!D42))="","",OFFSET('Sanitation Data'!$D$31,0,10*ROW('Sanitation Data'!D42)))</f>
        <v/>
      </c>
      <c r="CO48" s="271" t="str">
        <f ca="true">+IF(OFFSET('Sanitation Data'!$D$32,0,10*ROW('Sanitation Data'!D42))="","",OFFSET('Sanitation Data'!$D$32,0,10*ROW('Sanitation Data'!D42)))</f>
        <v/>
      </c>
      <c r="CP48" s="271" t="str">
        <f ca="true">+IF(OFFSET('Sanitation Data'!$E$28,0,10*ROW('Sanitation Data'!E42))="","",OFFSET('Sanitation Data'!$E$28,0,10*ROW('Sanitation Data'!E42)))</f>
        <v/>
      </c>
      <c r="CQ48" s="271" t="str">
        <f ca="true">+IF(OFFSET('Sanitation Data'!$E$29,0,10*ROW('Sanitation Data'!E42))="","",OFFSET('Sanitation Data'!$E$29,0,10*ROW('Sanitation Data'!E42)))</f>
        <v/>
      </c>
      <c r="CR48" s="271" t="str">
        <f ca="true">+IF(OFFSET('Sanitation Data'!$E$30,0,10*ROW('Sanitation Data'!E42))="","",OFFSET('Sanitation Data'!$E$30,0,10*ROW('Sanitation Data'!E42)))</f>
        <v/>
      </c>
      <c r="CS48" s="271" t="str">
        <f ca="true">+IF(OFFSET('Sanitation Data'!$E$31,0,10*ROW('Sanitation Data'!E42))="","",OFFSET('Sanitation Data'!$E$31,0,10*ROW('Sanitation Data'!E42)))</f>
        <v/>
      </c>
      <c r="CT48" s="271" t="str">
        <f ca="true">+IF(OFFSET('Sanitation Data'!$E$32,0,10*ROW('Sanitation Data'!E42))="","",OFFSET('Sanitation Data'!$E$32,0,10*ROW('Sanitation Data'!E42)))</f>
        <v/>
      </c>
      <c r="CU48" s="271" t="str">
        <f ca="true">+IF(OFFSET('Sanitation Data'!$F$28,0,10*ROW('Sanitation Data'!F42))="","",OFFSET('Sanitation Data'!$F$28,0,10*ROW('Sanitation Data'!F42)))</f>
        <v/>
      </c>
      <c r="CV48" s="271" t="str">
        <f ca="true">+IF(OFFSET('Sanitation Data'!$F$29,0,10*ROW('Sanitation Data'!F42))="","",OFFSET('Sanitation Data'!$F$29,0,10*ROW('Sanitation Data'!F42)))</f>
        <v/>
      </c>
      <c r="CW48" s="271" t="str">
        <f ca="true">+IF(OFFSET('Sanitation Data'!$F$30,0,10*ROW('Sanitation Data'!F42))="","",OFFSET('Sanitation Data'!$F$30,0,10*ROW('Sanitation Data'!F42)))</f>
        <v/>
      </c>
      <c r="CX48" s="271" t="str">
        <f ca="true">+IF(OFFSET('Sanitation Data'!$F$31,0,10*ROW('Sanitation Data'!F42))="","",OFFSET('Sanitation Data'!$F$31,0,10*ROW('Sanitation Data'!F42)))</f>
        <v/>
      </c>
      <c r="CY48" s="271" t="str">
        <f ca="true">+IF(OFFSET('Sanitation Data'!$F$32,0,10*ROW('Sanitation Data'!F42))="","",OFFSET('Sanitation Data'!$F$32,0,10*ROW('Sanitation Data'!F42)))</f>
        <v/>
      </c>
      <c r="CZ48" s="271" t="str">
        <f ca="true">+IF(OFFSET('Sanitation Data'!$G$28,0,10*ROW('Sanitation Data'!G42))="","",OFFSET('Sanitation Data'!$G$28,0,10*ROW('Sanitation Data'!G42)))</f>
        <v/>
      </c>
      <c r="DA48" s="271" t="str">
        <f ca="true">+IF(OFFSET('Sanitation Data'!$G$29,0,10*ROW('Sanitation Data'!G42))="","",OFFSET('Sanitation Data'!$G$29,0,10*ROW('Sanitation Data'!G42)))</f>
        <v/>
      </c>
      <c r="DB48" s="271" t="str">
        <f ca="true">+IF(OFFSET('Sanitation Data'!$G$30,0,10*ROW('Sanitation Data'!G42))="","",OFFSET('Sanitation Data'!$G$30,0,10*ROW('Sanitation Data'!G42)))</f>
        <v/>
      </c>
      <c r="DC48" s="271" t="str">
        <f ca="true">+IF(OFFSET('Sanitation Data'!$G$31,0,10*ROW('Sanitation Data'!G42))="","",OFFSET('Sanitation Data'!$G$31,0,10*ROW('Sanitation Data'!G42)))</f>
        <v/>
      </c>
      <c r="DD48" s="271" t="str">
        <f ca="true">+IF(OFFSET('Sanitation Data'!$G$32,0,10*ROW('Sanitation Data'!G42))="","",OFFSET('Sanitation Data'!$G$32,0,10*ROW('Sanitation Data'!G42)))</f>
        <v/>
      </c>
      <c r="DE48" s="271" t="str">
        <f ca="true">+IF(OFFSET('Sanitation Data'!$H$28,0,10*ROW('Sanitation Data'!H42))="","",OFFSET('Sanitation Data'!$H$28,0,10*ROW('Sanitation Data'!H42)))</f>
        <v/>
      </c>
      <c r="DF48" s="271" t="str">
        <f ca="true">+IF(OFFSET('Sanitation Data'!$H$29,0,10*ROW('Sanitation Data'!H42))="","",OFFSET('Sanitation Data'!$H$29,0,10*ROW('Sanitation Data'!H42)))</f>
        <v/>
      </c>
      <c r="DG48" s="271" t="str">
        <f ca="true">+IF(OFFSET('Sanitation Data'!$H$30,0,10*ROW('Sanitation Data'!H42))="","",OFFSET('Sanitation Data'!$H$30,0,10*ROW('Sanitation Data'!H42)))</f>
        <v/>
      </c>
      <c r="DH48" s="271" t="str">
        <f ca="true">+IF(OFFSET('Sanitation Data'!$H$31,0,10*ROW('Sanitation Data'!H42))="","",OFFSET('Sanitation Data'!$H$31,0,10*ROW('Sanitation Data'!H42)))</f>
        <v/>
      </c>
      <c r="DI48" s="271" t="str">
        <f ca="true">+IF(OFFSET('Sanitation Data'!$H$32,0,10*ROW('Sanitation Data'!H42))="","",OFFSET('Sanitation Data'!$H$32,0,10*ROW('Sanitation Data'!H42)))</f>
        <v/>
      </c>
      <c r="DJ48" s="271" t="str">
        <f ca="true">+IF(OFFSET('Sanitation Data'!$I$28,0,10*ROW('Sanitation Data'!I42))="","",OFFSET('Sanitation Data'!$I$28,0,10*ROW('Sanitation Data'!I42)))</f>
        <v/>
      </c>
      <c r="DK48" s="271" t="str">
        <f ca="true">+IF(OFFSET('Sanitation Data'!$I$29,0,10*ROW('Sanitation Data'!I42))="","",OFFSET('Sanitation Data'!$I$29,0,10*ROW('Sanitation Data'!I42)))</f>
        <v/>
      </c>
      <c r="DL48" s="271" t="str">
        <f ca="true">+IF(OFFSET('Sanitation Data'!$I$30,0,10*ROW('Sanitation Data'!I42))="","",OFFSET('Sanitation Data'!$I$30,0,10*ROW('Sanitation Data'!I42)))</f>
        <v/>
      </c>
      <c r="DM48" s="271" t="str">
        <f ca="true">+IF(OFFSET('Sanitation Data'!$I$31,0,10*ROW('Sanitation Data'!I42))="","",OFFSET('Sanitation Data'!$I$31,0,10*ROW('Sanitation Data'!I42)))</f>
        <v/>
      </c>
      <c r="DN48" s="271" t="str">
        <f ca="true">+IF(OFFSET('Sanitation Data'!$I$32,0,10*ROW('Sanitation Data'!I42))="","",OFFSET('Sanitation Data'!$I$32,0,10*ROW('Sanitation Data'!I42)))</f>
        <v/>
      </c>
      <c r="DO48" s="271" t="str">
        <f ca="true">+IF(OFFSET('Hygiene Data'!$D$11,0,10*ROW('Hygiene Data'!D42))="","",OFFSET('Hygiene Data'!$D$11,0,10*ROW('Hygiene Data'!D42)))</f>
        <v/>
      </c>
      <c r="DP48" s="271" t="str">
        <f ca="true">+IF(OFFSET('Hygiene Data'!$D$12,0,10*ROW('Hygiene Data'!D42))="","",OFFSET('Hygiene Data'!$D$12,0,10*ROW('Hygiene Data'!D42)))</f>
        <v/>
      </c>
      <c r="DQ48" s="271" t="str">
        <f ca="true">+IF(OFFSET('Hygiene Data'!$D$13,0,10*ROW('Hygiene Data'!D42))="","",OFFSET('Hygiene Data'!$D$13,0,10*ROW('Hygiene Data'!D42)))</f>
        <v/>
      </c>
      <c r="DR48" s="271" t="str">
        <f ca="true">+IF(OFFSET('Hygiene Data'!$E$11,0,10*ROW('Hygiene Data'!E42))="","",OFFSET('Hygiene Data'!$E$11,0,10*ROW('Hygiene Data'!E42)))</f>
        <v/>
      </c>
      <c r="DS48" s="271" t="str">
        <f ca="true">+IF(OFFSET('Hygiene Data'!$E$12,0,10*ROW('Hygiene Data'!E42))="","",OFFSET('Hygiene Data'!$E$12,0,10*ROW('Hygiene Data'!E42)))</f>
        <v/>
      </c>
      <c r="DT48" s="271" t="str">
        <f ca="true">+IF(OFFSET('Hygiene Data'!$E$13,0,10*ROW('Hygiene Data'!E42))="","",OFFSET('Hygiene Data'!$E$13,0,10*ROW('Hygiene Data'!E42)))</f>
        <v/>
      </c>
      <c r="DU48" s="271" t="str">
        <f ca="true">+IF(OFFSET('Hygiene Data'!$F$11,0,10*ROW('Hygiene Data'!F42))="","",OFFSET('Hygiene Data'!$F$11,0,10*ROW('Hygiene Data'!F42)))</f>
        <v/>
      </c>
      <c r="DV48" s="271" t="str">
        <f ca="true">+IF(OFFSET('Hygiene Data'!$F$12,0,10*ROW('Hygiene Data'!F42))="","",OFFSET('Hygiene Data'!$F$12,0,10*ROW('Hygiene Data'!F42)))</f>
        <v/>
      </c>
      <c r="DW48" s="271" t="str">
        <f ca="true">+IF(OFFSET('Hygiene Data'!$F$13,0,10*ROW('Hygiene Data'!F42))="","",OFFSET('Hygiene Data'!$F$13,0,10*ROW('Hygiene Data'!F42)))</f>
        <v/>
      </c>
      <c r="DX48" s="271" t="str">
        <f ca="true">+IF(OFFSET('Hygiene Data'!$G$11,0,10*ROW('Hygiene Data'!G42))="","",OFFSET('Hygiene Data'!$G$11,0,10*ROW('Hygiene Data'!G42)))</f>
        <v/>
      </c>
      <c r="DY48" s="271" t="str">
        <f ca="true">+IF(OFFSET('Hygiene Data'!$G$12,0,10*ROW('Hygiene Data'!G42))="","",OFFSET('Hygiene Data'!$G$12,0,10*ROW('Hygiene Data'!G42)))</f>
        <v/>
      </c>
      <c r="DZ48" s="271" t="str">
        <f ca="true">+IF(OFFSET('Hygiene Data'!$G$13,0,10*ROW('Hygiene Data'!G42))="","",OFFSET('Hygiene Data'!$G$13,0,10*ROW('Hygiene Data'!G42)))</f>
        <v/>
      </c>
      <c r="EA48" s="271" t="str">
        <f ca="true">+IF(OFFSET('Hygiene Data'!$H$11,0,10*ROW('Hygiene Data'!H42))="","",OFFSET('Hygiene Data'!$H$11,0,10*ROW('Hygiene Data'!H42)))</f>
        <v/>
      </c>
      <c r="EB48" s="271" t="str">
        <f ca="true">+IF(OFFSET('Hygiene Data'!$H$12,0,10*ROW('Hygiene Data'!H42))="","",OFFSET('Hygiene Data'!$H$12,0,10*ROW('Hygiene Data'!H42)))</f>
        <v/>
      </c>
      <c r="EC48" s="271" t="str">
        <f ca="true">+IF(OFFSET('Hygiene Data'!$H$13,0,10*ROW('Hygiene Data'!H42))="","",OFFSET('Hygiene Data'!$H$13,0,10*ROW('Hygiene Data'!H42)))</f>
        <v/>
      </c>
      <c r="ED48" s="271" t="str">
        <f ca="true">+IF(OFFSET('Hygiene Data'!$I$11,0,10*ROW('Hygiene Data'!I42))="","",OFFSET('Hygiene Data'!$I$11,0,10*ROW('Hygiene Data'!I42)))</f>
        <v/>
      </c>
      <c r="EE48" s="271" t="str">
        <f ca="true">+IF(OFFSET('Hygiene Data'!$I$12,0,10*ROW('Hygiene Data'!I42))="","",OFFSET('Hygiene Data'!$I$12,0,10*ROW('Hygiene Data'!I42)))</f>
        <v/>
      </c>
      <c r="EF48" s="271"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27"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1"/>
      <c r="BS49" s="271" t="str">
        <f ca="true">+IF(OFFSET('Water Data'!$D$27,0,10*ROW('Water Data'!D43))="","",OFFSET('Water Data'!$D$27,0,10*ROW('Water Data'!D43)))</f>
        <v/>
      </c>
      <c r="BT49" s="271" t="str">
        <f ca="true">+IF(OFFSET('Water Data'!$D$28,0,10*ROW('Water Data'!D43))="","",OFFSET('Water Data'!$D$28,0,10*ROW('Water Data'!D43)))</f>
        <v/>
      </c>
      <c r="BU49" s="271" t="str">
        <f ca="true">+IF(OFFSET('Water Data'!$D$29,0,10*ROW('Water Data'!D43))="","",OFFSET('Water Data'!$D$29,0,10*ROW('Water Data'!D43)))</f>
        <v/>
      </c>
      <c r="BV49" s="271" t="str">
        <f ca="true">+IF(OFFSET('Water Data'!$E$27,0,10*ROW('Water Data'!E43))="","",OFFSET('Water Data'!$E$27,0,10*ROW('Water Data'!E43)))</f>
        <v/>
      </c>
      <c r="BW49" s="271" t="str">
        <f ca="true">+IF(OFFSET('Water Data'!$E$28,0,10*ROW('Water Data'!E43))="","",OFFSET('Water Data'!$E$28,0,10*ROW('Water Data'!E43)))</f>
        <v/>
      </c>
      <c r="BX49" s="271" t="str">
        <f ca="true">+IF(OFFSET('Water Data'!$E$29,0,10*ROW('Water Data'!E43))="","",OFFSET('Water Data'!$E$29,0,10*ROW('Water Data'!E43)))</f>
        <v/>
      </c>
      <c r="BY49" s="271" t="str">
        <f ca="true">+IF(OFFSET('Water Data'!$F$27,0,10*ROW('Water Data'!F43))="","",OFFSET('Water Data'!$F$27,0,10*ROW('Water Data'!F43)))</f>
        <v/>
      </c>
      <c r="BZ49" s="271" t="str">
        <f ca="true">+IF(OFFSET('Water Data'!$F$28,0,10*ROW('Water Data'!F43))="","",OFFSET('Water Data'!$F$28,0,10*ROW('Water Data'!F43)))</f>
        <v/>
      </c>
      <c r="CA49" s="271" t="str">
        <f ca="true">+IF(OFFSET('Water Data'!$F$29,0,10*ROW('Water Data'!F43))="","",OFFSET('Water Data'!$F$29,0,10*ROW('Water Data'!F43)))</f>
        <v/>
      </c>
      <c r="CB49" s="271" t="str">
        <f ca="true">+IF(OFFSET('Water Data'!$G$27,0,10*ROW('Water Data'!G43))="","",OFFSET('Water Data'!$G$27,0,10*ROW('Water Data'!G43)))</f>
        <v/>
      </c>
      <c r="CC49" s="271" t="str">
        <f ca="true">+IF(OFFSET('Water Data'!$G$28,0,10*ROW('Water Data'!G43))="","",OFFSET('Water Data'!$G$28,0,10*ROW('Water Data'!G43)))</f>
        <v/>
      </c>
      <c r="CD49" s="271" t="str">
        <f ca="true">+IF(OFFSET('Water Data'!$G$29,0,10*ROW('Water Data'!G43))="","",OFFSET('Water Data'!$G$29,0,10*ROW('Water Data'!G43)))</f>
        <v/>
      </c>
      <c r="CE49" s="271" t="str">
        <f ca="true">+IF(OFFSET('Water Data'!$H$27,0,10*ROW('Water Data'!H43))="","",OFFSET('Water Data'!$H$27,0,10*ROW('Water Data'!H43)))</f>
        <v/>
      </c>
      <c r="CF49" s="271" t="str">
        <f ca="true">+IF(OFFSET('Water Data'!$H$28,0,10*ROW('Water Data'!H43))="","",OFFSET('Water Data'!$H$28,0,10*ROW('Water Data'!H43)))</f>
        <v/>
      </c>
      <c r="CG49" s="271" t="str">
        <f ca="true">+IF(OFFSET('Water Data'!$H$29,0,10*ROW('Water Data'!H43))="","",OFFSET('Water Data'!$H$29,0,10*ROW('Water Data'!H43)))</f>
        <v/>
      </c>
      <c r="CH49" s="271" t="str">
        <f ca="true">+IF(OFFSET('Water Data'!$I$27,0,10*ROW('Water Data'!I43))="","",OFFSET('Water Data'!$I$27,0,10*ROW('Water Data'!I43)))</f>
        <v/>
      </c>
      <c r="CI49" s="271" t="str">
        <f ca="true">+IF(OFFSET('Water Data'!$I$28,0,10*ROW('Water Data'!I43))="","",OFFSET('Water Data'!$I$28,0,10*ROW('Water Data'!I43)))</f>
        <v/>
      </c>
      <c r="CJ49" s="271" t="str">
        <f ca="true">+IF(OFFSET('Water Data'!$I$29,0,10*ROW('Water Data'!I43))="","",OFFSET('Water Data'!$I$29,0,10*ROW('Water Data'!I43)))</f>
        <v/>
      </c>
      <c r="CK49" s="271" t="str">
        <f ca="true">+IF(OFFSET('Sanitation Data'!$D$28,0,10*ROW('Sanitation Data'!D43))="","",OFFSET('Sanitation Data'!$D$28,0,10*ROW('Sanitation Data'!D43)))</f>
        <v/>
      </c>
      <c r="CL49" s="271" t="str">
        <f ca="true">+IF(OFFSET('Sanitation Data'!$D$29,0,10*ROW('Sanitation Data'!D43))="","",OFFSET('Sanitation Data'!$D$29,0,10*ROW('Sanitation Data'!D43)))</f>
        <v/>
      </c>
      <c r="CM49" s="271" t="str">
        <f ca="true">+IF(OFFSET('Sanitation Data'!$D$30,0,10*ROW('Sanitation Data'!D43))="","",OFFSET('Sanitation Data'!$D$30,0,10*ROW('Sanitation Data'!D43)))</f>
        <v/>
      </c>
      <c r="CN49" s="271" t="str">
        <f ca="true">+IF(OFFSET('Sanitation Data'!$D$31,0,10*ROW('Sanitation Data'!D43))="","",OFFSET('Sanitation Data'!$D$31,0,10*ROW('Sanitation Data'!D43)))</f>
        <v/>
      </c>
      <c r="CO49" s="271" t="str">
        <f ca="true">+IF(OFFSET('Sanitation Data'!$D$32,0,10*ROW('Sanitation Data'!D43))="","",OFFSET('Sanitation Data'!$D$32,0,10*ROW('Sanitation Data'!D43)))</f>
        <v/>
      </c>
      <c r="CP49" s="271" t="str">
        <f ca="true">+IF(OFFSET('Sanitation Data'!$E$28,0,10*ROW('Sanitation Data'!E43))="","",OFFSET('Sanitation Data'!$E$28,0,10*ROW('Sanitation Data'!E43)))</f>
        <v/>
      </c>
      <c r="CQ49" s="271" t="str">
        <f ca="true">+IF(OFFSET('Sanitation Data'!$E$29,0,10*ROW('Sanitation Data'!E43))="","",OFFSET('Sanitation Data'!$E$29,0,10*ROW('Sanitation Data'!E43)))</f>
        <v/>
      </c>
      <c r="CR49" s="271" t="str">
        <f ca="true">+IF(OFFSET('Sanitation Data'!$E$30,0,10*ROW('Sanitation Data'!E43))="","",OFFSET('Sanitation Data'!$E$30,0,10*ROW('Sanitation Data'!E43)))</f>
        <v/>
      </c>
      <c r="CS49" s="271" t="str">
        <f ca="true">+IF(OFFSET('Sanitation Data'!$E$31,0,10*ROW('Sanitation Data'!E43))="","",OFFSET('Sanitation Data'!$E$31,0,10*ROW('Sanitation Data'!E43)))</f>
        <v/>
      </c>
      <c r="CT49" s="271" t="str">
        <f ca="true">+IF(OFFSET('Sanitation Data'!$E$32,0,10*ROW('Sanitation Data'!E43))="","",OFFSET('Sanitation Data'!$E$32,0,10*ROW('Sanitation Data'!E43)))</f>
        <v/>
      </c>
      <c r="CU49" s="271" t="str">
        <f ca="true">+IF(OFFSET('Sanitation Data'!$F$28,0,10*ROW('Sanitation Data'!F43))="","",OFFSET('Sanitation Data'!$F$28,0,10*ROW('Sanitation Data'!F43)))</f>
        <v/>
      </c>
      <c r="CV49" s="271" t="str">
        <f ca="true">+IF(OFFSET('Sanitation Data'!$F$29,0,10*ROW('Sanitation Data'!F43))="","",OFFSET('Sanitation Data'!$F$29,0,10*ROW('Sanitation Data'!F43)))</f>
        <v/>
      </c>
      <c r="CW49" s="271" t="str">
        <f ca="true">+IF(OFFSET('Sanitation Data'!$F$30,0,10*ROW('Sanitation Data'!F43))="","",OFFSET('Sanitation Data'!$F$30,0,10*ROW('Sanitation Data'!F43)))</f>
        <v/>
      </c>
      <c r="CX49" s="271" t="str">
        <f ca="true">+IF(OFFSET('Sanitation Data'!$F$31,0,10*ROW('Sanitation Data'!F43))="","",OFFSET('Sanitation Data'!$F$31,0,10*ROW('Sanitation Data'!F43)))</f>
        <v/>
      </c>
      <c r="CY49" s="271" t="str">
        <f ca="true">+IF(OFFSET('Sanitation Data'!$F$32,0,10*ROW('Sanitation Data'!F43))="","",OFFSET('Sanitation Data'!$F$32,0,10*ROW('Sanitation Data'!F43)))</f>
        <v/>
      </c>
      <c r="CZ49" s="271" t="str">
        <f ca="true">+IF(OFFSET('Sanitation Data'!$G$28,0,10*ROW('Sanitation Data'!G43))="","",OFFSET('Sanitation Data'!$G$28,0,10*ROW('Sanitation Data'!G43)))</f>
        <v/>
      </c>
      <c r="DA49" s="271" t="str">
        <f ca="true">+IF(OFFSET('Sanitation Data'!$G$29,0,10*ROW('Sanitation Data'!G43))="","",OFFSET('Sanitation Data'!$G$29,0,10*ROW('Sanitation Data'!G43)))</f>
        <v/>
      </c>
      <c r="DB49" s="271" t="str">
        <f ca="true">+IF(OFFSET('Sanitation Data'!$G$30,0,10*ROW('Sanitation Data'!G43))="","",OFFSET('Sanitation Data'!$G$30,0,10*ROW('Sanitation Data'!G43)))</f>
        <v/>
      </c>
      <c r="DC49" s="271" t="str">
        <f ca="true">+IF(OFFSET('Sanitation Data'!$G$31,0,10*ROW('Sanitation Data'!G43))="","",OFFSET('Sanitation Data'!$G$31,0,10*ROW('Sanitation Data'!G43)))</f>
        <v/>
      </c>
      <c r="DD49" s="271" t="str">
        <f ca="true">+IF(OFFSET('Sanitation Data'!$G$32,0,10*ROW('Sanitation Data'!G43))="","",OFFSET('Sanitation Data'!$G$32,0,10*ROW('Sanitation Data'!G43)))</f>
        <v/>
      </c>
      <c r="DE49" s="271" t="str">
        <f ca="true">+IF(OFFSET('Sanitation Data'!$H$28,0,10*ROW('Sanitation Data'!H43))="","",OFFSET('Sanitation Data'!$H$28,0,10*ROW('Sanitation Data'!H43)))</f>
        <v/>
      </c>
      <c r="DF49" s="271" t="str">
        <f ca="true">+IF(OFFSET('Sanitation Data'!$H$29,0,10*ROW('Sanitation Data'!H43))="","",OFFSET('Sanitation Data'!$H$29,0,10*ROW('Sanitation Data'!H43)))</f>
        <v/>
      </c>
      <c r="DG49" s="271" t="str">
        <f ca="true">+IF(OFFSET('Sanitation Data'!$H$30,0,10*ROW('Sanitation Data'!H43))="","",OFFSET('Sanitation Data'!$H$30,0,10*ROW('Sanitation Data'!H43)))</f>
        <v/>
      </c>
      <c r="DH49" s="271" t="str">
        <f ca="true">+IF(OFFSET('Sanitation Data'!$H$31,0,10*ROW('Sanitation Data'!H43))="","",OFFSET('Sanitation Data'!$H$31,0,10*ROW('Sanitation Data'!H43)))</f>
        <v/>
      </c>
      <c r="DI49" s="271" t="str">
        <f ca="true">+IF(OFFSET('Sanitation Data'!$H$32,0,10*ROW('Sanitation Data'!H43))="","",OFFSET('Sanitation Data'!$H$32,0,10*ROW('Sanitation Data'!H43)))</f>
        <v/>
      </c>
      <c r="DJ49" s="271" t="str">
        <f ca="true">+IF(OFFSET('Sanitation Data'!$I$28,0,10*ROW('Sanitation Data'!I43))="","",OFFSET('Sanitation Data'!$I$28,0,10*ROW('Sanitation Data'!I43)))</f>
        <v/>
      </c>
      <c r="DK49" s="271" t="str">
        <f ca="true">+IF(OFFSET('Sanitation Data'!$I$29,0,10*ROW('Sanitation Data'!I43))="","",OFFSET('Sanitation Data'!$I$29,0,10*ROW('Sanitation Data'!I43)))</f>
        <v/>
      </c>
      <c r="DL49" s="271" t="str">
        <f ca="true">+IF(OFFSET('Sanitation Data'!$I$30,0,10*ROW('Sanitation Data'!I43))="","",OFFSET('Sanitation Data'!$I$30,0,10*ROW('Sanitation Data'!I43)))</f>
        <v/>
      </c>
      <c r="DM49" s="271" t="str">
        <f ca="true">+IF(OFFSET('Sanitation Data'!$I$31,0,10*ROW('Sanitation Data'!I43))="","",OFFSET('Sanitation Data'!$I$31,0,10*ROW('Sanitation Data'!I43)))</f>
        <v/>
      </c>
      <c r="DN49" s="271" t="str">
        <f ca="true">+IF(OFFSET('Sanitation Data'!$I$32,0,10*ROW('Sanitation Data'!I43))="","",OFFSET('Sanitation Data'!$I$32,0,10*ROW('Sanitation Data'!I43)))</f>
        <v/>
      </c>
      <c r="DO49" s="271" t="str">
        <f ca="true">+IF(OFFSET('Hygiene Data'!$D$11,0,10*ROW('Hygiene Data'!D43))="","",OFFSET('Hygiene Data'!$D$11,0,10*ROW('Hygiene Data'!D43)))</f>
        <v/>
      </c>
      <c r="DP49" s="271" t="str">
        <f ca="true">+IF(OFFSET('Hygiene Data'!$D$12,0,10*ROW('Hygiene Data'!D43))="","",OFFSET('Hygiene Data'!$D$12,0,10*ROW('Hygiene Data'!D43)))</f>
        <v/>
      </c>
      <c r="DQ49" s="271" t="str">
        <f ca="true">+IF(OFFSET('Hygiene Data'!$D$13,0,10*ROW('Hygiene Data'!D43))="","",OFFSET('Hygiene Data'!$D$13,0,10*ROW('Hygiene Data'!D43)))</f>
        <v/>
      </c>
      <c r="DR49" s="271" t="str">
        <f ca="true">+IF(OFFSET('Hygiene Data'!$E$11,0,10*ROW('Hygiene Data'!E43))="","",OFFSET('Hygiene Data'!$E$11,0,10*ROW('Hygiene Data'!E43)))</f>
        <v/>
      </c>
      <c r="DS49" s="271" t="str">
        <f ca="true">+IF(OFFSET('Hygiene Data'!$E$12,0,10*ROW('Hygiene Data'!E43))="","",OFFSET('Hygiene Data'!$E$12,0,10*ROW('Hygiene Data'!E43)))</f>
        <v/>
      </c>
      <c r="DT49" s="271" t="str">
        <f ca="true">+IF(OFFSET('Hygiene Data'!$E$13,0,10*ROW('Hygiene Data'!E43))="","",OFFSET('Hygiene Data'!$E$13,0,10*ROW('Hygiene Data'!E43)))</f>
        <v/>
      </c>
      <c r="DU49" s="271" t="str">
        <f ca="true">+IF(OFFSET('Hygiene Data'!$F$11,0,10*ROW('Hygiene Data'!F43))="","",OFFSET('Hygiene Data'!$F$11,0,10*ROW('Hygiene Data'!F43)))</f>
        <v/>
      </c>
      <c r="DV49" s="271" t="str">
        <f ca="true">+IF(OFFSET('Hygiene Data'!$F$12,0,10*ROW('Hygiene Data'!F43))="","",OFFSET('Hygiene Data'!$F$12,0,10*ROW('Hygiene Data'!F43)))</f>
        <v/>
      </c>
      <c r="DW49" s="271" t="str">
        <f ca="true">+IF(OFFSET('Hygiene Data'!$F$13,0,10*ROW('Hygiene Data'!F43))="","",OFFSET('Hygiene Data'!$F$13,0,10*ROW('Hygiene Data'!F43)))</f>
        <v/>
      </c>
      <c r="DX49" s="271" t="str">
        <f ca="true">+IF(OFFSET('Hygiene Data'!$G$11,0,10*ROW('Hygiene Data'!G43))="","",OFFSET('Hygiene Data'!$G$11,0,10*ROW('Hygiene Data'!G43)))</f>
        <v/>
      </c>
      <c r="DY49" s="271" t="str">
        <f ca="true">+IF(OFFSET('Hygiene Data'!$G$12,0,10*ROW('Hygiene Data'!G43))="","",OFFSET('Hygiene Data'!$G$12,0,10*ROW('Hygiene Data'!G43)))</f>
        <v/>
      </c>
      <c r="DZ49" s="271" t="str">
        <f ca="true">+IF(OFFSET('Hygiene Data'!$G$13,0,10*ROW('Hygiene Data'!G43))="","",OFFSET('Hygiene Data'!$G$13,0,10*ROW('Hygiene Data'!G43)))</f>
        <v/>
      </c>
      <c r="EA49" s="271" t="str">
        <f ca="true">+IF(OFFSET('Hygiene Data'!$H$11,0,10*ROW('Hygiene Data'!H43))="","",OFFSET('Hygiene Data'!$H$11,0,10*ROW('Hygiene Data'!H43)))</f>
        <v/>
      </c>
      <c r="EB49" s="271" t="str">
        <f ca="true">+IF(OFFSET('Hygiene Data'!$H$12,0,10*ROW('Hygiene Data'!H43))="","",OFFSET('Hygiene Data'!$H$12,0,10*ROW('Hygiene Data'!H43)))</f>
        <v/>
      </c>
      <c r="EC49" s="271" t="str">
        <f ca="true">+IF(OFFSET('Hygiene Data'!$H$13,0,10*ROW('Hygiene Data'!H43))="","",OFFSET('Hygiene Data'!$H$13,0,10*ROW('Hygiene Data'!H43)))</f>
        <v/>
      </c>
      <c r="ED49" s="271" t="str">
        <f ca="true">+IF(OFFSET('Hygiene Data'!$I$11,0,10*ROW('Hygiene Data'!I43))="","",OFFSET('Hygiene Data'!$I$11,0,10*ROW('Hygiene Data'!I43)))</f>
        <v/>
      </c>
      <c r="EE49" s="271" t="str">
        <f ca="true">+IF(OFFSET('Hygiene Data'!$I$12,0,10*ROW('Hygiene Data'!I43))="","",OFFSET('Hygiene Data'!$I$12,0,10*ROW('Hygiene Data'!I43)))</f>
        <v/>
      </c>
      <c r="EF49" s="271"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27"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1"/>
      <c r="BS50" s="271" t="str">
        <f ca="true">+IF(OFFSET('Water Data'!$D$27,0,10*ROW('Water Data'!D44))="","",OFFSET('Water Data'!$D$27,0,10*ROW('Water Data'!D44)))</f>
        <v/>
      </c>
      <c r="BT50" s="271" t="str">
        <f ca="true">+IF(OFFSET('Water Data'!$D$28,0,10*ROW('Water Data'!D44))="","",OFFSET('Water Data'!$D$28,0,10*ROW('Water Data'!D44)))</f>
        <v/>
      </c>
      <c r="BU50" s="271" t="str">
        <f ca="true">+IF(OFFSET('Water Data'!$D$29,0,10*ROW('Water Data'!D44))="","",OFFSET('Water Data'!$D$29,0,10*ROW('Water Data'!D44)))</f>
        <v/>
      </c>
      <c r="BV50" s="271" t="str">
        <f ca="true">+IF(OFFSET('Water Data'!$E$27,0,10*ROW('Water Data'!E44))="","",OFFSET('Water Data'!$E$27,0,10*ROW('Water Data'!E44)))</f>
        <v/>
      </c>
      <c r="BW50" s="271" t="str">
        <f ca="true">+IF(OFFSET('Water Data'!$E$28,0,10*ROW('Water Data'!E44))="","",OFFSET('Water Data'!$E$28,0,10*ROW('Water Data'!E44)))</f>
        <v/>
      </c>
      <c r="BX50" s="271" t="str">
        <f ca="true">+IF(OFFSET('Water Data'!$E$29,0,10*ROW('Water Data'!E44))="","",OFFSET('Water Data'!$E$29,0,10*ROW('Water Data'!E44)))</f>
        <v/>
      </c>
      <c r="BY50" s="271" t="str">
        <f ca="true">+IF(OFFSET('Water Data'!$F$27,0,10*ROW('Water Data'!F44))="","",OFFSET('Water Data'!$F$27,0,10*ROW('Water Data'!F44)))</f>
        <v/>
      </c>
      <c r="BZ50" s="271" t="str">
        <f ca="true">+IF(OFFSET('Water Data'!$F$28,0,10*ROW('Water Data'!F44))="","",OFFSET('Water Data'!$F$28,0,10*ROW('Water Data'!F44)))</f>
        <v/>
      </c>
      <c r="CA50" s="271" t="str">
        <f ca="true">+IF(OFFSET('Water Data'!$F$29,0,10*ROW('Water Data'!F44))="","",OFFSET('Water Data'!$F$29,0,10*ROW('Water Data'!F44)))</f>
        <v/>
      </c>
      <c r="CB50" s="271" t="str">
        <f ca="true">+IF(OFFSET('Water Data'!$G$27,0,10*ROW('Water Data'!G44))="","",OFFSET('Water Data'!$G$27,0,10*ROW('Water Data'!G44)))</f>
        <v/>
      </c>
      <c r="CC50" s="271" t="str">
        <f ca="true">+IF(OFFSET('Water Data'!$G$28,0,10*ROW('Water Data'!G44))="","",OFFSET('Water Data'!$G$28,0,10*ROW('Water Data'!G44)))</f>
        <v/>
      </c>
      <c r="CD50" s="271" t="str">
        <f ca="true">+IF(OFFSET('Water Data'!$G$29,0,10*ROW('Water Data'!G44))="","",OFFSET('Water Data'!$G$29,0,10*ROW('Water Data'!G44)))</f>
        <v/>
      </c>
      <c r="CE50" s="271" t="str">
        <f ca="true">+IF(OFFSET('Water Data'!$H$27,0,10*ROW('Water Data'!H44))="","",OFFSET('Water Data'!$H$27,0,10*ROW('Water Data'!H44)))</f>
        <v/>
      </c>
      <c r="CF50" s="271" t="str">
        <f ca="true">+IF(OFFSET('Water Data'!$H$28,0,10*ROW('Water Data'!H44))="","",OFFSET('Water Data'!$H$28,0,10*ROW('Water Data'!H44)))</f>
        <v/>
      </c>
      <c r="CG50" s="271" t="str">
        <f ca="true">+IF(OFFSET('Water Data'!$H$29,0,10*ROW('Water Data'!H44))="","",OFFSET('Water Data'!$H$29,0,10*ROW('Water Data'!H44)))</f>
        <v/>
      </c>
      <c r="CH50" s="271" t="str">
        <f ca="true">+IF(OFFSET('Water Data'!$I$27,0,10*ROW('Water Data'!I44))="","",OFFSET('Water Data'!$I$27,0,10*ROW('Water Data'!I44)))</f>
        <v/>
      </c>
      <c r="CI50" s="271" t="str">
        <f ca="true">+IF(OFFSET('Water Data'!$I$28,0,10*ROW('Water Data'!I44))="","",OFFSET('Water Data'!$I$28,0,10*ROW('Water Data'!I44)))</f>
        <v/>
      </c>
      <c r="CJ50" s="271" t="str">
        <f ca="true">+IF(OFFSET('Water Data'!$I$29,0,10*ROW('Water Data'!I44))="","",OFFSET('Water Data'!$I$29,0,10*ROW('Water Data'!I44)))</f>
        <v/>
      </c>
      <c r="CK50" s="271" t="str">
        <f ca="true">+IF(OFFSET('Sanitation Data'!$D$28,0,10*ROW('Sanitation Data'!D44))="","",OFFSET('Sanitation Data'!$D$28,0,10*ROW('Sanitation Data'!D44)))</f>
        <v/>
      </c>
      <c r="CL50" s="271" t="str">
        <f ca="true">+IF(OFFSET('Sanitation Data'!$D$29,0,10*ROW('Sanitation Data'!D44))="","",OFFSET('Sanitation Data'!$D$29,0,10*ROW('Sanitation Data'!D44)))</f>
        <v/>
      </c>
      <c r="CM50" s="271" t="str">
        <f ca="true">+IF(OFFSET('Sanitation Data'!$D$30,0,10*ROW('Sanitation Data'!D44))="","",OFFSET('Sanitation Data'!$D$30,0,10*ROW('Sanitation Data'!D44)))</f>
        <v/>
      </c>
      <c r="CN50" s="271" t="str">
        <f ca="true">+IF(OFFSET('Sanitation Data'!$D$31,0,10*ROW('Sanitation Data'!D44))="","",OFFSET('Sanitation Data'!$D$31,0,10*ROW('Sanitation Data'!D44)))</f>
        <v/>
      </c>
      <c r="CO50" s="271" t="str">
        <f ca="true">+IF(OFFSET('Sanitation Data'!$D$32,0,10*ROW('Sanitation Data'!D44))="","",OFFSET('Sanitation Data'!$D$32,0,10*ROW('Sanitation Data'!D44)))</f>
        <v/>
      </c>
      <c r="CP50" s="271" t="str">
        <f ca="true">+IF(OFFSET('Sanitation Data'!$E$28,0,10*ROW('Sanitation Data'!E44))="","",OFFSET('Sanitation Data'!$E$28,0,10*ROW('Sanitation Data'!E44)))</f>
        <v/>
      </c>
      <c r="CQ50" s="271" t="str">
        <f ca="true">+IF(OFFSET('Sanitation Data'!$E$29,0,10*ROW('Sanitation Data'!E44))="","",OFFSET('Sanitation Data'!$E$29,0,10*ROW('Sanitation Data'!E44)))</f>
        <v/>
      </c>
      <c r="CR50" s="271" t="str">
        <f ca="true">+IF(OFFSET('Sanitation Data'!$E$30,0,10*ROW('Sanitation Data'!E44))="","",OFFSET('Sanitation Data'!$E$30,0,10*ROW('Sanitation Data'!E44)))</f>
        <v/>
      </c>
      <c r="CS50" s="271" t="str">
        <f ca="true">+IF(OFFSET('Sanitation Data'!$E$31,0,10*ROW('Sanitation Data'!E44))="","",OFFSET('Sanitation Data'!$E$31,0,10*ROW('Sanitation Data'!E44)))</f>
        <v/>
      </c>
      <c r="CT50" s="271" t="str">
        <f ca="true">+IF(OFFSET('Sanitation Data'!$E$32,0,10*ROW('Sanitation Data'!E44))="","",OFFSET('Sanitation Data'!$E$32,0,10*ROW('Sanitation Data'!E44)))</f>
        <v/>
      </c>
      <c r="CU50" s="271" t="str">
        <f ca="true">+IF(OFFSET('Sanitation Data'!$F$28,0,10*ROW('Sanitation Data'!F44))="","",OFFSET('Sanitation Data'!$F$28,0,10*ROW('Sanitation Data'!F44)))</f>
        <v/>
      </c>
      <c r="CV50" s="271" t="str">
        <f ca="true">+IF(OFFSET('Sanitation Data'!$F$29,0,10*ROW('Sanitation Data'!F44))="","",OFFSET('Sanitation Data'!$F$29,0,10*ROW('Sanitation Data'!F44)))</f>
        <v/>
      </c>
      <c r="CW50" s="271" t="str">
        <f ca="true">+IF(OFFSET('Sanitation Data'!$F$30,0,10*ROW('Sanitation Data'!F44))="","",OFFSET('Sanitation Data'!$F$30,0,10*ROW('Sanitation Data'!F44)))</f>
        <v/>
      </c>
      <c r="CX50" s="271" t="str">
        <f ca="true">+IF(OFFSET('Sanitation Data'!$F$31,0,10*ROW('Sanitation Data'!F44))="","",OFFSET('Sanitation Data'!$F$31,0,10*ROW('Sanitation Data'!F44)))</f>
        <v/>
      </c>
      <c r="CY50" s="271" t="str">
        <f ca="true">+IF(OFFSET('Sanitation Data'!$F$32,0,10*ROW('Sanitation Data'!F44))="","",OFFSET('Sanitation Data'!$F$32,0,10*ROW('Sanitation Data'!F44)))</f>
        <v/>
      </c>
      <c r="CZ50" s="271" t="str">
        <f ca="true">+IF(OFFSET('Sanitation Data'!$G$28,0,10*ROW('Sanitation Data'!G44))="","",OFFSET('Sanitation Data'!$G$28,0,10*ROW('Sanitation Data'!G44)))</f>
        <v/>
      </c>
      <c r="DA50" s="271" t="str">
        <f ca="true">+IF(OFFSET('Sanitation Data'!$G$29,0,10*ROW('Sanitation Data'!G44))="","",OFFSET('Sanitation Data'!$G$29,0,10*ROW('Sanitation Data'!G44)))</f>
        <v/>
      </c>
      <c r="DB50" s="271" t="str">
        <f ca="true">+IF(OFFSET('Sanitation Data'!$G$30,0,10*ROW('Sanitation Data'!G44))="","",OFFSET('Sanitation Data'!$G$30,0,10*ROW('Sanitation Data'!G44)))</f>
        <v/>
      </c>
      <c r="DC50" s="271" t="str">
        <f ca="true">+IF(OFFSET('Sanitation Data'!$G$31,0,10*ROW('Sanitation Data'!G44))="","",OFFSET('Sanitation Data'!$G$31,0,10*ROW('Sanitation Data'!G44)))</f>
        <v/>
      </c>
      <c r="DD50" s="271" t="str">
        <f ca="true">+IF(OFFSET('Sanitation Data'!$G$32,0,10*ROW('Sanitation Data'!G44))="","",OFFSET('Sanitation Data'!$G$32,0,10*ROW('Sanitation Data'!G44)))</f>
        <v/>
      </c>
      <c r="DE50" s="271" t="str">
        <f ca="true">+IF(OFFSET('Sanitation Data'!$H$28,0,10*ROW('Sanitation Data'!H44))="","",OFFSET('Sanitation Data'!$H$28,0,10*ROW('Sanitation Data'!H44)))</f>
        <v/>
      </c>
      <c r="DF50" s="271" t="str">
        <f ca="true">+IF(OFFSET('Sanitation Data'!$H$29,0,10*ROW('Sanitation Data'!H44))="","",OFFSET('Sanitation Data'!$H$29,0,10*ROW('Sanitation Data'!H44)))</f>
        <v/>
      </c>
      <c r="DG50" s="271" t="str">
        <f ca="true">+IF(OFFSET('Sanitation Data'!$H$30,0,10*ROW('Sanitation Data'!H44))="","",OFFSET('Sanitation Data'!$H$30,0,10*ROW('Sanitation Data'!H44)))</f>
        <v/>
      </c>
      <c r="DH50" s="271" t="str">
        <f ca="true">+IF(OFFSET('Sanitation Data'!$H$31,0,10*ROW('Sanitation Data'!H44))="","",OFFSET('Sanitation Data'!$H$31,0,10*ROW('Sanitation Data'!H44)))</f>
        <v/>
      </c>
      <c r="DI50" s="271" t="str">
        <f ca="true">+IF(OFFSET('Sanitation Data'!$H$32,0,10*ROW('Sanitation Data'!H44))="","",OFFSET('Sanitation Data'!$H$32,0,10*ROW('Sanitation Data'!H44)))</f>
        <v/>
      </c>
      <c r="DJ50" s="271" t="str">
        <f ca="true">+IF(OFFSET('Sanitation Data'!$I$28,0,10*ROW('Sanitation Data'!I44))="","",OFFSET('Sanitation Data'!$I$28,0,10*ROW('Sanitation Data'!I44)))</f>
        <v/>
      </c>
      <c r="DK50" s="271" t="str">
        <f ca="true">+IF(OFFSET('Sanitation Data'!$I$29,0,10*ROW('Sanitation Data'!I44))="","",OFFSET('Sanitation Data'!$I$29,0,10*ROW('Sanitation Data'!I44)))</f>
        <v/>
      </c>
      <c r="DL50" s="271" t="str">
        <f ca="true">+IF(OFFSET('Sanitation Data'!$I$30,0,10*ROW('Sanitation Data'!I44))="","",OFFSET('Sanitation Data'!$I$30,0,10*ROW('Sanitation Data'!I44)))</f>
        <v/>
      </c>
      <c r="DM50" s="271" t="str">
        <f ca="true">+IF(OFFSET('Sanitation Data'!$I$31,0,10*ROW('Sanitation Data'!I44))="","",OFFSET('Sanitation Data'!$I$31,0,10*ROW('Sanitation Data'!I44)))</f>
        <v/>
      </c>
      <c r="DN50" s="271" t="str">
        <f ca="true">+IF(OFFSET('Sanitation Data'!$I$32,0,10*ROW('Sanitation Data'!I44))="","",OFFSET('Sanitation Data'!$I$32,0,10*ROW('Sanitation Data'!I44)))</f>
        <v/>
      </c>
      <c r="DO50" s="271" t="str">
        <f ca="true">+IF(OFFSET('Hygiene Data'!$D$11,0,10*ROW('Hygiene Data'!D44))="","",OFFSET('Hygiene Data'!$D$11,0,10*ROW('Hygiene Data'!D44)))</f>
        <v/>
      </c>
      <c r="DP50" s="271" t="str">
        <f ca="true">+IF(OFFSET('Hygiene Data'!$D$12,0,10*ROW('Hygiene Data'!D44))="","",OFFSET('Hygiene Data'!$D$12,0,10*ROW('Hygiene Data'!D44)))</f>
        <v/>
      </c>
      <c r="DQ50" s="271" t="str">
        <f ca="true">+IF(OFFSET('Hygiene Data'!$D$13,0,10*ROW('Hygiene Data'!D44))="","",OFFSET('Hygiene Data'!$D$13,0,10*ROW('Hygiene Data'!D44)))</f>
        <v/>
      </c>
      <c r="DR50" s="271" t="str">
        <f ca="true">+IF(OFFSET('Hygiene Data'!$E$11,0,10*ROW('Hygiene Data'!E44))="","",OFFSET('Hygiene Data'!$E$11,0,10*ROW('Hygiene Data'!E44)))</f>
        <v/>
      </c>
      <c r="DS50" s="271" t="str">
        <f ca="true">+IF(OFFSET('Hygiene Data'!$E$12,0,10*ROW('Hygiene Data'!E44))="","",OFFSET('Hygiene Data'!$E$12,0,10*ROW('Hygiene Data'!E44)))</f>
        <v/>
      </c>
      <c r="DT50" s="271" t="str">
        <f ca="true">+IF(OFFSET('Hygiene Data'!$E$13,0,10*ROW('Hygiene Data'!E44))="","",OFFSET('Hygiene Data'!$E$13,0,10*ROW('Hygiene Data'!E44)))</f>
        <v/>
      </c>
      <c r="DU50" s="271" t="str">
        <f ca="true">+IF(OFFSET('Hygiene Data'!$F$11,0,10*ROW('Hygiene Data'!F44))="","",OFFSET('Hygiene Data'!$F$11,0,10*ROW('Hygiene Data'!F44)))</f>
        <v/>
      </c>
      <c r="DV50" s="271" t="str">
        <f ca="true">+IF(OFFSET('Hygiene Data'!$F$12,0,10*ROW('Hygiene Data'!F44))="","",OFFSET('Hygiene Data'!$F$12,0,10*ROW('Hygiene Data'!F44)))</f>
        <v/>
      </c>
      <c r="DW50" s="271" t="str">
        <f ca="true">+IF(OFFSET('Hygiene Data'!$F$13,0,10*ROW('Hygiene Data'!F44))="","",OFFSET('Hygiene Data'!$F$13,0,10*ROW('Hygiene Data'!F44)))</f>
        <v/>
      </c>
      <c r="DX50" s="271" t="str">
        <f ca="true">+IF(OFFSET('Hygiene Data'!$G$11,0,10*ROW('Hygiene Data'!G44))="","",OFFSET('Hygiene Data'!$G$11,0,10*ROW('Hygiene Data'!G44)))</f>
        <v/>
      </c>
      <c r="DY50" s="271" t="str">
        <f ca="true">+IF(OFFSET('Hygiene Data'!$G$12,0,10*ROW('Hygiene Data'!G44))="","",OFFSET('Hygiene Data'!$G$12,0,10*ROW('Hygiene Data'!G44)))</f>
        <v/>
      </c>
      <c r="DZ50" s="271" t="str">
        <f ca="true">+IF(OFFSET('Hygiene Data'!$G$13,0,10*ROW('Hygiene Data'!G44))="","",OFFSET('Hygiene Data'!$G$13,0,10*ROW('Hygiene Data'!G44)))</f>
        <v/>
      </c>
      <c r="EA50" s="271" t="str">
        <f ca="true">+IF(OFFSET('Hygiene Data'!$H$11,0,10*ROW('Hygiene Data'!H44))="","",OFFSET('Hygiene Data'!$H$11,0,10*ROW('Hygiene Data'!H44)))</f>
        <v/>
      </c>
      <c r="EB50" s="271" t="str">
        <f ca="true">+IF(OFFSET('Hygiene Data'!$H$12,0,10*ROW('Hygiene Data'!H44))="","",OFFSET('Hygiene Data'!$H$12,0,10*ROW('Hygiene Data'!H44)))</f>
        <v/>
      </c>
      <c r="EC50" s="271" t="str">
        <f ca="true">+IF(OFFSET('Hygiene Data'!$H$13,0,10*ROW('Hygiene Data'!H44))="","",OFFSET('Hygiene Data'!$H$13,0,10*ROW('Hygiene Data'!H44)))</f>
        <v/>
      </c>
      <c r="ED50" s="271" t="str">
        <f ca="true">+IF(OFFSET('Hygiene Data'!$I$11,0,10*ROW('Hygiene Data'!I44))="","",OFFSET('Hygiene Data'!$I$11,0,10*ROW('Hygiene Data'!I44)))</f>
        <v/>
      </c>
      <c r="EE50" s="271" t="str">
        <f ca="true">+IF(OFFSET('Hygiene Data'!$I$12,0,10*ROW('Hygiene Data'!I44))="","",OFFSET('Hygiene Data'!$I$12,0,10*ROW('Hygiene Data'!I44)))</f>
        <v/>
      </c>
      <c r="EF50" s="271"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27"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1"/>
      <c r="BS51" s="271" t="str">
        <f ca="true">+IF(OFFSET('Water Data'!$D$27,0,10*ROW('Water Data'!D45))="","",OFFSET('Water Data'!$D$27,0,10*ROW('Water Data'!D45)))</f>
        <v/>
      </c>
      <c r="BT51" s="271" t="str">
        <f ca="true">+IF(OFFSET('Water Data'!$D$28,0,10*ROW('Water Data'!D45))="","",OFFSET('Water Data'!$D$28,0,10*ROW('Water Data'!D45)))</f>
        <v/>
      </c>
      <c r="BU51" s="271" t="str">
        <f ca="true">+IF(OFFSET('Water Data'!$D$29,0,10*ROW('Water Data'!D45))="","",OFFSET('Water Data'!$D$29,0,10*ROW('Water Data'!D45)))</f>
        <v/>
      </c>
      <c r="BV51" s="271" t="str">
        <f ca="true">+IF(OFFSET('Water Data'!$E$27,0,10*ROW('Water Data'!E45))="","",OFFSET('Water Data'!$E$27,0,10*ROW('Water Data'!E45)))</f>
        <v/>
      </c>
      <c r="BW51" s="271" t="str">
        <f ca="true">+IF(OFFSET('Water Data'!$E$28,0,10*ROW('Water Data'!E45))="","",OFFSET('Water Data'!$E$28,0,10*ROW('Water Data'!E45)))</f>
        <v/>
      </c>
      <c r="BX51" s="271" t="str">
        <f ca="true">+IF(OFFSET('Water Data'!$E$29,0,10*ROW('Water Data'!E45))="","",OFFSET('Water Data'!$E$29,0,10*ROW('Water Data'!E45)))</f>
        <v/>
      </c>
      <c r="BY51" s="271" t="str">
        <f ca="true">+IF(OFFSET('Water Data'!$F$27,0,10*ROW('Water Data'!F45))="","",OFFSET('Water Data'!$F$27,0,10*ROW('Water Data'!F45)))</f>
        <v/>
      </c>
      <c r="BZ51" s="271" t="str">
        <f ca="true">+IF(OFFSET('Water Data'!$F$28,0,10*ROW('Water Data'!F45))="","",OFFSET('Water Data'!$F$28,0,10*ROW('Water Data'!F45)))</f>
        <v/>
      </c>
      <c r="CA51" s="271" t="str">
        <f ca="true">+IF(OFFSET('Water Data'!$F$29,0,10*ROW('Water Data'!F45))="","",OFFSET('Water Data'!$F$29,0,10*ROW('Water Data'!F45)))</f>
        <v/>
      </c>
      <c r="CB51" s="271" t="str">
        <f ca="true">+IF(OFFSET('Water Data'!$G$27,0,10*ROW('Water Data'!G45))="","",OFFSET('Water Data'!$G$27,0,10*ROW('Water Data'!G45)))</f>
        <v/>
      </c>
      <c r="CC51" s="271" t="str">
        <f ca="true">+IF(OFFSET('Water Data'!$G$28,0,10*ROW('Water Data'!G45))="","",OFFSET('Water Data'!$G$28,0,10*ROW('Water Data'!G45)))</f>
        <v/>
      </c>
      <c r="CD51" s="271" t="str">
        <f ca="true">+IF(OFFSET('Water Data'!$G$29,0,10*ROW('Water Data'!G45))="","",OFFSET('Water Data'!$G$29,0,10*ROW('Water Data'!G45)))</f>
        <v/>
      </c>
      <c r="CE51" s="271" t="str">
        <f ca="true">+IF(OFFSET('Water Data'!$H$27,0,10*ROW('Water Data'!H45))="","",OFFSET('Water Data'!$H$27,0,10*ROW('Water Data'!H45)))</f>
        <v/>
      </c>
      <c r="CF51" s="271" t="str">
        <f ca="true">+IF(OFFSET('Water Data'!$H$28,0,10*ROW('Water Data'!H45))="","",OFFSET('Water Data'!$H$28,0,10*ROW('Water Data'!H45)))</f>
        <v/>
      </c>
      <c r="CG51" s="271" t="str">
        <f ca="true">+IF(OFFSET('Water Data'!$H$29,0,10*ROW('Water Data'!H45))="","",OFFSET('Water Data'!$H$29,0,10*ROW('Water Data'!H45)))</f>
        <v/>
      </c>
      <c r="CH51" s="271" t="str">
        <f ca="true">+IF(OFFSET('Water Data'!$I$27,0,10*ROW('Water Data'!I45))="","",OFFSET('Water Data'!$I$27,0,10*ROW('Water Data'!I45)))</f>
        <v/>
      </c>
      <c r="CI51" s="271" t="str">
        <f ca="true">+IF(OFFSET('Water Data'!$I$28,0,10*ROW('Water Data'!I45))="","",OFFSET('Water Data'!$I$28,0,10*ROW('Water Data'!I45)))</f>
        <v/>
      </c>
      <c r="CJ51" s="271" t="str">
        <f ca="true">+IF(OFFSET('Water Data'!$I$29,0,10*ROW('Water Data'!I45))="","",OFFSET('Water Data'!$I$29,0,10*ROW('Water Data'!I45)))</f>
        <v/>
      </c>
      <c r="CK51" s="271" t="str">
        <f ca="true">+IF(OFFSET('Sanitation Data'!$D$28,0,10*ROW('Sanitation Data'!D45))="","",OFFSET('Sanitation Data'!$D$28,0,10*ROW('Sanitation Data'!D45)))</f>
        <v/>
      </c>
      <c r="CL51" s="271" t="str">
        <f ca="true">+IF(OFFSET('Sanitation Data'!$D$29,0,10*ROW('Sanitation Data'!D45))="","",OFFSET('Sanitation Data'!$D$29,0,10*ROW('Sanitation Data'!D45)))</f>
        <v/>
      </c>
      <c r="CM51" s="271" t="str">
        <f ca="true">+IF(OFFSET('Sanitation Data'!$D$30,0,10*ROW('Sanitation Data'!D45))="","",OFFSET('Sanitation Data'!$D$30,0,10*ROW('Sanitation Data'!D45)))</f>
        <v/>
      </c>
      <c r="CN51" s="271" t="str">
        <f ca="true">+IF(OFFSET('Sanitation Data'!$D$31,0,10*ROW('Sanitation Data'!D45))="","",OFFSET('Sanitation Data'!$D$31,0,10*ROW('Sanitation Data'!D45)))</f>
        <v/>
      </c>
      <c r="CO51" s="271" t="str">
        <f ca="true">+IF(OFFSET('Sanitation Data'!$D$32,0,10*ROW('Sanitation Data'!D45))="","",OFFSET('Sanitation Data'!$D$32,0,10*ROW('Sanitation Data'!D45)))</f>
        <v/>
      </c>
      <c r="CP51" s="271" t="str">
        <f ca="true">+IF(OFFSET('Sanitation Data'!$E$28,0,10*ROW('Sanitation Data'!E45))="","",OFFSET('Sanitation Data'!$E$28,0,10*ROW('Sanitation Data'!E45)))</f>
        <v/>
      </c>
      <c r="CQ51" s="271" t="str">
        <f ca="true">+IF(OFFSET('Sanitation Data'!$E$29,0,10*ROW('Sanitation Data'!E45))="","",OFFSET('Sanitation Data'!$E$29,0,10*ROW('Sanitation Data'!E45)))</f>
        <v/>
      </c>
      <c r="CR51" s="271" t="str">
        <f ca="true">+IF(OFFSET('Sanitation Data'!$E$30,0,10*ROW('Sanitation Data'!E45))="","",OFFSET('Sanitation Data'!$E$30,0,10*ROW('Sanitation Data'!E45)))</f>
        <v/>
      </c>
      <c r="CS51" s="271" t="str">
        <f ca="true">+IF(OFFSET('Sanitation Data'!$E$31,0,10*ROW('Sanitation Data'!E45))="","",OFFSET('Sanitation Data'!$E$31,0,10*ROW('Sanitation Data'!E45)))</f>
        <v/>
      </c>
      <c r="CT51" s="271" t="str">
        <f ca="true">+IF(OFFSET('Sanitation Data'!$E$32,0,10*ROW('Sanitation Data'!E45))="","",OFFSET('Sanitation Data'!$E$32,0,10*ROW('Sanitation Data'!E45)))</f>
        <v/>
      </c>
      <c r="CU51" s="271" t="str">
        <f ca="true">+IF(OFFSET('Sanitation Data'!$F$28,0,10*ROW('Sanitation Data'!F45))="","",OFFSET('Sanitation Data'!$F$28,0,10*ROW('Sanitation Data'!F45)))</f>
        <v/>
      </c>
      <c r="CV51" s="271" t="str">
        <f ca="true">+IF(OFFSET('Sanitation Data'!$F$29,0,10*ROW('Sanitation Data'!F45))="","",OFFSET('Sanitation Data'!$F$29,0,10*ROW('Sanitation Data'!F45)))</f>
        <v/>
      </c>
      <c r="CW51" s="271" t="str">
        <f ca="true">+IF(OFFSET('Sanitation Data'!$F$30,0,10*ROW('Sanitation Data'!F45))="","",OFFSET('Sanitation Data'!$F$30,0,10*ROW('Sanitation Data'!F45)))</f>
        <v/>
      </c>
      <c r="CX51" s="271" t="str">
        <f ca="true">+IF(OFFSET('Sanitation Data'!$F$31,0,10*ROW('Sanitation Data'!F45))="","",OFFSET('Sanitation Data'!$F$31,0,10*ROW('Sanitation Data'!F45)))</f>
        <v/>
      </c>
      <c r="CY51" s="271" t="str">
        <f ca="true">+IF(OFFSET('Sanitation Data'!$F$32,0,10*ROW('Sanitation Data'!F45))="","",OFFSET('Sanitation Data'!$F$32,0,10*ROW('Sanitation Data'!F45)))</f>
        <v/>
      </c>
      <c r="CZ51" s="271" t="str">
        <f ca="true">+IF(OFFSET('Sanitation Data'!$G$28,0,10*ROW('Sanitation Data'!G45))="","",OFFSET('Sanitation Data'!$G$28,0,10*ROW('Sanitation Data'!G45)))</f>
        <v/>
      </c>
      <c r="DA51" s="271" t="str">
        <f ca="true">+IF(OFFSET('Sanitation Data'!$G$29,0,10*ROW('Sanitation Data'!G45))="","",OFFSET('Sanitation Data'!$G$29,0,10*ROW('Sanitation Data'!G45)))</f>
        <v/>
      </c>
      <c r="DB51" s="271" t="str">
        <f ca="true">+IF(OFFSET('Sanitation Data'!$G$30,0,10*ROW('Sanitation Data'!G45))="","",OFFSET('Sanitation Data'!$G$30,0,10*ROW('Sanitation Data'!G45)))</f>
        <v/>
      </c>
      <c r="DC51" s="271" t="str">
        <f ca="true">+IF(OFFSET('Sanitation Data'!$G$31,0,10*ROW('Sanitation Data'!G45))="","",OFFSET('Sanitation Data'!$G$31,0,10*ROW('Sanitation Data'!G45)))</f>
        <v/>
      </c>
      <c r="DD51" s="271" t="str">
        <f ca="true">+IF(OFFSET('Sanitation Data'!$G$32,0,10*ROW('Sanitation Data'!G45))="","",OFFSET('Sanitation Data'!$G$32,0,10*ROW('Sanitation Data'!G45)))</f>
        <v/>
      </c>
      <c r="DE51" s="271" t="str">
        <f ca="true">+IF(OFFSET('Sanitation Data'!$H$28,0,10*ROW('Sanitation Data'!H45))="","",OFFSET('Sanitation Data'!$H$28,0,10*ROW('Sanitation Data'!H45)))</f>
        <v/>
      </c>
      <c r="DF51" s="271" t="str">
        <f ca="true">+IF(OFFSET('Sanitation Data'!$H$29,0,10*ROW('Sanitation Data'!H45))="","",OFFSET('Sanitation Data'!$H$29,0,10*ROW('Sanitation Data'!H45)))</f>
        <v/>
      </c>
      <c r="DG51" s="271" t="str">
        <f ca="true">+IF(OFFSET('Sanitation Data'!$H$30,0,10*ROW('Sanitation Data'!H45))="","",OFFSET('Sanitation Data'!$H$30,0,10*ROW('Sanitation Data'!H45)))</f>
        <v/>
      </c>
      <c r="DH51" s="271" t="str">
        <f ca="true">+IF(OFFSET('Sanitation Data'!$H$31,0,10*ROW('Sanitation Data'!H45))="","",OFFSET('Sanitation Data'!$H$31,0,10*ROW('Sanitation Data'!H45)))</f>
        <v/>
      </c>
      <c r="DI51" s="271" t="str">
        <f ca="true">+IF(OFFSET('Sanitation Data'!$H$32,0,10*ROW('Sanitation Data'!H45))="","",OFFSET('Sanitation Data'!$H$32,0,10*ROW('Sanitation Data'!H45)))</f>
        <v/>
      </c>
      <c r="DJ51" s="271" t="str">
        <f ca="true">+IF(OFFSET('Sanitation Data'!$I$28,0,10*ROW('Sanitation Data'!I45))="","",OFFSET('Sanitation Data'!$I$28,0,10*ROW('Sanitation Data'!I45)))</f>
        <v/>
      </c>
      <c r="DK51" s="271" t="str">
        <f ca="true">+IF(OFFSET('Sanitation Data'!$I$29,0,10*ROW('Sanitation Data'!I45))="","",OFFSET('Sanitation Data'!$I$29,0,10*ROW('Sanitation Data'!I45)))</f>
        <v/>
      </c>
      <c r="DL51" s="271" t="str">
        <f ca="true">+IF(OFFSET('Sanitation Data'!$I$30,0,10*ROW('Sanitation Data'!I45))="","",OFFSET('Sanitation Data'!$I$30,0,10*ROW('Sanitation Data'!I45)))</f>
        <v/>
      </c>
      <c r="DM51" s="271" t="str">
        <f ca="true">+IF(OFFSET('Sanitation Data'!$I$31,0,10*ROW('Sanitation Data'!I45))="","",OFFSET('Sanitation Data'!$I$31,0,10*ROW('Sanitation Data'!I45)))</f>
        <v/>
      </c>
      <c r="DN51" s="271" t="str">
        <f ca="true">+IF(OFFSET('Sanitation Data'!$I$32,0,10*ROW('Sanitation Data'!I45))="","",OFFSET('Sanitation Data'!$I$32,0,10*ROW('Sanitation Data'!I45)))</f>
        <v/>
      </c>
      <c r="DO51" s="271" t="str">
        <f ca="true">+IF(OFFSET('Hygiene Data'!$D$11,0,10*ROW('Hygiene Data'!D45))="","",OFFSET('Hygiene Data'!$D$11,0,10*ROW('Hygiene Data'!D45)))</f>
        <v/>
      </c>
      <c r="DP51" s="271" t="str">
        <f ca="true">+IF(OFFSET('Hygiene Data'!$D$12,0,10*ROW('Hygiene Data'!D45))="","",OFFSET('Hygiene Data'!$D$12,0,10*ROW('Hygiene Data'!D45)))</f>
        <v/>
      </c>
      <c r="DQ51" s="271" t="str">
        <f ca="true">+IF(OFFSET('Hygiene Data'!$D$13,0,10*ROW('Hygiene Data'!D45))="","",OFFSET('Hygiene Data'!$D$13,0,10*ROW('Hygiene Data'!D45)))</f>
        <v/>
      </c>
      <c r="DR51" s="271" t="str">
        <f ca="true">+IF(OFFSET('Hygiene Data'!$E$11,0,10*ROW('Hygiene Data'!E45))="","",OFFSET('Hygiene Data'!$E$11,0,10*ROW('Hygiene Data'!E45)))</f>
        <v/>
      </c>
      <c r="DS51" s="271" t="str">
        <f ca="true">+IF(OFFSET('Hygiene Data'!$E$12,0,10*ROW('Hygiene Data'!E45))="","",OFFSET('Hygiene Data'!$E$12,0,10*ROW('Hygiene Data'!E45)))</f>
        <v/>
      </c>
      <c r="DT51" s="271" t="str">
        <f ca="true">+IF(OFFSET('Hygiene Data'!$E$13,0,10*ROW('Hygiene Data'!E45))="","",OFFSET('Hygiene Data'!$E$13,0,10*ROW('Hygiene Data'!E45)))</f>
        <v/>
      </c>
      <c r="DU51" s="271" t="str">
        <f ca="true">+IF(OFFSET('Hygiene Data'!$F$11,0,10*ROW('Hygiene Data'!F45))="","",OFFSET('Hygiene Data'!$F$11,0,10*ROW('Hygiene Data'!F45)))</f>
        <v/>
      </c>
      <c r="DV51" s="271" t="str">
        <f ca="true">+IF(OFFSET('Hygiene Data'!$F$12,0,10*ROW('Hygiene Data'!F45))="","",OFFSET('Hygiene Data'!$F$12,0,10*ROW('Hygiene Data'!F45)))</f>
        <v/>
      </c>
      <c r="DW51" s="271" t="str">
        <f ca="true">+IF(OFFSET('Hygiene Data'!$F$13,0,10*ROW('Hygiene Data'!F45))="","",OFFSET('Hygiene Data'!$F$13,0,10*ROW('Hygiene Data'!F45)))</f>
        <v/>
      </c>
      <c r="DX51" s="271" t="str">
        <f ca="true">+IF(OFFSET('Hygiene Data'!$G$11,0,10*ROW('Hygiene Data'!G45))="","",OFFSET('Hygiene Data'!$G$11,0,10*ROW('Hygiene Data'!G45)))</f>
        <v/>
      </c>
      <c r="DY51" s="271" t="str">
        <f ca="true">+IF(OFFSET('Hygiene Data'!$G$12,0,10*ROW('Hygiene Data'!G45))="","",OFFSET('Hygiene Data'!$G$12,0,10*ROW('Hygiene Data'!G45)))</f>
        <v/>
      </c>
      <c r="DZ51" s="271" t="str">
        <f ca="true">+IF(OFFSET('Hygiene Data'!$G$13,0,10*ROW('Hygiene Data'!G45))="","",OFFSET('Hygiene Data'!$G$13,0,10*ROW('Hygiene Data'!G45)))</f>
        <v/>
      </c>
      <c r="EA51" s="271" t="str">
        <f ca="true">+IF(OFFSET('Hygiene Data'!$H$11,0,10*ROW('Hygiene Data'!H45))="","",OFFSET('Hygiene Data'!$H$11,0,10*ROW('Hygiene Data'!H45)))</f>
        <v/>
      </c>
      <c r="EB51" s="271" t="str">
        <f ca="true">+IF(OFFSET('Hygiene Data'!$H$12,0,10*ROW('Hygiene Data'!H45))="","",OFFSET('Hygiene Data'!$H$12,0,10*ROW('Hygiene Data'!H45)))</f>
        <v/>
      </c>
      <c r="EC51" s="271" t="str">
        <f ca="true">+IF(OFFSET('Hygiene Data'!$H$13,0,10*ROW('Hygiene Data'!H45))="","",OFFSET('Hygiene Data'!$H$13,0,10*ROW('Hygiene Data'!H45)))</f>
        <v/>
      </c>
      <c r="ED51" s="271" t="str">
        <f ca="true">+IF(OFFSET('Hygiene Data'!$I$11,0,10*ROW('Hygiene Data'!I45))="","",OFFSET('Hygiene Data'!$I$11,0,10*ROW('Hygiene Data'!I45)))</f>
        <v/>
      </c>
      <c r="EE51" s="271" t="str">
        <f ca="true">+IF(OFFSET('Hygiene Data'!$I$12,0,10*ROW('Hygiene Data'!I45))="","",OFFSET('Hygiene Data'!$I$12,0,10*ROW('Hygiene Data'!I45)))</f>
        <v/>
      </c>
      <c r="EF51" s="271"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27"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1"/>
      <c r="BS52" s="271" t="str">
        <f ca="true">+IF(OFFSET('Water Data'!$D$27,0,10*ROW('Water Data'!D46))="","",OFFSET('Water Data'!$D$27,0,10*ROW('Water Data'!D46)))</f>
        <v/>
      </c>
      <c r="BT52" s="271" t="str">
        <f ca="true">+IF(OFFSET('Water Data'!$D$28,0,10*ROW('Water Data'!D46))="","",OFFSET('Water Data'!$D$28,0,10*ROW('Water Data'!D46)))</f>
        <v/>
      </c>
      <c r="BU52" s="271" t="str">
        <f ca="true">+IF(OFFSET('Water Data'!$D$29,0,10*ROW('Water Data'!D46))="","",OFFSET('Water Data'!$D$29,0,10*ROW('Water Data'!D46)))</f>
        <v/>
      </c>
      <c r="BV52" s="271" t="str">
        <f ca="true">+IF(OFFSET('Water Data'!$E$27,0,10*ROW('Water Data'!E46))="","",OFFSET('Water Data'!$E$27,0,10*ROW('Water Data'!E46)))</f>
        <v/>
      </c>
      <c r="BW52" s="271" t="str">
        <f ca="true">+IF(OFFSET('Water Data'!$E$28,0,10*ROW('Water Data'!E46))="","",OFFSET('Water Data'!$E$28,0,10*ROW('Water Data'!E46)))</f>
        <v/>
      </c>
      <c r="BX52" s="271" t="str">
        <f ca="true">+IF(OFFSET('Water Data'!$E$29,0,10*ROW('Water Data'!E46))="","",OFFSET('Water Data'!$E$29,0,10*ROW('Water Data'!E46)))</f>
        <v/>
      </c>
      <c r="BY52" s="271" t="str">
        <f ca="true">+IF(OFFSET('Water Data'!$F$27,0,10*ROW('Water Data'!F46))="","",OFFSET('Water Data'!$F$27,0,10*ROW('Water Data'!F46)))</f>
        <v/>
      </c>
      <c r="BZ52" s="271" t="str">
        <f ca="true">+IF(OFFSET('Water Data'!$F$28,0,10*ROW('Water Data'!F46))="","",OFFSET('Water Data'!$F$28,0,10*ROW('Water Data'!F46)))</f>
        <v/>
      </c>
      <c r="CA52" s="271" t="str">
        <f ca="true">+IF(OFFSET('Water Data'!$F$29,0,10*ROW('Water Data'!F46))="","",OFFSET('Water Data'!$F$29,0,10*ROW('Water Data'!F46)))</f>
        <v/>
      </c>
      <c r="CB52" s="271" t="str">
        <f ca="true">+IF(OFFSET('Water Data'!$G$27,0,10*ROW('Water Data'!G46))="","",OFFSET('Water Data'!$G$27,0,10*ROW('Water Data'!G46)))</f>
        <v/>
      </c>
      <c r="CC52" s="271" t="str">
        <f ca="true">+IF(OFFSET('Water Data'!$G$28,0,10*ROW('Water Data'!G46))="","",OFFSET('Water Data'!$G$28,0,10*ROW('Water Data'!G46)))</f>
        <v/>
      </c>
      <c r="CD52" s="271" t="str">
        <f ca="true">+IF(OFFSET('Water Data'!$G$29,0,10*ROW('Water Data'!G46))="","",OFFSET('Water Data'!$G$29,0,10*ROW('Water Data'!G46)))</f>
        <v/>
      </c>
      <c r="CE52" s="271" t="str">
        <f ca="true">+IF(OFFSET('Water Data'!$H$27,0,10*ROW('Water Data'!H46))="","",OFFSET('Water Data'!$H$27,0,10*ROW('Water Data'!H46)))</f>
        <v/>
      </c>
      <c r="CF52" s="271" t="str">
        <f ca="true">+IF(OFFSET('Water Data'!$H$28,0,10*ROW('Water Data'!H46))="","",OFFSET('Water Data'!$H$28,0,10*ROW('Water Data'!H46)))</f>
        <v/>
      </c>
      <c r="CG52" s="271" t="str">
        <f ca="true">+IF(OFFSET('Water Data'!$H$29,0,10*ROW('Water Data'!H46))="","",OFFSET('Water Data'!$H$29,0,10*ROW('Water Data'!H46)))</f>
        <v/>
      </c>
      <c r="CH52" s="271" t="str">
        <f ca="true">+IF(OFFSET('Water Data'!$I$27,0,10*ROW('Water Data'!I46))="","",OFFSET('Water Data'!$I$27,0,10*ROW('Water Data'!I46)))</f>
        <v/>
      </c>
      <c r="CI52" s="271" t="str">
        <f ca="true">+IF(OFFSET('Water Data'!$I$28,0,10*ROW('Water Data'!I46))="","",OFFSET('Water Data'!$I$28,0,10*ROW('Water Data'!I46)))</f>
        <v/>
      </c>
      <c r="CJ52" s="271" t="str">
        <f ca="true">+IF(OFFSET('Water Data'!$I$29,0,10*ROW('Water Data'!I46))="","",OFFSET('Water Data'!$I$29,0,10*ROW('Water Data'!I46)))</f>
        <v/>
      </c>
      <c r="CK52" s="271" t="str">
        <f ca="true">+IF(OFFSET('Sanitation Data'!$D$28,0,10*ROW('Sanitation Data'!D46))="","",OFFSET('Sanitation Data'!$D$28,0,10*ROW('Sanitation Data'!D46)))</f>
        <v/>
      </c>
      <c r="CL52" s="271" t="str">
        <f ca="true">+IF(OFFSET('Sanitation Data'!$D$29,0,10*ROW('Sanitation Data'!D46))="","",OFFSET('Sanitation Data'!$D$29,0,10*ROW('Sanitation Data'!D46)))</f>
        <v/>
      </c>
      <c r="CM52" s="271" t="str">
        <f ca="true">+IF(OFFSET('Sanitation Data'!$D$30,0,10*ROW('Sanitation Data'!D46))="","",OFFSET('Sanitation Data'!$D$30,0,10*ROW('Sanitation Data'!D46)))</f>
        <v/>
      </c>
      <c r="CN52" s="271" t="str">
        <f ca="true">+IF(OFFSET('Sanitation Data'!$D$31,0,10*ROW('Sanitation Data'!D46))="","",OFFSET('Sanitation Data'!$D$31,0,10*ROW('Sanitation Data'!D46)))</f>
        <v/>
      </c>
      <c r="CO52" s="271" t="str">
        <f ca="true">+IF(OFFSET('Sanitation Data'!$D$32,0,10*ROW('Sanitation Data'!D46))="","",OFFSET('Sanitation Data'!$D$32,0,10*ROW('Sanitation Data'!D46)))</f>
        <v/>
      </c>
      <c r="CP52" s="271" t="str">
        <f ca="true">+IF(OFFSET('Sanitation Data'!$E$28,0,10*ROW('Sanitation Data'!E46))="","",OFFSET('Sanitation Data'!$E$28,0,10*ROW('Sanitation Data'!E46)))</f>
        <v/>
      </c>
      <c r="CQ52" s="271" t="str">
        <f ca="true">+IF(OFFSET('Sanitation Data'!$E$29,0,10*ROW('Sanitation Data'!E46))="","",OFFSET('Sanitation Data'!$E$29,0,10*ROW('Sanitation Data'!E46)))</f>
        <v/>
      </c>
      <c r="CR52" s="271" t="str">
        <f ca="true">+IF(OFFSET('Sanitation Data'!$E$30,0,10*ROW('Sanitation Data'!E46))="","",OFFSET('Sanitation Data'!$E$30,0,10*ROW('Sanitation Data'!E46)))</f>
        <v/>
      </c>
      <c r="CS52" s="271" t="str">
        <f ca="true">+IF(OFFSET('Sanitation Data'!$E$31,0,10*ROW('Sanitation Data'!E46))="","",OFFSET('Sanitation Data'!$E$31,0,10*ROW('Sanitation Data'!E46)))</f>
        <v/>
      </c>
      <c r="CT52" s="271" t="str">
        <f ca="true">+IF(OFFSET('Sanitation Data'!$E$32,0,10*ROW('Sanitation Data'!E46))="","",OFFSET('Sanitation Data'!$E$32,0,10*ROW('Sanitation Data'!E46)))</f>
        <v/>
      </c>
      <c r="CU52" s="271" t="str">
        <f ca="true">+IF(OFFSET('Sanitation Data'!$F$28,0,10*ROW('Sanitation Data'!F46))="","",OFFSET('Sanitation Data'!$F$28,0,10*ROW('Sanitation Data'!F46)))</f>
        <v/>
      </c>
      <c r="CV52" s="271" t="str">
        <f ca="true">+IF(OFFSET('Sanitation Data'!$F$29,0,10*ROW('Sanitation Data'!F46))="","",OFFSET('Sanitation Data'!$F$29,0,10*ROW('Sanitation Data'!F46)))</f>
        <v/>
      </c>
      <c r="CW52" s="271" t="str">
        <f ca="true">+IF(OFFSET('Sanitation Data'!$F$30,0,10*ROW('Sanitation Data'!F46))="","",OFFSET('Sanitation Data'!$F$30,0,10*ROW('Sanitation Data'!F46)))</f>
        <v/>
      </c>
      <c r="CX52" s="271" t="str">
        <f ca="true">+IF(OFFSET('Sanitation Data'!$F$31,0,10*ROW('Sanitation Data'!F46))="","",OFFSET('Sanitation Data'!$F$31,0,10*ROW('Sanitation Data'!F46)))</f>
        <v/>
      </c>
      <c r="CY52" s="271" t="str">
        <f ca="true">+IF(OFFSET('Sanitation Data'!$F$32,0,10*ROW('Sanitation Data'!F46))="","",OFFSET('Sanitation Data'!$F$32,0,10*ROW('Sanitation Data'!F46)))</f>
        <v/>
      </c>
      <c r="CZ52" s="271" t="str">
        <f ca="true">+IF(OFFSET('Sanitation Data'!$G$28,0,10*ROW('Sanitation Data'!G46))="","",OFFSET('Sanitation Data'!$G$28,0,10*ROW('Sanitation Data'!G46)))</f>
        <v/>
      </c>
      <c r="DA52" s="271" t="str">
        <f ca="true">+IF(OFFSET('Sanitation Data'!$G$29,0,10*ROW('Sanitation Data'!G46))="","",OFFSET('Sanitation Data'!$G$29,0,10*ROW('Sanitation Data'!G46)))</f>
        <v/>
      </c>
      <c r="DB52" s="271" t="str">
        <f ca="true">+IF(OFFSET('Sanitation Data'!$G$30,0,10*ROW('Sanitation Data'!G46))="","",OFFSET('Sanitation Data'!$G$30,0,10*ROW('Sanitation Data'!G46)))</f>
        <v/>
      </c>
      <c r="DC52" s="271" t="str">
        <f ca="true">+IF(OFFSET('Sanitation Data'!$G$31,0,10*ROW('Sanitation Data'!G46))="","",OFFSET('Sanitation Data'!$G$31,0,10*ROW('Sanitation Data'!G46)))</f>
        <v/>
      </c>
      <c r="DD52" s="271" t="str">
        <f ca="true">+IF(OFFSET('Sanitation Data'!$G$32,0,10*ROW('Sanitation Data'!G46))="","",OFFSET('Sanitation Data'!$G$32,0,10*ROW('Sanitation Data'!G46)))</f>
        <v/>
      </c>
      <c r="DE52" s="271" t="str">
        <f ca="true">+IF(OFFSET('Sanitation Data'!$H$28,0,10*ROW('Sanitation Data'!H46))="","",OFFSET('Sanitation Data'!$H$28,0,10*ROW('Sanitation Data'!H46)))</f>
        <v/>
      </c>
      <c r="DF52" s="271" t="str">
        <f ca="true">+IF(OFFSET('Sanitation Data'!$H$29,0,10*ROW('Sanitation Data'!H46))="","",OFFSET('Sanitation Data'!$H$29,0,10*ROW('Sanitation Data'!H46)))</f>
        <v/>
      </c>
      <c r="DG52" s="271" t="str">
        <f ca="true">+IF(OFFSET('Sanitation Data'!$H$30,0,10*ROW('Sanitation Data'!H46))="","",OFFSET('Sanitation Data'!$H$30,0,10*ROW('Sanitation Data'!H46)))</f>
        <v/>
      </c>
      <c r="DH52" s="271" t="str">
        <f ca="true">+IF(OFFSET('Sanitation Data'!$H$31,0,10*ROW('Sanitation Data'!H46))="","",OFFSET('Sanitation Data'!$H$31,0,10*ROW('Sanitation Data'!H46)))</f>
        <v/>
      </c>
      <c r="DI52" s="271" t="str">
        <f ca="true">+IF(OFFSET('Sanitation Data'!$H$32,0,10*ROW('Sanitation Data'!H46))="","",OFFSET('Sanitation Data'!$H$32,0,10*ROW('Sanitation Data'!H46)))</f>
        <v/>
      </c>
      <c r="DJ52" s="271" t="str">
        <f ca="true">+IF(OFFSET('Sanitation Data'!$I$28,0,10*ROW('Sanitation Data'!I46))="","",OFFSET('Sanitation Data'!$I$28,0,10*ROW('Sanitation Data'!I46)))</f>
        <v/>
      </c>
      <c r="DK52" s="271" t="str">
        <f ca="true">+IF(OFFSET('Sanitation Data'!$I$29,0,10*ROW('Sanitation Data'!I46))="","",OFFSET('Sanitation Data'!$I$29,0,10*ROW('Sanitation Data'!I46)))</f>
        <v/>
      </c>
      <c r="DL52" s="271" t="str">
        <f ca="true">+IF(OFFSET('Sanitation Data'!$I$30,0,10*ROW('Sanitation Data'!I46))="","",OFFSET('Sanitation Data'!$I$30,0,10*ROW('Sanitation Data'!I46)))</f>
        <v/>
      </c>
      <c r="DM52" s="271" t="str">
        <f ca="true">+IF(OFFSET('Sanitation Data'!$I$31,0,10*ROW('Sanitation Data'!I46))="","",OFFSET('Sanitation Data'!$I$31,0,10*ROW('Sanitation Data'!I46)))</f>
        <v/>
      </c>
      <c r="DN52" s="271" t="str">
        <f ca="true">+IF(OFFSET('Sanitation Data'!$I$32,0,10*ROW('Sanitation Data'!I46))="","",OFFSET('Sanitation Data'!$I$32,0,10*ROW('Sanitation Data'!I46)))</f>
        <v/>
      </c>
      <c r="DO52" s="271" t="str">
        <f ca="true">+IF(OFFSET('Hygiene Data'!$D$11,0,10*ROW('Hygiene Data'!D46))="","",OFFSET('Hygiene Data'!$D$11,0,10*ROW('Hygiene Data'!D46)))</f>
        <v/>
      </c>
      <c r="DP52" s="271" t="str">
        <f ca="true">+IF(OFFSET('Hygiene Data'!$D$12,0,10*ROW('Hygiene Data'!D46))="","",OFFSET('Hygiene Data'!$D$12,0,10*ROW('Hygiene Data'!D46)))</f>
        <v/>
      </c>
      <c r="DQ52" s="271" t="str">
        <f ca="true">+IF(OFFSET('Hygiene Data'!$D$13,0,10*ROW('Hygiene Data'!D46))="","",OFFSET('Hygiene Data'!$D$13,0,10*ROW('Hygiene Data'!D46)))</f>
        <v/>
      </c>
      <c r="DR52" s="271" t="str">
        <f ca="true">+IF(OFFSET('Hygiene Data'!$E$11,0,10*ROW('Hygiene Data'!E46))="","",OFFSET('Hygiene Data'!$E$11,0,10*ROW('Hygiene Data'!E46)))</f>
        <v/>
      </c>
      <c r="DS52" s="271" t="str">
        <f ca="true">+IF(OFFSET('Hygiene Data'!$E$12,0,10*ROW('Hygiene Data'!E46))="","",OFFSET('Hygiene Data'!$E$12,0,10*ROW('Hygiene Data'!E46)))</f>
        <v/>
      </c>
      <c r="DT52" s="271" t="str">
        <f ca="true">+IF(OFFSET('Hygiene Data'!$E$13,0,10*ROW('Hygiene Data'!E46))="","",OFFSET('Hygiene Data'!$E$13,0,10*ROW('Hygiene Data'!E46)))</f>
        <v/>
      </c>
      <c r="DU52" s="271" t="str">
        <f ca="true">+IF(OFFSET('Hygiene Data'!$F$11,0,10*ROW('Hygiene Data'!F46))="","",OFFSET('Hygiene Data'!$F$11,0,10*ROW('Hygiene Data'!F46)))</f>
        <v/>
      </c>
      <c r="DV52" s="271" t="str">
        <f ca="true">+IF(OFFSET('Hygiene Data'!$F$12,0,10*ROW('Hygiene Data'!F46))="","",OFFSET('Hygiene Data'!$F$12,0,10*ROW('Hygiene Data'!F46)))</f>
        <v/>
      </c>
      <c r="DW52" s="271" t="str">
        <f ca="true">+IF(OFFSET('Hygiene Data'!$F$13,0,10*ROW('Hygiene Data'!F46))="","",OFFSET('Hygiene Data'!$F$13,0,10*ROW('Hygiene Data'!F46)))</f>
        <v/>
      </c>
      <c r="DX52" s="271" t="str">
        <f ca="true">+IF(OFFSET('Hygiene Data'!$G$11,0,10*ROW('Hygiene Data'!G46))="","",OFFSET('Hygiene Data'!$G$11,0,10*ROW('Hygiene Data'!G46)))</f>
        <v/>
      </c>
      <c r="DY52" s="271" t="str">
        <f ca="true">+IF(OFFSET('Hygiene Data'!$G$12,0,10*ROW('Hygiene Data'!G46))="","",OFFSET('Hygiene Data'!$G$12,0,10*ROW('Hygiene Data'!G46)))</f>
        <v/>
      </c>
      <c r="DZ52" s="271" t="str">
        <f ca="true">+IF(OFFSET('Hygiene Data'!$G$13,0,10*ROW('Hygiene Data'!G46))="","",OFFSET('Hygiene Data'!$G$13,0,10*ROW('Hygiene Data'!G46)))</f>
        <v/>
      </c>
      <c r="EA52" s="271" t="str">
        <f ca="true">+IF(OFFSET('Hygiene Data'!$H$11,0,10*ROW('Hygiene Data'!H46))="","",OFFSET('Hygiene Data'!$H$11,0,10*ROW('Hygiene Data'!H46)))</f>
        <v/>
      </c>
      <c r="EB52" s="271" t="str">
        <f ca="true">+IF(OFFSET('Hygiene Data'!$H$12,0,10*ROW('Hygiene Data'!H46))="","",OFFSET('Hygiene Data'!$H$12,0,10*ROW('Hygiene Data'!H46)))</f>
        <v/>
      </c>
      <c r="EC52" s="271" t="str">
        <f ca="true">+IF(OFFSET('Hygiene Data'!$H$13,0,10*ROW('Hygiene Data'!H46))="","",OFFSET('Hygiene Data'!$H$13,0,10*ROW('Hygiene Data'!H46)))</f>
        <v/>
      </c>
      <c r="ED52" s="271" t="str">
        <f ca="true">+IF(OFFSET('Hygiene Data'!$I$11,0,10*ROW('Hygiene Data'!I46))="","",OFFSET('Hygiene Data'!$I$11,0,10*ROW('Hygiene Data'!I46)))</f>
        <v/>
      </c>
      <c r="EE52" s="271" t="str">
        <f ca="true">+IF(OFFSET('Hygiene Data'!$I$12,0,10*ROW('Hygiene Data'!I46))="","",OFFSET('Hygiene Data'!$I$12,0,10*ROW('Hygiene Data'!I46)))</f>
        <v/>
      </c>
      <c r="EF52" s="271"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27"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1"/>
      <c r="BS53" s="271" t="str">
        <f ca="true">+IF(OFFSET('Water Data'!$D$27,0,10*ROW('Water Data'!D47))="","",OFFSET('Water Data'!$D$27,0,10*ROW('Water Data'!D47)))</f>
        <v/>
      </c>
      <c r="BT53" s="271" t="str">
        <f ca="true">+IF(OFFSET('Water Data'!$D$28,0,10*ROW('Water Data'!D47))="","",OFFSET('Water Data'!$D$28,0,10*ROW('Water Data'!D47)))</f>
        <v/>
      </c>
      <c r="BU53" s="271" t="str">
        <f ca="true">+IF(OFFSET('Water Data'!$D$29,0,10*ROW('Water Data'!D47))="","",OFFSET('Water Data'!$D$29,0,10*ROW('Water Data'!D47)))</f>
        <v/>
      </c>
      <c r="BV53" s="271" t="str">
        <f ca="true">+IF(OFFSET('Water Data'!$E$27,0,10*ROW('Water Data'!E47))="","",OFFSET('Water Data'!$E$27,0,10*ROW('Water Data'!E47)))</f>
        <v/>
      </c>
      <c r="BW53" s="271" t="str">
        <f ca="true">+IF(OFFSET('Water Data'!$E$28,0,10*ROW('Water Data'!E47))="","",OFFSET('Water Data'!$E$28,0,10*ROW('Water Data'!E47)))</f>
        <v/>
      </c>
      <c r="BX53" s="271" t="str">
        <f ca="true">+IF(OFFSET('Water Data'!$E$29,0,10*ROW('Water Data'!E47))="","",OFFSET('Water Data'!$E$29,0,10*ROW('Water Data'!E47)))</f>
        <v/>
      </c>
      <c r="BY53" s="271" t="str">
        <f ca="true">+IF(OFFSET('Water Data'!$F$27,0,10*ROW('Water Data'!F47))="","",OFFSET('Water Data'!$F$27,0,10*ROW('Water Data'!F47)))</f>
        <v/>
      </c>
      <c r="BZ53" s="271" t="str">
        <f ca="true">+IF(OFFSET('Water Data'!$F$28,0,10*ROW('Water Data'!F47))="","",OFFSET('Water Data'!$F$28,0,10*ROW('Water Data'!F47)))</f>
        <v/>
      </c>
      <c r="CA53" s="271" t="str">
        <f ca="true">+IF(OFFSET('Water Data'!$F$29,0,10*ROW('Water Data'!F47))="","",OFFSET('Water Data'!$F$29,0,10*ROW('Water Data'!F47)))</f>
        <v/>
      </c>
      <c r="CB53" s="271" t="str">
        <f ca="true">+IF(OFFSET('Water Data'!$G$27,0,10*ROW('Water Data'!G47))="","",OFFSET('Water Data'!$G$27,0,10*ROW('Water Data'!G47)))</f>
        <v/>
      </c>
      <c r="CC53" s="271" t="str">
        <f ca="true">+IF(OFFSET('Water Data'!$G$28,0,10*ROW('Water Data'!G47))="","",OFFSET('Water Data'!$G$28,0,10*ROW('Water Data'!G47)))</f>
        <v/>
      </c>
      <c r="CD53" s="271" t="str">
        <f ca="true">+IF(OFFSET('Water Data'!$G$29,0,10*ROW('Water Data'!G47))="","",OFFSET('Water Data'!$G$29,0,10*ROW('Water Data'!G47)))</f>
        <v/>
      </c>
      <c r="CE53" s="271" t="str">
        <f ca="true">+IF(OFFSET('Water Data'!$H$27,0,10*ROW('Water Data'!H47))="","",OFFSET('Water Data'!$H$27,0,10*ROW('Water Data'!H47)))</f>
        <v/>
      </c>
      <c r="CF53" s="271" t="str">
        <f ca="true">+IF(OFFSET('Water Data'!$H$28,0,10*ROW('Water Data'!H47))="","",OFFSET('Water Data'!$H$28,0,10*ROW('Water Data'!H47)))</f>
        <v/>
      </c>
      <c r="CG53" s="271" t="str">
        <f ca="true">+IF(OFFSET('Water Data'!$H$29,0,10*ROW('Water Data'!H47))="","",OFFSET('Water Data'!$H$29,0,10*ROW('Water Data'!H47)))</f>
        <v/>
      </c>
      <c r="CH53" s="271" t="str">
        <f ca="true">+IF(OFFSET('Water Data'!$I$27,0,10*ROW('Water Data'!I47))="","",OFFSET('Water Data'!$I$27,0,10*ROW('Water Data'!I47)))</f>
        <v/>
      </c>
      <c r="CI53" s="271" t="str">
        <f ca="true">+IF(OFFSET('Water Data'!$I$28,0,10*ROW('Water Data'!I47))="","",OFFSET('Water Data'!$I$28,0,10*ROW('Water Data'!I47)))</f>
        <v/>
      </c>
      <c r="CJ53" s="271" t="str">
        <f ca="true">+IF(OFFSET('Water Data'!$I$29,0,10*ROW('Water Data'!I47))="","",OFFSET('Water Data'!$I$29,0,10*ROW('Water Data'!I47)))</f>
        <v/>
      </c>
      <c r="CK53" s="271" t="str">
        <f ca="true">+IF(OFFSET('Sanitation Data'!$D$28,0,10*ROW('Sanitation Data'!D47))="","",OFFSET('Sanitation Data'!$D$28,0,10*ROW('Sanitation Data'!D47)))</f>
        <v/>
      </c>
      <c r="CL53" s="271" t="str">
        <f ca="true">+IF(OFFSET('Sanitation Data'!$D$29,0,10*ROW('Sanitation Data'!D47))="","",OFFSET('Sanitation Data'!$D$29,0,10*ROW('Sanitation Data'!D47)))</f>
        <v/>
      </c>
      <c r="CM53" s="271" t="str">
        <f ca="true">+IF(OFFSET('Sanitation Data'!$D$30,0,10*ROW('Sanitation Data'!D47))="","",OFFSET('Sanitation Data'!$D$30,0,10*ROW('Sanitation Data'!D47)))</f>
        <v/>
      </c>
      <c r="CN53" s="271" t="str">
        <f ca="true">+IF(OFFSET('Sanitation Data'!$D$31,0,10*ROW('Sanitation Data'!D47))="","",OFFSET('Sanitation Data'!$D$31,0,10*ROW('Sanitation Data'!D47)))</f>
        <v/>
      </c>
      <c r="CO53" s="271" t="str">
        <f ca="true">+IF(OFFSET('Sanitation Data'!$D$32,0,10*ROW('Sanitation Data'!D47))="","",OFFSET('Sanitation Data'!$D$32,0,10*ROW('Sanitation Data'!D47)))</f>
        <v/>
      </c>
      <c r="CP53" s="271" t="str">
        <f ca="true">+IF(OFFSET('Sanitation Data'!$E$28,0,10*ROW('Sanitation Data'!E47))="","",OFFSET('Sanitation Data'!$E$28,0,10*ROW('Sanitation Data'!E47)))</f>
        <v/>
      </c>
      <c r="CQ53" s="271" t="str">
        <f ca="true">+IF(OFFSET('Sanitation Data'!$E$29,0,10*ROW('Sanitation Data'!E47))="","",OFFSET('Sanitation Data'!$E$29,0,10*ROW('Sanitation Data'!E47)))</f>
        <v/>
      </c>
      <c r="CR53" s="271" t="str">
        <f ca="true">+IF(OFFSET('Sanitation Data'!$E$30,0,10*ROW('Sanitation Data'!E47))="","",OFFSET('Sanitation Data'!$E$30,0,10*ROW('Sanitation Data'!E47)))</f>
        <v/>
      </c>
      <c r="CS53" s="271" t="str">
        <f ca="true">+IF(OFFSET('Sanitation Data'!$E$31,0,10*ROW('Sanitation Data'!E47))="","",OFFSET('Sanitation Data'!$E$31,0,10*ROW('Sanitation Data'!E47)))</f>
        <v/>
      </c>
      <c r="CT53" s="271" t="str">
        <f ca="true">+IF(OFFSET('Sanitation Data'!$E$32,0,10*ROW('Sanitation Data'!E47))="","",OFFSET('Sanitation Data'!$E$32,0,10*ROW('Sanitation Data'!E47)))</f>
        <v/>
      </c>
      <c r="CU53" s="271" t="str">
        <f ca="true">+IF(OFFSET('Sanitation Data'!$F$28,0,10*ROW('Sanitation Data'!F47))="","",OFFSET('Sanitation Data'!$F$28,0,10*ROW('Sanitation Data'!F47)))</f>
        <v/>
      </c>
      <c r="CV53" s="271" t="str">
        <f ca="true">+IF(OFFSET('Sanitation Data'!$F$29,0,10*ROW('Sanitation Data'!F47))="","",OFFSET('Sanitation Data'!$F$29,0,10*ROW('Sanitation Data'!F47)))</f>
        <v/>
      </c>
      <c r="CW53" s="271" t="str">
        <f ca="true">+IF(OFFSET('Sanitation Data'!$F$30,0,10*ROW('Sanitation Data'!F47))="","",OFFSET('Sanitation Data'!$F$30,0,10*ROW('Sanitation Data'!F47)))</f>
        <v/>
      </c>
      <c r="CX53" s="271" t="str">
        <f ca="true">+IF(OFFSET('Sanitation Data'!$F$31,0,10*ROW('Sanitation Data'!F47))="","",OFFSET('Sanitation Data'!$F$31,0,10*ROW('Sanitation Data'!F47)))</f>
        <v/>
      </c>
      <c r="CY53" s="271" t="str">
        <f ca="true">+IF(OFFSET('Sanitation Data'!$F$32,0,10*ROW('Sanitation Data'!F47))="","",OFFSET('Sanitation Data'!$F$32,0,10*ROW('Sanitation Data'!F47)))</f>
        <v/>
      </c>
      <c r="CZ53" s="271" t="str">
        <f ca="true">+IF(OFFSET('Sanitation Data'!$G$28,0,10*ROW('Sanitation Data'!G47))="","",OFFSET('Sanitation Data'!$G$28,0,10*ROW('Sanitation Data'!G47)))</f>
        <v/>
      </c>
      <c r="DA53" s="271" t="str">
        <f ca="true">+IF(OFFSET('Sanitation Data'!$G$29,0,10*ROW('Sanitation Data'!G47))="","",OFFSET('Sanitation Data'!$G$29,0,10*ROW('Sanitation Data'!G47)))</f>
        <v/>
      </c>
      <c r="DB53" s="271" t="str">
        <f ca="true">+IF(OFFSET('Sanitation Data'!$G$30,0,10*ROW('Sanitation Data'!G47))="","",OFFSET('Sanitation Data'!$G$30,0,10*ROW('Sanitation Data'!G47)))</f>
        <v/>
      </c>
      <c r="DC53" s="271" t="str">
        <f ca="true">+IF(OFFSET('Sanitation Data'!$G$31,0,10*ROW('Sanitation Data'!G47))="","",OFFSET('Sanitation Data'!$G$31,0,10*ROW('Sanitation Data'!G47)))</f>
        <v/>
      </c>
      <c r="DD53" s="271" t="str">
        <f ca="true">+IF(OFFSET('Sanitation Data'!$G$32,0,10*ROW('Sanitation Data'!G47))="","",OFFSET('Sanitation Data'!$G$32,0,10*ROW('Sanitation Data'!G47)))</f>
        <v/>
      </c>
      <c r="DE53" s="271" t="str">
        <f ca="true">+IF(OFFSET('Sanitation Data'!$H$28,0,10*ROW('Sanitation Data'!H47))="","",OFFSET('Sanitation Data'!$H$28,0,10*ROW('Sanitation Data'!H47)))</f>
        <v/>
      </c>
      <c r="DF53" s="271" t="str">
        <f ca="true">+IF(OFFSET('Sanitation Data'!$H$29,0,10*ROW('Sanitation Data'!H47))="","",OFFSET('Sanitation Data'!$H$29,0,10*ROW('Sanitation Data'!H47)))</f>
        <v/>
      </c>
      <c r="DG53" s="271" t="str">
        <f ca="true">+IF(OFFSET('Sanitation Data'!$H$30,0,10*ROW('Sanitation Data'!H47))="","",OFFSET('Sanitation Data'!$H$30,0,10*ROW('Sanitation Data'!H47)))</f>
        <v/>
      </c>
      <c r="DH53" s="271" t="str">
        <f ca="true">+IF(OFFSET('Sanitation Data'!$H$31,0,10*ROW('Sanitation Data'!H47))="","",OFFSET('Sanitation Data'!$H$31,0,10*ROW('Sanitation Data'!H47)))</f>
        <v/>
      </c>
      <c r="DI53" s="271" t="str">
        <f ca="true">+IF(OFFSET('Sanitation Data'!$H$32,0,10*ROW('Sanitation Data'!H47))="","",OFFSET('Sanitation Data'!$H$32,0,10*ROW('Sanitation Data'!H47)))</f>
        <v/>
      </c>
      <c r="DJ53" s="271" t="str">
        <f ca="true">+IF(OFFSET('Sanitation Data'!$I$28,0,10*ROW('Sanitation Data'!I47))="","",OFFSET('Sanitation Data'!$I$28,0,10*ROW('Sanitation Data'!I47)))</f>
        <v/>
      </c>
      <c r="DK53" s="271" t="str">
        <f ca="true">+IF(OFFSET('Sanitation Data'!$I$29,0,10*ROW('Sanitation Data'!I47))="","",OFFSET('Sanitation Data'!$I$29,0,10*ROW('Sanitation Data'!I47)))</f>
        <v/>
      </c>
      <c r="DL53" s="271" t="str">
        <f ca="true">+IF(OFFSET('Sanitation Data'!$I$30,0,10*ROW('Sanitation Data'!I47))="","",OFFSET('Sanitation Data'!$I$30,0,10*ROW('Sanitation Data'!I47)))</f>
        <v/>
      </c>
      <c r="DM53" s="271" t="str">
        <f ca="true">+IF(OFFSET('Sanitation Data'!$I$31,0,10*ROW('Sanitation Data'!I47))="","",OFFSET('Sanitation Data'!$I$31,0,10*ROW('Sanitation Data'!I47)))</f>
        <v/>
      </c>
      <c r="DN53" s="271" t="str">
        <f ca="true">+IF(OFFSET('Sanitation Data'!$I$32,0,10*ROW('Sanitation Data'!I47))="","",OFFSET('Sanitation Data'!$I$32,0,10*ROW('Sanitation Data'!I47)))</f>
        <v/>
      </c>
      <c r="DO53" s="271" t="str">
        <f ca="true">+IF(OFFSET('Hygiene Data'!$D$11,0,10*ROW('Hygiene Data'!D47))="","",OFFSET('Hygiene Data'!$D$11,0,10*ROW('Hygiene Data'!D47)))</f>
        <v/>
      </c>
      <c r="DP53" s="271" t="str">
        <f ca="true">+IF(OFFSET('Hygiene Data'!$D$12,0,10*ROW('Hygiene Data'!D47))="","",OFFSET('Hygiene Data'!$D$12,0,10*ROW('Hygiene Data'!D47)))</f>
        <v/>
      </c>
      <c r="DQ53" s="271" t="str">
        <f ca="true">+IF(OFFSET('Hygiene Data'!$D$13,0,10*ROW('Hygiene Data'!D47))="","",OFFSET('Hygiene Data'!$D$13,0,10*ROW('Hygiene Data'!D47)))</f>
        <v/>
      </c>
      <c r="DR53" s="271" t="str">
        <f ca="true">+IF(OFFSET('Hygiene Data'!$E$11,0,10*ROW('Hygiene Data'!E47))="","",OFFSET('Hygiene Data'!$E$11,0,10*ROW('Hygiene Data'!E47)))</f>
        <v/>
      </c>
      <c r="DS53" s="271" t="str">
        <f ca="true">+IF(OFFSET('Hygiene Data'!$E$12,0,10*ROW('Hygiene Data'!E47))="","",OFFSET('Hygiene Data'!$E$12,0,10*ROW('Hygiene Data'!E47)))</f>
        <v/>
      </c>
      <c r="DT53" s="271" t="str">
        <f ca="true">+IF(OFFSET('Hygiene Data'!$E$13,0,10*ROW('Hygiene Data'!E47))="","",OFFSET('Hygiene Data'!$E$13,0,10*ROW('Hygiene Data'!E47)))</f>
        <v/>
      </c>
      <c r="DU53" s="271" t="str">
        <f ca="true">+IF(OFFSET('Hygiene Data'!$F$11,0,10*ROW('Hygiene Data'!F47))="","",OFFSET('Hygiene Data'!$F$11,0,10*ROW('Hygiene Data'!F47)))</f>
        <v/>
      </c>
      <c r="DV53" s="271" t="str">
        <f ca="true">+IF(OFFSET('Hygiene Data'!$F$12,0,10*ROW('Hygiene Data'!F47))="","",OFFSET('Hygiene Data'!$F$12,0,10*ROW('Hygiene Data'!F47)))</f>
        <v/>
      </c>
      <c r="DW53" s="271" t="str">
        <f ca="true">+IF(OFFSET('Hygiene Data'!$F$13,0,10*ROW('Hygiene Data'!F47))="","",OFFSET('Hygiene Data'!$F$13,0,10*ROW('Hygiene Data'!F47)))</f>
        <v/>
      </c>
      <c r="DX53" s="271" t="str">
        <f ca="true">+IF(OFFSET('Hygiene Data'!$G$11,0,10*ROW('Hygiene Data'!G47))="","",OFFSET('Hygiene Data'!$G$11,0,10*ROW('Hygiene Data'!G47)))</f>
        <v/>
      </c>
      <c r="DY53" s="271" t="str">
        <f ca="true">+IF(OFFSET('Hygiene Data'!$G$12,0,10*ROW('Hygiene Data'!G47))="","",OFFSET('Hygiene Data'!$G$12,0,10*ROW('Hygiene Data'!G47)))</f>
        <v/>
      </c>
      <c r="DZ53" s="271" t="str">
        <f ca="true">+IF(OFFSET('Hygiene Data'!$G$13,0,10*ROW('Hygiene Data'!G47))="","",OFFSET('Hygiene Data'!$G$13,0,10*ROW('Hygiene Data'!G47)))</f>
        <v/>
      </c>
      <c r="EA53" s="271" t="str">
        <f ca="true">+IF(OFFSET('Hygiene Data'!$H$11,0,10*ROW('Hygiene Data'!H47))="","",OFFSET('Hygiene Data'!$H$11,0,10*ROW('Hygiene Data'!H47)))</f>
        <v/>
      </c>
      <c r="EB53" s="271" t="str">
        <f ca="true">+IF(OFFSET('Hygiene Data'!$H$12,0,10*ROW('Hygiene Data'!H47))="","",OFFSET('Hygiene Data'!$H$12,0,10*ROW('Hygiene Data'!H47)))</f>
        <v/>
      </c>
      <c r="EC53" s="271" t="str">
        <f ca="true">+IF(OFFSET('Hygiene Data'!$H$13,0,10*ROW('Hygiene Data'!H47))="","",OFFSET('Hygiene Data'!$H$13,0,10*ROW('Hygiene Data'!H47)))</f>
        <v/>
      </c>
      <c r="ED53" s="271" t="str">
        <f ca="true">+IF(OFFSET('Hygiene Data'!$I$11,0,10*ROW('Hygiene Data'!I47))="","",OFFSET('Hygiene Data'!$I$11,0,10*ROW('Hygiene Data'!I47)))</f>
        <v/>
      </c>
      <c r="EE53" s="271" t="str">
        <f ca="true">+IF(OFFSET('Hygiene Data'!$I$12,0,10*ROW('Hygiene Data'!I47))="","",OFFSET('Hygiene Data'!$I$12,0,10*ROW('Hygiene Data'!I47)))</f>
        <v/>
      </c>
      <c r="EF53" s="271"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27"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1"/>
      <c r="BS54" s="271" t="str">
        <f ca="true">+IF(OFFSET('Water Data'!$D$27,0,10*ROW('Water Data'!D48))="","",OFFSET('Water Data'!$D$27,0,10*ROW('Water Data'!D48)))</f>
        <v/>
      </c>
      <c r="BT54" s="271" t="str">
        <f ca="true">+IF(OFFSET('Water Data'!$D$28,0,10*ROW('Water Data'!D48))="","",OFFSET('Water Data'!$D$28,0,10*ROW('Water Data'!D48)))</f>
        <v/>
      </c>
      <c r="BU54" s="271" t="str">
        <f ca="true">+IF(OFFSET('Water Data'!$D$29,0,10*ROW('Water Data'!D48))="","",OFFSET('Water Data'!$D$29,0,10*ROW('Water Data'!D48)))</f>
        <v/>
      </c>
      <c r="BV54" s="271" t="str">
        <f ca="true">+IF(OFFSET('Water Data'!$E$27,0,10*ROW('Water Data'!E48))="","",OFFSET('Water Data'!$E$27,0,10*ROW('Water Data'!E48)))</f>
        <v/>
      </c>
      <c r="BW54" s="271" t="str">
        <f ca="true">+IF(OFFSET('Water Data'!$E$28,0,10*ROW('Water Data'!E48))="","",OFFSET('Water Data'!$E$28,0,10*ROW('Water Data'!E48)))</f>
        <v/>
      </c>
      <c r="BX54" s="271" t="str">
        <f ca="true">+IF(OFFSET('Water Data'!$E$29,0,10*ROW('Water Data'!E48))="","",OFFSET('Water Data'!$E$29,0,10*ROW('Water Data'!E48)))</f>
        <v/>
      </c>
      <c r="BY54" s="271" t="str">
        <f ca="true">+IF(OFFSET('Water Data'!$F$27,0,10*ROW('Water Data'!F48))="","",OFFSET('Water Data'!$F$27,0,10*ROW('Water Data'!F48)))</f>
        <v/>
      </c>
      <c r="BZ54" s="271" t="str">
        <f ca="true">+IF(OFFSET('Water Data'!$F$28,0,10*ROW('Water Data'!F48))="","",OFFSET('Water Data'!$F$28,0,10*ROW('Water Data'!F48)))</f>
        <v/>
      </c>
      <c r="CA54" s="271" t="str">
        <f ca="true">+IF(OFFSET('Water Data'!$F$29,0,10*ROW('Water Data'!F48))="","",OFFSET('Water Data'!$F$29,0,10*ROW('Water Data'!F48)))</f>
        <v/>
      </c>
      <c r="CB54" s="271" t="str">
        <f ca="true">+IF(OFFSET('Water Data'!$G$27,0,10*ROW('Water Data'!G48))="","",OFFSET('Water Data'!$G$27,0,10*ROW('Water Data'!G48)))</f>
        <v/>
      </c>
      <c r="CC54" s="271" t="str">
        <f ca="true">+IF(OFFSET('Water Data'!$G$28,0,10*ROW('Water Data'!G48))="","",OFFSET('Water Data'!$G$28,0,10*ROW('Water Data'!G48)))</f>
        <v/>
      </c>
      <c r="CD54" s="271" t="str">
        <f ca="true">+IF(OFFSET('Water Data'!$G$29,0,10*ROW('Water Data'!G48))="","",OFFSET('Water Data'!$G$29,0,10*ROW('Water Data'!G48)))</f>
        <v/>
      </c>
      <c r="CE54" s="271" t="str">
        <f ca="true">+IF(OFFSET('Water Data'!$H$27,0,10*ROW('Water Data'!H48))="","",OFFSET('Water Data'!$H$27,0,10*ROW('Water Data'!H48)))</f>
        <v/>
      </c>
      <c r="CF54" s="271" t="str">
        <f ca="true">+IF(OFFSET('Water Data'!$H$28,0,10*ROW('Water Data'!H48))="","",OFFSET('Water Data'!$H$28,0,10*ROW('Water Data'!H48)))</f>
        <v/>
      </c>
      <c r="CG54" s="271" t="str">
        <f ca="true">+IF(OFFSET('Water Data'!$H$29,0,10*ROW('Water Data'!H48))="","",OFFSET('Water Data'!$H$29,0,10*ROW('Water Data'!H48)))</f>
        <v/>
      </c>
      <c r="CH54" s="271" t="str">
        <f ca="true">+IF(OFFSET('Water Data'!$I$27,0,10*ROW('Water Data'!I48))="","",OFFSET('Water Data'!$I$27,0,10*ROW('Water Data'!I48)))</f>
        <v/>
      </c>
      <c r="CI54" s="271" t="str">
        <f ca="true">+IF(OFFSET('Water Data'!$I$28,0,10*ROW('Water Data'!I48))="","",OFFSET('Water Data'!$I$28,0,10*ROW('Water Data'!I48)))</f>
        <v/>
      </c>
      <c r="CJ54" s="271" t="str">
        <f ca="true">+IF(OFFSET('Water Data'!$I$29,0,10*ROW('Water Data'!I48))="","",OFFSET('Water Data'!$I$29,0,10*ROW('Water Data'!I48)))</f>
        <v/>
      </c>
      <c r="CK54" s="271" t="str">
        <f ca="true">+IF(OFFSET('Sanitation Data'!$D$28,0,10*ROW('Sanitation Data'!D48))="","",OFFSET('Sanitation Data'!$D$28,0,10*ROW('Sanitation Data'!D48)))</f>
        <v/>
      </c>
      <c r="CL54" s="271" t="str">
        <f ca="true">+IF(OFFSET('Sanitation Data'!$D$29,0,10*ROW('Sanitation Data'!D48))="","",OFFSET('Sanitation Data'!$D$29,0,10*ROW('Sanitation Data'!D48)))</f>
        <v/>
      </c>
      <c r="CM54" s="271" t="str">
        <f ca="true">+IF(OFFSET('Sanitation Data'!$D$30,0,10*ROW('Sanitation Data'!D48))="","",OFFSET('Sanitation Data'!$D$30,0,10*ROW('Sanitation Data'!D48)))</f>
        <v/>
      </c>
      <c r="CN54" s="271" t="str">
        <f ca="true">+IF(OFFSET('Sanitation Data'!$D$31,0,10*ROW('Sanitation Data'!D48))="","",OFFSET('Sanitation Data'!$D$31,0,10*ROW('Sanitation Data'!D48)))</f>
        <v/>
      </c>
      <c r="CO54" s="271" t="str">
        <f ca="true">+IF(OFFSET('Sanitation Data'!$D$32,0,10*ROW('Sanitation Data'!D48))="","",OFFSET('Sanitation Data'!$D$32,0,10*ROW('Sanitation Data'!D48)))</f>
        <v/>
      </c>
      <c r="CP54" s="271" t="str">
        <f ca="true">+IF(OFFSET('Sanitation Data'!$E$28,0,10*ROW('Sanitation Data'!E48))="","",OFFSET('Sanitation Data'!$E$28,0,10*ROW('Sanitation Data'!E48)))</f>
        <v/>
      </c>
      <c r="CQ54" s="271" t="str">
        <f ca="true">+IF(OFFSET('Sanitation Data'!$E$29,0,10*ROW('Sanitation Data'!E48))="","",OFFSET('Sanitation Data'!$E$29,0,10*ROW('Sanitation Data'!E48)))</f>
        <v/>
      </c>
      <c r="CR54" s="271" t="str">
        <f ca="true">+IF(OFFSET('Sanitation Data'!$E$30,0,10*ROW('Sanitation Data'!E48))="","",OFFSET('Sanitation Data'!$E$30,0,10*ROW('Sanitation Data'!E48)))</f>
        <v/>
      </c>
      <c r="CS54" s="271" t="str">
        <f ca="true">+IF(OFFSET('Sanitation Data'!$E$31,0,10*ROW('Sanitation Data'!E48))="","",OFFSET('Sanitation Data'!$E$31,0,10*ROW('Sanitation Data'!E48)))</f>
        <v/>
      </c>
      <c r="CT54" s="271" t="str">
        <f ca="true">+IF(OFFSET('Sanitation Data'!$E$32,0,10*ROW('Sanitation Data'!E48))="","",OFFSET('Sanitation Data'!$E$32,0,10*ROW('Sanitation Data'!E48)))</f>
        <v/>
      </c>
      <c r="CU54" s="271" t="str">
        <f ca="true">+IF(OFFSET('Sanitation Data'!$F$28,0,10*ROW('Sanitation Data'!F48))="","",OFFSET('Sanitation Data'!$F$28,0,10*ROW('Sanitation Data'!F48)))</f>
        <v/>
      </c>
      <c r="CV54" s="271" t="str">
        <f ca="true">+IF(OFFSET('Sanitation Data'!$F$29,0,10*ROW('Sanitation Data'!F48))="","",OFFSET('Sanitation Data'!$F$29,0,10*ROW('Sanitation Data'!F48)))</f>
        <v/>
      </c>
      <c r="CW54" s="271" t="str">
        <f ca="true">+IF(OFFSET('Sanitation Data'!$F$30,0,10*ROW('Sanitation Data'!F48))="","",OFFSET('Sanitation Data'!$F$30,0,10*ROW('Sanitation Data'!F48)))</f>
        <v/>
      </c>
      <c r="CX54" s="271" t="str">
        <f ca="true">+IF(OFFSET('Sanitation Data'!$F$31,0,10*ROW('Sanitation Data'!F48))="","",OFFSET('Sanitation Data'!$F$31,0,10*ROW('Sanitation Data'!F48)))</f>
        <v/>
      </c>
      <c r="CY54" s="271" t="str">
        <f ca="true">+IF(OFFSET('Sanitation Data'!$F$32,0,10*ROW('Sanitation Data'!F48))="","",OFFSET('Sanitation Data'!$F$32,0,10*ROW('Sanitation Data'!F48)))</f>
        <v/>
      </c>
      <c r="CZ54" s="271" t="str">
        <f ca="true">+IF(OFFSET('Sanitation Data'!$G$28,0,10*ROW('Sanitation Data'!G48))="","",OFFSET('Sanitation Data'!$G$28,0,10*ROW('Sanitation Data'!G48)))</f>
        <v/>
      </c>
      <c r="DA54" s="271" t="str">
        <f ca="true">+IF(OFFSET('Sanitation Data'!$G$29,0,10*ROW('Sanitation Data'!G48))="","",OFFSET('Sanitation Data'!$G$29,0,10*ROW('Sanitation Data'!G48)))</f>
        <v/>
      </c>
      <c r="DB54" s="271" t="str">
        <f ca="true">+IF(OFFSET('Sanitation Data'!$G$30,0,10*ROW('Sanitation Data'!G48))="","",OFFSET('Sanitation Data'!$G$30,0,10*ROW('Sanitation Data'!G48)))</f>
        <v/>
      </c>
      <c r="DC54" s="271" t="str">
        <f ca="true">+IF(OFFSET('Sanitation Data'!$G$31,0,10*ROW('Sanitation Data'!G48))="","",OFFSET('Sanitation Data'!$G$31,0,10*ROW('Sanitation Data'!G48)))</f>
        <v/>
      </c>
      <c r="DD54" s="271" t="str">
        <f ca="true">+IF(OFFSET('Sanitation Data'!$G$32,0,10*ROW('Sanitation Data'!G48))="","",OFFSET('Sanitation Data'!$G$32,0,10*ROW('Sanitation Data'!G48)))</f>
        <v/>
      </c>
      <c r="DE54" s="271" t="str">
        <f ca="true">+IF(OFFSET('Sanitation Data'!$H$28,0,10*ROW('Sanitation Data'!H48))="","",OFFSET('Sanitation Data'!$H$28,0,10*ROW('Sanitation Data'!H48)))</f>
        <v/>
      </c>
      <c r="DF54" s="271" t="str">
        <f ca="true">+IF(OFFSET('Sanitation Data'!$H$29,0,10*ROW('Sanitation Data'!H48))="","",OFFSET('Sanitation Data'!$H$29,0,10*ROW('Sanitation Data'!H48)))</f>
        <v/>
      </c>
      <c r="DG54" s="271" t="str">
        <f ca="true">+IF(OFFSET('Sanitation Data'!$H$30,0,10*ROW('Sanitation Data'!H48))="","",OFFSET('Sanitation Data'!$H$30,0,10*ROW('Sanitation Data'!H48)))</f>
        <v/>
      </c>
      <c r="DH54" s="271" t="str">
        <f ca="true">+IF(OFFSET('Sanitation Data'!$H$31,0,10*ROW('Sanitation Data'!H48))="","",OFFSET('Sanitation Data'!$H$31,0,10*ROW('Sanitation Data'!H48)))</f>
        <v/>
      </c>
      <c r="DI54" s="271" t="str">
        <f ca="true">+IF(OFFSET('Sanitation Data'!$H$32,0,10*ROW('Sanitation Data'!H48))="","",OFFSET('Sanitation Data'!$H$32,0,10*ROW('Sanitation Data'!H48)))</f>
        <v/>
      </c>
      <c r="DJ54" s="271" t="str">
        <f ca="true">+IF(OFFSET('Sanitation Data'!$I$28,0,10*ROW('Sanitation Data'!I48))="","",OFFSET('Sanitation Data'!$I$28,0,10*ROW('Sanitation Data'!I48)))</f>
        <v/>
      </c>
      <c r="DK54" s="271" t="str">
        <f ca="true">+IF(OFFSET('Sanitation Data'!$I$29,0,10*ROW('Sanitation Data'!I48))="","",OFFSET('Sanitation Data'!$I$29,0,10*ROW('Sanitation Data'!I48)))</f>
        <v/>
      </c>
      <c r="DL54" s="271" t="str">
        <f ca="true">+IF(OFFSET('Sanitation Data'!$I$30,0,10*ROW('Sanitation Data'!I48))="","",OFFSET('Sanitation Data'!$I$30,0,10*ROW('Sanitation Data'!I48)))</f>
        <v/>
      </c>
      <c r="DM54" s="271" t="str">
        <f ca="true">+IF(OFFSET('Sanitation Data'!$I$31,0,10*ROW('Sanitation Data'!I48))="","",OFFSET('Sanitation Data'!$I$31,0,10*ROW('Sanitation Data'!I48)))</f>
        <v/>
      </c>
      <c r="DN54" s="271" t="str">
        <f ca="true">+IF(OFFSET('Sanitation Data'!$I$32,0,10*ROW('Sanitation Data'!I48))="","",OFFSET('Sanitation Data'!$I$32,0,10*ROW('Sanitation Data'!I48)))</f>
        <v/>
      </c>
      <c r="DO54" s="271" t="str">
        <f ca="true">+IF(OFFSET('Hygiene Data'!$D$11,0,10*ROW('Hygiene Data'!D48))="","",OFFSET('Hygiene Data'!$D$11,0,10*ROW('Hygiene Data'!D48)))</f>
        <v/>
      </c>
      <c r="DP54" s="271" t="str">
        <f ca="true">+IF(OFFSET('Hygiene Data'!$D$12,0,10*ROW('Hygiene Data'!D48))="","",OFFSET('Hygiene Data'!$D$12,0,10*ROW('Hygiene Data'!D48)))</f>
        <v/>
      </c>
      <c r="DQ54" s="271" t="str">
        <f ca="true">+IF(OFFSET('Hygiene Data'!$D$13,0,10*ROW('Hygiene Data'!D48))="","",OFFSET('Hygiene Data'!$D$13,0,10*ROW('Hygiene Data'!D48)))</f>
        <v/>
      </c>
      <c r="DR54" s="271" t="str">
        <f ca="true">+IF(OFFSET('Hygiene Data'!$E$11,0,10*ROW('Hygiene Data'!E48))="","",OFFSET('Hygiene Data'!$E$11,0,10*ROW('Hygiene Data'!E48)))</f>
        <v/>
      </c>
      <c r="DS54" s="271" t="str">
        <f ca="true">+IF(OFFSET('Hygiene Data'!$E$12,0,10*ROW('Hygiene Data'!E48))="","",OFFSET('Hygiene Data'!$E$12,0,10*ROW('Hygiene Data'!E48)))</f>
        <v/>
      </c>
      <c r="DT54" s="271" t="str">
        <f ca="true">+IF(OFFSET('Hygiene Data'!$E$13,0,10*ROW('Hygiene Data'!E48))="","",OFFSET('Hygiene Data'!$E$13,0,10*ROW('Hygiene Data'!E48)))</f>
        <v/>
      </c>
      <c r="DU54" s="271" t="str">
        <f ca="true">+IF(OFFSET('Hygiene Data'!$F$11,0,10*ROW('Hygiene Data'!F48))="","",OFFSET('Hygiene Data'!$F$11,0,10*ROW('Hygiene Data'!F48)))</f>
        <v/>
      </c>
      <c r="DV54" s="271" t="str">
        <f ca="true">+IF(OFFSET('Hygiene Data'!$F$12,0,10*ROW('Hygiene Data'!F48))="","",OFFSET('Hygiene Data'!$F$12,0,10*ROW('Hygiene Data'!F48)))</f>
        <v/>
      </c>
      <c r="DW54" s="271" t="str">
        <f ca="true">+IF(OFFSET('Hygiene Data'!$F$13,0,10*ROW('Hygiene Data'!F48))="","",OFFSET('Hygiene Data'!$F$13,0,10*ROW('Hygiene Data'!F48)))</f>
        <v/>
      </c>
      <c r="DX54" s="271" t="str">
        <f ca="true">+IF(OFFSET('Hygiene Data'!$G$11,0,10*ROW('Hygiene Data'!G48))="","",OFFSET('Hygiene Data'!$G$11,0,10*ROW('Hygiene Data'!G48)))</f>
        <v/>
      </c>
      <c r="DY54" s="271" t="str">
        <f ca="true">+IF(OFFSET('Hygiene Data'!$G$12,0,10*ROW('Hygiene Data'!G48))="","",OFFSET('Hygiene Data'!$G$12,0,10*ROW('Hygiene Data'!G48)))</f>
        <v/>
      </c>
      <c r="DZ54" s="271" t="str">
        <f ca="true">+IF(OFFSET('Hygiene Data'!$G$13,0,10*ROW('Hygiene Data'!G48))="","",OFFSET('Hygiene Data'!$G$13,0,10*ROW('Hygiene Data'!G48)))</f>
        <v/>
      </c>
      <c r="EA54" s="271" t="str">
        <f ca="true">+IF(OFFSET('Hygiene Data'!$H$11,0,10*ROW('Hygiene Data'!H48))="","",OFFSET('Hygiene Data'!$H$11,0,10*ROW('Hygiene Data'!H48)))</f>
        <v/>
      </c>
      <c r="EB54" s="271" t="str">
        <f ca="true">+IF(OFFSET('Hygiene Data'!$H$12,0,10*ROW('Hygiene Data'!H48))="","",OFFSET('Hygiene Data'!$H$12,0,10*ROW('Hygiene Data'!H48)))</f>
        <v/>
      </c>
      <c r="EC54" s="271" t="str">
        <f ca="true">+IF(OFFSET('Hygiene Data'!$H$13,0,10*ROW('Hygiene Data'!H48))="","",OFFSET('Hygiene Data'!$H$13,0,10*ROW('Hygiene Data'!H48)))</f>
        <v/>
      </c>
      <c r="ED54" s="271" t="str">
        <f ca="true">+IF(OFFSET('Hygiene Data'!$I$11,0,10*ROW('Hygiene Data'!I48))="","",OFFSET('Hygiene Data'!$I$11,0,10*ROW('Hygiene Data'!I48)))</f>
        <v/>
      </c>
      <c r="EE54" s="271" t="str">
        <f ca="true">+IF(OFFSET('Hygiene Data'!$I$12,0,10*ROW('Hygiene Data'!I48))="","",OFFSET('Hygiene Data'!$I$12,0,10*ROW('Hygiene Data'!I48)))</f>
        <v/>
      </c>
      <c r="EF54" s="271"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27"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1"/>
      <c r="BS55" s="271" t="str">
        <f ca="true">+IF(OFFSET('Water Data'!$D$27,0,10*ROW('Water Data'!D49))="","",OFFSET('Water Data'!$D$27,0,10*ROW('Water Data'!D49)))</f>
        <v/>
      </c>
      <c r="BT55" s="271" t="str">
        <f ca="true">+IF(OFFSET('Water Data'!$D$28,0,10*ROW('Water Data'!D49))="","",OFFSET('Water Data'!$D$28,0,10*ROW('Water Data'!D49)))</f>
        <v/>
      </c>
      <c r="BU55" s="271" t="str">
        <f ca="true">+IF(OFFSET('Water Data'!$D$29,0,10*ROW('Water Data'!D49))="","",OFFSET('Water Data'!$D$29,0,10*ROW('Water Data'!D49)))</f>
        <v/>
      </c>
      <c r="BV55" s="271" t="str">
        <f ca="true">+IF(OFFSET('Water Data'!$E$27,0,10*ROW('Water Data'!E49))="","",OFFSET('Water Data'!$E$27,0,10*ROW('Water Data'!E49)))</f>
        <v/>
      </c>
      <c r="BW55" s="271" t="str">
        <f ca="true">+IF(OFFSET('Water Data'!$E$28,0,10*ROW('Water Data'!E49))="","",OFFSET('Water Data'!$E$28,0,10*ROW('Water Data'!E49)))</f>
        <v/>
      </c>
      <c r="BX55" s="271" t="str">
        <f ca="true">+IF(OFFSET('Water Data'!$E$29,0,10*ROW('Water Data'!E49))="","",OFFSET('Water Data'!$E$29,0,10*ROW('Water Data'!E49)))</f>
        <v/>
      </c>
      <c r="BY55" s="271" t="str">
        <f ca="true">+IF(OFFSET('Water Data'!$F$27,0,10*ROW('Water Data'!F49))="","",OFFSET('Water Data'!$F$27,0,10*ROW('Water Data'!F49)))</f>
        <v/>
      </c>
      <c r="BZ55" s="271" t="str">
        <f ca="true">+IF(OFFSET('Water Data'!$F$28,0,10*ROW('Water Data'!F49))="","",OFFSET('Water Data'!$F$28,0,10*ROW('Water Data'!F49)))</f>
        <v/>
      </c>
      <c r="CA55" s="271" t="str">
        <f ca="true">+IF(OFFSET('Water Data'!$F$29,0,10*ROW('Water Data'!F49))="","",OFFSET('Water Data'!$F$29,0,10*ROW('Water Data'!F49)))</f>
        <v/>
      </c>
      <c r="CB55" s="271" t="str">
        <f ca="true">+IF(OFFSET('Water Data'!$G$27,0,10*ROW('Water Data'!G49))="","",OFFSET('Water Data'!$G$27,0,10*ROW('Water Data'!G49)))</f>
        <v/>
      </c>
      <c r="CC55" s="271" t="str">
        <f ca="true">+IF(OFFSET('Water Data'!$G$28,0,10*ROW('Water Data'!G49))="","",OFFSET('Water Data'!$G$28,0,10*ROW('Water Data'!G49)))</f>
        <v/>
      </c>
      <c r="CD55" s="271" t="str">
        <f ca="true">+IF(OFFSET('Water Data'!$G$29,0,10*ROW('Water Data'!G49))="","",OFFSET('Water Data'!$G$29,0,10*ROW('Water Data'!G49)))</f>
        <v/>
      </c>
      <c r="CE55" s="271" t="str">
        <f ca="true">+IF(OFFSET('Water Data'!$H$27,0,10*ROW('Water Data'!H49))="","",OFFSET('Water Data'!$H$27,0,10*ROW('Water Data'!H49)))</f>
        <v/>
      </c>
      <c r="CF55" s="271" t="str">
        <f ca="true">+IF(OFFSET('Water Data'!$H$28,0,10*ROW('Water Data'!H49))="","",OFFSET('Water Data'!$H$28,0,10*ROW('Water Data'!H49)))</f>
        <v/>
      </c>
      <c r="CG55" s="271" t="str">
        <f ca="true">+IF(OFFSET('Water Data'!$H$29,0,10*ROW('Water Data'!H49))="","",OFFSET('Water Data'!$H$29,0,10*ROW('Water Data'!H49)))</f>
        <v/>
      </c>
      <c r="CH55" s="271" t="str">
        <f ca="true">+IF(OFFSET('Water Data'!$I$27,0,10*ROW('Water Data'!I49))="","",OFFSET('Water Data'!$I$27,0,10*ROW('Water Data'!I49)))</f>
        <v/>
      </c>
      <c r="CI55" s="271" t="str">
        <f ca="true">+IF(OFFSET('Water Data'!$I$28,0,10*ROW('Water Data'!I49))="","",OFFSET('Water Data'!$I$28,0,10*ROW('Water Data'!I49)))</f>
        <v/>
      </c>
      <c r="CJ55" s="271" t="str">
        <f ca="true">+IF(OFFSET('Water Data'!$I$29,0,10*ROW('Water Data'!I49))="","",OFFSET('Water Data'!$I$29,0,10*ROW('Water Data'!I49)))</f>
        <v/>
      </c>
      <c r="CK55" s="271" t="str">
        <f ca="true">+IF(OFFSET('Sanitation Data'!$D$28,0,10*ROW('Sanitation Data'!D49))="","",OFFSET('Sanitation Data'!$D$28,0,10*ROW('Sanitation Data'!D49)))</f>
        <v/>
      </c>
      <c r="CL55" s="271" t="str">
        <f ca="true">+IF(OFFSET('Sanitation Data'!$D$29,0,10*ROW('Sanitation Data'!D49))="","",OFFSET('Sanitation Data'!$D$29,0,10*ROW('Sanitation Data'!D49)))</f>
        <v/>
      </c>
      <c r="CM55" s="271" t="str">
        <f ca="true">+IF(OFFSET('Sanitation Data'!$D$30,0,10*ROW('Sanitation Data'!D49))="","",OFFSET('Sanitation Data'!$D$30,0,10*ROW('Sanitation Data'!D49)))</f>
        <v/>
      </c>
      <c r="CN55" s="271" t="str">
        <f ca="true">+IF(OFFSET('Sanitation Data'!$D$31,0,10*ROW('Sanitation Data'!D49))="","",OFFSET('Sanitation Data'!$D$31,0,10*ROW('Sanitation Data'!D49)))</f>
        <v/>
      </c>
      <c r="CO55" s="271" t="str">
        <f ca="true">+IF(OFFSET('Sanitation Data'!$D$32,0,10*ROW('Sanitation Data'!D49))="","",OFFSET('Sanitation Data'!$D$32,0,10*ROW('Sanitation Data'!D49)))</f>
        <v/>
      </c>
      <c r="CP55" s="271" t="str">
        <f ca="true">+IF(OFFSET('Sanitation Data'!$E$28,0,10*ROW('Sanitation Data'!E49))="","",OFFSET('Sanitation Data'!$E$28,0,10*ROW('Sanitation Data'!E49)))</f>
        <v/>
      </c>
      <c r="CQ55" s="271" t="str">
        <f ca="true">+IF(OFFSET('Sanitation Data'!$E$29,0,10*ROW('Sanitation Data'!E49))="","",OFFSET('Sanitation Data'!$E$29,0,10*ROW('Sanitation Data'!E49)))</f>
        <v/>
      </c>
      <c r="CR55" s="271" t="str">
        <f ca="true">+IF(OFFSET('Sanitation Data'!$E$30,0,10*ROW('Sanitation Data'!E49))="","",OFFSET('Sanitation Data'!$E$30,0,10*ROW('Sanitation Data'!E49)))</f>
        <v/>
      </c>
      <c r="CS55" s="271" t="str">
        <f ca="true">+IF(OFFSET('Sanitation Data'!$E$31,0,10*ROW('Sanitation Data'!E49))="","",OFFSET('Sanitation Data'!$E$31,0,10*ROW('Sanitation Data'!E49)))</f>
        <v/>
      </c>
      <c r="CT55" s="271" t="str">
        <f ca="true">+IF(OFFSET('Sanitation Data'!$E$32,0,10*ROW('Sanitation Data'!E49))="","",OFFSET('Sanitation Data'!$E$32,0,10*ROW('Sanitation Data'!E49)))</f>
        <v/>
      </c>
      <c r="CU55" s="271" t="str">
        <f ca="true">+IF(OFFSET('Sanitation Data'!$F$28,0,10*ROW('Sanitation Data'!F49))="","",OFFSET('Sanitation Data'!$F$28,0,10*ROW('Sanitation Data'!F49)))</f>
        <v/>
      </c>
      <c r="CV55" s="271" t="str">
        <f ca="true">+IF(OFFSET('Sanitation Data'!$F$29,0,10*ROW('Sanitation Data'!F49))="","",OFFSET('Sanitation Data'!$F$29,0,10*ROW('Sanitation Data'!F49)))</f>
        <v/>
      </c>
      <c r="CW55" s="271" t="str">
        <f ca="true">+IF(OFFSET('Sanitation Data'!$F$30,0,10*ROW('Sanitation Data'!F49))="","",OFFSET('Sanitation Data'!$F$30,0,10*ROW('Sanitation Data'!F49)))</f>
        <v/>
      </c>
      <c r="CX55" s="271" t="str">
        <f ca="true">+IF(OFFSET('Sanitation Data'!$F$31,0,10*ROW('Sanitation Data'!F49))="","",OFFSET('Sanitation Data'!$F$31,0,10*ROW('Sanitation Data'!F49)))</f>
        <v/>
      </c>
      <c r="CY55" s="271" t="str">
        <f ca="true">+IF(OFFSET('Sanitation Data'!$F$32,0,10*ROW('Sanitation Data'!F49))="","",OFFSET('Sanitation Data'!$F$32,0,10*ROW('Sanitation Data'!F49)))</f>
        <v/>
      </c>
      <c r="CZ55" s="271" t="str">
        <f ca="true">+IF(OFFSET('Sanitation Data'!$G$28,0,10*ROW('Sanitation Data'!G49))="","",OFFSET('Sanitation Data'!$G$28,0,10*ROW('Sanitation Data'!G49)))</f>
        <v/>
      </c>
      <c r="DA55" s="271" t="str">
        <f ca="true">+IF(OFFSET('Sanitation Data'!$G$29,0,10*ROW('Sanitation Data'!G49))="","",OFFSET('Sanitation Data'!$G$29,0,10*ROW('Sanitation Data'!G49)))</f>
        <v/>
      </c>
      <c r="DB55" s="271" t="str">
        <f ca="true">+IF(OFFSET('Sanitation Data'!$G$30,0,10*ROW('Sanitation Data'!G49))="","",OFFSET('Sanitation Data'!$G$30,0,10*ROW('Sanitation Data'!G49)))</f>
        <v/>
      </c>
      <c r="DC55" s="271" t="str">
        <f ca="true">+IF(OFFSET('Sanitation Data'!$G$31,0,10*ROW('Sanitation Data'!G49))="","",OFFSET('Sanitation Data'!$G$31,0,10*ROW('Sanitation Data'!G49)))</f>
        <v/>
      </c>
      <c r="DD55" s="271" t="str">
        <f ca="true">+IF(OFFSET('Sanitation Data'!$G$32,0,10*ROW('Sanitation Data'!G49))="","",OFFSET('Sanitation Data'!$G$32,0,10*ROW('Sanitation Data'!G49)))</f>
        <v/>
      </c>
      <c r="DE55" s="271" t="str">
        <f ca="true">+IF(OFFSET('Sanitation Data'!$H$28,0,10*ROW('Sanitation Data'!H49))="","",OFFSET('Sanitation Data'!$H$28,0,10*ROW('Sanitation Data'!H49)))</f>
        <v/>
      </c>
      <c r="DF55" s="271" t="str">
        <f ca="true">+IF(OFFSET('Sanitation Data'!$H$29,0,10*ROW('Sanitation Data'!H49))="","",OFFSET('Sanitation Data'!$H$29,0,10*ROW('Sanitation Data'!H49)))</f>
        <v/>
      </c>
      <c r="DG55" s="271" t="str">
        <f ca="true">+IF(OFFSET('Sanitation Data'!$H$30,0,10*ROW('Sanitation Data'!H49))="","",OFFSET('Sanitation Data'!$H$30,0,10*ROW('Sanitation Data'!H49)))</f>
        <v/>
      </c>
      <c r="DH55" s="271" t="str">
        <f ca="true">+IF(OFFSET('Sanitation Data'!$H$31,0,10*ROW('Sanitation Data'!H49))="","",OFFSET('Sanitation Data'!$H$31,0,10*ROW('Sanitation Data'!H49)))</f>
        <v/>
      </c>
      <c r="DI55" s="271" t="str">
        <f ca="true">+IF(OFFSET('Sanitation Data'!$H$32,0,10*ROW('Sanitation Data'!H49))="","",OFFSET('Sanitation Data'!$H$32,0,10*ROW('Sanitation Data'!H49)))</f>
        <v/>
      </c>
      <c r="DJ55" s="271" t="str">
        <f ca="true">+IF(OFFSET('Sanitation Data'!$I$28,0,10*ROW('Sanitation Data'!I49))="","",OFFSET('Sanitation Data'!$I$28,0,10*ROW('Sanitation Data'!I49)))</f>
        <v/>
      </c>
      <c r="DK55" s="271" t="str">
        <f ca="true">+IF(OFFSET('Sanitation Data'!$I$29,0,10*ROW('Sanitation Data'!I49))="","",OFFSET('Sanitation Data'!$I$29,0,10*ROW('Sanitation Data'!I49)))</f>
        <v/>
      </c>
      <c r="DL55" s="271" t="str">
        <f ca="true">+IF(OFFSET('Sanitation Data'!$I$30,0,10*ROW('Sanitation Data'!I49))="","",OFFSET('Sanitation Data'!$I$30,0,10*ROW('Sanitation Data'!I49)))</f>
        <v/>
      </c>
      <c r="DM55" s="271" t="str">
        <f ca="true">+IF(OFFSET('Sanitation Data'!$I$31,0,10*ROW('Sanitation Data'!I49))="","",OFFSET('Sanitation Data'!$I$31,0,10*ROW('Sanitation Data'!I49)))</f>
        <v/>
      </c>
      <c r="DN55" s="271" t="str">
        <f ca="true">+IF(OFFSET('Sanitation Data'!$I$32,0,10*ROW('Sanitation Data'!I49))="","",OFFSET('Sanitation Data'!$I$32,0,10*ROW('Sanitation Data'!I49)))</f>
        <v/>
      </c>
      <c r="DO55" s="271" t="str">
        <f ca="true">+IF(OFFSET('Hygiene Data'!$D$11,0,10*ROW('Hygiene Data'!D49))="","",OFFSET('Hygiene Data'!$D$11,0,10*ROW('Hygiene Data'!D49)))</f>
        <v/>
      </c>
      <c r="DP55" s="271" t="str">
        <f ca="true">+IF(OFFSET('Hygiene Data'!$D$12,0,10*ROW('Hygiene Data'!D49))="","",OFFSET('Hygiene Data'!$D$12,0,10*ROW('Hygiene Data'!D49)))</f>
        <v/>
      </c>
      <c r="DQ55" s="271" t="str">
        <f ca="true">+IF(OFFSET('Hygiene Data'!$D$13,0,10*ROW('Hygiene Data'!D49))="","",OFFSET('Hygiene Data'!$D$13,0,10*ROW('Hygiene Data'!D49)))</f>
        <v/>
      </c>
      <c r="DR55" s="271" t="str">
        <f ca="true">+IF(OFFSET('Hygiene Data'!$E$11,0,10*ROW('Hygiene Data'!E49))="","",OFFSET('Hygiene Data'!$E$11,0,10*ROW('Hygiene Data'!E49)))</f>
        <v/>
      </c>
      <c r="DS55" s="271" t="str">
        <f ca="true">+IF(OFFSET('Hygiene Data'!$E$12,0,10*ROW('Hygiene Data'!E49))="","",OFFSET('Hygiene Data'!$E$12,0,10*ROW('Hygiene Data'!E49)))</f>
        <v/>
      </c>
      <c r="DT55" s="271" t="str">
        <f ca="true">+IF(OFFSET('Hygiene Data'!$E$13,0,10*ROW('Hygiene Data'!E49))="","",OFFSET('Hygiene Data'!$E$13,0,10*ROW('Hygiene Data'!E49)))</f>
        <v/>
      </c>
      <c r="DU55" s="271" t="str">
        <f ca="true">+IF(OFFSET('Hygiene Data'!$F$11,0,10*ROW('Hygiene Data'!F49))="","",OFFSET('Hygiene Data'!$F$11,0,10*ROW('Hygiene Data'!F49)))</f>
        <v/>
      </c>
      <c r="DV55" s="271" t="str">
        <f ca="true">+IF(OFFSET('Hygiene Data'!$F$12,0,10*ROW('Hygiene Data'!F49))="","",OFFSET('Hygiene Data'!$F$12,0,10*ROW('Hygiene Data'!F49)))</f>
        <v/>
      </c>
      <c r="DW55" s="271" t="str">
        <f ca="true">+IF(OFFSET('Hygiene Data'!$F$13,0,10*ROW('Hygiene Data'!F49))="","",OFFSET('Hygiene Data'!$F$13,0,10*ROW('Hygiene Data'!F49)))</f>
        <v/>
      </c>
      <c r="DX55" s="271" t="str">
        <f ca="true">+IF(OFFSET('Hygiene Data'!$G$11,0,10*ROW('Hygiene Data'!G49))="","",OFFSET('Hygiene Data'!$G$11,0,10*ROW('Hygiene Data'!G49)))</f>
        <v/>
      </c>
      <c r="DY55" s="271" t="str">
        <f ca="true">+IF(OFFSET('Hygiene Data'!$G$12,0,10*ROW('Hygiene Data'!G49))="","",OFFSET('Hygiene Data'!$G$12,0,10*ROW('Hygiene Data'!G49)))</f>
        <v/>
      </c>
      <c r="DZ55" s="271" t="str">
        <f ca="true">+IF(OFFSET('Hygiene Data'!$G$13,0,10*ROW('Hygiene Data'!G49))="","",OFFSET('Hygiene Data'!$G$13,0,10*ROW('Hygiene Data'!G49)))</f>
        <v/>
      </c>
      <c r="EA55" s="271" t="str">
        <f ca="true">+IF(OFFSET('Hygiene Data'!$H$11,0,10*ROW('Hygiene Data'!H49))="","",OFFSET('Hygiene Data'!$H$11,0,10*ROW('Hygiene Data'!H49)))</f>
        <v/>
      </c>
      <c r="EB55" s="271" t="str">
        <f ca="true">+IF(OFFSET('Hygiene Data'!$H$12,0,10*ROW('Hygiene Data'!H49))="","",OFFSET('Hygiene Data'!$H$12,0,10*ROW('Hygiene Data'!H49)))</f>
        <v/>
      </c>
      <c r="EC55" s="271" t="str">
        <f ca="true">+IF(OFFSET('Hygiene Data'!$H$13,0,10*ROW('Hygiene Data'!H49))="","",OFFSET('Hygiene Data'!$H$13,0,10*ROW('Hygiene Data'!H49)))</f>
        <v/>
      </c>
      <c r="ED55" s="271" t="str">
        <f ca="true">+IF(OFFSET('Hygiene Data'!$I$11,0,10*ROW('Hygiene Data'!I49))="","",OFFSET('Hygiene Data'!$I$11,0,10*ROW('Hygiene Data'!I49)))</f>
        <v/>
      </c>
      <c r="EE55" s="271" t="str">
        <f ca="true">+IF(OFFSET('Hygiene Data'!$I$12,0,10*ROW('Hygiene Data'!I49))="","",OFFSET('Hygiene Data'!$I$12,0,10*ROW('Hygiene Data'!I49)))</f>
        <v/>
      </c>
      <c r="EF55" s="271"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27"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1"/>
      <c r="BS56" s="271" t="str">
        <f ca="true">+IF(OFFSET('Water Data'!$D$27,0,10*ROW('Water Data'!D50))="","",OFFSET('Water Data'!$D$27,0,10*ROW('Water Data'!D50)))</f>
        <v/>
      </c>
      <c r="BT56" s="271" t="str">
        <f ca="true">+IF(OFFSET('Water Data'!$D$28,0,10*ROW('Water Data'!D50))="","",OFFSET('Water Data'!$D$28,0,10*ROW('Water Data'!D50)))</f>
        <v/>
      </c>
      <c r="BU56" s="271" t="str">
        <f ca="true">+IF(OFFSET('Water Data'!$D$29,0,10*ROW('Water Data'!D50))="","",OFFSET('Water Data'!$D$29,0,10*ROW('Water Data'!D50)))</f>
        <v/>
      </c>
      <c r="BV56" s="271" t="str">
        <f ca="true">+IF(OFFSET('Water Data'!$E$27,0,10*ROW('Water Data'!E50))="","",OFFSET('Water Data'!$E$27,0,10*ROW('Water Data'!E50)))</f>
        <v/>
      </c>
      <c r="BW56" s="271" t="str">
        <f ca="true">+IF(OFFSET('Water Data'!$E$28,0,10*ROW('Water Data'!E50))="","",OFFSET('Water Data'!$E$28,0,10*ROW('Water Data'!E50)))</f>
        <v/>
      </c>
      <c r="BX56" s="271" t="str">
        <f ca="true">+IF(OFFSET('Water Data'!$E$29,0,10*ROW('Water Data'!E50))="","",OFFSET('Water Data'!$E$29,0,10*ROW('Water Data'!E50)))</f>
        <v/>
      </c>
      <c r="BY56" s="271" t="str">
        <f ca="true">+IF(OFFSET('Water Data'!$F$27,0,10*ROW('Water Data'!F50))="","",OFFSET('Water Data'!$F$27,0,10*ROW('Water Data'!F50)))</f>
        <v/>
      </c>
      <c r="BZ56" s="271" t="str">
        <f ca="true">+IF(OFFSET('Water Data'!$F$28,0,10*ROW('Water Data'!F50))="","",OFFSET('Water Data'!$F$28,0,10*ROW('Water Data'!F50)))</f>
        <v/>
      </c>
      <c r="CA56" s="271" t="str">
        <f ca="true">+IF(OFFSET('Water Data'!$F$29,0,10*ROW('Water Data'!F50))="","",OFFSET('Water Data'!$F$29,0,10*ROW('Water Data'!F50)))</f>
        <v/>
      </c>
      <c r="CB56" s="271" t="str">
        <f ca="true">+IF(OFFSET('Water Data'!$G$27,0,10*ROW('Water Data'!G50))="","",OFFSET('Water Data'!$G$27,0,10*ROW('Water Data'!G50)))</f>
        <v/>
      </c>
      <c r="CC56" s="271" t="str">
        <f ca="true">+IF(OFFSET('Water Data'!$G$28,0,10*ROW('Water Data'!G50))="","",OFFSET('Water Data'!$G$28,0,10*ROW('Water Data'!G50)))</f>
        <v/>
      </c>
      <c r="CD56" s="271" t="str">
        <f ca="true">+IF(OFFSET('Water Data'!$G$29,0,10*ROW('Water Data'!G50))="","",OFFSET('Water Data'!$G$29,0,10*ROW('Water Data'!G50)))</f>
        <v/>
      </c>
      <c r="CE56" s="271" t="str">
        <f ca="true">+IF(OFFSET('Water Data'!$H$27,0,10*ROW('Water Data'!H50))="","",OFFSET('Water Data'!$H$27,0,10*ROW('Water Data'!H50)))</f>
        <v/>
      </c>
      <c r="CF56" s="271" t="str">
        <f ca="true">+IF(OFFSET('Water Data'!$H$28,0,10*ROW('Water Data'!H50))="","",OFFSET('Water Data'!$H$28,0,10*ROW('Water Data'!H50)))</f>
        <v/>
      </c>
      <c r="CG56" s="271" t="str">
        <f ca="true">+IF(OFFSET('Water Data'!$H$29,0,10*ROW('Water Data'!H50))="","",OFFSET('Water Data'!$H$29,0,10*ROW('Water Data'!H50)))</f>
        <v/>
      </c>
      <c r="CH56" s="271" t="str">
        <f ca="true">+IF(OFFSET('Water Data'!$I$27,0,10*ROW('Water Data'!I50))="","",OFFSET('Water Data'!$I$27,0,10*ROW('Water Data'!I50)))</f>
        <v/>
      </c>
      <c r="CI56" s="271" t="str">
        <f ca="true">+IF(OFFSET('Water Data'!$I$28,0,10*ROW('Water Data'!I50))="","",OFFSET('Water Data'!$I$28,0,10*ROW('Water Data'!I50)))</f>
        <v/>
      </c>
      <c r="CJ56" s="271" t="str">
        <f ca="true">+IF(OFFSET('Water Data'!$I$29,0,10*ROW('Water Data'!I50))="","",OFFSET('Water Data'!$I$29,0,10*ROW('Water Data'!I50)))</f>
        <v/>
      </c>
      <c r="CK56" s="271" t="str">
        <f ca="true">+IF(OFFSET('Sanitation Data'!$D$28,0,10*ROW('Sanitation Data'!D50))="","",OFFSET('Sanitation Data'!$D$28,0,10*ROW('Sanitation Data'!D50)))</f>
        <v/>
      </c>
      <c r="CL56" s="271" t="str">
        <f ca="true">+IF(OFFSET('Sanitation Data'!$D$29,0,10*ROW('Sanitation Data'!D50))="","",OFFSET('Sanitation Data'!$D$29,0,10*ROW('Sanitation Data'!D50)))</f>
        <v/>
      </c>
      <c r="CM56" s="271" t="str">
        <f ca="true">+IF(OFFSET('Sanitation Data'!$D$30,0,10*ROW('Sanitation Data'!D50))="","",OFFSET('Sanitation Data'!$D$30,0,10*ROW('Sanitation Data'!D50)))</f>
        <v/>
      </c>
      <c r="CN56" s="271" t="str">
        <f ca="true">+IF(OFFSET('Sanitation Data'!$D$31,0,10*ROW('Sanitation Data'!D50))="","",OFFSET('Sanitation Data'!$D$31,0,10*ROW('Sanitation Data'!D50)))</f>
        <v/>
      </c>
      <c r="CO56" s="271" t="str">
        <f ca="true">+IF(OFFSET('Sanitation Data'!$D$32,0,10*ROW('Sanitation Data'!D50))="","",OFFSET('Sanitation Data'!$D$32,0,10*ROW('Sanitation Data'!D50)))</f>
        <v/>
      </c>
      <c r="CP56" s="271" t="str">
        <f ca="true">+IF(OFFSET('Sanitation Data'!$E$28,0,10*ROW('Sanitation Data'!E50))="","",OFFSET('Sanitation Data'!$E$28,0,10*ROW('Sanitation Data'!E50)))</f>
        <v/>
      </c>
      <c r="CQ56" s="271" t="str">
        <f ca="true">+IF(OFFSET('Sanitation Data'!$E$29,0,10*ROW('Sanitation Data'!E50))="","",OFFSET('Sanitation Data'!$E$29,0,10*ROW('Sanitation Data'!E50)))</f>
        <v/>
      </c>
      <c r="CR56" s="271" t="str">
        <f ca="true">+IF(OFFSET('Sanitation Data'!$E$30,0,10*ROW('Sanitation Data'!E50))="","",OFFSET('Sanitation Data'!$E$30,0,10*ROW('Sanitation Data'!E50)))</f>
        <v/>
      </c>
      <c r="CS56" s="271" t="str">
        <f ca="true">+IF(OFFSET('Sanitation Data'!$E$31,0,10*ROW('Sanitation Data'!E50))="","",OFFSET('Sanitation Data'!$E$31,0,10*ROW('Sanitation Data'!E50)))</f>
        <v/>
      </c>
      <c r="CT56" s="271" t="str">
        <f ca="true">+IF(OFFSET('Sanitation Data'!$E$32,0,10*ROW('Sanitation Data'!E50))="","",OFFSET('Sanitation Data'!$E$32,0,10*ROW('Sanitation Data'!E50)))</f>
        <v/>
      </c>
      <c r="CU56" s="271" t="str">
        <f ca="true">+IF(OFFSET('Sanitation Data'!$F$28,0,10*ROW('Sanitation Data'!F50))="","",OFFSET('Sanitation Data'!$F$28,0,10*ROW('Sanitation Data'!F50)))</f>
        <v/>
      </c>
      <c r="CV56" s="271" t="str">
        <f ca="true">+IF(OFFSET('Sanitation Data'!$F$29,0,10*ROW('Sanitation Data'!F50))="","",OFFSET('Sanitation Data'!$F$29,0,10*ROW('Sanitation Data'!F50)))</f>
        <v/>
      </c>
      <c r="CW56" s="271" t="str">
        <f ca="true">+IF(OFFSET('Sanitation Data'!$F$30,0,10*ROW('Sanitation Data'!F50))="","",OFFSET('Sanitation Data'!$F$30,0,10*ROW('Sanitation Data'!F50)))</f>
        <v/>
      </c>
      <c r="CX56" s="271" t="str">
        <f ca="true">+IF(OFFSET('Sanitation Data'!$F$31,0,10*ROW('Sanitation Data'!F50))="","",OFFSET('Sanitation Data'!$F$31,0,10*ROW('Sanitation Data'!F50)))</f>
        <v/>
      </c>
      <c r="CY56" s="271" t="str">
        <f ca="true">+IF(OFFSET('Sanitation Data'!$F$32,0,10*ROW('Sanitation Data'!F50))="","",OFFSET('Sanitation Data'!$F$32,0,10*ROW('Sanitation Data'!F50)))</f>
        <v/>
      </c>
      <c r="CZ56" s="271" t="str">
        <f ca="true">+IF(OFFSET('Sanitation Data'!$G$28,0,10*ROW('Sanitation Data'!G50))="","",OFFSET('Sanitation Data'!$G$28,0,10*ROW('Sanitation Data'!G50)))</f>
        <v/>
      </c>
      <c r="DA56" s="271" t="str">
        <f ca="true">+IF(OFFSET('Sanitation Data'!$G$29,0,10*ROW('Sanitation Data'!G50))="","",OFFSET('Sanitation Data'!$G$29,0,10*ROW('Sanitation Data'!G50)))</f>
        <v/>
      </c>
      <c r="DB56" s="271" t="str">
        <f ca="true">+IF(OFFSET('Sanitation Data'!$G$30,0,10*ROW('Sanitation Data'!G50))="","",OFFSET('Sanitation Data'!$G$30,0,10*ROW('Sanitation Data'!G50)))</f>
        <v/>
      </c>
      <c r="DC56" s="271" t="str">
        <f ca="true">+IF(OFFSET('Sanitation Data'!$G$31,0,10*ROW('Sanitation Data'!G50))="","",OFFSET('Sanitation Data'!$G$31,0,10*ROW('Sanitation Data'!G50)))</f>
        <v/>
      </c>
      <c r="DD56" s="271" t="str">
        <f ca="true">+IF(OFFSET('Sanitation Data'!$G$32,0,10*ROW('Sanitation Data'!G50))="","",OFFSET('Sanitation Data'!$G$32,0,10*ROW('Sanitation Data'!G50)))</f>
        <v/>
      </c>
      <c r="DE56" s="271" t="str">
        <f ca="true">+IF(OFFSET('Sanitation Data'!$H$28,0,10*ROW('Sanitation Data'!H50))="","",OFFSET('Sanitation Data'!$H$28,0,10*ROW('Sanitation Data'!H50)))</f>
        <v/>
      </c>
      <c r="DF56" s="271" t="str">
        <f ca="true">+IF(OFFSET('Sanitation Data'!$H$29,0,10*ROW('Sanitation Data'!H50))="","",OFFSET('Sanitation Data'!$H$29,0,10*ROW('Sanitation Data'!H50)))</f>
        <v/>
      </c>
      <c r="DG56" s="271" t="str">
        <f ca="true">+IF(OFFSET('Sanitation Data'!$H$30,0,10*ROW('Sanitation Data'!H50))="","",OFFSET('Sanitation Data'!$H$30,0,10*ROW('Sanitation Data'!H50)))</f>
        <v/>
      </c>
      <c r="DH56" s="271" t="str">
        <f ca="true">+IF(OFFSET('Sanitation Data'!$H$31,0,10*ROW('Sanitation Data'!H50))="","",OFFSET('Sanitation Data'!$H$31,0,10*ROW('Sanitation Data'!H50)))</f>
        <v/>
      </c>
      <c r="DI56" s="271" t="str">
        <f ca="true">+IF(OFFSET('Sanitation Data'!$H$32,0,10*ROW('Sanitation Data'!H50))="","",OFFSET('Sanitation Data'!$H$32,0,10*ROW('Sanitation Data'!H50)))</f>
        <v/>
      </c>
      <c r="DJ56" s="271" t="str">
        <f ca="true">+IF(OFFSET('Sanitation Data'!$I$28,0,10*ROW('Sanitation Data'!I50))="","",OFFSET('Sanitation Data'!$I$28,0,10*ROW('Sanitation Data'!I50)))</f>
        <v/>
      </c>
      <c r="DK56" s="271" t="str">
        <f ca="true">+IF(OFFSET('Sanitation Data'!$I$29,0,10*ROW('Sanitation Data'!I50))="","",OFFSET('Sanitation Data'!$I$29,0,10*ROW('Sanitation Data'!I50)))</f>
        <v/>
      </c>
      <c r="DL56" s="271" t="str">
        <f ca="true">+IF(OFFSET('Sanitation Data'!$I$30,0,10*ROW('Sanitation Data'!I50))="","",OFFSET('Sanitation Data'!$I$30,0,10*ROW('Sanitation Data'!I50)))</f>
        <v/>
      </c>
      <c r="DM56" s="271" t="str">
        <f ca="true">+IF(OFFSET('Sanitation Data'!$I$31,0,10*ROW('Sanitation Data'!I50))="","",OFFSET('Sanitation Data'!$I$31,0,10*ROW('Sanitation Data'!I50)))</f>
        <v/>
      </c>
      <c r="DN56" s="271" t="str">
        <f ca="true">+IF(OFFSET('Sanitation Data'!$I$32,0,10*ROW('Sanitation Data'!I50))="","",OFFSET('Sanitation Data'!$I$32,0,10*ROW('Sanitation Data'!I50)))</f>
        <v/>
      </c>
      <c r="DO56" s="271" t="str">
        <f ca="true">+IF(OFFSET('Hygiene Data'!$D$11,0,10*ROW('Hygiene Data'!D50))="","",OFFSET('Hygiene Data'!$D$11,0,10*ROW('Hygiene Data'!D50)))</f>
        <v/>
      </c>
      <c r="DP56" s="271" t="str">
        <f ca="true">+IF(OFFSET('Hygiene Data'!$D$12,0,10*ROW('Hygiene Data'!D50))="","",OFFSET('Hygiene Data'!$D$12,0,10*ROW('Hygiene Data'!D50)))</f>
        <v/>
      </c>
      <c r="DQ56" s="271" t="str">
        <f ca="true">+IF(OFFSET('Hygiene Data'!$D$13,0,10*ROW('Hygiene Data'!D50))="","",OFFSET('Hygiene Data'!$D$13,0,10*ROW('Hygiene Data'!D50)))</f>
        <v/>
      </c>
      <c r="DR56" s="271" t="str">
        <f ca="true">+IF(OFFSET('Hygiene Data'!$E$11,0,10*ROW('Hygiene Data'!E50))="","",OFFSET('Hygiene Data'!$E$11,0,10*ROW('Hygiene Data'!E50)))</f>
        <v/>
      </c>
      <c r="DS56" s="271" t="str">
        <f ca="true">+IF(OFFSET('Hygiene Data'!$E$12,0,10*ROW('Hygiene Data'!E50))="","",OFFSET('Hygiene Data'!$E$12,0,10*ROW('Hygiene Data'!E50)))</f>
        <v/>
      </c>
      <c r="DT56" s="271" t="str">
        <f ca="true">+IF(OFFSET('Hygiene Data'!$E$13,0,10*ROW('Hygiene Data'!E50))="","",OFFSET('Hygiene Data'!$E$13,0,10*ROW('Hygiene Data'!E50)))</f>
        <v/>
      </c>
      <c r="DU56" s="271" t="str">
        <f ca="true">+IF(OFFSET('Hygiene Data'!$F$11,0,10*ROW('Hygiene Data'!F50))="","",OFFSET('Hygiene Data'!$F$11,0,10*ROW('Hygiene Data'!F50)))</f>
        <v/>
      </c>
      <c r="DV56" s="271" t="str">
        <f ca="true">+IF(OFFSET('Hygiene Data'!$F$12,0,10*ROW('Hygiene Data'!F50))="","",OFFSET('Hygiene Data'!$F$12,0,10*ROW('Hygiene Data'!F50)))</f>
        <v/>
      </c>
      <c r="DW56" s="271" t="str">
        <f ca="true">+IF(OFFSET('Hygiene Data'!$F$13,0,10*ROW('Hygiene Data'!F50))="","",OFFSET('Hygiene Data'!$F$13,0,10*ROW('Hygiene Data'!F50)))</f>
        <v/>
      </c>
      <c r="DX56" s="271" t="str">
        <f ca="true">+IF(OFFSET('Hygiene Data'!$G$11,0,10*ROW('Hygiene Data'!G50))="","",OFFSET('Hygiene Data'!$G$11,0,10*ROW('Hygiene Data'!G50)))</f>
        <v/>
      </c>
      <c r="DY56" s="271" t="str">
        <f ca="true">+IF(OFFSET('Hygiene Data'!$G$12,0,10*ROW('Hygiene Data'!G50))="","",OFFSET('Hygiene Data'!$G$12,0,10*ROW('Hygiene Data'!G50)))</f>
        <v/>
      </c>
      <c r="DZ56" s="271" t="str">
        <f ca="true">+IF(OFFSET('Hygiene Data'!$G$13,0,10*ROW('Hygiene Data'!G50))="","",OFFSET('Hygiene Data'!$G$13,0,10*ROW('Hygiene Data'!G50)))</f>
        <v/>
      </c>
      <c r="EA56" s="271" t="str">
        <f ca="true">+IF(OFFSET('Hygiene Data'!$H$11,0,10*ROW('Hygiene Data'!H50))="","",OFFSET('Hygiene Data'!$H$11,0,10*ROW('Hygiene Data'!H50)))</f>
        <v/>
      </c>
      <c r="EB56" s="271" t="str">
        <f ca="true">+IF(OFFSET('Hygiene Data'!$H$12,0,10*ROW('Hygiene Data'!H50))="","",OFFSET('Hygiene Data'!$H$12,0,10*ROW('Hygiene Data'!H50)))</f>
        <v/>
      </c>
      <c r="EC56" s="271" t="str">
        <f ca="true">+IF(OFFSET('Hygiene Data'!$H$13,0,10*ROW('Hygiene Data'!H50))="","",OFFSET('Hygiene Data'!$H$13,0,10*ROW('Hygiene Data'!H50)))</f>
        <v/>
      </c>
      <c r="ED56" s="271" t="str">
        <f ca="true">+IF(OFFSET('Hygiene Data'!$I$11,0,10*ROW('Hygiene Data'!I50))="","",OFFSET('Hygiene Data'!$I$11,0,10*ROW('Hygiene Data'!I50)))</f>
        <v/>
      </c>
      <c r="EE56" s="271" t="str">
        <f ca="true">+IF(OFFSET('Hygiene Data'!$I$12,0,10*ROW('Hygiene Data'!I50))="","",OFFSET('Hygiene Data'!$I$12,0,10*ROW('Hygiene Data'!I50)))</f>
        <v/>
      </c>
      <c r="EF56" s="271"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27"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1"/>
      <c r="BS57" s="271" t="str">
        <f ca="true">+IF(OFFSET('Water Data'!$D$27,0,10*ROW('Water Data'!D51))="","",OFFSET('Water Data'!$D$27,0,10*ROW('Water Data'!D51)))</f>
        <v/>
      </c>
      <c r="BT57" s="271" t="str">
        <f ca="true">+IF(OFFSET('Water Data'!$D$28,0,10*ROW('Water Data'!D51))="","",OFFSET('Water Data'!$D$28,0,10*ROW('Water Data'!D51)))</f>
        <v/>
      </c>
      <c r="BU57" s="271" t="str">
        <f ca="true">+IF(OFFSET('Water Data'!$D$29,0,10*ROW('Water Data'!D51))="","",OFFSET('Water Data'!$D$29,0,10*ROW('Water Data'!D51)))</f>
        <v/>
      </c>
      <c r="BV57" s="271" t="str">
        <f ca="true">+IF(OFFSET('Water Data'!$E$27,0,10*ROW('Water Data'!E51))="","",OFFSET('Water Data'!$E$27,0,10*ROW('Water Data'!E51)))</f>
        <v/>
      </c>
      <c r="BW57" s="271" t="str">
        <f ca="true">+IF(OFFSET('Water Data'!$E$28,0,10*ROW('Water Data'!E51))="","",OFFSET('Water Data'!$E$28,0,10*ROW('Water Data'!E51)))</f>
        <v/>
      </c>
      <c r="BX57" s="271" t="str">
        <f ca="true">+IF(OFFSET('Water Data'!$E$29,0,10*ROW('Water Data'!E51))="","",OFFSET('Water Data'!$E$29,0,10*ROW('Water Data'!E51)))</f>
        <v/>
      </c>
      <c r="BY57" s="271" t="str">
        <f ca="true">+IF(OFFSET('Water Data'!$F$27,0,10*ROW('Water Data'!F51))="","",OFFSET('Water Data'!$F$27,0,10*ROW('Water Data'!F51)))</f>
        <v/>
      </c>
      <c r="BZ57" s="271" t="str">
        <f ca="true">+IF(OFFSET('Water Data'!$F$28,0,10*ROW('Water Data'!F51))="","",OFFSET('Water Data'!$F$28,0,10*ROW('Water Data'!F51)))</f>
        <v/>
      </c>
      <c r="CA57" s="271" t="str">
        <f ca="true">+IF(OFFSET('Water Data'!$F$29,0,10*ROW('Water Data'!F51))="","",OFFSET('Water Data'!$F$29,0,10*ROW('Water Data'!F51)))</f>
        <v/>
      </c>
      <c r="CB57" s="271" t="str">
        <f ca="true">+IF(OFFSET('Water Data'!$G$27,0,10*ROW('Water Data'!G51))="","",OFFSET('Water Data'!$G$27,0,10*ROW('Water Data'!G51)))</f>
        <v/>
      </c>
      <c r="CC57" s="271" t="str">
        <f ca="true">+IF(OFFSET('Water Data'!$G$28,0,10*ROW('Water Data'!G51))="","",OFFSET('Water Data'!$G$28,0,10*ROW('Water Data'!G51)))</f>
        <v/>
      </c>
      <c r="CD57" s="271" t="str">
        <f ca="true">+IF(OFFSET('Water Data'!$G$29,0,10*ROW('Water Data'!G51))="","",OFFSET('Water Data'!$G$29,0,10*ROW('Water Data'!G51)))</f>
        <v/>
      </c>
      <c r="CE57" s="271" t="str">
        <f ca="true">+IF(OFFSET('Water Data'!$H$27,0,10*ROW('Water Data'!H51))="","",OFFSET('Water Data'!$H$27,0,10*ROW('Water Data'!H51)))</f>
        <v/>
      </c>
      <c r="CF57" s="271" t="str">
        <f ca="true">+IF(OFFSET('Water Data'!$H$28,0,10*ROW('Water Data'!H51))="","",OFFSET('Water Data'!$H$28,0,10*ROW('Water Data'!H51)))</f>
        <v/>
      </c>
      <c r="CG57" s="271" t="str">
        <f ca="true">+IF(OFFSET('Water Data'!$H$29,0,10*ROW('Water Data'!H51))="","",OFFSET('Water Data'!$H$29,0,10*ROW('Water Data'!H51)))</f>
        <v/>
      </c>
      <c r="CH57" s="271" t="str">
        <f ca="true">+IF(OFFSET('Water Data'!$I$27,0,10*ROW('Water Data'!I51))="","",OFFSET('Water Data'!$I$27,0,10*ROW('Water Data'!I51)))</f>
        <v/>
      </c>
      <c r="CI57" s="271" t="str">
        <f ca="true">+IF(OFFSET('Water Data'!$I$28,0,10*ROW('Water Data'!I51))="","",OFFSET('Water Data'!$I$28,0,10*ROW('Water Data'!I51)))</f>
        <v/>
      </c>
      <c r="CJ57" s="271" t="str">
        <f ca="true">+IF(OFFSET('Water Data'!$I$29,0,10*ROW('Water Data'!I51))="","",OFFSET('Water Data'!$I$29,0,10*ROW('Water Data'!I51)))</f>
        <v/>
      </c>
      <c r="CK57" s="271" t="str">
        <f ca="true">+IF(OFFSET('Sanitation Data'!$D$28,0,10*ROW('Sanitation Data'!D51))="","",OFFSET('Sanitation Data'!$D$28,0,10*ROW('Sanitation Data'!D51)))</f>
        <v/>
      </c>
      <c r="CL57" s="271" t="str">
        <f ca="true">+IF(OFFSET('Sanitation Data'!$D$29,0,10*ROW('Sanitation Data'!D51))="","",OFFSET('Sanitation Data'!$D$29,0,10*ROW('Sanitation Data'!D51)))</f>
        <v/>
      </c>
      <c r="CM57" s="271" t="str">
        <f ca="true">+IF(OFFSET('Sanitation Data'!$D$30,0,10*ROW('Sanitation Data'!D51))="","",OFFSET('Sanitation Data'!$D$30,0,10*ROW('Sanitation Data'!D51)))</f>
        <v/>
      </c>
      <c r="CN57" s="271" t="str">
        <f ca="true">+IF(OFFSET('Sanitation Data'!$D$31,0,10*ROW('Sanitation Data'!D51))="","",OFFSET('Sanitation Data'!$D$31,0,10*ROW('Sanitation Data'!D51)))</f>
        <v/>
      </c>
      <c r="CO57" s="271" t="str">
        <f ca="true">+IF(OFFSET('Sanitation Data'!$D$32,0,10*ROW('Sanitation Data'!D51))="","",OFFSET('Sanitation Data'!$D$32,0,10*ROW('Sanitation Data'!D51)))</f>
        <v/>
      </c>
      <c r="CP57" s="271" t="str">
        <f ca="true">+IF(OFFSET('Sanitation Data'!$E$28,0,10*ROW('Sanitation Data'!E51))="","",OFFSET('Sanitation Data'!$E$28,0,10*ROW('Sanitation Data'!E51)))</f>
        <v/>
      </c>
      <c r="CQ57" s="271" t="str">
        <f ca="true">+IF(OFFSET('Sanitation Data'!$E$29,0,10*ROW('Sanitation Data'!E51))="","",OFFSET('Sanitation Data'!$E$29,0,10*ROW('Sanitation Data'!E51)))</f>
        <v/>
      </c>
      <c r="CR57" s="271" t="str">
        <f ca="true">+IF(OFFSET('Sanitation Data'!$E$30,0,10*ROW('Sanitation Data'!E51))="","",OFFSET('Sanitation Data'!$E$30,0,10*ROW('Sanitation Data'!E51)))</f>
        <v/>
      </c>
      <c r="CS57" s="271" t="str">
        <f ca="true">+IF(OFFSET('Sanitation Data'!$E$31,0,10*ROW('Sanitation Data'!E51))="","",OFFSET('Sanitation Data'!$E$31,0,10*ROW('Sanitation Data'!E51)))</f>
        <v/>
      </c>
      <c r="CT57" s="271" t="str">
        <f ca="true">+IF(OFFSET('Sanitation Data'!$E$32,0,10*ROW('Sanitation Data'!E51))="","",OFFSET('Sanitation Data'!$E$32,0,10*ROW('Sanitation Data'!E51)))</f>
        <v/>
      </c>
      <c r="CU57" s="271" t="str">
        <f ca="true">+IF(OFFSET('Sanitation Data'!$F$28,0,10*ROW('Sanitation Data'!F51))="","",OFFSET('Sanitation Data'!$F$28,0,10*ROW('Sanitation Data'!F51)))</f>
        <v/>
      </c>
      <c r="CV57" s="271" t="str">
        <f ca="true">+IF(OFFSET('Sanitation Data'!$F$29,0,10*ROW('Sanitation Data'!F51))="","",OFFSET('Sanitation Data'!$F$29,0,10*ROW('Sanitation Data'!F51)))</f>
        <v/>
      </c>
      <c r="CW57" s="271" t="str">
        <f ca="true">+IF(OFFSET('Sanitation Data'!$F$30,0,10*ROW('Sanitation Data'!F51))="","",OFFSET('Sanitation Data'!$F$30,0,10*ROW('Sanitation Data'!F51)))</f>
        <v/>
      </c>
      <c r="CX57" s="271" t="str">
        <f ca="true">+IF(OFFSET('Sanitation Data'!$F$31,0,10*ROW('Sanitation Data'!F51))="","",OFFSET('Sanitation Data'!$F$31,0,10*ROW('Sanitation Data'!F51)))</f>
        <v/>
      </c>
      <c r="CY57" s="271" t="str">
        <f ca="true">+IF(OFFSET('Sanitation Data'!$F$32,0,10*ROW('Sanitation Data'!F51))="","",OFFSET('Sanitation Data'!$F$32,0,10*ROW('Sanitation Data'!F51)))</f>
        <v/>
      </c>
      <c r="CZ57" s="271" t="str">
        <f ca="true">+IF(OFFSET('Sanitation Data'!$G$28,0,10*ROW('Sanitation Data'!G51))="","",OFFSET('Sanitation Data'!$G$28,0,10*ROW('Sanitation Data'!G51)))</f>
        <v/>
      </c>
      <c r="DA57" s="271" t="str">
        <f ca="true">+IF(OFFSET('Sanitation Data'!$G$29,0,10*ROW('Sanitation Data'!G51))="","",OFFSET('Sanitation Data'!$G$29,0,10*ROW('Sanitation Data'!G51)))</f>
        <v/>
      </c>
      <c r="DB57" s="271" t="str">
        <f ca="true">+IF(OFFSET('Sanitation Data'!$G$30,0,10*ROW('Sanitation Data'!G51))="","",OFFSET('Sanitation Data'!$G$30,0,10*ROW('Sanitation Data'!G51)))</f>
        <v/>
      </c>
      <c r="DC57" s="271" t="str">
        <f ca="true">+IF(OFFSET('Sanitation Data'!$G$31,0,10*ROW('Sanitation Data'!G51))="","",OFFSET('Sanitation Data'!$G$31,0,10*ROW('Sanitation Data'!G51)))</f>
        <v/>
      </c>
      <c r="DD57" s="271" t="str">
        <f ca="true">+IF(OFFSET('Sanitation Data'!$G$32,0,10*ROW('Sanitation Data'!G51))="","",OFFSET('Sanitation Data'!$G$32,0,10*ROW('Sanitation Data'!G51)))</f>
        <v/>
      </c>
      <c r="DE57" s="271" t="str">
        <f ca="true">+IF(OFFSET('Sanitation Data'!$H$28,0,10*ROW('Sanitation Data'!H51))="","",OFFSET('Sanitation Data'!$H$28,0,10*ROW('Sanitation Data'!H51)))</f>
        <v/>
      </c>
      <c r="DF57" s="271" t="str">
        <f ca="true">+IF(OFFSET('Sanitation Data'!$H$29,0,10*ROW('Sanitation Data'!H51))="","",OFFSET('Sanitation Data'!$H$29,0,10*ROW('Sanitation Data'!H51)))</f>
        <v/>
      </c>
      <c r="DG57" s="271" t="str">
        <f ca="true">+IF(OFFSET('Sanitation Data'!$H$30,0,10*ROW('Sanitation Data'!H51))="","",OFFSET('Sanitation Data'!$H$30,0,10*ROW('Sanitation Data'!H51)))</f>
        <v/>
      </c>
      <c r="DH57" s="271" t="str">
        <f ca="true">+IF(OFFSET('Sanitation Data'!$H$31,0,10*ROW('Sanitation Data'!H51))="","",OFFSET('Sanitation Data'!$H$31,0,10*ROW('Sanitation Data'!H51)))</f>
        <v/>
      </c>
      <c r="DI57" s="271" t="str">
        <f ca="true">+IF(OFFSET('Sanitation Data'!$H$32,0,10*ROW('Sanitation Data'!H51))="","",OFFSET('Sanitation Data'!$H$32,0,10*ROW('Sanitation Data'!H51)))</f>
        <v/>
      </c>
      <c r="DJ57" s="271" t="str">
        <f ca="true">+IF(OFFSET('Sanitation Data'!$I$28,0,10*ROW('Sanitation Data'!I51))="","",OFFSET('Sanitation Data'!$I$28,0,10*ROW('Sanitation Data'!I51)))</f>
        <v/>
      </c>
      <c r="DK57" s="271" t="str">
        <f ca="true">+IF(OFFSET('Sanitation Data'!$I$29,0,10*ROW('Sanitation Data'!I51))="","",OFFSET('Sanitation Data'!$I$29,0,10*ROW('Sanitation Data'!I51)))</f>
        <v/>
      </c>
      <c r="DL57" s="271" t="str">
        <f ca="true">+IF(OFFSET('Sanitation Data'!$I$30,0,10*ROW('Sanitation Data'!I51))="","",OFFSET('Sanitation Data'!$I$30,0,10*ROW('Sanitation Data'!I51)))</f>
        <v/>
      </c>
      <c r="DM57" s="271" t="str">
        <f ca="true">+IF(OFFSET('Sanitation Data'!$I$31,0,10*ROW('Sanitation Data'!I51))="","",OFFSET('Sanitation Data'!$I$31,0,10*ROW('Sanitation Data'!I51)))</f>
        <v/>
      </c>
      <c r="DN57" s="271" t="str">
        <f ca="true">+IF(OFFSET('Sanitation Data'!$I$32,0,10*ROW('Sanitation Data'!I51))="","",OFFSET('Sanitation Data'!$I$32,0,10*ROW('Sanitation Data'!I51)))</f>
        <v/>
      </c>
      <c r="DO57" s="271" t="str">
        <f ca="true">+IF(OFFSET('Hygiene Data'!$D$11,0,10*ROW('Hygiene Data'!D51))="","",OFFSET('Hygiene Data'!$D$11,0,10*ROW('Hygiene Data'!D51)))</f>
        <v/>
      </c>
      <c r="DP57" s="271" t="str">
        <f ca="true">+IF(OFFSET('Hygiene Data'!$D$12,0,10*ROW('Hygiene Data'!D51))="","",OFFSET('Hygiene Data'!$D$12,0,10*ROW('Hygiene Data'!D51)))</f>
        <v/>
      </c>
      <c r="DQ57" s="271" t="str">
        <f ca="true">+IF(OFFSET('Hygiene Data'!$D$13,0,10*ROW('Hygiene Data'!D51))="","",OFFSET('Hygiene Data'!$D$13,0,10*ROW('Hygiene Data'!D51)))</f>
        <v/>
      </c>
      <c r="DR57" s="271" t="str">
        <f ca="true">+IF(OFFSET('Hygiene Data'!$E$11,0,10*ROW('Hygiene Data'!E51))="","",OFFSET('Hygiene Data'!$E$11,0,10*ROW('Hygiene Data'!E51)))</f>
        <v/>
      </c>
      <c r="DS57" s="271" t="str">
        <f ca="true">+IF(OFFSET('Hygiene Data'!$E$12,0,10*ROW('Hygiene Data'!E51))="","",OFFSET('Hygiene Data'!$E$12,0,10*ROW('Hygiene Data'!E51)))</f>
        <v/>
      </c>
      <c r="DT57" s="271" t="str">
        <f ca="true">+IF(OFFSET('Hygiene Data'!$E$13,0,10*ROW('Hygiene Data'!E51))="","",OFFSET('Hygiene Data'!$E$13,0,10*ROW('Hygiene Data'!E51)))</f>
        <v/>
      </c>
      <c r="DU57" s="271" t="str">
        <f ca="true">+IF(OFFSET('Hygiene Data'!$F$11,0,10*ROW('Hygiene Data'!F51))="","",OFFSET('Hygiene Data'!$F$11,0,10*ROW('Hygiene Data'!F51)))</f>
        <v/>
      </c>
      <c r="DV57" s="271" t="str">
        <f ca="true">+IF(OFFSET('Hygiene Data'!$F$12,0,10*ROW('Hygiene Data'!F51))="","",OFFSET('Hygiene Data'!$F$12,0,10*ROW('Hygiene Data'!F51)))</f>
        <v/>
      </c>
      <c r="DW57" s="271" t="str">
        <f ca="true">+IF(OFFSET('Hygiene Data'!$F$13,0,10*ROW('Hygiene Data'!F51))="","",OFFSET('Hygiene Data'!$F$13,0,10*ROW('Hygiene Data'!F51)))</f>
        <v/>
      </c>
      <c r="DX57" s="271" t="str">
        <f ca="true">+IF(OFFSET('Hygiene Data'!$G$11,0,10*ROW('Hygiene Data'!G51))="","",OFFSET('Hygiene Data'!$G$11,0,10*ROW('Hygiene Data'!G51)))</f>
        <v/>
      </c>
      <c r="DY57" s="271" t="str">
        <f ca="true">+IF(OFFSET('Hygiene Data'!$G$12,0,10*ROW('Hygiene Data'!G51))="","",OFFSET('Hygiene Data'!$G$12,0,10*ROW('Hygiene Data'!G51)))</f>
        <v/>
      </c>
      <c r="DZ57" s="271" t="str">
        <f ca="true">+IF(OFFSET('Hygiene Data'!$G$13,0,10*ROW('Hygiene Data'!G51))="","",OFFSET('Hygiene Data'!$G$13,0,10*ROW('Hygiene Data'!G51)))</f>
        <v/>
      </c>
      <c r="EA57" s="271" t="str">
        <f ca="true">+IF(OFFSET('Hygiene Data'!$H$11,0,10*ROW('Hygiene Data'!H51))="","",OFFSET('Hygiene Data'!$H$11,0,10*ROW('Hygiene Data'!H51)))</f>
        <v/>
      </c>
      <c r="EB57" s="271" t="str">
        <f ca="true">+IF(OFFSET('Hygiene Data'!$H$12,0,10*ROW('Hygiene Data'!H51))="","",OFFSET('Hygiene Data'!$H$12,0,10*ROW('Hygiene Data'!H51)))</f>
        <v/>
      </c>
      <c r="EC57" s="271" t="str">
        <f ca="true">+IF(OFFSET('Hygiene Data'!$H$13,0,10*ROW('Hygiene Data'!H51))="","",OFFSET('Hygiene Data'!$H$13,0,10*ROW('Hygiene Data'!H51)))</f>
        <v/>
      </c>
      <c r="ED57" s="271" t="str">
        <f ca="true">+IF(OFFSET('Hygiene Data'!$I$11,0,10*ROW('Hygiene Data'!I51))="","",OFFSET('Hygiene Data'!$I$11,0,10*ROW('Hygiene Data'!I51)))</f>
        <v/>
      </c>
      <c r="EE57" s="271" t="str">
        <f ca="true">+IF(OFFSET('Hygiene Data'!$I$12,0,10*ROW('Hygiene Data'!I51))="","",OFFSET('Hygiene Data'!$I$12,0,10*ROW('Hygiene Data'!I51)))</f>
        <v/>
      </c>
      <c r="EF57" s="271"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27"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1"/>
      <c r="BS58" s="271" t="str">
        <f ca="true">+IF(OFFSET('Water Data'!$D$27,0,10*ROW('Water Data'!D52))="","",OFFSET('Water Data'!$D$27,0,10*ROW('Water Data'!D52)))</f>
        <v/>
      </c>
      <c r="BT58" s="271" t="str">
        <f ca="true">+IF(OFFSET('Water Data'!$D$28,0,10*ROW('Water Data'!D52))="","",OFFSET('Water Data'!$D$28,0,10*ROW('Water Data'!D52)))</f>
        <v/>
      </c>
      <c r="BU58" s="271" t="str">
        <f ca="true">+IF(OFFSET('Water Data'!$D$29,0,10*ROW('Water Data'!D52))="","",OFFSET('Water Data'!$D$29,0,10*ROW('Water Data'!D52)))</f>
        <v/>
      </c>
      <c r="BV58" s="271" t="str">
        <f ca="true">+IF(OFFSET('Water Data'!$E$27,0,10*ROW('Water Data'!E52))="","",OFFSET('Water Data'!$E$27,0,10*ROW('Water Data'!E52)))</f>
        <v/>
      </c>
      <c r="BW58" s="271" t="str">
        <f ca="true">+IF(OFFSET('Water Data'!$E$28,0,10*ROW('Water Data'!E52))="","",OFFSET('Water Data'!$E$28,0,10*ROW('Water Data'!E52)))</f>
        <v/>
      </c>
      <c r="BX58" s="271" t="str">
        <f ca="true">+IF(OFFSET('Water Data'!$E$29,0,10*ROW('Water Data'!E52))="","",OFFSET('Water Data'!$E$29,0,10*ROW('Water Data'!E52)))</f>
        <v/>
      </c>
      <c r="BY58" s="271" t="str">
        <f ca="true">+IF(OFFSET('Water Data'!$F$27,0,10*ROW('Water Data'!F52))="","",OFFSET('Water Data'!$F$27,0,10*ROW('Water Data'!F52)))</f>
        <v/>
      </c>
      <c r="BZ58" s="271" t="str">
        <f ca="true">+IF(OFFSET('Water Data'!$F$28,0,10*ROW('Water Data'!F52))="","",OFFSET('Water Data'!$F$28,0,10*ROW('Water Data'!F52)))</f>
        <v/>
      </c>
      <c r="CA58" s="271" t="str">
        <f ca="true">+IF(OFFSET('Water Data'!$F$29,0,10*ROW('Water Data'!F52))="","",OFFSET('Water Data'!$F$29,0,10*ROW('Water Data'!F52)))</f>
        <v/>
      </c>
      <c r="CB58" s="271" t="str">
        <f ca="true">+IF(OFFSET('Water Data'!$G$27,0,10*ROW('Water Data'!G52))="","",OFFSET('Water Data'!$G$27,0,10*ROW('Water Data'!G52)))</f>
        <v/>
      </c>
      <c r="CC58" s="271" t="str">
        <f ca="true">+IF(OFFSET('Water Data'!$G$28,0,10*ROW('Water Data'!G52))="","",OFFSET('Water Data'!$G$28,0,10*ROW('Water Data'!G52)))</f>
        <v/>
      </c>
      <c r="CD58" s="271" t="str">
        <f ca="true">+IF(OFFSET('Water Data'!$G$29,0,10*ROW('Water Data'!G52))="","",OFFSET('Water Data'!$G$29,0,10*ROW('Water Data'!G52)))</f>
        <v/>
      </c>
      <c r="CE58" s="271" t="str">
        <f ca="true">+IF(OFFSET('Water Data'!$H$27,0,10*ROW('Water Data'!H52))="","",OFFSET('Water Data'!$H$27,0,10*ROW('Water Data'!H52)))</f>
        <v/>
      </c>
      <c r="CF58" s="271" t="str">
        <f ca="true">+IF(OFFSET('Water Data'!$H$28,0,10*ROW('Water Data'!H52))="","",OFFSET('Water Data'!$H$28,0,10*ROW('Water Data'!H52)))</f>
        <v/>
      </c>
      <c r="CG58" s="271" t="str">
        <f ca="true">+IF(OFFSET('Water Data'!$H$29,0,10*ROW('Water Data'!H52))="","",OFFSET('Water Data'!$H$29,0,10*ROW('Water Data'!H52)))</f>
        <v/>
      </c>
      <c r="CH58" s="271" t="str">
        <f ca="true">+IF(OFFSET('Water Data'!$I$27,0,10*ROW('Water Data'!I52))="","",OFFSET('Water Data'!$I$27,0,10*ROW('Water Data'!I52)))</f>
        <v/>
      </c>
      <c r="CI58" s="271" t="str">
        <f ca="true">+IF(OFFSET('Water Data'!$I$28,0,10*ROW('Water Data'!I52))="","",OFFSET('Water Data'!$I$28,0,10*ROW('Water Data'!I52)))</f>
        <v/>
      </c>
      <c r="CJ58" s="271" t="str">
        <f ca="true">+IF(OFFSET('Water Data'!$I$29,0,10*ROW('Water Data'!I52))="","",OFFSET('Water Data'!$I$29,0,10*ROW('Water Data'!I52)))</f>
        <v/>
      </c>
      <c r="CK58" s="271" t="str">
        <f ca="true">+IF(OFFSET('Sanitation Data'!$D$28,0,10*ROW('Sanitation Data'!D52))="","",OFFSET('Sanitation Data'!$D$28,0,10*ROW('Sanitation Data'!D52)))</f>
        <v/>
      </c>
      <c r="CL58" s="271" t="str">
        <f ca="true">+IF(OFFSET('Sanitation Data'!$D$29,0,10*ROW('Sanitation Data'!D52))="","",OFFSET('Sanitation Data'!$D$29,0,10*ROW('Sanitation Data'!D52)))</f>
        <v/>
      </c>
      <c r="CM58" s="271" t="str">
        <f ca="true">+IF(OFFSET('Sanitation Data'!$D$30,0,10*ROW('Sanitation Data'!D52))="","",OFFSET('Sanitation Data'!$D$30,0,10*ROW('Sanitation Data'!D52)))</f>
        <v/>
      </c>
      <c r="CN58" s="271" t="str">
        <f ca="true">+IF(OFFSET('Sanitation Data'!$D$31,0,10*ROW('Sanitation Data'!D52))="","",OFFSET('Sanitation Data'!$D$31,0,10*ROW('Sanitation Data'!D52)))</f>
        <v/>
      </c>
      <c r="CO58" s="271" t="str">
        <f ca="true">+IF(OFFSET('Sanitation Data'!$D$32,0,10*ROW('Sanitation Data'!D52))="","",OFFSET('Sanitation Data'!$D$32,0,10*ROW('Sanitation Data'!D52)))</f>
        <v/>
      </c>
      <c r="CP58" s="271" t="str">
        <f ca="true">+IF(OFFSET('Sanitation Data'!$E$28,0,10*ROW('Sanitation Data'!E52))="","",OFFSET('Sanitation Data'!$E$28,0,10*ROW('Sanitation Data'!E52)))</f>
        <v/>
      </c>
      <c r="CQ58" s="271" t="str">
        <f ca="true">+IF(OFFSET('Sanitation Data'!$E$29,0,10*ROW('Sanitation Data'!E52))="","",OFFSET('Sanitation Data'!$E$29,0,10*ROW('Sanitation Data'!E52)))</f>
        <v/>
      </c>
      <c r="CR58" s="271" t="str">
        <f ca="true">+IF(OFFSET('Sanitation Data'!$E$30,0,10*ROW('Sanitation Data'!E52))="","",OFFSET('Sanitation Data'!$E$30,0,10*ROW('Sanitation Data'!E52)))</f>
        <v/>
      </c>
      <c r="CS58" s="271" t="str">
        <f ca="true">+IF(OFFSET('Sanitation Data'!$E$31,0,10*ROW('Sanitation Data'!E52))="","",OFFSET('Sanitation Data'!$E$31,0,10*ROW('Sanitation Data'!E52)))</f>
        <v/>
      </c>
      <c r="CT58" s="271" t="str">
        <f ca="true">+IF(OFFSET('Sanitation Data'!$E$32,0,10*ROW('Sanitation Data'!E52))="","",OFFSET('Sanitation Data'!$E$32,0,10*ROW('Sanitation Data'!E52)))</f>
        <v/>
      </c>
      <c r="CU58" s="271" t="str">
        <f ca="true">+IF(OFFSET('Sanitation Data'!$F$28,0,10*ROW('Sanitation Data'!F52))="","",OFFSET('Sanitation Data'!$F$28,0,10*ROW('Sanitation Data'!F52)))</f>
        <v/>
      </c>
      <c r="CV58" s="271" t="str">
        <f ca="true">+IF(OFFSET('Sanitation Data'!$F$29,0,10*ROW('Sanitation Data'!F52))="","",OFFSET('Sanitation Data'!$F$29,0,10*ROW('Sanitation Data'!F52)))</f>
        <v/>
      </c>
      <c r="CW58" s="271" t="str">
        <f ca="true">+IF(OFFSET('Sanitation Data'!$F$30,0,10*ROW('Sanitation Data'!F52))="","",OFFSET('Sanitation Data'!$F$30,0,10*ROW('Sanitation Data'!F52)))</f>
        <v/>
      </c>
      <c r="CX58" s="271" t="str">
        <f ca="true">+IF(OFFSET('Sanitation Data'!$F$31,0,10*ROW('Sanitation Data'!F52))="","",OFFSET('Sanitation Data'!$F$31,0,10*ROW('Sanitation Data'!F52)))</f>
        <v/>
      </c>
      <c r="CY58" s="271" t="str">
        <f ca="true">+IF(OFFSET('Sanitation Data'!$F$32,0,10*ROW('Sanitation Data'!F52))="","",OFFSET('Sanitation Data'!$F$32,0,10*ROW('Sanitation Data'!F52)))</f>
        <v/>
      </c>
      <c r="CZ58" s="271" t="str">
        <f ca="true">+IF(OFFSET('Sanitation Data'!$G$28,0,10*ROW('Sanitation Data'!G52))="","",OFFSET('Sanitation Data'!$G$28,0,10*ROW('Sanitation Data'!G52)))</f>
        <v/>
      </c>
      <c r="DA58" s="271" t="str">
        <f ca="true">+IF(OFFSET('Sanitation Data'!$G$29,0,10*ROW('Sanitation Data'!G52))="","",OFFSET('Sanitation Data'!$G$29,0,10*ROW('Sanitation Data'!G52)))</f>
        <v/>
      </c>
      <c r="DB58" s="271" t="str">
        <f ca="true">+IF(OFFSET('Sanitation Data'!$G$30,0,10*ROW('Sanitation Data'!G52))="","",OFFSET('Sanitation Data'!$G$30,0,10*ROW('Sanitation Data'!G52)))</f>
        <v/>
      </c>
      <c r="DC58" s="271" t="str">
        <f ca="true">+IF(OFFSET('Sanitation Data'!$G$31,0,10*ROW('Sanitation Data'!G52))="","",OFFSET('Sanitation Data'!$G$31,0,10*ROW('Sanitation Data'!G52)))</f>
        <v/>
      </c>
      <c r="DD58" s="271" t="str">
        <f ca="true">+IF(OFFSET('Sanitation Data'!$G$32,0,10*ROW('Sanitation Data'!G52))="","",OFFSET('Sanitation Data'!$G$32,0,10*ROW('Sanitation Data'!G52)))</f>
        <v/>
      </c>
      <c r="DE58" s="271" t="str">
        <f ca="true">+IF(OFFSET('Sanitation Data'!$H$28,0,10*ROW('Sanitation Data'!H52))="","",OFFSET('Sanitation Data'!$H$28,0,10*ROW('Sanitation Data'!H52)))</f>
        <v/>
      </c>
      <c r="DF58" s="271" t="str">
        <f ca="true">+IF(OFFSET('Sanitation Data'!$H$29,0,10*ROW('Sanitation Data'!H52))="","",OFFSET('Sanitation Data'!$H$29,0,10*ROW('Sanitation Data'!H52)))</f>
        <v/>
      </c>
      <c r="DG58" s="271" t="str">
        <f ca="true">+IF(OFFSET('Sanitation Data'!$H$30,0,10*ROW('Sanitation Data'!H52))="","",OFFSET('Sanitation Data'!$H$30,0,10*ROW('Sanitation Data'!H52)))</f>
        <v/>
      </c>
      <c r="DH58" s="271" t="str">
        <f ca="true">+IF(OFFSET('Sanitation Data'!$H$31,0,10*ROW('Sanitation Data'!H52))="","",OFFSET('Sanitation Data'!$H$31,0,10*ROW('Sanitation Data'!H52)))</f>
        <v/>
      </c>
      <c r="DI58" s="271" t="str">
        <f ca="true">+IF(OFFSET('Sanitation Data'!$H$32,0,10*ROW('Sanitation Data'!H52))="","",OFFSET('Sanitation Data'!$H$32,0,10*ROW('Sanitation Data'!H52)))</f>
        <v/>
      </c>
      <c r="DJ58" s="271" t="str">
        <f ca="true">+IF(OFFSET('Sanitation Data'!$I$28,0,10*ROW('Sanitation Data'!I52))="","",OFFSET('Sanitation Data'!$I$28,0,10*ROW('Sanitation Data'!I52)))</f>
        <v/>
      </c>
      <c r="DK58" s="271" t="str">
        <f ca="true">+IF(OFFSET('Sanitation Data'!$I$29,0,10*ROW('Sanitation Data'!I52))="","",OFFSET('Sanitation Data'!$I$29,0,10*ROW('Sanitation Data'!I52)))</f>
        <v/>
      </c>
      <c r="DL58" s="271" t="str">
        <f ca="true">+IF(OFFSET('Sanitation Data'!$I$30,0,10*ROW('Sanitation Data'!I52))="","",OFFSET('Sanitation Data'!$I$30,0,10*ROW('Sanitation Data'!I52)))</f>
        <v/>
      </c>
      <c r="DM58" s="271" t="str">
        <f ca="true">+IF(OFFSET('Sanitation Data'!$I$31,0,10*ROW('Sanitation Data'!I52))="","",OFFSET('Sanitation Data'!$I$31,0,10*ROW('Sanitation Data'!I52)))</f>
        <v/>
      </c>
      <c r="DN58" s="271" t="str">
        <f ca="true">+IF(OFFSET('Sanitation Data'!$I$32,0,10*ROW('Sanitation Data'!I52))="","",OFFSET('Sanitation Data'!$I$32,0,10*ROW('Sanitation Data'!I52)))</f>
        <v/>
      </c>
      <c r="DO58" s="271" t="str">
        <f ca="true">+IF(OFFSET('Hygiene Data'!$D$11,0,10*ROW('Hygiene Data'!D52))="","",OFFSET('Hygiene Data'!$D$11,0,10*ROW('Hygiene Data'!D52)))</f>
        <v/>
      </c>
      <c r="DP58" s="271" t="str">
        <f ca="true">+IF(OFFSET('Hygiene Data'!$D$12,0,10*ROW('Hygiene Data'!D52))="","",OFFSET('Hygiene Data'!$D$12,0,10*ROW('Hygiene Data'!D52)))</f>
        <v/>
      </c>
      <c r="DQ58" s="271" t="str">
        <f ca="true">+IF(OFFSET('Hygiene Data'!$D$13,0,10*ROW('Hygiene Data'!D52))="","",OFFSET('Hygiene Data'!$D$13,0,10*ROW('Hygiene Data'!D52)))</f>
        <v/>
      </c>
      <c r="DR58" s="271" t="str">
        <f ca="true">+IF(OFFSET('Hygiene Data'!$E$11,0,10*ROW('Hygiene Data'!E52))="","",OFFSET('Hygiene Data'!$E$11,0,10*ROW('Hygiene Data'!E52)))</f>
        <v/>
      </c>
      <c r="DS58" s="271" t="str">
        <f ca="true">+IF(OFFSET('Hygiene Data'!$E$12,0,10*ROW('Hygiene Data'!E52))="","",OFFSET('Hygiene Data'!$E$12,0,10*ROW('Hygiene Data'!E52)))</f>
        <v/>
      </c>
      <c r="DT58" s="271" t="str">
        <f ca="true">+IF(OFFSET('Hygiene Data'!$E$13,0,10*ROW('Hygiene Data'!E52))="","",OFFSET('Hygiene Data'!$E$13,0,10*ROW('Hygiene Data'!E52)))</f>
        <v/>
      </c>
      <c r="DU58" s="271" t="str">
        <f ca="true">+IF(OFFSET('Hygiene Data'!$F$11,0,10*ROW('Hygiene Data'!F52))="","",OFFSET('Hygiene Data'!$F$11,0,10*ROW('Hygiene Data'!F52)))</f>
        <v/>
      </c>
      <c r="DV58" s="271" t="str">
        <f ca="true">+IF(OFFSET('Hygiene Data'!$F$12,0,10*ROW('Hygiene Data'!F52))="","",OFFSET('Hygiene Data'!$F$12,0,10*ROW('Hygiene Data'!F52)))</f>
        <v/>
      </c>
      <c r="DW58" s="271" t="str">
        <f ca="true">+IF(OFFSET('Hygiene Data'!$F$13,0,10*ROW('Hygiene Data'!F52))="","",OFFSET('Hygiene Data'!$F$13,0,10*ROW('Hygiene Data'!F52)))</f>
        <v/>
      </c>
      <c r="DX58" s="271" t="str">
        <f ca="true">+IF(OFFSET('Hygiene Data'!$G$11,0,10*ROW('Hygiene Data'!G52))="","",OFFSET('Hygiene Data'!$G$11,0,10*ROW('Hygiene Data'!G52)))</f>
        <v/>
      </c>
      <c r="DY58" s="271" t="str">
        <f ca="true">+IF(OFFSET('Hygiene Data'!$G$12,0,10*ROW('Hygiene Data'!G52))="","",OFFSET('Hygiene Data'!$G$12,0,10*ROW('Hygiene Data'!G52)))</f>
        <v/>
      </c>
      <c r="DZ58" s="271" t="str">
        <f ca="true">+IF(OFFSET('Hygiene Data'!$G$13,0,10*ROW('Hygiene Data'!G52))="","",OFFSET('Hygiene Data'!$G$13,0,10*ROW('Hygiene Data'!G52)))</f>
        <v/>
      </c>
      <c r="EA58" s="271" t="str">
        <f ca="true">+IF(OFFSET('Hygiene Data'!$H$11,0,10*ROW('Hygiene Data'!H52))="","",OFFSET('Hygiene Data'!$H$11,0,10*ROW('Hygiene Data'!H52)))</f>
        <v/>
      </c>
      <c r="EB58" s="271" t="str">
        <f ca="true">+IF(OFFSET('Hygiene Data'!$H$12,0,10*ROW('Hygiene Data'!H52))="","",OFFSET('Hygiene Data'!$H$12,0,10*ROW('Hygiene Data'!H52)))</f>
        <v/>
      </c>
      <c r="EC58" s="271" t="str">
        <f ca="true">+IF(OFFSET('Hygiene Data'!$H$13,0,10*ROW('Hygiene Data'!H52))="","",OFFSET('Hygiene Data'!$H$13,0,10*ROW('Hygiene Data'!H52)))</f>
        <v/>
      </c>
      <c r="ED58" s="271" t="str">
        <f ca="true">+IF(OFFSET('Hygiene Data'!$I$11,0,10*ROW('Hygiene Data'!I52))="","",OFFSET('Hygiene Data'!$I$11,0,10*ROW('Hygiene Data'!I52)))</f>
        <v/>
      </c>
      <c r="EE58" s="271" t="str">
        <f ca="true">+IF(OFFSET('Hygiene Data'!$I$12,0,10*ROW('Hygiene Data'!I52))="","",OFFSET('Hygiene Data'!$I$12,0,10*ROW('Hygiene Data'!I52)))</f>
        <v/>
      </c>
      <c r="EF58" s="271"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27"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1"/>
      <c r="BS59" s="271" t="str">
        <f ca="true">+IF(OFFSET('Water Data'!$D$27,0,10*ROW('Water Data'!D53))="","",OFFSET('Water Data'!$D$27,0,10*ROW('Water Data'!D53)))</f>
        <v/>
      </c>
      <c r="BT59" s="271" t="str">
        <f ca="true">+IF(OFFSET('Water Data'!$D$28,0,10*ROW('Water Data'!D53))="","",OFFSET('Water Data'!$D$28,0,10*ROW('Water Data'!D53)))</f>
        <v/>
      </c>
      <c r="BU59" s="271" t="str">
        <f ca="true">+IF(OFFSET('Water Data'!$D$29,0,10*ROW('Water Data'!D53))="","",OFFSET('Water Data'!$D$29,0,10*ROW('Water Data'!D53)))</f>
        <v/>
      </c>
      <c r="BV59" s="271" t="str">
        <f ca="true">+IF(OFFSET('Water Data'!$E$27,0,10*ROW('Water Data'!E53))="","",OFFSET('Water Data'!$E$27,0,10*ROW('Water Data'!E53)))</f>
        <v/>
      </c>
      <c r="BW59" s="271" t="str">
        <f ca="true">+IF(OFFSET('Water Data'!$E$28,0,10*ROW('Water Data'!E53))="","",OFFSET('Water Data'!$E$28,0,10*ROW('Water Data'!E53)))</f>
        <v/>
      </c>
      <c r="BX59" s="271" t="str">
        <f ca="true">+IF(OFFSET('Water Data'!$E$29,0,10*ROW('Water Data'!E53))="","",OFFSET('Water Data'!$E$29,0,10*ROW('Water Data'!E53)))</f>
        <v/>
      </c>
      <c r="BY59" s="271" t="str">
        <f ca="true">+IF(OFFSET('Water Data'!$F$27,0,10*ROW('Water Data'!F53))="","",OFFSET('Water Data'!$F$27,0,10*ROW('Water Data'!F53)))</f>
        <v/>
      </c>
      <c r="BZ59" s="271" t="str">
        <f ca="true">+IF(OFFSET('Water Data'!$F$28,0,10*ROW('Water Data'!F53))="","",OFFSET('Water Data'!$F$28,0,10*ROW('Water Data'!F53)))</f>
        <v/>
      </c>
      <c r="CA59" s="271" t="str">
        <f ca="true">+IF(OFFSET('Water Data'!$F$29,0,10*ROW('Water Data'!F53))="","",OFFSET('Water Data'!$F$29,0,10*ROW('Water Data'!F53)))</f>
        <v/>
      </c>
      <c r="CB59" s="271" t="str">
        <f ca="true">+IF(OFFSET('Water Data'!$G$27,0,10*ROW('Water Data'!G53))="","",OFFSET('Water Data'!$G$27,0,10*ROW('Water Data'!G53)))</f>
        <v/>
      </c>
      <c r="CC59" s="271" t="str">
        <f ca="true">+IF(OFFSET('Water Data'!$G$28,0,10*ROW('Water Data'!G53))="","",OFFSET('Water Data'!$G$28,0,10*ROW('Water Data'!G53)))</f>
        <v/>
      </c>
      <c r="CD59" s="271" t="str">
        <f ca="true">+IF(OFFSET('Water Data'!$G$29,0,10*ROW('Water Data'!G53))="","",OFFSET('Water Data'!$G$29,0,10*ROW('Water Data'!G53)))</f>
        <v/>
      </c>
      <c r="CE59" s="271" t="str">
        <f ca="true">+IF(OFFSET('Water Data'!$H$27,0,10*ROW('Water Data'!H53))="","",OFFSET('Water Data'!$H$27,0,10*ROW('Water Data'!H53)))</f>
        <v/>
      </c>
      <c r="CF59" s="271" t="str">
        <f ca="true">+IF(OFFSET('Water Data'!$H$28,0,10*ROW('Water Data'!H53))="","",OFFSET('Water Data'!$H$28,0,10*ROW('Water Data'!H53)))</f>
        <v/>
      </c>
      <c r="CG59" s="271" t="str">
        <f ca="true">+IF(OFFSET('Water Data'!$H$29,0,10*ROW('Water Data'!H53))="","",OFFSET('Water Data'!$H$29,0,10*ROW('Water Data'!H53)))</f>
        <v/>
      </c>
      <c r="CH59" s="271" t="str">
        <f ca="true">+IF(OFFSET('Water Data'!$I$27,0,10*ROW('Water Data'!I53))="","",OFFSET('Water Data'!$I$27,0,10*ROW('Water Data'!I53)))</f>
        <v/>
      </c>
      <c r="CI59" s="271" t="str">
        <f ca="true">+IF(OFFSET('Water Data'!$I$28,0,10*ROW('Water Data'!I53))="","",OFFSET('Water Data'!$I$28,0,10*ROW('Water Data'!I53)))</f>
        <v/>
      </c>
      <c r="CJ59" s="271" t="str">
        <f ca="true">+IF(OFFSET('Water Data'!$I$29,0,10*ROW('Water Data'!I53))="","",OFFSET('Water Data'!$I$29,0,10*ROW('Water Data'!I53)))</f>
        <v/>
      </c>
      <c r="CK59" s="271" t="str">
        <f ca="true">+IF(OFFSET('Sanitation Data'!$D$28,0,10*ROW('Sanitation Data'!D53))="","",OFFSET('Sanitation Data'!$D$28,0,10*ROW('Sanitation Data'!D53)))</f>
        <v/>
      </c>
      <c r="CL59" s="271" t="str">
        <f ca="true">+IF(OFFSET('Sanitation Data'!$D$29,0,10*ROW('Sanitation Data'!D53))="","",OFFSET('Sanitation Data'!$D$29,0,10*ROW('Sanitation Data'!D53)))</f>
        <v/>
      </c>
      <c r="CM59" s="271" t="str">
        <f ca="true">+IF(OFFSET('Sanitation Data'!$D$30,0,10*ROW('Sanitation Data'!D53))="","",OFFSET('Sanitation Data'!$D$30,0,10*ROW('Sanitation Data'!D53)))</f>
        <v/>
      </c>
      <c r="CN59" s="271" t="str">
        <f ca="true">+IF(OFFSET('Sanitation Data'!$D$31,0,10*ROW('Sanitation Data'!D53))="","",OFFSET('Sanitation Data'!$D$31,0,10*ROW('Sanitation Data'!D53)))</f>
        <v/>
      </c>
      <c r="CO59" s="271" t="str">
        <f ca="true">+IF(OFFSET('Sanitation Data'!$D$32,0,10*ROW('Sanitation Data'!D53))="","",OFFSET('Sanitation Data'!$D$32,0,10*ROW('Sanitation Data'!D53)))</f>
        <v/>
      </c>
      <c r="CP59" s="271" t="str">
        <f ca="true">+IF(OFFSET('Sanitation Data'!$E$28,0,10*ROW('Sanitation Data'!E53))="","",OFFSET('Sanitation Data'!$E$28,0,10*ROW('Sanitation Data'!E53)))</f>
        <v/>
      </c>
      <c r="CQ59" s="271" t="str">
        <f ca="true">+IF(OFFSET('Sanitation Data'!$E$29,0,10*ROW('Sanitation Data'!E53))="","",OFFSET('Sanitation Data'!$E$29,0,10*ROW('Sanitation Data'!E53)))</f>
        <v/>
      </c>
      <c r="CR59" s="271" t="str">
        <f ca="true">+IF(OFFSET('Sanitation Data'!$E$30,0,10*ROW('Sanitation Data'!E53))="","",OFFSET('Sanitation Data'!$E$30,0,10*ROW('Sanitation Data'!E53)))</f>
        <v/>
      </c>
      <c r="CS59" s="271" t="str">
        <f ca="true">+IF(OFFSET('Sanitation Data'!$E$31,0,10*ROW('Sanitation Data'!E53))="","",OFFSET('Sanitation Data'!$E$31,0,10*ROW('Sanitation Data'!E53)))</f>
        <v/>
      </c>
      <c r="CT59" s="271" t="str">
        <f ca="true">+IF(OFFSET('Sanitation Data'!$E$32,0,10*ROW('Sanitation Data'!E53))="","",OFFSET('Sanitation Data'!$E$32,0,10*ROW('Sanitation Data'!E53)))</f>
        <v/>
      </c>
      <c r="CU59" s="271" t="str">
        <f ca="true">+IF(OFFSET('Sanitation Data'!$F$28,0,10*ROW('Sanitation Data'!F53))="","",OFFSET('Sanitation Data'!$F$28,0,10*ROW('Sanitation Data'!F53)))</f>
        <v/>
      </c>
      <c r="CV59" s="271" t="str">
        <f ca="true">+IF(OFFSET('Sanitation Data'!$F$29,0,10*ROW('Sanitation Data'!F53))="","",OFFSET('Sanitation Data'!$F$29,0,10*ROW('Sanitation Data'!F53)))</f>
        <v/>
      </c>
      <c r="CW59" s="271" t="str">
        <f ca="true">+IF(OFFSET('Sanitation Data'!$F$30,0,10*ROW('Sanitation Data'!F53))="","",OFFSET('Sanitation Data'!$F$30,0,10*ROW('Sanitation Data'!F53)))</f>
        <v/>
      </c>
      <c r="CX59" s="271" t="str">
        <f ca="true">+IF(OFFSET('Sanitation Data'!$F$31,0,10*ROW('Sanitation Data'!F53))="","",OFFSET('Sanitation Data'!$F$31,0,10*ROW('Sanitation Data'!F53)))</f>
        <v/>
      </c>
      <c r="CY59" s="271" t="str">
        <f ca="true">+IF(OFFSET('Sanitation Data'!$F$32,0,10*ROW('Sanitation Data'!F53))="","",OFFSET('Sanitation Data'!$F$32,0,10*ROW('Sanitation Data'!F53)))</f>
        <v/>
      </c>
      <c r="CZ59" s="271" t="str">
        <f ca="true">+IF(OFFSET('Sanitation Data'!$G$28,0,10*ROW('Sanitation Data'!G53))="","",OFFSET('Sanitation Data'!$G$28,0,10*ROW('Sanitation Data'!G53)))</f>
        <v/>
      </c>
      <c r="DA59" s="271" t="str">
        <f ca="true">+IF(OFFSET('Sanitation Data'!$G$29,0,10*ROW('Sanitation Data'!G53))="","",OFFSET('Sanitation Data'!$G$29,0,10*ROW('Sanitation Data'!G53)))</f>
        <v/>
      </c>
      <c r="DB59" s="271" t="str">
        <f ca="true">+IF(OFFSET('Sanitation Data'!$G$30,0,10*ROW('Sanitation Data'!G53))="","",OFFSET('Sanitation Data'!$G$30,0,10*ROW('Sanitation Data'!G53)))</f>
        <v/>
      </c>
      <c r="DC59" s="271" t="str">
        <f ca="true">+IF(OFFSET('Sanitation Data'!$G$31,0,10*ROW('Sanitation Data'!G53))="","",OFFSET('Sanitation Data'!$G$31,0,10*ROW('Sanitation Data'!G53)))</f>
        <v/>
      </c>
      <c r="DD59" s="271" t="str">
        <f ca="true">+IF(OFFSET('Sanitation Data'!$G$32,0,10*ROW('Sanitation Data'!G53))="","",OFFSET('Sanitation Data'!$G$32,0,10*ROW('Sanitation Data'!G53)))</f>
        <v/>
      </c>
      <c r="DE59" s="271" t="str">
        <f ca="true">+IF(OFFSET('Sanitation Data'!$H$28,0,10*ROW('Sanitation Data'!H53))="","",OFFSET('Sanitation Data'!$H$28,0,10*ROW('Sanitation Data'!H53)))</f>
        <v/>
      </c>
      <c r="DF59" s="271" t="str">
        <f ca="true">+IF(OFFSET('Sanitation Data'!$H$29,0,10*ROW('Sanitation Data'!H53))="","",OFFSET('Sanitation Data'!$H$29,0,10*ROW('Sanitation Data'!H53)))</f>
        <v/>
      </c>
      <c r="DG59" s="271" t="str">
        <f ca="true">+IF(OFFSET('Sanitation Data'!$H$30,0,10*ROW('Sanitation Data'!H53))="","",OFFSET('Sanitation Data'!$H$30,0,10*ROW('Sanitation Data'!H53)))</f>
        <v/>
      </c>
      <c r="DH59" s="271" t="str">
        <f ca="true">+IF(OFFSET('Sanitation Data'!$H$31,0,10*ROW('Sanitation Data'!H53))="","",OFFSET('Sanitation Data'!$H$31,0,10*ROW('Sanitation Data'!H53)))</f>
        <v/>
      </c>
      <c r="DI59" s="271" t="str">
        <f ca="true">+IF(OFFSET('Sanitation Data'!$H$32,0,10*ROW('Sanitation Data'!H53))="","",OFFSET('Sanitation Data'!$H$32,0,10*ROW('Sanitation Data'!H53)))</f>
        <v/>
      </c>
      <c r="DJ59" s="271" t="str">
        <f ca="true">+IF(OFFSET('Sanitation Data'!$I$28,0,10*ROW('Sanitation Data'!I53))="","",OFFSET('Sanitation Data'!$I$28,0,10*ROW('Sanitation Data'!I53)))</f>
        <v/>
      </c>
      <c r="DK59" s="271" t="str">
        <f ca="true">+IF(OFFSET('Sanitation Data'!$I$29,0,10*ROW('Sanitation Data'!I53))="","",OFFSET('Sanitation Data'!$I$29,0,10*ROW('Sanitation Data'!I53)))</f>
        <v/>
      </c>
      <c r="DL59" s="271" t="str">
        <f ca="true">+IF(OFFSET('Sanitation Data'!$I$30,0,10*ROW('Sanitation Data'!I53))="","",OFFSET('Sanitation Data'!$I$30,0,10*ROW('Sanitation Data'!I53)))</f>
        <v/>
      </c>
      <c r="DM59" s="271" t="str">
        <f ca="true">+IF(OFFSET('Sanitation Data'!$I$31,0,10*ROW('Sanitation Data'!I53))="","",OFFSET('Sanitation Data'!$I$31,0,10*ROW('Sanitation Data'!I53)))</f>
        <v/>
      </c>
      <c r="DN59" s="271" t="str">
        <f ca="true">+IF(OFFSET('Sanitation Data'!$I$32,0,10*ROW('Sanitation Data'!I53))="","",OFFSET('Sanitation Data'!$I$32,0,10*ROW('Sanitation Data'!I53)))</f>
        <v/>
      </c>
      <c r="DO59" s="271" t="str">
        <f ca="true">+IF(OFFSET('Hygiene Data'!$D$11,0,10*ROW('Hygiene Data'!D53))="","",OFFSET('Hygiene Data'!$D$11,0,10*ROW('Hygiene Data'!D53)))</f>
        <v/>
      </c>
      <c r="DP59" s="271" t="str">
        <f ca="true">+IF(OFFSET('Hygiene Data'!$D$12,0,10*ROW('Hygiene Data'!D53))="","",OFFSET('Hygiene Data'!$D$12,0,10*ROW('Hygiene Data'!D53)))</f>
        <v/>
      </c>
      <c r="DQ59" s="271" t="str">
        <f ca="true">+IF(OFFSET('Hygiene Data'!$D$13,0,10*ROW('Hygiene Data'!D53))="","",OFFSET('Hygiene Data'!$D$13,0,10*ROW('Hygiene Data'!D53)))</f>
        <v/>
      </c>
      <c r="DR59" s="271" t="str">
        <f ca="true">+IF(OFFSET('Hygiene Data'!$E$11,0,10*ROW('Hygiene Data'!E53))="","",OFFSET('Hygiene Data'!$E$11,0,10*ROW('Hygiene Data'!E53)))</f>
        <v/>
      </c>
      <c r="DS59" s="271" t="str">
        <f ca="true">+IF(OFFSET('Hygiene Data'!$E$12,0,10*ROW('Hygiene Data'!E53))="","",OFFSET('Hygiene Data'!$E$12,0,10*ROW('Hygiene Data'!E53)))</f>
        <v/>
      </c>
      <c r="DT59" s="271" t="str">
        <f ca="true">+IF(OFFSET('Hygiene Data'!$E$13,0,10*ROW('Hygiene Data'!E53))="","",OFFSET('Hygiene Data'!$E$13,0,10*ROW('Hygiene Data'!E53)))</f>
        <v/>
      </c>
      <c r="DU59" s="271" t="str">
        <f ca="true">+IF(OFFSET('Hygiene Data'!$F$11,0,10*ROW('Hygiene Data'!F53))="","",OFFSET('Hygiene Data'!$F$11,0,10*ROW('Hygiene Data'!F53)))</f>
        <v/>
      </c>
      <c r="DV59" s="271" t="str">
        <f ca="true">+IF(OFFSET('Hygiene Data'!$F$12,0,10*ROW('Hygiene Data'!F53))="","",OFFSET('Hygiene Data'!$F$12,0,10*ROW('Hygiene Data'!F53)))</f>
        <v/>
      </c>
      <c r="DW59" s="271" t="str">
        <f ca="true">+IF(OFFSET('Hygiene Data'!$F$13,0,10*ROW('Hygiene Data'!F53))="","",OFFSET('Hygiene Data'!$F$13,0,10*ROW('Hygiene Data'!F53)))</f>
        <v/>
      </c>
      <c r="DX59" s="271" t="str">
        <f ca="true">+IF(OFFSET('Hygiene Data'!$G$11,0,10*ROW('Hygiene Data'!G53))="","",OFFSET('Hygiene Data'!$G$11,0,10*ROW('Hygiene Data'!G53)))</f>
        <v/>
      </c>
      <c r="DY59" s="271" t="str">
        <f ca="true">+IF(OFFSET('Hygiene Data'!$G$12,0,10*ROW('Hygiene Data'!G53))="","",OFFSET('Hygiene Data'!$G$12,0,10*ROW('Hygiene Data'!G53)))</f>
        <v/>
      </c>
      <c r="DZ59" s="271" t="str">
        <f ca="true">+IF(OFFSET('Hygiene Data'!$G$13,0,10*ROW('Hygiene Data'!G53))="","",OFFSET('Hygiene Data'!$G$13,0,10*ROW('Hygiene Data'!G53)))</f>
        <v/>
      </c>
      <c r="EA59" s="271" t="str">
        <f ca="true">+IF(OFFSET('Hygiene Data'!$H$11,0,10*ROW('Hygiene Data'!H53))="","",OFFSET('Hygiene Data'!$H$11,0,10*ROW('Hygiene Data'!H53)))</f>
        <v/>
      </c>
      <c r="EB59" s="271" t="str">
        <f ca="true">+IF(OFFSET('Hygiene Data'!$H$12,0,10*ROW('Hygiene Data'!H53))="","",OFFSET('Hygiene Data'!$H$12,0,10*ROW('Hygiene Data'!H53)))</f>
        <v/>
      </c>
      <c r="EC59" s="271" t="str">
        <f ca="true">+IF(OFFSET('Hygiene Data'!$H$13,0,10*ROW('Hygiene Data'!H53))="","",OFFSET('Hygiene Data'!$H$13,0,10*ROW('Hygiene Data'!H53)))</f>
        <v/>
      </c>
      <c r="ED59" s="271" t="str">
        <f ca="true">+IF(OFFSET('Hygiene Data'!$I$11,0,10*ROW('Hygiene Data'!I53))="","",OFFSET('Hygiene Data'!$I$11,0,10*ROW('Hygiene Data'!I53)))</f>
        <v/>
      </c>
      <c r="EE59" s="271" t="str">
        <f ca="true">+IF(OFFSET('Hygiene Data'!$I$12,0,10*ROW('Hygiene Data'!I53))="","",OFFSET('Hygiene Data'!$I$12,0,10*ROW('Hygiene Data'!I53)))</f>
        <v/>
      </c>
      <c r="EF59" s="271"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27"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1"/>
      <c r="BS60" s="271" t="str">
        <f ca="true">+IF(OFFSET('Water Data'!$D$27,0,10*ROW('Water Data'!D54))="","",OFFSET('Water Data'!$D$27,0,10*ROW('Water Data'!D54)))</f>
        <v/>
      </c>
      <c r="BT60" s="271" t="str">
        <f ca="true">+IF(OFFSET('Water Data'!$D$28,0,10*ROW('Water Data'!D54))="","",OFFSET('Water Data'!$D$28,0,10*ROW('Water Data'!D54)))</f>
        <v/>
      </c>
      <c r="BU60" s="271" t="str">
        <f ca="true">+IF(OFFSET('Water Data'!$D$29,0,10*ROW('Water Data'!D54))="","",OFFSET('Water Data'!$D$29,0,10*ROW('Water Data'!D54)))</f>
        <v/>
      </c>
      <c r="BV60" s="271" t="str">
        <f ca="true">+IF(OFFSET('Water Data'!$E$27,0,10*ROW('Water Data'!E54))="","",OFFSET('Water Data'!$E$27,0,10*ROW('Water Data'!E54)))</f>
        <v/>
      </c>
      <c r="BW60" s="271" t="str">
        <f ca="true">+IF(OFFSET('Water Data'!$E$28,0,10*ROW('Water Data'!E54))="","",OFFSET('Water Data'!$E$28,0,10*ROW('Water Data'!E54)))</f>
        <v/>
      </c>
      <c r="BX60" s="271" t="str">
        <f ca="true">+IF(OFFSET('Water Data'!$E$29,0,10*ROW('Water Data'!E54))="","",OFFSET('Water Data'!$E$29,0,10*ROW('Water Data'!E54)))</f>
        <v/>
      </c>
      <c r="BY60" s="271" t="str">
        <f ca="true">+IF(OFFSET('Water Data'!$F$27,0,10*ROW('Water Data'!F54))="","",OFFSET('Water Data'!$F$27,0,10*ROW('Water Data'!F54)))</f>
        <v/>
      </c>
      <c r="BZ60" s="271" t="str">
        <f ca="true">+IF(OFFSET('Water Data'!$F$28,0,10*ROW('Water Data'!F54))="","",OFFSET('Water Data'!$F$28,0,10*ROW('Water Data'!F54)))</f>
        <v/>
      </c>
      <c r="CA60" s="271" t="str">
        <f ca="true">+IF(OFFSET('Water Data'!$F$29,0,10*ROW('Water Data'!F54))="","",OFFSET('Water Data'!$F$29,0,10*ROW('Water Data'!F54)))</f>
        <v/>
      </c>
      <c r="CB60" s="271" t="str">
        <f ca="true">+IF(OFFSET('Water Data'!$G$27,0,10*ROW('Water Data'!G54))="","",OFFSET('Water Data'!$G$27,0,10*ROW('Water Data'!G54)))</f>
        <v/>
      </c>
      <c r="CC60" s="271" t="str">
        <f ca="true">+IF(OFFSET('Water Data'!$G$28,0,10*ROW('Water Data'!G54))="","",OFFSET('Water Data'!$G$28,0,10*ROW('Water Data'!G54)))</f>
        <v/>
      </c>
      <c r="CD60" s="271" t="str">
        <f ca="true">+IF(OFFSET('Water Data'!$G$29,0,10*ROW('Water Data'!G54))="","",OFFSET('Water Data'!$G$29,0,10*ROW('Water Data'!G54)))</f>
        <v/>
      </c>
      <c r="CE60" s="271" t="str">
        <f ca="true">+IF(OFFSET('Water Data'!$H$27,0,10*ROW('Water Data'!H54))="","",OFFSET('Water Data'!$H$27,0,10*ROW('Water Data'!H54)))</f>
        <v/>
      </c>
      <c r="CF60" s="271" t="str">
        <f ca="true">+IF(OFFSET('Water Data'!$H$28,0,10*ROW('Water Data'!H54))="","",OFFSET('Water Data'!$H$28,0,10*ROW('Water Data'!H54)))</f>
        <v/>
      </c>
      <c r="CG60" s="271" t="str">
        <f ca="true">+IF(OFFSET('Water Data'!$H$29,0,10*ROW('Water Data'!H54))="","",OFFSET('Water Data'!$H$29,0,10*ROW('Water Data'!H54)))</f>
        <v/>
      </c>
      <c r="CH60" s="271" t="str">
        <f ca="true">+IF(OFFSET('Water Data'!$I$27,0,10*ROW('Water Data'!I54))="","",OFFSET('Water Data'!$I$27,0,10*ROW('Water Data'!I54)))</f>
        <v/>
      </c>
      <c r="CI60" s="271" t="str">
        <f ca="true">+IF(OFFSET('Water Data'!$I$28,0,10*ROW('Water Data'!I54))="","",OFFSET('Water Data'!$I$28,0,10*ROW('Water Data'!I54)))</f>
        <v/>
      </c>
      <c r="CJ60" s="271" t="str">
        <f ca="true">+IF(OFFSET('Water Data'!$I$29,0,10*ROW('Water Data'!I54))="","",OFFSET('Water Data'!$I$29,0,10*ROW('Water Data'!I54)))</f>
        <v/>
      </c>
      <c r="CK60" s="271" t="str">
        <f ca="true">+IF(OFFSET('Sanitation Data'!$D$28,0,10*ROW('Sanitation Data'!D54))="","",OFFSET('Sanitation Data'!$D$28,0,10*ROW('Sanitation Data'!D54)))</f>
        <v/>
      </c>
      <c r="CL60" s="271" t="str">
        <f ca="true">+IF(OFFSET('Sanitation Data'!$D$29,0,10*ROW('Sanitation Data'!D54))="","",OFFSET('Sanitation Data'!$D$29,0,10*ROW('Sanitation Data'!D54)))</f>
        <v/>
      </c>
      <c r="CM60" s="271" t="str">
        <f ca="true">+IF(OFFSET('Sanitation Data'!$D$30,0,10*ROW('Sanitation Data'!D54))="","",OFFSET('Sanitation Data'!$D$30,0,10*ROW('Sanitation Data'!D54)))</f>
        <v/>
      </c>
      <c r="CN60" s="271" t="str">
        <f ca="true">+IF(OFFSET('Sanitation Data'!$D$31,0,10*ROW('Sanitation Data'!D54))="","",OFFSET('Sanitation Data'!$D$31,0,10*ROW('Sanitation Data'!D54)))</f>
        <v/>
      </c>
      <c r="CO60" s="271" t="str">
        <f ca="true">+IF(OFFSET('Sanitation Data'!$D$32,0,10*ROW('Sanitation Data'!D54))="","",OFFSET('Sanitation Data'!$D$32,0,10*ROW('Sanitation Data'!D54)))</f>
        <v/>
      </c>
      <c r="CP60" s="271" t="str">
        <f ca="true">+IF(OFFSET('Sanitation Data'!$E$28,0,10*ROW('Sanitation Data'!E54))="","",OFFSET('Sanitation Data'!$E$28,0,10*ROW('Sanitation Data'!E54)))</f>
        <v/>
      </c>
      <c r="CQ60" s="271" t="str">
        <f ca="true">+IF(OFFSET('Sanitation Data'!$E$29,0,10*ROW('Sanitation Data'!E54))="","",OFFSET('Sanitation Data'!$E$29,0,10*ROW('Sanitation Data'!E54)))</f>
        <v/>
      </c>
      <c r="CR60" s="271" t="str">
        <f ca="true">+IF(OFFSET('Sanitation Data'!$E$30,0,10*ROW('Sanitation Data'!E54))="","",OFFSET('Sanitation Data'!$E$30,0,10*ROW('Sanitation Data'!E54)))</f>
        <v/>
      </c>
      <c r="CS60" s="271" t="str">
        <f ca="true">+IF(OFFSET('Sanitation Data'!$E$31,0,10*ROW('Sanitation Data'!E54))="","",OFFSET('Sanitation Data'!$E$31,0,10*ROW('Sanitation Data'!E54)))</f>
        <v/>
      </c>
      <c r="CT60" s="271" t="str">
        <f ca="true">+IF(OFFSET('Sanitation Data'!$E$32,0,10*ROW('Sanitation Data'!E54))="","",OFFSET('Sanitation Data'!$E$32,0,10*ROW('Sanitation Data'!E54)))</f>
        <v/>
      </c>
      <c r="CU60" s="271" t="str">
        <f ca="true">+IF(OFFSET('Sanitation Data'!$F$28,0,10*ROW('Sanitation Data'!F54))="","",OFFSET('Sanitation Data'!$F$28,0,10*ROW('Sanitation Data'!F54)))</f>
        <v/>
      </c>
      <c r="CV60" s="271" t="str">
        <f ca="true">+IF(OFFSET('Sanitation Data'!$F$29,0,10*ROW('Sanitation Data'!F54))="","",OFFSET('Sanitation Data'!$F$29,0,10*ROW('Sanitation Data'!F54)))</f>
        <v/>
      </c>
      <c r="CW60" s="271" t="str">
        <f ca="true">+IF(OFFSET('Sanitation Data'!$F$30,0,10*ROW('Sanitation Data'!F54))="","",OFFSET('Sanitation Data'!$F$30,0,10*ROW('Sanitation Data'!F54)))</f>
        <v/>
      </c>
      <c r="CX60" s="271" t="str">
        <f ca="true">+IF(OFFSET('Sanitation Data'!$F$31,0,10*ROW('Sanitation Data'!F54))="","",OFFSET('Sanitation Data'!$F$31,0,10*ROW('Sanitation Data'!F54)))</f>
        <v/>
      </c>
      <c r="CY60" s="271" t="str">
        <f ca="true">+IF(OFFSET('Sanitation Data'!$F$32,0,10*ROW('Sanitation Data'!F54))="","",OFFSET('Sanitation Data'!$F$32,0,10*ROW('Sanitation Data'!F54)))</f>
        <v/>
      </c>
      <c r="CZ60" s="271" t="str">
        <f ca="true">+IF(OFFSET('Sanitation Data'!$G$28,0,10*ROW('Sanitation Data'!G54))="","",OFFSET('Sanitation Data'!$G$28,0,10*ROW('Sanitation Data'!G54)))</f>
        <v/>
      </c>
      <c r="DA60" s="271" t="str">
        <f ca="true">+IF(OFFSET('Sanitation Data'!$G$29,0,10*ROW('Sanitation Data'!G54))="","",OFFSET('Sanitation Data'!$G$29,0,10*ROW('Sanitation Data'!G54)))</f>
        <v/>
      </c>
      <c r="DB60" s="271" t="str">
        <f ca="true">+IF(OFFSET('Sanitation Data'!$G$30,0,10*ROW('Sanitation Data'!G54))="","",OFFSET('Sanitation Data'!$G$30,0,10*ROW('Sanitation Data'!G54)))</f>
        <v/>
      </c>
      <c r="DC60" s="271" t="str">
        <f ca="true">+IF(OFFSET('Sanitation Data'!$G$31,0,10*ROW('Sanitation Data'!G54))="","",OFFSET('Sanitation Data'!$G$31,0,10*ROW('Sanitation Data'!G54)))</f>
        <v/>
      </c>
      <c r="DD60" s="271" t="str">
        <f ca="true">+IF(OFFSET('Sanitation Data'!$G$32,0,10*ROW('Sanitation Data'!G54))="","",OFFSET('Sanitation Data'!$G$32,0,10*ROW('Sanitation Data'!G54)))</f>
        <v/>
      </c>
      <c r="DE60" s="271" t="str">
        <f ca="true">+IF(OFFSET('Sanitation Data'!$H$28,0,10*ROW('Sanitation Data'!H54))="","",OFFSET('Sanitation Data'!$H$28,0,10*ROW('Sanitation Data'!H54)))</f>
        <v/>
      </c>
      <c r="DF60" s="271" t="str">
        <f ca="true">+IF(OFFSET('Sanitation Data'!$H$29,0,10*ROW('Sanitation Data'!H54))="","",OFFSET('Sanitation Data'!$H$29,0,10*ROW('Sanitation Data'!H54)))</f>
        <v/>
      </c>
      <c r="DG60" s="271" t="str">
        <f ca="true">+IF(OFFSET('Sanitation Data'!$H$30,0,10*ROW('Sanitation Data'!H54))="","",OFFSET('Sanitation Data'!$H$30,0,10*ROW('Sanitation Data'!H54)))</f>
        <v/>
      </c>
      <c r="DH60" s="271" t="str">
        <f ca="true">+IF(OFFSET('Sanitation Data'!$H$31,0,10*ROW('Sanitation Data'!H54))="","",OFFSET('Sanitation Data'!$H$31,0,10*ROW('Sanitation Data'!H54)))</f>
        <v/>
      </c>
      <c r="DI60" s="271" t="str">
        <f ca="true">+IF(OFFSET('Sanitation Data'!$H$32,0,10*ROW('Sanitation Data'!H54))="","",OFFSET('Sanitation Data'!$H$32,0,10*ROW('Sanitation Data'!H54)))</f>
        <v/>
      </c>
      <c r="DJ60" s="271" t="str">
        <f ca="true">+IF(OFFSET('Sanitation Data'!$I$28,0,10*ROW('Sanitation Data'!I54))="","",OFFSET('Sanitation Data'!$I$28,0,10*ROW('Sanitation Data'!I54)))</f>
        <v/>
      </c>
      <c r="DK60" s="271" t="str">
        <f ca="true">+IF(OFFSET('Sanitation Data'!$I$29,0,10*ROW('Sanitation Data'!I54))="","",OFFSET('Sanitation Data'!$I$29,0,10*ROW('Sanitation Data'!I54)))</f>
        <v/>
      </c>
      <c r="DL60" s="271" t="str">
        <f ca="true">+IF(OFFSET('Sanitation Data'!$I$30,0,10*ROW('Sanitation Data'!I54))="","",OFFSET('Sanitation Data'!$I$30,0,10*ROW('Sanitation Data'!I54)))</f>
        <v/>
      </c>
      <c r="DM60" s="271" t="str">
        <f ca="true">+IF(OFFSET('Sanitation Data'!$I$31,0,10*ROW('Sanitation Data'!I54))="","",OFFSET('Sanitation Data'!$I$31,0,10*ROW('Sanitation Data'!I54)))</f>
        <v/>
      </c>
      <c r="DN60" s="271" t="str">
        <f ca="true">+IF(OFFSET('Sanitation Data'!$I$32,0,10*ROW('Sanitation Data'!I54))="","",OFFSET('Sanitation Data'!$I$32,0,10*ROW('Sanitation Data'!I54)))</f>
        <v/>
      </c>
      <c r="DO60" s="271" t="str">
        <f ca="true">+IF(OFFSET('Hygiene Data'!$D$11,0,10*ROW('Hygiene Data'!D54))="","",OFFSET('Hygiene Data'!$D$11,0,10*ROW('Hygiene Data'!D54)))</f>
        <v/>
      </c>
      <c r="DP60" s="271" t="str">
        <f ca="true">+IF(OFFSET('Hygiene Data'!$D$12,0,10*ROW('Hygiene Data'!D54))="","",OFFSET('Hygiene Data'!$D$12,0,10*ROW('Hygiene Data'!D54)))</f>
        <v/>
      </c>
      <c r="DQ60" s="271" t="str">
        <f ca="true">+IF(OFFSET('Hygiene Data'!$D$13,0,10*ROW('Hygiene Data'!D54))="","",OFFSET('Hygiene Data'!$D$13,0,10*ROW('Hygiene Data'!D54)))</f>
        <v/>
      </c>
      <c r="DR60" s="271" t="str">
        <f ca="true">+IF(OFFSET('Hygiene Data'!$E$11,0,10*ROW('Hygiene Data'!E54))="","",OFFSET('Hygiene Data'!$E$11,0,10*ROW('Hygiene Data'!E54)))</f>
        <v/>
      </c>
      <c r="DS60" s="271" t="str">
        <f ca="true">+IF(OFFSET('Hygiene Data'!$E$12,0,10*ROW('Hygiene Data'!E54))="","",OFFSET('Hygiene Data'!$E$12,0,10*ROW('Hygiene Data'!E54)))</f>
        <v/>
      </c>
      <c r="DT60" s="271" t="str">
        <f ca="true">+IF(OFFSET('Hygiene Data'!$E$13,0,10*ROW('Hygiene Data'!E54))="","",OFFSET('Hygiene Data'!$E$13,0,10*ROW('Hygiene Data'!E54)))</f>
        <v/>
      </c>
      <c r="DU60" s="271" t="str">
        <f ca="true">+IF(OFFSET('Hygiene Data'!$F$11,0,10*ROW('Hygiene Data'!F54))="","",OFFSET('Hygiene Data'!$F$11,0,10*ROW('Hygiene Data'!F54)))</f>
        <v/>
      </c>
      <c r="DV60" s="271" t="str">
        <f ca="true">+IF(OFFSET('Hygiene Data'!$F$12,0,10*ROW('Hygiene Data'!F54))="","",OFFSET('Hygiene Data'!$F$12,0,10*ROW('Hygiene Data'!F54)))</f>
        <v/>
      </c>
      <c r="DW60" s="271" t="str">
        <f ca="true">+IF(OFFSET('Hygiene Data'!$F$13,0,10*ROW('Hygiene Data'!F54))="","",OFFSET('Hygiene Data'!$F$13,0,10*ROW('Hygiene Data'!F54)))</f>
        <v/>
      </c>
      <c r="DX60" s="271" t="str">
        <f ca="true">+IF(OFFSET('Hygiene Data'!$G$11,0,10*ROW('Hygiene Data'!G54))="","",OFFSET('Hygiene Data'!$G$11,0,10*ROW('Hygiene Data'!G54)))</f>
        <v/>
      </c>
      <c r="DY60" s="271" t="str">
        <f ca="true">+IF(OFFSET('Hygiene Data'!$G$12,0,10*ROW('Hygiene Data'!G54))="","",OFFSET('Hygiene Data'!$G$12,0,10*ROW('Hygiene Data'!G54)))</f>
        <v/>
      </c>
      <c r="DZ60" s="271" t="str">
        <f ca="true">+IF(OFFSET('Hygiene Data'!$G$13,0,10*ROW('Hygiene Data'!G54))="","",OFFSET('Hygiene Data'!$G$13,0,10*ROW('Hygiene Data'!G54)))</f>
        <v/>
      </c>
      <c r="EA60" s="271" t="str">
        <f ca="true">+IF(OFFSET('Hygiene Data'!$H$11,0,10*ROW('Hygiene Data'!H54))="","",OFFSET('Hygiene Data'!$H$11,0,10*ROW('Hygiene Data'!H54)))</f>
        <v/>
      </c>
      <c r="EB60" s="271" t="str">
        <f ca="true">+IF(OFFSET('Hygiene Data'!$H$12,0,10*ROW('Hygiene Data'!H54))="","",OFFSET('Hygiene Data'!$H$12,0,10*ROW('Hygiene Data'!H54)))</f>
        <v/>
      </c>
      <c r="EC60" s="271" t="str">
        <f ca="true">+IF(OFFSET('Hygiene Data'!$H$13,0,10*ROW('Hygiene Data'!H54))="","",OFFSET('Hygiene Data'!$H$13,0,10*ROW('Hygiene Data'!H54)))</f>
        <v/>
      </c>
      <c r="ED60" s="271" t="str">
        <f ca="true">+IF(OFFSET('Hygiene Data'!$I$11,0,10*ROW('Hygiene Data'!I54))="","",OFFSET('Hygiene Data'!$I$11,0,10*ROW('Hygiene Data'!I54)))</f>
        <v/>
      </c>
      <c r="EE60" s="271" t="str">
        <f ca="true">+IF(OFFSET('Hygiene Data'!$I$12,0,10*ROW('Hygiene Data'!I54))="","",OFFSET('Hygiene Data'!$I$12,0,10*ROW('Hygiene Data'!I54)))</f>
        <v/>
      </c>
      <c r="EF60" s="271"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27"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1"/>
      <c r="BS61" s="271" t="str">
        <f ca="true">+IF(OFFSET('Water Data'!$D$27,0,10*ROW('Water Data'!D55))="","",OFFSET('Water Data'!$D$27,0,10*ROW('Water Data'!D55)))</f>
        <v/>
      </c>
      <c r="BT61" s="271" t="str">
        <f ca="true">+IF(OFFSET('Water Data'!$D$28,0,10*ROW('Water Data'!D55))="","",OFFSET('Water Data'!$D$28,0,10*ROW('Water Data'!D55)))</f>
        <v/>
      </c>
      <c r="BU61" s="271" t="str">
        <f ca="true">+IF(OFFSET('Water Data'!$D$29,0,10*ROW('Water Data'!D55))="","",OFFSET('Water Data'!$D$29,0,10*ROW('Water Data'!D55)))</f>
        <v/>
      </c>
      <c r="BV61" s="271" t="str">
        <f ca="true">+IF(OFFSET('Water Data'!$E$27,0,10*ROW('Water Data'!E55))="","",OFFSET('Water Data'!$E$27,0,10*ROW('Water Data'!E55)))</f>
        <v/>
      </c>
      <c r="BW61" s="271" t="str">
        <f ca="true">+IF(OFFSET('Water Data'!$E$28,0,10*ROW('Water Data'!E55))="","",OFFSET('Water Data'!$E$28,0,10*ROW('Water Data'!E55)))</f>
        <v/>
      </c>
      <c r="BX61" s="271" t="str">
        <f ca="true">+IF(OFFSET('Water Data'!$E$29,0,10*ROW('Water Data'!E55))="","",OFFSET('Water Data'!$E$29,0,10*ROW('Water Data'!E55)))</f>
        <v/>
      </c>
      <c r="BY61" s="271" t="str">
        <f ca="true">+IF(OFFSET('Water Data'!$F$27,0,10*ROW('Water Data'!F55))="","",OFFSET('Water Data'!$F$27,0,10*ROW('Water Data'!F55)))</f>
        <v/>
      </c>
      <c r="BZ61" s="271" t="str">
        <f ca="true">+IF(OFFSET('Water Data'!$F$28,0,10*ROW('Water Data'!F55))="","",OFFSET('Water Data'!$F$28,0,10*ROW('Water Data'!F55)))</f>
        <v/>
      </c>
      <c r="CA61" s="271" t="str">
        <f ca="true">+IF(OFFSET('Water Data'!$F$29,0,10*ROW('Water Data'!F55))="","",OFFSET('Water Data'!$F$29,0,10*ROW('Water Data'!F55)))</f>
        <v/>
      </c>
      <c r="CB61" s="271" t="str">
        <f ca="true">+IF(OFFSET('Water Data'!$G$27,0,10*ROW('Water Data'!G55))="","",OFFSET('Water Data'!$G$27,0,10*ROW('Water Data'!G55)))</f>
        <v/>
      </c>
      <c r="CC61" s="271" t="str">
        <f ca="true">+IF(OFFSET('Water Data'!$G$28,0,10*ROW('Water Data'!G55))="","",OFFSET('Water Data'!$G$28,0,10*ROW('Water Data'!G55)))</f>
        <v/>
      </c>
      <c r="CD61" s="271" t="str">
        <f ca="true">+IF(OFFSET('Water Data'!$G$29,0,10*ROW('Water Data'!G55))="","",OFFSET('Water Data'!$G$29,0,10*ROW('Water Data'!G55)))</f>
        <v/>
      </c>
      <c r="CE61" s="271" t="str">
        <f ca="true">+IF(OFFSET('Water Data'!$H$27,0,10*ROW('Water Data'!H55))="","",OFFSET('Water Data'!$H$27,0,10*ROW('Water Data'!H55)))</f>
        <v/>
      </c>
      <c r="CF61" s="271" t="str">
        <f ca="true">+IF(OFFSET('Water Data'!$H$28,0,10*ROW('Water Data'!H55))="","",OFFSET('Water Data'!$H$28,0,10*ROW('Water Data'!H55)))</f>
        <v/>
      </c>
      <c r="CG61" s="271" t="str">
        <f ca="true">+IF(OFFSET('Water Data'!$H$29,0,10*ROW('Water Data'!H55))="","",OFFSET('Water Data'!$H$29,0,10*ROW('Water Data'!H55)))</f>
        <v/>
      </c>
      <c r="CH61" s="271" t="str">
        <f ca="true">+IF(OFFSET('Water Data'!$I$27,0,10*ROW('Water Data'!I55))="","",OFFSET('Water Data'!$I$27,0,10*ROW('Water Data'!I55)))</f>
        <v/>
      </c>
      <c r="CI61" s="271" t="str">
        <f ca="true">+IF(OFFSET('Water Data'!$I$28,0,10*ROW('Water Data'!I55))="","",OFFSET('Water Data'!$I$28,0,10*ROW('Water Data'!I55)))</f>
        <v/>
      </c>
      <c r="CJ61" s="271" t="str">
        <f ca="true">+IF(OFFSET('Water Data'!$I$29,0,10*ROW('Water Data'!I55))="","",OFFSET('Water Data'!$I$29,0,10*ROW('Water Data'!I55)))</f>
        <v/>
      </c>
      <c r="CK61" s="271" t="str">
        <f ca="true">+IF(OFFSET('Sanitation Data'!$D$28,0,10*ROW('Sanitation Data'!D55))="","",OFFSET('Sanitation Data'!$D$28,0,10*ROW('Sanitation Data'!D55)))</f>
        <v/>
      </c>
      <c r="CL61" s="271" t="str">
        <f ca="true">+IF(OFFSET('Sanitation Data'!$D$29,0,10*ROW('Sanitation Data'!D55))="","",OFFSET('Sanitation Data'!$D$29,0,10*ROW('Sanitation Data'!D55)))</f>
        <v/>
      </c>
      <c r="CM61" s="271" t="str">
        <f ca="true">+IF(OFFSET('Sanitation Data'!$D$30,0,10*ROW('Sanitation Data'!D55))="","",OFFSET('Sanitation Data'!$D$30,0,10*ROW('Sanitation Data'!D55)))</f>
        <v/>
      </c>
      <c r="CN61" s="271" t="str">
        <f ca="true">+IF(OFFSET('Sanitation Data'!$D$31,0,10*ROW('Sanitation Data'!D55))="","",OFFSET('Sanitation Data'!$D$31,0,10*ROW('Sanitation Data'!D55)))</f>
        <v/>
      </c>
      <c r="CO61" s="271" t="str">
        <f ca="true">+IF(OFFSET('Sanitation Data'!$D$32,0,10*ROW('Sanitation Data'!D55))="","",OFFSET('Sanitation Data'!$D$32,0,10*ROW('Sanitation Data'!D55)))</f>
        <v/>
      </c>
      <c r="CP61" s="271" t="str">
        <f ca="true">+IF(OFFSET('Sanitation Data'!$E$28,0,10*ROW('Sanitation Data'!E55))="","",OFFSET('Sanitation Data'!$E$28,0,10*ROW('Sanitation Data'!E55)))</f>
        <v/>
      </c>
      <c r="CQ61" s="271" t="str">
        <f ca="true">+IF(OFFSET('Sanitation Data'!$E$29,0,10*ROW('Sanitation Data'!E55))="","",OFFSET('Sanitation Data'!$E$29,0,10*ROW('Sanitation Data'!E55)))</f>
        <v/>
      </c>
      <c r="CR61" s="271" t="str">
        <f ca="true">+IF(OFFSET('Sanitation Data'!$E$30,0,10*ROW('Sanitation Data'!E55))="","",OFFSET('Sanitation Data'!$E$30,0,10*ROW('Sanitation Data'!E55)))</f>
        <v/>
      </c>
      <c r="CS61" s="271" t="str">
        <f ca="true">+IF(OFFSET('Sanitation Data'!$E$31,0,10*ROW('Sanitation Data'!E55))="","",OFFSET('Sanitation Data'!$E$31,0,10*ROW('Sanitation Data'!E55)))</f>
        <v/>
      </c>
      <c r="CT61" s="271" t="str">
        <f ca="true">+IF(OFFSET('Sanitation Data'!$E$32,0,10*ROW('Sanitation Data'!E55))="","",OFFSET('Sanitation Data'!$E$32,0,10*ROW('Sanitation Data'!E55)))</f>
        <v/>
      </c>
      <c r="CU61" s="271" t="str">
        <f ca="true">+IF(OFFSET('Sanitation Data'!$F$28,0,10*ROW('Sanitation Data'!F55))="","",OFFSET('Sanitation Data'!$F$28,0,10*ROW('Sanitation Data'!F55)))</f>
        <v/>
      </c>
      <c r="CV61" s="271" t="str">
        <f ca="true">+IF(OFFSET('Sanitation Data'!$F$29,0,10*ROW('Sanitation Data'!F55))="","",OFFSET('Sanitation Data'!$F$29,0,10*ROW('Sanitation Data'!F55)))</f>
        <v/>
      </c>
      <c r="CW61" s="271" t="str">
        <f ca="true">+IF(OFFSET('Sanitation Data'!$F$30,0,10*ROW('Sanitation Data'!F55))="","",OFFSET('Sanitation Data'!$F$30,0,10*ROW('Sanitation Data'!F55)))</f>
        <v/>
      </c>
      <c r="CX61" s="271" t="str">
        <f ca="true">+IF(OFFSET('Sanitation Data'!$F$31,0,10*ROW('Sanitation Data'!F55))="","",OFFSET('Sanitation Data'!$F$31,0,10*ROW('Sanitation Data'!F55)))</f>
        <v/>
      </c>
      <c r="CY61" s="271" t="str">
        <f ca="true">+IF(OFFSET('Sanitation Data'!$F$32,0,10*ROW('Sanitation Data'!F55))="","",OFFSET('Sanitation Data'!$F$32,0,10*ROW('Sanitation Data'!F55)))</f>
        <v/>
      </c>
      <c r="CZ61" s="271" t="str">
        <f ca="true">+IF(OFFSET('Sanitation Data'!$G$28,0,10*ROW('Sanitation Data'!G55))="","",OFFSET('Sanitation Data'!$G$28,0,10*ROW('Sanitation Data'!G55)))</f>
        <v/>
      </c>
      <c r="DA61" s="271" t="str">
        <f ca="true">+IF(OFFSET('Sanitation Data'!$G$29,0,10*ROW('Sanitation Data'!G55))="","",OFFSET('Sanitation Data'!$G$29,0,10*ROW('Sanitation Data'!G55)))</f>
        <v/>
      </c>
      <c r="DB61" s="271" t="str">
        <f ca="true">+IF(OFFSET('Sanitation Data'!$G$30,0,10*ROW('Sanitation Data'!G55))="","",OFFSET('Sanitation Data'!$G$30,0,10*ROW('Sanitation Data'!G55)))</f>
        <v/>
      </c>
      <c r="DC61" s="271" t="str">
        <f ca="true">+IF(OFFSET('Sanitation Data'!$G$31,0,10*ROW('Sanitation Data'!G55))="","",OFFSET('Sanitation Data'!$G$31,0,10*ROW('Sanitation Data'!G55)))</f>
        <v/>
      </c>
      <c r="DD61" s="271" t="str">
        <f ca="true">+IF(OFFSET('Sanitation Data'!$G$32,0,10*ROW('Sanitation Data'!G55))="","",OFFSET('Sanitation Data'!$G$32,0,10*ROW('Sanitation Data'!G55)))</f>
        <v/>
      </c>
      <c r="DE61" s="271" t="str">
        <f ca="true">+IF(OFFSET('Sanitation Data'!$H$28,0,10*ROW('Sanitation Data'!H55))="","",OFFSET('Sanitation Data'!$H$28,0,10*ROW('Sanitation Data'!H55)))</f>
        <v/>
      </c>
      <c r="DF61" s="271" t="str">
        <f ca="true">+IF(OFFSET('Sanitation Data'!$H$29,0,10*ROW('Sanitation Data'!H55))="","",OFFSET('Sanitation Data'!$H$29,0,10*ROW('Sanitation Data'!H55)))</f>
        <v/>
      </c>
      <c r="DG61" s="271" t="str">
        <f ca="true">+IF(OFFSET('Sanitation Data'!$H$30,0,10*ROW('Sanitation Data'!H55))="","",OFFSET('Sanitation Data'!$H$30,0,10*ROW('Sanitation Data'!H55)))</f>
        <v/>
      </c>
      <c r="DH61" s="271" t="str">
        <f ca="true">+IF(OFFSET('Sanitation Data'!$H$31,0,10*ROW('Sanitation Data'!H55))="","",OFFSET('Sanitation Data'!$H$31,0,10*ROW('Sanitation Data'!H55)))</f>
        <v/>
      </c>
      <c r="DI61" s="271" t="str">
        <f ca="true">+IF(OFFSET('Sanitation Data'!$H$32,0,10*ROW('Sanitation Data'!H55))="","",OFFSET('Sanitation Data'!$H$32,0,10*ROW('Sanitation Data'!H55)))</f>
        <v/>
      </c>
      <c r="DJ61" s="271" t="str">
        <f ca="true">+IF(OFFSET('Sanitation Data'!$I$28,0,10*ROW('Sanitation Data'!I55))="","",OFFSET('Sanitation Data'!$I$28,0,10*ROW('Sanitation Data'!I55)))</f>
        <v/>
      </c>
      <c r="DK61" s="271" t="str">
        <f ca="true">+IF(OFFSET('Sanitation Data'!$I$29,0,10*ROW('Sanitation Data'!I55))="","",OFFSET('Sanitation Data'!$I$29,0,10*ROW('Sanitation Data'!I55)))</f>
        <v/>
      </c>
      <c r="DL61" s="271" t="str">
        <f ca="true">+IF(OFFSET('Sanitation Data'!$I$30,0,10*ROW('Sanitation Data'!I55))="","",OFFSET('Sanitation Data'!$I$30,0,10*ROW('Sanitation Data'!I55)))</f>
        <v/>
      </c>
      <c r="DM61" s="271" t="str">
        <f ca="true">+IF(OFFSET('Sanitation Data'!$I$31,0,10*ROW('Sanitation Data'!I55))="","",OFFSET('Sanitation Data'!$I$31,0,10*ROW('Sanitation Data'!I55)))</f>
        <v/>
      </c>
      <c r="DN61" s="271" t="str">
        <f ca="true">+IF(OFFSET('Sanitation Data'!$I$32,0,10*ROW('Sanitation Data'!I55))="","",OFFSET('Sanitation Data'!$I$32,0,10*ROW('Sanitation Data'!I55)))</f>
        <v/>
      </c>
      <c r="DO61" s="271" t="str">
        <f ca="true">+IF(OFFSET('Hygiene Data'!$D$11,0,10*ROW('Hygiene Data'!D55))="","",OFFSET('Hygiene Data'!$D$11,0,10*ROW('Hygiene Data'!D55)))</f>
        <v/>
      </c>
      <c r="DP61" s="271" t="str">
        <f ca="true">+IF(OFFSET('Hygiene Data'!$D$12,0,10*ROW('Hygiene Data'!D55))="","",OFFSET('Hygiene Data'!$D$12,0,10*ROW('Hygiene Data'!D55)))</f>
        <v/>
      </c>
      <c r="DQ61" s="271" t="str">
        <f ca="true">+IF(OFFSET('Hygiene Data'!$D$13,0,10*ROW('Hygiene Data'!D55))="","",OFFSET('Hygiene Data'!$D$13,0,10*ROW('Hygiene Data'!D55)))</f>
        <v/>
      </c>
      <c r="DR61" s="271" t="str">
        <f ca="true">+IF(OFFSET('Hygiene Data'!$E$11,0,10*ROW('Hygiene Data'!E55))="","",OFFSET('Hygiene Data'!$E$11,0,10*ROW('Hygiene Data'!E55)))</f>
        <v/>
      </c>
      <c r="DS61" s="271" t="str">
        <f ca="true">+IF(OFFSET('Hygiene Data'!$E$12,0,10*ROW('Hygiene Data'!E55))="","",OFFSET('Hygiene Data'!$E$12,0,10*ROW('Hygiene Data'!E55)))</f>
        <v/>
      </c>
      <c r="DT61" s="271" t="str">
        <f ca="true">+IF(OFFSET('Hygiene Data'!$E$13,0,10*ROW('Hygiene Data'!E55))="","",OFFSET('Hygiene Data'!$E$13,0,10*ROW('Hygiene Data'!E55)))</f>
        <v/>
      </c>
      <c r="DU61" s="271" t="str">
        <f ca="true">+IF(OFFSET('Hygiene Data'!$F$11,0,10*ROW('Hygiene Data'!F55))="","",OFFSET('Hygiene Data'!$F$11,0,10*ROW('Hygiene Data'!F55)))</f>
        <v/>
      </c>
      <c r="DV61" s="271" t="str">
        <f ca="true">+IF(OFFSET('Hygiene Data'!$F$12,0,10*ROW('Hygiene Data'!F55))="","",OFFSET('Hygiene Data'!$F$12,0,10*ROW('Hygiene Data'!F55)))</f>
        <v/>
      </c>
      <c r="DW61" s="271" t="str">
        <f ca="true">+IF(OFFSET('Hygiene Data'!$F$13,0,10*ROW('Hygiene Data'!F55))="","",OFFSET('Hygiene Data'!$F$13,0,10*ROW('Hygiene Data'!F55)))</f>
        <v/>
      </c>
      <c r="DX61" s="271" t="str">
        <f ca="true">+IF(OFFSET('Hygiene Data'!$G$11,0,10*ROW('Hygiene Data'!G55))="","",OFFSET('Hygiene Data'!$G$11,0,10*ROW('Hygiene Data'!G55)))</f>
        <v/>
      </c>
      <c r="DY61" s="271" t="str">
        <f ca="true">+IF(OFFSET('Hygiene Data'!$G$12,0,10*ROW('Hygiene Data'!G55))="","",OFFSET('Hygiene Data'!$G$12,0,10*ROW('Hygiene Data'!G55)))</f>
        <v/>
      </c>
      <c r="DZ61" s="271" t="str">
        <f ca="true">+IF(OFFSET('Hygiene Data'!$G$13,0,10*ROW('Hygiene Data'!G55))="","",OFFSET('Hygiene Data'!$G$13,0,10*ROW('Hygiene Data'!G55)))</f>
        <v/>
      </c>
      <c r="EA61" s="271" t="str">
        <f ca="true">+IF(OFFSET('Hygiene Data'!$H$11,0,10*ROW('Hygiene Data'!H55))="","",OFFSET('Hygiene Data'!$H$11,0,10*ROW('Hygiene Data'!H55)))</f>
        <v/>
      </c>
      <c r="EB61" s="271" t="str">
        <f ca="true">+IF(OFFSET('Hygiene Data'!$H$12,0,10*ROW('Hygiene Data'!H55))="","",OFFSET('Hygiene Data'!$H$12,0,10*ROW('Hygiene Data'!H55)))</f>
        <v/>
      </c>
      <c r="EC61" s="271" t="str">
        <f ca="true">+IF(OFFSET('Hygiene Data'!$H$13,0,10*ROW('Hygiene Data'!H55))="","",OFFSET('Hygiene Data'!$H$13,0,10*ROW('Hygiene Data'!H55)))</f>
        <v/>
      </c>
      <c r="ED61" s="271" t="str">
        <f ca="true">+IF(OFFSET('Hygiene Data'!$I$11,0,10*ROW('Hygiene Data'!I55))="","",OFFSET('Hygiene Data'!$I$11,0,10*ROW('Hygiene Data'!I55)))</f>
        <v/>
      </c>
      <c r="EE61" s="271" t="str">
        <f ca="true">+IF(OFFSET('Hygiene Data'!$I$12,0,10*ROW('Hygiene Data'!I55))="","",OFFSET('Hygiene Data'!$I$12,0,10*ROW('Hygiene Data'!I55)))</f>
        <v/>
      </c>
      <c r="EF61" s="271"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27"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1"/>
      <c r="BS62" s="271" t="str">
        <f ca="true">+IF(OFFSET('Water Data'!$D$27,0,10*ROW('Water Data'!D56))="","",OFFSET('Water Data'!$D$27,0,10*ROW('Water Data'!D56)))</f>
        <v/>
      </c>
      <c r="BT62" s="271" t="str">
        <f ca="true">+IF(OFFSET('Water Data'!$D$28,0,10*ROW('Water Data'!D56))="","",OFFSET('Water Data'!$D$28,0,10*ROW('Water Data'!D56)))</f>
        <v/>
      </c>
      <c r="BU62" s="271" t="str">
        <f ca="true">+IF(OFFSET('Water Data'!$D$29,0,10*ROW('Water Data'!D56))="","",OFFSET('Water Data'!$D$29,0,10*ROW('Water Data'!D56)))</f>
        <v/>
      </c>
      <c r="BV62" s="271" t="str">
        <f ca="true">+IF(OFFSET('Water Data'!$E$27,0,10*ROW('Water Data'!E56))="","",OFFSET('Water Data'!$E$27,0,10*ROW('Water Data'!E56)))</f>
        <v/>
      </c>
      <c r="BW62" s="271" t="str">
        <f ca="true">+IF(OFFSET('Water Data'!$E$28,0,10*ROW('Water Data'!E56))="","",OFFSET('Water Data'!$E$28,0,10*ROW('Water Data'!E56)))</f>
        <v/>
      </c>
      <c r="BX62" s="271" t="str">
        <f ca="true">+IF(OFFSET('Water Data'!$E$29,0,10*ROW('Water Data'!E56))="","",OFFSET('Water Data'!$E$29,0,10*ROW('Water Data'!E56)))</f>
        <v/>
      </c>
      <c r="BY62" s="271" t="str">
        <f ca="true">+IF(OFFSET('Water Data'!$F$27,0,10*ROW('Water Data'!F56))="","",OFFSET('Water Data'!$F$27,0,10*ROW('Water Data'!F56)))</f>
        <v/>
      </c>
      <c r="BZ62" s="271" t="str">
        <f ca="true">+IF(OFFSET('Water Data'!$F$28,0,10*ROW('Water Data'!F56))="","",OFFSET('Water Data'!$F$28,0,10*ROW('Water Data'!F56)))</f>
        <v/>
      </c>
      <c r="CA62" s="271" t="str">
        <f ca="true">+IF(OFFSET('Water Data'!$F$29,0,10*ROW('Water Data'!F56))="","",OFFSET('Water Data'!$F$29,0,10*ROW('Water Data'!F56)))</f>
        <v/>
      </c>
      <c r="CB62" s="271" t="str">
        <f ca="true">+IF(OFFSET('Water Data'!$G$27,0,10*ROW('Water Data'!G56))="","",OFFSET('Water Data'!$G$27,0,10*ROW('Water Data'!G56)))</f>
        <v/>
      </c>
      <c r="CC62" s="271" t="str">
        <f ca="true">+IF(OFFSET('Water Data'!$G$28,0,10*ROW('Water Data'!G56))="","",OFFSET('Water Data'!$G$28,0,10*ROW('Water Data'!G56)))</f>
        <v/>
      </c>
      <c r="CD62" s="271" t="str">
        <f ca="true">+IF(OFFSET('Water Data'!$G$29,0,10*ROW('Water Data'!G56))="","",OFFSET('Water Data'!$G$29,0,10*ROW('Water Data'!G56)))</f>
        <v/>
      </c>
      <c r="CE62" s="271" t="str">
        <f ca="true">+IF(OFFSET('Water Data'!$H$27,0,10*ROW('Water Data'!H56))="","",OFFSET('Water Data'!$H$27,0,10*ROW('Water Data'!H56)))</f>
        <v/>
      </c>
      <c r="CF62" s="271" t="str">
        <f ca="true">+IF(OFFSET('Water Data'!$H$28,0,10*ROW('Water Data'!H56))="","",OFFSET('Water Data'!$H$28,0,10*ROW('Water Data'!H56)))</f>
        <v/>
      </c>
      <c r="CG62" s="271" t="str">
        <f ca="true">+IF(OFFSET('Water Data'!$H$29,0,10*ROW('Water Data'!H56))="","",OFFSET('Water Data'!$H$29,0,10*ROW('Water Data'!H56)))</f>
        <v/>
      </c>
      <c r="CH62" s="271" t="str">
        <f ca="true">+IF(OFFSET('Water Data'!$I$27,0,10*ROW('Water Data'!I56))="","",OFFSET('Water Data'!$I$27,0,10*ROW('Water Data'!I56)))</f>
        <v/>
      </c>
      <c r="CI62" s="271" t="str">
        <f ca="true">+IF(OFFSET('Water Data'!$I$28,0,10*ROW('Water Data'!I56))="","",OFFSET('Water Data'!$I$28,0,10*ROW('Water Data'!I56)))</f>
        <v/>
      </c>
      <c r="CJ62" s="271" t="str">
        <f ca="true">+IF(OFFSET('Water Data'!$I$29,0,10*ROW('Water Data'!I56))="","",OFFSET('Water Data'!$I$29,0,10*ROW('Water Data'!I56)))</f>
        <v/>
      </c>
      <c r="CK62" s="271" t="str">
        <f ca="true">+IF(OFFSET('Sanitation Data'!$D$28,0,10*ROW('Sanitation Data'!D56))="","",OFFSET('Sanitation Data'!$D$28,0,10*ROW('Sanitation Data'!D56)))</f>
        <v/>
      </c>
      <c r="CL62" s="271" t="str">
        <f ca="true">+IF(OFFSET('Sanitation Data'!$D$29,0,10*ROW('Sanitation Data'!D56))="","",OFFSET('Sanitation Data'!$D$29,0,10*ROW('Sanitation Data'!D56)))</f>
        <v/>
      </c>
      <c r="CM62" s="271" t="str">
        <f ca="true">+IF(OFFSET('Sanitation Data'!$D$30,0,10*ROW('Sanitation Data'!D56))="","",OFFSET('Sanitation Data'!$D$30,0,10*ROW('Sanitation Data'!D56)))</f>
        <v/>
      </c>
      <c r="CN62" s="271" t="str">
        <f ca="true">+IF(OFFSET('Sanitation Data'!$D$31,0,10*ROW('Sanitation Data'!D56))="","",OFFSET('Sanitation Data'!$D$31,0,10*ROW('Sanitation Data'!D56)))</f>
        <v/>
      </c>
      <c r="CO62" s="271" t="str">
        <f ca="true">+IF(OFFSET('Sanitation Data'!$D$32,0,10*ROW('Sanitation Data'!D56))="","",OFFSET('Sanitation Data'!$D$32,0,10*ROW('Sanitation Data'!D56)))</f>
        <v/>
      </c>
      <c r="CP62" s="271" t="str">
        <f ca="true">+IF(OFFSET('Sanitation Data'!$E$28,0,10*ROW('Sanitation Data'!E56))="","",OFFSET('Sanitation Data'!$E$28,0,10*ROW('Sanitation Data'!E56)))</f>
        <v/>
      </c>
      <c r="CQ62" s="271" t="str">
        <f ca="true">+IF(OFFSET('Sanitation Data'!$E$29,0,10*ROW('Sanitation Data'!E56))="","",OFFSET('Sanitation Data'!$E$29,0,10*ROW('Sanitation Data'!E56)))</f>
        <v/>
      </c>
      <c r="CR62" s="271" t="str">
        <f ca="true">+IF(OFFSET('Sanitation Data'!$E$30,0,10*ROW('Sanitation Data'!E56))="","",OFFSET('Sanitation Data'!$E$30,0,10*ROW('Sanitation Data'!E56)))</f>
        <v/>
      </c>
      <c r="CS62" s="271" t="str">
        <f ca="true">+IF(OFFSET('Sanitation Data'!$E$31,0,10*ROW('Sanitation Data'!E56))="","",OFFSET('Sanitation Data'!$E$31,0,10*ROW('Sanitation Data'!E56)))</f>
        <v/>
      </c>
      <c r="CT62" s="271" t="str">
        <f ca="true">+IF(OFFSET('Sanitation Data'!$E$32,0,10*ROW('Sanitation Data'!E56))="","",OFFSET('Sanitation Data'!$E$32,0,10*ROW('Sanitation Data'!E56)))</f>
        <v/>
      </c>
      <c r="CU62" s="271" t="str">
        <f ca="true">+IF(OFFSET('Sanitation Data'!$F$28,0,10*ROW('Sanitation Data'!F56))="","",OFFSET('Sanitation Data'!$F$28,0,10*ROW('Sanitation Data'!F56)))</f>
        <v/>
      </c>
      <c r="CV62" s="271" t="str">
        <f ca="true">+IF(OFFSET('Sanitation Data'!$F$29,0,10*ROW('Sanitation Data'!F56))="","",OFFSET('Sanitation Data'!$F$29,0,10*ROW('Sanitation Data'!F56)))</f>
        <v/>
      </c>
      <c r="CW62" s="271" t="str">
        <f ca="true">+IF(OFFSET('Sanitation Data'!$F$30,0,10*ROW('Sanitation Data'!F56))="","",OFFSET('Sanitation Data'!$F$30,0,10*ROW('Sanitation Data'!F56)))</f>
        <v/>
      </c>
      <c r="CX62" s="271" t="str">
        <f ca="true">+IF(OFFSET('Sanitation Data'!$F$31,0,10*ROW('Sanitation Data'!F56))="","",OFFSET('Sanitation Data'!$F$31,0,10*ROW('Sanitation Data'!F56)))</f>
        <v/>
      </c>
      <c r="CY62" s="271" t="str">
        <f ca="true">+IF(OFFSET('Sanitation Data'!$F$32,0,10*ROW('Sanitation Data'!F56))="","",OFFSET('Sanitation Data'!$F$32,0,10*ROW('Sanitation Data'!F56)))</f>
        <v/>
      </c>
      <c r="CZ62" s="271" t="str">
        <f ca="true">+IF(OFFSET('Sanitation Data'!$G$28,0,10*ROW('Sanitation Data'!G56))="","",OFFSET('Sanitation Data'!$G$28,0,10*ROW('Sanitation Data'!G56)))</f>
        <v/>
      </c>
      <c r="DA62" s="271" t="str">
        <f ca="true">+IF(OFFSET('Sanitation Data'!$G$29,0,10*ROW('Sanitation Data'!G56))="","",OFFSET('Sanitation Data'!$G$29,0,10*ROW('Sanitation Data'!G56)))</f>
        <v/>
      </c>
      <c r="DB62" s="271" t="str">
        <f ca="true">+IF(OFFSET('Sanitation Data'!$G$30,0,10*ROW('Sanitation Data'!G56))="","",OFFSET('Sanitation Data'!$G$30,0,10*ROW('Sanitation Data'!G56)))</f>
        <v/>
      </c>
      <c r="DC62" s="271" t="str">
        <f ca="true">+IF(OFFSET('Sanitation Data'!$G$31,0,10*ROW('Sanitation Data'!G56))="","",OFFSET('Sanitation Data'!$G$31,0,10*ROW('Sanitation Data'!G56)))</f>
        <v/>
      </c>
      <c r="DD62" s="271" t="str">
        <f ca="true">+IF(OFFSET('Sanitation Data'!$G$32,0,10*ROW('Sanitation Data'!G56))="","",OFFSET('Sanitation Data'!$G$32,0,10*ROW('Sanitation Data'!G56)))</f>
        <v/>
      </c>
      <c r="DE62" s="271" t="str">
        <f ca="true">+IF(OFFSET('Sanitation Data'!$H$28,0,10*ROW('Sanitation Data'!H56))="","",OFFSET('Sanitation Data'!$H$28,0,10*ROW('Sanitation Data'!H56)))</f>
        <v/>
      </c>
      <c r="DF62" s="271" t="str">
        <f ca="true">+IF(OFFSET('Sanitation Data'!$H$29,0,10*ROW('Sanitation Data'!H56))="","",OFFSET('Sanitation Data'!$H$29,0,10*ROW('Sanitation Data'!H56)))</f>
        <v/>
      </c>
      <c r="DG62" s="271" t="str">
        <f ca="true">+IF(OFFSET('Sanitation Data'!$H$30,0,10*ROW('Sanitation Data'!H56))="","",OFFSET('Sanitation Data'!$H$30,0,10*ROW('Sanitation Data'!H56)))</f>
        <v/>
      </c>
      <c r="DH62" s="271" t="str">
        <f ca="true">+IF(OFFSET('Sanitation Data'!$H$31,0,10*ROW('Sanitation Data'!H56))="","",OFFSET('Sanitation Data'!$H$31,0,10*ROW('Sanitation Data'!H56)))</f>
        <v/>
      </c>
      <c r="DI62" s="271" t="str">
        <f ca="true">+IF(OFFSET('Sanitation Data'!$H$32,0,10*ROW('Sanitation Data'!H56))="","",OFFSET('Sanitation Data'!$H$32,0,10*ROW('Sanitation Data'!H56)))</f>
        <v/>
      </c>
      <c r="DJ62" s="271" t="str">
        <f ca="true">+IF(OFFSET('Sanitation Data'!$I$28,0,10*ROW('Sanitation Data'!I56))="","",OFFSET('Sanitation Data'!$I$28,0,10*ROW('Sanitation Data'!I56)))</f>
        <v/>
      </c>
      <c r="DK62" s="271" t="str">
        <f ca="true">+IF(OFFSET('Sanitation Data'!$I$29,0,10*ROW('Sanitation Data'!I56))="","",OFFSET('Sanitation Data'!$I$29,0,10*ROW('Sanitation Data'!I56)))</f>
        <v/>
      </c>
      <c r="DL62" s="271" t="str">
        <f ca="true">+IF(OFFSET('Sanitation Data'!$I$30,0,10*ROW('Sanitation Data'!I56))="","",OFFSET('Sanitation Data'!$I$30,0,10*ROW('Sanitation Data'!I56)))</f>
        <v/>
      </c>
      <c r="DM62" s="271" t="str">
        <f ca="true">+IF(OFFSET('Sanitation Data'!$I$31,0,10*ROW('Sanitation Data'!I56))="","",OFFSET('Sanitation Data'!$I$31,0,10*ROW('Sanitation Data'!I56)))</f>
        <v/>
      </c>
      <c r="DN62" s="271" t="str">
        <f ca="true">+IF(OFFSET('Sanitation Data'!$I$32,0,10*ROW('Sanitation Data'!I56))="","",OFFSET('Sanitation Data'!$I$32,0,10*ROW('Sanitation Data'!I56)))</f>
        <v/>
      </c>
      <c r="DO62" s="271" t="str">
        <f ca="true">+IF(OFFSET('Hygiene Data'!$D$11,0,10*ROW('Hygiene Data'!D56))="","",OFFSET('Hygiene Data'!$D$11,0,10*ROW('Hygiene Data'!D56)))</f>
        <v/>
      </c>
      <c r="DP62" s="271" t="str">
        <f ca="true">+IF(OFFSET('Hygiene Data'!$D$12,0,10*ROW('Hygiene Data'!D56))="","",OFFSET('Hygiene Data'!$D$12,0,10*ROW('Hygiene Data'!D56)))</f>
        <v/>
      </c>
      <c r="DQ62" s="271" t="str">
        <f ca="true">+IF(OFFSET('Hygiene Data'!$D$13,0,10*ROW('Hygiene Data'!D56))="","",OFFSET('Hygiene Data'!$D$13,0,10*ROW('Hygiene Data'!D56)))</f>
        <v/>
      </c>
      <c r="DR62" s="271" t="str">
        <f ca="true">+IF(OFFSET('Hygiene Data'!$E$11,0,10*ROW('Hygiene Data'!E56))="","",OFFSET('Hygiene Data'!$E$11,0,10*ROW('Hygiene Data'!E56)))</f>
        <v/>
      </c>
      <c r="DS62" s="271" t="str">
        <f ca="true">+IF(OFFSET('Hygiene Data'!$E$12,0,10*ROW('Hygiene Data'!E56))="","",OFFSET('Hygiene Data'!$E$12,0,10*ROW('Hygiene Data'!E56)))</f>
        <v/>
      </c>
      <c r="DT62" s="271" t="str">
        <f ca="true">+IF(OFFSET('Hygiene Data'!$E$13,0,10*ROW('Hygiene Data'!E56))="","",OFFSET('Hygiene Data'!$E$13,0,10*ROW('Hygiene Data'!E56)))</f>
        <v/>
      </c>
      <c r="DU62" s="271" t="str">
        <f ca="true">+IF(OFFSET('Hygiene Data'!$F$11,0,10*ROW('Hygiene Data'!F56))="","",OFFSET('Hygiene Data'!$F$11,0,10*ROW('Hygiene Data'!F56)))</f>
        <v/>
      </c>
      <c r="DV62" s="271" t="str">
        <f ca="true">+IF(OFFSET('Hygiene Data'!$F$12,0,10*ROW('Hygiene Data'!F56))="","",OFFSET('Hygiene Data'!$F$12,0,10*ROW('Hygiene Data'!F56)))</f>
        <v/>
      </c>
      <c r="DW62" s="271" t="str">
        <f ca="true">+IF(OFFSET('Hygiene Data'!$F$13,0,10*ROW('Hygiene Data'!F56))="","",OFFSET('Hygiene Data'!$F$13,0,10*ROW('Hygiene Data'!F56)))</f>
        <v/>
      </c>
      <c r="DX62" s="271" t="str">
        <f ca="true">+IF(OFFSET('Hygiene Data'!$G$11,0,10*ROW('Hygiene Data'!G56))="","",OFFSET('Hygiene Data'!$G$11,0,10*ROW('Hygiene Data'!G56)))</f>
        <v/>
      </c>
      <c r="DY62" s="271" t="str">
        <f ca="true">+IF(OFFSET('Hygiene Data'!$G$12,0,10*ROW('Hygiene Data'!G56))="","",OFFSET('Hygiene Data'!$G$12,0,10*ROW('Hygiene Data'!G56)))</f>
        <v/>
      </c>
      <c r="DZ62" s="271" t="str">
        <f ca="true">+IF(OFFSET('Hygiene Data'!$G$13,0,10*ROW('Hygiene Data'!G56))="","",OFFSET('Hygiene Data'!$G$13,0,10*ROW('Hygiene Data'!G56)))</f>
        <v/>
      </c>
      <c r="EA62" s="271" t="str">
        <f ca="true">+IF(OFFSET('Hygiene Data'!$H$11,0,10*ROW('Hygiene Data'!H56))="","",OFFSET('Hygiene Data'!$H$11,0,10*ROW('Hygiene Data'!H56)))</f>
        <v/>
      </c>
      <c r="EB62" s="271" t="str">
        <f ca="true">+IF(OFFSET('Hygiene Data'!$H$12,0,10*ROW('Hygiene Data'!H56))="","",OFFSET('Hygiene Data'!$H$12,0,10*ROW('Hygiene Data'!H56)))</f>
        <v/>
      </c>
      <c r="EC62" s="271" t="str">
        <f ca="true">+IF(OFFSET('Hygiene Data'!$H$13,0,10*ROW('Hygiene Data'!H56))="","",OFFSET('Hygiene Data'!$H$13,0,10*ROW('Hygiene Data'!H56)))</f>
        <v/>
      </c>
      <c r="ED62" s="271" t="str">
        <f ca="true">+IF(OFFSET('Hygiene Data'!$I$11,0,10*ROW('Hygiene Data'!I56))="","",OFFSET('Hygiene Data'!$I$11,0,10*ROW('Hygiene Data'!I56)))</f>
        <v/>
      </c>
      <c r="EE62" s="271" t="str">
        <f ca="true">+IF(OFFSET('Hygiene Data'!$I$12,0,10*ROW('Hygiene Data'!I56))="","",OFFSET('Hygiene Data'!$I$12,0,10*ROW('Hygiene Data'!I56)))</f>
        <v/>
      </c>
      <c r="EF62" s="271"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27"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1"/>
      <c r="BS63" s="271" t="str">
        <f ca="true">+IF(OFFSET('Water Data'!$D$27,0,10*ROW('Water Data'!D57))="","",OFFSET('Water Data'!$D$27,0,10*ROW('Water Data'!D57)))</f>
        <v/>
      </c>
      <c r="BT63" s="271" t="str">
        <f ca="true">+IF(OFFSET('Water Data'!$D$28,0,10*ROW('Water Data'!D57))="","",OFFSET('Water Data'!$D$28,0,10*ROW('Water Data'!D57)))</f>
        <v/>
      </c>
      <c r="BU63" s="271" t="str">
        <f ca="true">+IF(OFFSET('Water Data'!$D$29,0,10*ROW('Water Data'!D57))="","",OFFSET('Water Data'!$D$29,0,10*ROW('Water Data'!D57)))</f>
        <v/>
      </c>
      <c r="BV63" s="271" t="str">
        <f ca="true">+IF(OFFSET('Water Data'!$E$27,0,10*ROW('Water Data'!E57))="","",OFFSET('Water Data'!$E$27,0,10*ROW('Water Data'!E57)))</f>
        <v/>
      </c>
      <c r="BW63" s="271" t="str">
        <f ca="true">+IF(OFFSET('Water Data'!$E$28,0,10*ROW('Water Data'!E57))="","",OFFSET('Water Data'!$E$28,0,10*ROW('Water Data'!E57)))</f>
        <v/>
      </c>
      <c r="BX63" s="271" t="str">
        <f ca="true">+IF(OFFSET('Water Data'!$E$29,0,10*ROW('Water Data'!E57))="","",OFFSET('Water Data'!$E$29,0,10*ROW('Water Data'!E57)))</f>
        <v/>
      </c>
      <c r="BY63" s="271" t="str">
        <f ca="true">+IF(OFFSET('Water Data'!$F$27,0,10*ROW('Water Data'!F57))="","",OFFSET('Water Data'!$F$27,0,10*ROW('Water Data'!F57)))</f>
        <v/>
      </c>
      <c r="BZ63" s="271" t="str">
        <f ca="true">+IF(OFFSET('Water Data'!$F$28,0,10*ROW('Water Data'!F57))="","",OFFSET('Water Data'!$F$28,0,10*ROW('Water Data'!F57)))</f>
        <v/>
      </c>
      <c r="CA63" s="271" t="str">
        <f ca="true">+IF(OFFSET('Water Data'!$F$29,0,10*ROW('Water Data'!F57))="","",OFFSET('Water Data'!$F$29,0,10*ROW('Water Data'!F57)))</f>
        <v/>
      </c>
      <c r="CB63" s="271" t="str">
        <f ca="true">+IF(OFFSET('Water Data'!$G$27,0,10*ROW('Water Data'!G57))="","",OFFSET('Water Data'!$G$27,0,10*ROW('Water Data'!G57)))</f>
        <v/>
      </c>
      <c r="CC63" s="271" t="str">
        <f ca="true">+IF(OFFSET('Water Data'!$G$28,0,10*ROW('Water Data'!G57))="","",OFFSET('Water Data'!$G$28,0,10*ROW('Water Data'!G57)))</f>
        <v/>
      </c>
      <c r="CD63" s="271" t="str">
        <f ca="true">+IF(OFFSET('Water Data'!$G$29,0,10*ROW('Water Data'!G57))="","",OFFSET('Water Data'!$G$29,0,10*ROW('Water Data'!G57)))</f>
        <v/>
      </c>
      <c r="CE63" s="271" t="str">
        <f ca="true">+IF(OFFSET('Water Data'!$H$27,0,10*ROW('Water Data'!H57))="","",OFFSET('Water Data'!$H$27,0,10*ROW('Water Data'!H57)))</f>
        <v/>
      </c>
      <c r="CF63" s="271" t="str">
        <f ca="true">+IF(OFFSET('Water Data'!$H$28,0,10*ROW('Water Data'!H57))="","",OFFSET('Water Data'!$H$28,0,10*ROW('Water Data'!H57)))</f>
        <v/>
      </c>
      <c r="CG63" s="271" t="str">
        <f ca="true">+IF(OFFSET('Water Data'!$H$29,0,10*ROW('Water Data'!H57))="","",OFFSET('Water Data'!$H$29,0,10*ROW('Water Data'!H57)))</f>
        <v/>
      </c>
      <c r="CH63" s="271" t="str">
        <f ca="true">+IF(OFFSET('Water Data'!$I$27,0,10*ROW('Water Data'!I57))="","",OFFSET('Water Data'!$I$27,0,10*ROW('Water Data'!I57)))</f>
        <v/>
      </c>
      <c r="CI63" s="271" t="str">
        <f ca="true">+IF(OFFSET('Water Data'!$I$28,0,10*ROW('Water Data'!I57))="","",OFFSET('Water Data'!$I$28,0,10*ROW('Water Data'!I57)))</f>
        <v/>
      </c>
      <c r="CJ63" s="271" t="str">
        <f ca="true">+IF(OFFSET('Water Data'!$I$29,0,10*ROW('Water Data'!I57))="","",OFFSET('Water Data'!$I$29,0,10*ROW('Water Data'!I57)))</f>
        <v/>
      </c>
      <c r="CK63" s="271" t="str">
        <f ca="true">+IF(OFFSET('Sanitation Data'!$D$28,0,10*ROW('Sanitation Data'!D57))="","",OFFSET('Sanitation Data'!$D$28,0,10*ROW('Sanitation Data'!D57)))</f>
        <v/>
      </c>
      <c r="CL63" s="271" t="str">
        <f ca="true">+IF(OFFSET('Sanitation Data'!$D$29,0,10*ROW('Sanitation Data'!D57))="","",OFFSET('Sanitation Data'!$D$29,0,10*ROW('Sanitation Data'!D57)))</f>
        <v/>
      </c>
      <c r="CM63" s="271" t="str">
        <f ca="true">+IF(OFFSET('Sanitation Data'!$D$30,0,10*ROW('Sanitation Data'!D57))="","",OFFSET('Sanitation Data'!$D$30,0,10*ROW('Sanitation Data'!D57)))</f>
        <v/>
      </c>
      <c r="CN63" s="271" t="str">
        <f ca="true">+IF(OFFSET('Sanitation Data'!$D$31,0,10*ROW('Sanitation Data'!D57))="","",OFFSET('Sanitation Data'!$D$31,0,10*ROW('Sanitation Data'!D57)))</f>
        <v/>
      </c>
      <c r="CO63" s="271" t="str">
        <f ca="true">+IF(OFFSET('Sanitation Data'!$D$32,0,10*ROW('Sanitation Data'!D57))="","",OFFSET('Sanitation Data'!$D$32,0,10*ROW('Sanitation Data'!D57)))</f>
        <v/>
      </c>
      <c r="CP63" s="271" t="str">
        <f ca="true">+IF(OFFSET('Sanitation Data'!$E$28,0,10*ROW('Sanitation Data'!E57))="","",OFFSET('Sanitation Data'!$E$28,0,10*ROW('Sanitation Data'!E57)))</f>
        <v/>
      </c>
      <c r="CQ63" s="271" t="str">
        <f ca="true">+IF(OFFSET('Sanitation Data'!$E$29,0,10*ROW('Sanitation Data'!E57))="","",OFFSET('Sanitation Data'!$E$29,0,10*ROW('Sanitation Data'!E57)))</f>
        <v/>
      </c>
      <c r="CR63" s="271" t="str">
        <f ca="true">+IF(OFFSET('Sanitation Data'!$E$30,0,10*ROW('Sanitation Data'!E57))="","",OFFSET('Sanitation Data'!$E$30,0,10*ROW('Sanitation Data'!E57)))</f>
        <v/>
      </c>
      <c r="CS63" s="271" t="str">
        <f ca="true">+IF(OFFSET('Sanitation Data'!$E$31,0,10*ROW('Sanitation Data'!E57))="","",OFFSET('Sanitation Data'!$E$31,0,10*ROW('Sanitation Data'!E57)))</f>
        <v/>
      </c>
      <c r="CT63" s="271" t="str">
        <f ca="true">+IF(OFFSET('Sanitation Data'!$E$32,0,10*ROW('Sanitation Data'!E57))="","",OFFSET('Sanitation Data'!$E$32,0,10*ROW('Sanitation Data'!E57)))</f>
        <v/>
      </c>
      <c r="CU63" s="271" t="str">
        <f ca="true">+IF(OFFSET('Sanitation Data'!$F$28,0,10*ROW('Sanitation Data'!F57))="","",OFFSET('Sanitation Data'!$F$28,0,10*ROW('Sanitation Data'!F57)))</f>
        <v/>
      </c>
      <c r="CV63" s="271" t="str">
        <f ca="true">+IF(OFFSET('Sanitation Data'!$F$29,0,10*ROW('Sanitation Data'!F57))="","",OFFSET('Sanitation Data'!$F$29,0,10*ROW('Sanitation Data'!F57)))</f>
        <v/>
      </c>
      <c r="CW63" s="271" t="str">
        <f ca="true">+IF(OFFSET('Sanitation Data'!$F$30,0,10*ROW('Sanitation Data'!F57))="","",OFFSET('Sanitation Data'!$F$30,0,10*ROW('Sanitation Data'!F57)))</f>
        <v/>
      </c>
      <c r="CX63" s="271" t="str">
        <f ca="true">+IF(OFFSET('Sanitation Data'!$F$31,0,10*ROW('Sanitation Data'!F57))="","",OFFSET('Sanitation Data'!$F$31,0,10*ROW('Sanitation Data'!F57)))</f>
        <v/>
      </c>
      <c r="CY63" s="271" t="str">
        <f ca="true">+IF(OFFSET('Sanitation Data'!$F$32,0,10*ROW('Sanitation Data'!F57))="","",OFFSET('Sanitation Data'!$F$32,0,10*ROW('Sanitation Data'!F57)))</f>
        <v/>
      </c>
      <c r="CZ63" s="271" t="str">
        <f ca="true">+IF(OFFSET('Sanitation Data'!$G$28,0,10*ROW('Sanitation Data'!G57))="","",OFFSET('Sanitation Data'!$G$28,0,10*ROW('Sanitation Data'!G57)))</f>
        <v/>
      </c>
      <c r="DA63" s="271" t="str">
        <f ca="true">+IF(OFFSET('Sanitation Data'!$G$29,0,10*ROW('Sanitation Data'!G57))="","",OFFSET('Sanitation Data'!$G$29,0,10*ROW('Sanitation Data'!G57)))</f>
        <v/>
      </c>
      <c r="DB63" s="271" t="str">
        <f ca="true">+IF(OFFSET('Sanitation Data'!$G$30,0,10*ROW('Sanitation Data'!G57))="","",OFFSET('Sanitation Data'!$G$30,0,10*ROW('Sanitation Data'!G57)))</f>
        <v/>
      </c>
      <c r="DC63" s="271" t="str">
        <f ca="true">+IF(OFFSET('Sanitation Data'!$G$31,0,10*ROW('Sanitation Data'!G57))="","",OFFSET('Sanitation Data'!$G$31,0,10*ROW('Sanitation Data'!G57)))</f>
        <v/>
      </c>
      <c r="DD63" s="271" t="str">
        <f ca="true">+IF(OFFSET('Sanitation Data'!$G$32,0,10*ROW('Sanitation Data'!G57))="","",OFFSET('Sanitation Data'!$G$32,0,10*ROW('Sanitation Data'!G57)))</f>
        <v/>
      </c>
      <c r="DE63" s="271" t="str">
        <f ca="true">+IF(OFFSET('Sanitation Data'!$H$28,0,10*ROW('Sanitation Data'!H57))="","",OFFSET('Sanitation Data'!$H$28,0,10*ROW('Sanitation Data'!H57)))</f>
        <v/>
      </c>
      <c r="DF63" s="271" t="str">
        <f ca="true">+IF(OFFSET('Sanitation Data'!$H$29,0,10*ROW('Sanitation Data'!H57))="","",OFFSET('Sanitation Data'!$H$29,0,10*ROW('Sanitation Data'!H57)))</f>
        <v/>
      </c>
      <c r="DG63" s="271" t="str">
        <f ca="true">+IF(OFFSET('Sanitation Data'!$H$30,0,10*ROW('Sanitation Data'!H57))="","",OFFSET('Sanitation Data'!$H$30,0,10*ROW('Sanitation Data'!H57)))</f>
        <v/>
      </c>
      <c r="DH63" s="271" t="str">
        <f ca="true">+IF(OFFSET('Sanitation Data'!$H$31,0,10*ROW('Sanitation Data'!H57))="","",OFFSET('Sanitation Data'!$H$31,0,10*ROW('Sanitation Data'!H57)))</f>
        <v/>
      </c>
      <c r="DI63" s="271" t="str">
        <f ca="true">+IF(OFFSET('Sanitation Data'!$H$32,0,10*ROW('Sanitation Data'!H57))="","",OFFSET('Sanitation Data'!$H$32,0,10*ROW('Sanitation Data'!H57)))</f>
        <v/>
      </c>
      <c r="DJ63" s="271" t="str">
        <f ca="true">+IF(OFFSET('Sanitation Data'!$I$28,0,10*ROW('Sanitation Data'!I57))="","",OFFSET('Sanitation Data'!$I$28,0,10*ROW('Sanitation Data'!I57)))</f>
        <v/>
      </c>
      <c r="DK63" s="271" t="str">
        <f ca="true">+IF(OFFSET('Sanitation Data'!$I$29,0,10*ROW('Sanitation Data'!I57))="","",OFFSET('Sanitation Data'!$I$29,0,10*ROW('Sanitation Data'!I57)))</f>
        <v/>
      </c>
      <c r="DL63" s="271" t="str">
        <f ca="true">+IF(OFFSET('Sanitation Data'!$I$30,0,10*ROW('Sanitation Data'!I57))="","",OFFSET('Sanitation Data'!$I$30,0,10*ROW('Sanitation Data'!I57)))</f>
        <v/>
      </c>
      <c r="DM63" s="271" t="str">
        <f ca="true">+IF(OFFSET('Sanitation Data'!$I$31,0,10*ROW('Sanitation Data'!I57))="","",OFFSET('Sanitation Data'!$I$31,0,10*ROW('Sanitation Data'!I57)))</f>
        <v/>
      </c>
      <c r="DN63" s="271" t="str">
        <f ca="true">+IF(OFFSET('Sanitation Data'!$I$32,0,10*ROW('Sanitation Data'!I57))="","",OFFSET('Sanitation Data'!$I$32,0,10*ROW('Sanitation Data'!I57)))</f>
        <v/>
      </c>
      <c r="DO63" s="271" t="str">
        <f ca="true">+IF(OFFSET('Hygiene Data'!$D$11,0,10*ROW('Hygiene Data'!D57))="","",OFFSET('Hygiene Data'!$D$11,0,10*ROW('Hygiene Data'!D57)))</f>
        <v/>
      </c>
      <c r="DP63" s="271" t="str">
        <f ca="true">+IF(OFFSET('Hygiene Data'!$D$12,0,10*ROW('Hygiene Data'!D57))="","",OFFSET('Hygiene Data'!$D$12,0,10*ROW('Hygiene Data'!D57)))</f>
        <v/>
      </c>
      <c r="DQ63" s="271" t="str">
        <f ca="true">+IF(OFFSET('Hygiene Data'!$D$13,0,10*ROW('Hygiene Data'!D57))="","",OFFSET('Hygiene Data'!$D$13,0,10*ROW('Hygiene Data'!D57)))</f>
        <v/>
      </c>
      <c r="DR63" s="271" t="str">
        <f ca="true">+IF(OFFSET('Hygiene Data'!$E$11,0,10*ROW('Hygiene Data'!E57))="","",OFFSET('Hygiene Data'!$E$11,0,10*ROW('Hygiene Data'!E57)))</f>
        <v/>
      </c>
      <c r="DS63" s="271" t="str">
        <f ca="true">+IF(OFFSET('Hygiene Data'!$E$12,0,10*ROW('Hygiene Data'!E57))="","",OFFSET('Hygiene Data'!$E$12,0,10*ROW('Hygiene Data'!E57)))</f>
        <v/>
      </c>
      <c r="DT63" s="271" t="str">
        <f ca="true">+IF(OFFSET('Hygiene Data'!$E$13,0,10*ROW('Hygiene Data'!E57))="","",OFFSET('Hygiene Data'!$E$13,0,10*ROW('Hygiene Data'!E57)))</f>
        <v/>
      </c>
      <c r="DU63" s="271" t="str">
        <f ca="true">+IF(OFFSET('Hygiene Data'!$F$11,0,10*ROW('Hygiene Data'!F57))="","",OFFSET('Hygiene Data'!$F$11,0,10*ROW('Hygiene Data'!F57)))</f>
        <v/>
      </c>
      <c r="DV63" s="271" t="str">
        <f ca="true">+IF(OFFSET('Hygiene Data'!$F$12,0,10*ROW('Hygiene Data'!F57))="","",OFFSET('Hygiene Data'!$F$12,0,10*ROW('Hygiene Data'!F57)))</f>
        <v/>
      </c>
      <c r="DW63" s="271" t="str">
        <f ca="true">+IF(OFFSET('Hygiene Data'!$F$13,0,10*ROW('Hygiene Data'!F57))="","",OFFSET('Hygiene Data'!$F$13,0,10*ROW('Hygiene Data'!F57)))</f>
        <v/>
      </c>
      <c r="DX63" s="271" t="str">
        <f ca="true">+IF(OFFSET('Hygiene Data'!$G$11,0,10*ROW('Hygiene Data'!G57))="","",OFFSET('Hygiene Data'!$G$11,0,10*ROW('Hygiene Data'!G57)))</f>
        <v/>
      </c>
      <c r="DY63" s="271" t="str">
        <f ca="true">+IF(OFFSET('Hygiene Data'!$G$12,0,10*ROW('Hygiene Data'!G57))="","",OFFSET('Hygiene Data'!$G$12,0,10*ROW('Hygiene Data'!G57)))</f>
        <v/>
      </c>
      <c r="DZ63" s="271" t="str">
        <f ca="true">+IF(OFFSET('Hygiene Data'!$G$13,0,10*ROW('Hygiene Data'!G57))="","",OFFSET('Hygiene Data'!$G$13,0,10*ROW('Hygiene Data'!G57)))</f>
        <v/>
      </c>
      <c r="EA63" s="271" t="str">
        <f ca="true">+IF(OFFSET('Hygiene Data'!$H$11,0,10*ROW('Hygiene Data'!H57))="","",OFFSET('Hygiene Data'!$H$11,0,10*ROW('Hygiene Data'!H57)))</f>
        <v/>
      </c>
      <c r="EB63" s="271" t="str">
        <f ca="true">+IF(OFFSET('Hygiene Data'!$H$12,0,10*ROW('Hygiene Data'!H57))="","",OFFSET('Hygiene Data'!$H$12,0,10*ROW('Hygiene Data'!H57)))</f>
        <v/>
      </c>
      <c r="EC63" s="271" t="str">
        <f ca="true">+IF(OFFSET('Hygiene Data'!$H$13,0,10*ROW('Hygiene Data'!H57))="","",OFFSET('Hygiene Data'!$H$13,0,10*ROW('Hygiene Data'!H57)))</f>
        <v/>
      </c>
      <c r="ED63" s="271" t="str">
        <f ca="true">+IF(OFFSET('Hygiene Data'!$I$11,0,10*ROW('Hygiene Data'!I57))="","",OFFSET('Hygiene Data'!$I$11,0,10*ROW('Hygiene Data'!I57)))</f>
        <v/>
      </c>
      <c r="EE63" s="271" t="str">
        <f ca="true">+IF(OFFSET('Hygiene Data'!$I$12,0,10*ROW('Hygiene Data'!I57))="","",OFFSET('Hygiene Data'!$I$12,0,10*ROW('Hygiene Data'!I57)))</f>
        <v/>
      </c>
      <c r="EF63" s="271"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27"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1"/>
      <c r="BS64" s="271" t="str">
        <f ca="true">+IF(OFFSET('Water Data'!$D$27,0,10*ROW('Water Data'!D58))="","",OFFSET('Water Data'!$D$27,0,10*ROW('Water Data'!D58)))</f>
        <v/>
      </c>
      <c r="BT64" s="271" t="str">
        <f ca="true">+IF(OFFSET('Water Data'!$D$28,0,10*ROW('Water Data'!D58))="","",OFFSET('Water Data'!$D$28,0,10*ROW('Water Data'!D58)))</f>
        <v/>
      </c>
      <c r="BU64" s="271" t="str">
        <f ca="true">+IF(OFFSET('Water Data'!$D$29,0,10*ROW('Water Data'!D58))="","",OFFSET('Water Data'!$D$29,0,10*ROW('Water Data'!D58)))</f>
        <v/>
      </c>
      <c r="BV64" s="271" t="str">
        <f ca="true">+IF(OFFSET('Water Data'!$E$27,0,10*ROW('Water Data'!E58))="","",OFFSET('Water Data'!$E$27,0,10*ROW('Water Data'!E58)))</f>
        <v/>
      </c>
      <c r="BW64" s="271" t="str">
        <f ca="true">+IF(OFFSET('Water Data'!$E$28,0,10*ROW('Water Data'!E58))="","",OFFSET('Water Data'!$E$28,0,10*ROW('Water Data'!E58)))</f>
        <v/>
      </c>
      <c r="BX64" s="271" t="str">
        <f ca="true">+IF(OFFSET('Water Data'!$E$29,0,10*ROW('Water Data'!E58))="","",OFFSET('Water Data'!$E$29,0,10*ROW('Water Data'!E58)))</f>
        <v/>
      </c>
      <c r="BY64" s="271" t="str">
        <f ca="true">+IF(OFFSET('Water Data'!$F$27,0,10*ROW('Water Data'!F58))="","",OFFSET('Water Data'!$F$27,0,10*ROW('Water Data'!F58)))</f>
        <v/>
      </c>
      <c r="BZ64" s="271" t="str">
        <f ca="true">+IF(OFFSET('Water Data'!$F$28,0,10*ROW('Water Data'!F58))="","",OFFSET('Water Data'!$F$28,0,10*ROW('Water Data'!F58)))</f>
        <v/>
      </c>
      <c r="CA64" s="271" t="str">
        <f ca="true">+IF(OFFSET('Water Data'!$F$29,0,10*ROW('Water Data'!F58))="","",OFFSET('Water Data'!$F$29,0,10*ROW('Water Data'!F58)))</f>
        <v/>
      </c>
      <c r="CB64" s="271" t="str">
        <f ca="true">+IF(OFFSET('Water Data'!$G$27,0,10*ROW('Water Data'!G58))="","",OFFSET('Water Data'!$G$27,0,10*ROW('Water Data'!G58)))</f>
        <v/>
      </c>
      <c r="CC64" s="271" t="str">
        <f ca="true">+IF(OFFSET('Water Data'!$G$28,0,10*ROW('Water Data'!G58))="","",OFFSET('Water Data'!$G$28,0,10*ROW('Water Data'!G58)))</f>
        <v/>
      </c>
      <c r="CD64" s="271" t="str">
        <f ca="true">+IF(OFFSET('Water Data'!$G$29,0,10*ROW('Water Data'!G58))="","",OFFSET('Water Data'!$G$29,0,10*ROW('Water Data'!G58)))</f>
        <v/>
      </c>
      <c r="CE64" s="271" t="str">
        <f ca="true">+IF(OFFSET('Water Data'!$H$27,0,10*ROW('Water Data'!H58))="","",OFFSET('Water Data'!$H$27,0,10*ROW('Water Data'!H58)))</f>
        <v/>
      </c>
      <c r="CF64" s="271" t="str">
        <f ca="true">+IF(OFFSET('Water Data'!$H$28,0,10*ROW('Water Data'!H58))="","",OFFSET('Water Data'!$H$28,0,10*ROW('Water Data'!H58)))</f>
        <v/>
      </c>
      <c r="CG64" s="271" t="str">
        <f ca="true">+IF(OFFSET('Water Data'!$H$29,0,10*ROW('Water Data'!H58))="","",OFFSET('Water Data'!$H$29,0,10*ROW('Water Data'!H58)))</f>
        <v/>
      </c>
      <c r="CH64" s="271" t="str">
        <f ca="true">+IF(OFFSET('Water Data'!$I$27,0,10*ROW('Water Data'!I58))="","",OFFSET('Water Data'!$I$27,0,10*ROW('Water Data'!I58)))</f>
        <v/>
      </c>
      <c r="CI64" s="271" t="str">
        <f ca="true">+IF(OFFSET('Water Data'!$I$28,0,10*ROW('Water Data'!I58))="","",OFFSET('Water Data'!$I$28,0,10*ROW('Water Data'!I58)))</f>
        <v/>
      </c>
      <c r="CJ64" s="271" t="str">
        <f ca="true">+IF(OFFSET('Water Data'!$I$29,0,10*ROW('Water Data'!I58))="","",OFFSET('Water Data'!$I$29,0,10*ROW('Water Data'!I58)))</f>
        <v/>
      </c>
      <c r="CK64" s="271" t="str">
        <f ca="true">+IF(OFFSET('Sanitation Data'!$D$28,0,10*ROW('Sanitation Data'!D58))="","",OFFSET('Sanitation Data'!$D$28,0,10*ROW('Sanitation Data'!D58)))</f>
        <v/>
      </c>
      <c r="CL64" s="271" t="str">
        <f ca="true">+IF(OFFSET('Sanitation Data'!$D$29,0,10*ROW('Sanitation Data'!D58))="","",OFFSET('Sanitation Data'!$D$29,0,10*ROW('Sanitation Data'!D58)))</f>
        <v/>
      </c>
      <c r="CM64" s="271" t="str">
        <f ca="true">+IF(OFFSET('Sanitation Data'!$D$30,0,10*ROW('Sanitation Data'!D58))="","",OFFSET('Sanitation Data'!$D$30,0,10*ROW('Sanitation Data'!D58)))</f>
        <v/>
      </c>
      <c r="CN64" s="271" t="str">
        <f ca="true">+IF(OFFSET('Sanitation Data'!$D$31,0,10*ROW('Sanitation Data'!D58))="","",OFFSET('Sanitation Data'!$D$31,0,10*ROW('Sanitation Data'!D58)))</f>
        <v/>
      </c>
      <c r="CO64" s="271" t="str">
        <f ca="true">+IF(OFFSET('Sanitation Data'!$D$32,0,10*ROW('Sanitation Data'!D58))="","",OFFSET('Sanitation Data'!$D$32,0,10*ROW('Sanitation Data'!D58)))</f>
        <v/>
      </c>
      <c r="CP64" s="271" t="str">
        <f ca="true">+IF(OFFSET('Sanitation Data'!$E$28,0,10*ROW('Sanitation Data'!E58))="","",OFFSET('Sanitation Data'!$E$28,0,10*ROW('Sanitation Data'!E58)))</f>
        <v/>
      </c>
      <c r="CQ64" s="271" t="str">
        <f ca="true">+IF(OFFSET('Sanitation Data'!$E$29,0,10*ROW('Sanitation Data'!E58))="","",OFFSET('Sanitation Data'!$E$29,0,10*ROW('Sanitation Data'!E58)))</f>
        <v/>
      </c>
      <c r="CR64" s="271" t="str">
        <f ca="true">+IF(OFFSET('Sanitation Data'!$E$30,0,10*ROW('Sanitation Data'!E58))="","",OFFSET('Sanitation Data'!$E$30,0,10*ROW('Sanitation Data'!E58)))</f>
        <v/>
      </c>
      <c r="CS64" s="271" t="str">
        <f ca="true">+IF(OFFSET('Sanitation Data'!$E$31,0,10*ROW('Sanitation Data'!E58))="","",OFFSET('Sanitation Data'!$E$31,0,10*ROW('Sanitation Data'!E58)))</f>
        <v/>
      </c>
      <c r="CT64" s="271" t="str">
        <f ca="true">+IF(OFFSET('Sanitation Data'!$E$32,0,10*ROW('Sanitation Data'!E58))="","",OFFSET('Sanitation Data'!$E$32,0,10*ROW('Sanitation Data'!E58)))</f>
        <v/>
      </c>
      <c r="CU64" s="271" t="str">
        <f ca="true">+IF(OFFSET('Sanitation Data'!$F$28,0,10*ROW('Sanitation Data'!F58))="","",OFFSET('Sanitation Data'!$F$28,0,10*ROW('Sanitation Data'!F58)))</f>
        <v/>
      </c>
      <c r="CV64" s="271" t="str">
        <f ca="true">+IF(OFFSET('Sanitation Data'!$F$29,0,10*ROW('Sanitation Data'!F58))="","",OFFSET('Sanitation Data'!$F$29,0,10*ROW('Sanitation Data'!F58)))</f>
        <v/>
      </c>
      <c r="CW64" s="271" t="str">
        <f ca="true">+IF(OFFSET('Sanitation Data'!$F$30,0,10*ROW('Sanitation Data'!F58))="","",OFFSET('Sanitation Data'!$F$30,0,10*ROW('Sanitation Data'!F58)))</f>
        <v/>
      </c>
      <c r="CX64" s="271" t="str">
        <f ca="true">+IF(OFFSET('Sanitation Data'!$F$31,0,10*ROW('Sanitation Data'!F58))="","",OFFSET('Sanitation Data'!$F$31,0,10*ROW('Sanitation Data'!F58)))</f>
        <v/>
      </c>
      <c r="CY64" s="271" t="str">
        <f ca="true">+IF(OFFSET('Sanitation Data'!$F$32,0,10*ROW('Sanitation Data'!F58))="","",OFFSET('Sanitation Data'!$F$32,0,10*ROW('Sanitation Data'!F58)))</f>
        <v/>
      </c>
      <c r="CZ64" s="271" t="str">
        <f ca="true">+IF(OFFSET('Sanitation Data'!$G$28,0,10*ROW('Sanitation Data'!G58))="","",OFFSET('Sanitation Data'!$G$28,0,10*ROW('Sanitation Data'!G58)))</f>
        <v/>
      </c>
      <c r="DA64" s="271" t="str">
        <f ca="true">+IF(OFFSET('Sanitation Data'!$G$29,0,10*ROW('Sanitation Data'!G58))="","",OFFSET('Sanitation Data'!$G$29,0,10*ROW('Sanitation Data'!G58)))</f>
        <v/>
      </c>
      <c r="DB64" s="271" t="str">
        <f ca="true">+IF(OFFSET('Sanitation Data'!$G$30,0,10*ROW('Sanitation Data'!G58))="","",OFFSET('Sanitation Data'!$G$30,0,10*ROW('Sanitation Data'!G58)))</f>
        <v/>
      </c>
      <c r="DC64" s="271" t="str">
        <f ca="true">+IF(OFFSET('Sanitation Data'!$G$31,0,10*ROW('Sanitation Data'!G58))="","",OFFSET('Sanitation Data'!$G$31,0,10*ROW('Sanitation Data'!G58)))</f>
        <v/>
      </c>
      <c r="DD64" s="271" t="str">
        <f ca="true">+IF(OFFSET('Sanitation Data'!$G$32,0,10*ROW('Sanitation Data'!G58))="","",OFFSET('Sanitation Data'!$G$32,0,10*ROW('Sanitation Data'!G58)))</f>
        <v/>
      </c>
      <c r="DE64" s="271" t="str">
        <f ca="true">+IF(OFFSET('Sanitation Data'!$H$28,0,10*ROW('Sanitation Data'!H58))="","",OFFSET('Sanitation Data'!$H$28,0,10*ROW('Sanitation Data'!H58)))</f>
        <v/>
      </c>
      <c r="DF64" s="271" t="str">
        <f ca="true">+IF(OFFSET('Sanitation Data'!$H$29,0,10*ROW('Sanitation Data'!H58))="","",OFFSET('Sanitation Data'!$H$29,0,10*ROW('Sanitation Data'!H58)))</f>
        <v/>
      </c>
      <c r="DG64" s="271" t="str">
        <f ca="true">+IF(OFFSET('Sanitation Data'!$H$30,0,10*ROW('Sanitation Data'!H58))="","",OFFSET('Sanitation Data'!$H$30,0,10*ROW('Sanitation Data'!H58)))</f>
        <v/>
      </c>
      <c r="DH64" s="271" t="str">
        <f ca="true">+IF(OFFSET('Sanitation Data'!$H$31,0,10*ROW('Sanitation Data'!H58))="","",OFFSET('Sanitation Data'!$H$31,0,10*ROW('Sanitation Data'!H58)))</f>
        <v/>
      </c>
      <c r="DI64" s="271" t="str">
        <f ca="true">+IF(OFFSET('Sanitation Data'!$H$32,0,10*ROW('Sanitation Data'!H58))="","",OFFSET('Sanitation Data'!$H$32,0,10*ROW('Sanitation Data'!H58)))</f>
        <v/>
      </c>
      <c r="DJ64" s="271" t="str">
        <f ca="true">+IF(OFFSET('Sanitation Data'!$I$28,0,10*ROW('Sanitation Data'!I58))="","",OFFSET('Sanitation Data'!$I$28,0,10*ROW('Sanitation Data'!I58)))</f>
        <v/>
      </c>
      <c r="DK64" s="271" t="str">
        <f ca="true">+IF(OFFSET('Sanitation Data'!$I$29,0,10*ROW('Sanitation Data'!I58))="","",OFFSET('Sanitation Data'!$I$29,0,10*ROW('Sanitation Data'!I58)))</f>
        <v/>
      </c>
      <c r="DL64" s="271" t="str">
        <f ca="true">+IF(OFFSET('Sanitation Data'!$I$30,0,10*ROW('Sanitation Data'!I58))="","",OFFSET('Sanitation Data'!$I$30,0,10*ROW('Sanitation Data'!I58)))</f>
        <v/>
      </c>
      <c r="DM64" s="271" t="str">
        <f ca="true">+IF(OFFSET('Sanitation Data'!$I$31,0,10*ROW('Sanitation Data'!I58))="","",OFFSET('Sanitation Data'!$I$31,0,10*ROW('Sanitation Data'!I58)))</f>
        <v/>
      </c>
      <c r="DN64" s="271" t="str">
        <f ca="true">+IF(OFFSET('Sanitation Data'!$I$32,0,10*ROW('Sanitation Data'!I58))="","",OFFSET('Sanitation Data'!$I$32,0,10*ROW('Sanitation Data'!I58)))</f>
        <v/>
      </c>
      <c r="DO64" s="271" t="str">
        <f ca="true">+IF(OFFSET('Hygiene Data'!$D$11,0,10*ROW('Hygiene Data'!D58))="","",OFFSET('Hygiene Data'!$D$11,0,10*ROW('Hygiene Data'!D58)))</f>
        <v/>
      </c>
      <c r="DP64" s="271" t="str">
        <f ca="true">+IF(OFFSET('Hygiene Data'!$D$12,0,10*ROW('Hygiene Data'!D58))="","",OFFSET('Hygiene Data'!$D$12,0,10*ROW('Hygiene Data'!D58)))</f>
        <v/>
      </c>
      <c r="DQ64" s="271" t="str">
        <f ca="true">+IF(OFFSET('Hygiene Data'!$D$13,0,10*ROW('Hygiene Data'!D58))="","",OFFSET('Hygiene Data'!$D$13,0,10*ROW('Hygiene Data'!D58)))</f>
        <v/>
      </c>
      <c r="DR64" s="271" t="str">
        <f ca="true">+IF(OFFSET('Hygiene Data'!$E$11,0,10*ROW('Hygiene Data'!E58))="","",OFFSET('Hygiene Data'!$E$11,0,10*ROW('Hygiene Data'!E58)))</f>
        <v/>
      </c>
      <c r="DS64" s="271" t="str">
        <f ca="true">+IF(OFFSET('Hygiene Data'!$E$12,0,10*ROW('Hygiene Data'!E58))="","",OFFSET('Hygiene Data'!$E$12,0,10*ROW('Hygiene Data'!E58)))</f>
        <v/>
      </c>
      <c r="DT64" s="271" t="str">
        <f ca="true">+IF(OFFSET('Hygiene Data'!$E$13,0,10*ROW('Hygiene Data'!E58))="","",OFFSET('Hygiene Data'!$E$13,0,10*ROW('Hygiene Data'!E58)))</f>
        <v/>
      </c>
      <c r="DU64" s="271" t="str">
        <f ca="true">+IF(OFFSET('Hygiene Data'!$F$11,0,10*ROW('Hygiene Data'!F58))="","",OFFSET('Hygiene Data'!$F$11,0,10*ROW('Hygiene Data'!F58)))</f>
        <v/>
      </c>
      <c r="DV64" s="271" t="str">
        <f ca="true">+IF(OFFSET('Hygiene Data'!$F$12,0,10*ROW('Hygiene Data'!F58))="","",OFFSET('Hygiene Data'!$F$12,0,10*ROW('Hygiene Data'!F58)))</f>
        <v/>
      </c>
      <c r="DW64" s="271" t="str">
        <f ca="true">+IF(OFFSET('Hygiene Data'!$F$13,0,10*ROW('Hygiene Data'!F58))="","",OFFSET('Hygiene Data'!$F$13,0,10*ROW('Hygiene Data'!F58)))</f>
        <v/>
      </c>
      <c r="DX64" s="271" t="str">
        <f ca="true">+IF(OFFSET('Hygiene Data'!$G$11,0,10*ROW('Hygiene Data'!G58))="","",OFFSET('Hygiene Data'!$G$11,0,10*ROW('Hygiene Data'!G58)))</f>
        <v/>
      </c>
      <c r="DY64" s="271" t="str">
        <f ca="true">+IF(OFFSET('Hygiene Data'!$G$12,0,10*ROW('Hygiene Data'!G58))="","",OFFSET('Hygiene Data'!$G$12,0,10*ROW('Hygiene Data'!G58)))</f>
        <v/>
      </c>
      <c r="DZ64" s="271" t="str">
        <f ca="true">+IF(OFFSET('Hygiene Data'!$G$13,0,10*ROW('Hygiene Data'!G58))="","",OFFSET('Hygiene Data'!$G$13,0,10*ROW('Hygiene Data'!G58)))</f>
        <v/>
      </c>
      <c r="EA64" s="271" t="str">
        <f ca="true">+IF(OFFSET('Hygiene Data'!$H$11,0,10*ROW('Hygiene Data'!H58))="","",OFFSET('Hygiene Data'!$H$11,0,10*ROW('Hygiene Data'!H58)))</f>
        <v/>
      </c>
      <c r="EB64" s="271" t="str">
        <f ca="true">+IF(OFFSET('Hygiene Data'!$H$12,0,10*ROW('Hygiene Data'!H58))="","",OFFSET('Hygiene Data'!$H$12,0,10*ROW('Hygiene Data'!H58)))</f>
        <v/>
      </c>
      <c r="EC64" s="271" t="str">
        <f ca="true">+IF(OFFSET('Hygiene Data'!$H$13,0,10*ROW('Hygiene Data'!H58))="","",OFFSET('Hygiene Data'!$H$13,0,10*ROW('Hygiene Data'!H58)))</f>
        <v/>
      </c>
      <c r="ED64" s="271" t="str">
        <f ca="true">+IF(OFFSET('Hygiene Data'!$I$11,0,10*ROW('Hygiene Data'!I58))="","",OFFSET('Hygiene Data'!$I$11,0,10*ROW('Hygiene Data'!I58)))</f>
        <v/>
      </c>
      <c r="EE64" s="271" t="str">
        <f ca="true">+IF(OFFSET('Hygiene Data'!$I$12,0,10*ROW('Hygiene Data'!I58))="","",OFFSET('Hygiene Data'!$I$12,0,10*ROW('Hygiene Data'!I58)))</f>
        <v/>
      </c>
      <c r="EF64" s="271"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27"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1"/>
      <c r="BS65" s="271" t="str">
        <f ca="true">+IF(OFFSET('Water Data'!$D$27,0,10*ROW('Water Data'!D59))="","",OFFSET('Water Data'!$D$27,0,10*ROW('Water Data'!D59)))</f>
        <v/>
      </c>
      <c r="BT65" s="271" t="str">
        <f ca="true">+IF(OFFSET('Water Data'!$D$28,0,10*ROW('Water Data'!D59))="","",OFFSET('Water Data'!$D$28,0,10*ROW('Water Data'!D59)))</f>
        <v/>
      </c>
      <c r="BU65" s="271" t="str">
        <f ca="true">+IF(OFFSET('Water Data'!$D$29,0,10*ROW('Water Data'!D59))="","",OFFSET('Water Data'!$D$29,0,10*ROW('Water Data'!D59)))</f>
        <v/>
      </c>
      <c r="BV65" s="271" t="str">
        <f ca="true">+IF(OFFSET('Water Data'!$E$27,0,10*ROW('Water Data'!E59))="","",OFFSET('Water Data'!$E$27,0,10*ROW('Water Data'!E59)))</f>
        <v/>
      </c>
      <c r="BW65" s="271" t="str">
        <f ca="true">+IF(OFFSET('Water Data'!$E$28,0,10*ROW('Water Data'!E59))="","",OFFSET('Water Data'!$E$28,0,10*ROW('Water Data'!E59)))</f>
        <v/>
      </c>
      <c r="BX65" s="271" t="str">
        <f ca="true">+IF(OFFSET('Water Data'!$E$29,0,10*ROW('Water Data'!E59))="","",OFFSET('Water Data'!$E$29,0,10*ROW('Water Data'!E59)))</f>
        <v/>
      </c>
      <c r="BY65" s="271" t="str">
        <f ca="true">+IF(OFFSET('Water Data'!$F$27,0,10*ROW('Water Data'!F59))="","",OFFSET('Water Data'!$F$27,0,10*ROW('Water Data'!F59)))</f>
        <v/>
      </c>
      <c r="BZ65" s="271" t="str">
        <f ca="true">+IF(OFFSET('Water Data'!$F$28,0,10*ROW('Water Data'!F59))="","",OFFSET('Water Data'!$F$28,0,10*ROW('Water Data'!F59)))</f>
        <v/>
      </c>
      <c r="CA65" s="271" t="str">
        <f ca="true">+IF(OFFSET('Water Data'!$F$29,0,10*ROW('Water Data'!F59))="","",OFFSET('Water Data'!$F$29,0,10*ROW('Water Data'!F59)))</f>
        <v/>
      </c>
      <c r="CB65" s="271" t="str">
        <f ca="true">+IF(OFFSET('Water Data'!$G$27,0,10*ROW('Water Data'!G59))="","",OFFSET('Water Data'!$G$27,0,10*ROW('Water Data'!G59)))</f>
        <v/>
      </c>
      <c r="CC65" s="271" t="str">
        <f ca="true">+IF(OFFSET('Water Data'!$G$28,0,10*ROW('Water Data'!G59))="","",OFFSET('Water Data'!$G$28,0,10*ROW('Water Data'!G59)))</f>
        <v/>
      </c>
      <c r="CD65" s="271" t="str">
        <f ca="true">+IF(OFFSET('Water Data'!$G$29,0,10*ROW('Water Data'!G59))="","",OFFSET('Water Data'!$G$29,0,10*ROW('Water Data'!G59)))</f>
        <v/>
      </c>
      <c r="CE65" s="271" t="str">
        <f ca="true">+IF(OFFSET('Water Data'!$H$27,0,10*ROW('Water Data'!H59))="","",OFFSET('Water Data'!$H$27,0,10*ROW('Water Data'!H59)))</f>
        <v/>
      </c>
      <c r="CF65" s="271" t="str">
        <f ca="true">+IF(OFFSET('Water Data'!$H$28,0,10*ROW('Water Data'!H59))="","",OFFSET('Water Data'!$H$28,0,10*ROW('Water Data'!H59)))</f>
        <v/>
      </c>
      <c r="CG65" s="271" t="str">
        <f ca="true">+IF(OFFSET('Water Data'!$H$29,0,10*ROW('Water Data'!H59))="","",OFFSET('Water Data'!$H$29,0,10*ROW('Water Data'!H59)))</f>
        <v/>
      </c>
      <c r="CH65" s="271" t="str">
        <f ca="true">+IF(OFFSET('Water Data'!$I$27,0,10*ROW('Water Data'!I59))="","",OFFSET('Water Data'!$I$27,0,10*ROW('Water Data'!I59)))</f>
        <v/>
      </c>
      <c r="CI65" s="271" t="str">
        <f ca="true">+IF(OFFSET('Water Data'!$I$28,0,10*ROW('Water Data'!I59))="","",OFFSET('Water Data'!$I$28,0,10*ROW('Water Data'!I59)))</f>
        <v/>
      </c>
      <c r="CJ65" s="271" t="str">
        <f ca="true">+IF(OFFSET('Water Data'!$I$29,0,10*ROW('Water Data'!I59))="","",OFFSET('Water Data'!$I$29,0,10*ROW('Water Data'!I59)))</f>
        <v/>
      </c>
      <c r="CK65" s="271" t="str">
        <f ca="true">+IF(OFFSET('Sanitation Data'!$D$28,0,10*ROW('Sanitation Data'!D59))="","",OFFSET('Sanitation Data'!$D$28,0,10*ROW('Sanitation Data'!D59)))</f>
        <v/>
      </c>
      <c r="CL65" s="271" t="str">
        <f ca="true">+IF(OFFSET('Sanitation Data'!$D$29,0,10*ROW('Sanitation Data'!D59))="","",OFFSET('Sanitation Data'!$D$29,0,10*ROW('Sanitation Data'!D59)))</f>
        <v/>
      </c>
      <c r="CM65" s="271" t="str">
        <f ca="true">+IF(OFFSET('Sanitation Data'!$D$30,0,10*ROW('Sanitation Data'!D59))="","",OFFSET('Sanitation Data'!$D$30,0,10*ROW('Sanitation Data'!D59)))</f>
        <v/>
      </c>
      <c r="CN65" s="271" t="str">
        <f ca="true">+IF(OFFSET('Sanitation Data'!$D$31,0,10*ROW('Sanitation Data'!D59))="","",OFFSET('Sanitation Data'!$D$31,0,10*ROW('Sanitation Data'!D59)))</f>
        <v/>
      </c>
      <c r="CO65" s="271" t="str">
        <f ca="true">+IF(OFFSET('Sanitation Data'!$D$32,0,10*ROW('Sanitation Data'!D59))="","",OFFSET('Sanitation Data'!$D$32,0,10*ROW('Sanitation Data'!D59)))</f>
        <v/>
      </c>
      <c r="CP65" s="271" t="str">
        <f ca="true">+IF(OFFSET('Sanitation Data'!$E$28,0,10*ROW('Sanitation Data'!E59))="","",OFFSET('Sanitation Data'!$E$28,0,10*ROW('Sanitation Data'!E59)))</f>
        <v/>
      </c>
      <c r="CQ65" s="271" t="str">
        <f ca="true">+IF(OFFSET('Sanitation Data'!$E$29,0,10*ROW('Sanitation Data'!E59))="","",OFFSET('Sanitation Data'!$E$29,0,10*ROW('Sanitation Data'!E59)))</f>
        <v/>
      </c>
      <c r="CR65" s="271" t="str">
        <f ca="true">+IF(OFFSET('Sanitation Data'!$E$30,0,10*ROW('Sanitation Data'!E59))="","",OFFSET('Sanitation Data'!$E$30,0,10*ROW('Sanitation Data'!E59)))</f>
        <v/>
      </c>
      <c r="CS65" s="271" t="str">
        <f ca="true">+IF(OFFSET('Sanitation Data'!$E$31,0,10*ROW('Sanitation Data'!E59))="","",OFFSET('Sanitation Data'!$E$31,0,10*ROW('Sanitation Data'!E59)))</f>
        <v/>
      </c>
      <c r="CT65" s="271" t="str">
        <f ca="true">+IF(OFFSET('Sanitation Data'!$E$32,0,10*ROW('Sanitation Data'!E59))="","",OFFSET('Sanitation Data'!$E$32,0,10*ROW('Sanitation Data'!E59)))</f>
        <v/>
      </c>
      <c r="CU65" s="271" t="str">
        <f ca="true">+IF(OFFSET('Sanitation Data'!$F$28,0,10*ROW('Sanitation Data'!F59))="","",OFFSET('Sanitation Data'!$F$28,0,10*ROW('Sanitation Data'!F59)))</f>
        <v/>
      </c>
      <c r="CV65" s="271" t="str">
        <f ca="true">+IF(OFFSET('Sanitation Data'!$F$29,0,10*ROW('Sanitation Data'!F59))="","",OFFSET('Sanitation Data'!$F$29,0,10*ROW('Sanitation Data'!F59)))</f>
        <v/>
      </c>
      <c r="CW65" s="271" t="str">
        <f ca="true">+IF(OFFSET('Sanitation Data'!$F$30,0,10*ROW('Sanitation Data'!F59))="","",OFFSET('Sanitation Data'!$F$30,0,10*ROW('Sanitation Data'!F59)))</f>
        <v/>
      </c>
      <c r="CX65" s="271" t="str">
        <f ca="true">+IF(OFFSET('Sanitation Data'!$F$31,0,10*ROW('Sanitation Data'!F59))="","",OFFSET('Sanitation Data'!$F$31,0,10*ROW('Sanitation Data'!F59)))</f>
        <v/>
      </c>
      <c r="CY65" s="271" t="str">
        <f ca="true">+IF(OFFSET('Sanitation Data'!$F$32,0,10*ROW('Sanitation Data'!F59))="","",OFFSET('Sanitation Data'!$F$32,0,10*ROW('Sanitation Data'!F59)))</f>
        <v/>
      </c>
      <c r="CZ65" s="271" t="str">
        <f ca="true">+IF(OFFSET('Sanitation Data'!$G$28,0,10*ROW('Sanitation Data'!G59))="","",OFFSET('Sanitation Data'!$G$28,0,10*ROW('Sanitation Data'!G59)))</f>
        <v/>
      </c>
      <c r="DA65" s="271" t="str">
        <f ca="true">+IF(OFFSET('Sanitation Data'!$G$29,0,10*ROW('Sanitation Data'!G59))="","",OFFSET('Sanitation Data'!$G$29,0,10*ROW('Sanitation Data'!G59)))</f>
        <v/>
      </c>
      <c r="DB65" s="271" t="str">
        <f ca="true">+IF(OFFSET('Sanitation Data'!$G$30,0,10*ROW('Sanitation Data'!G59))="","",OFFSET('Sanitation Data'!$G$30,0,10*ROW('Sanitation Data'!G59)))</f>
        <v/>
      </c>
      <c r="DC65" s="271" t="str">
        <f ca="true">+IF(OFFSET('Sanitation Data'!$G$31,0,10*ROW('Sanitation Data'!G59))="","",OFFSET('Sanitation Data'!$G$31,0,10*ROW('Sanitation Data'!G59)))</f>
        <v/>
      </c>
      <c r="DD65" s="271" t="str">
        <f ca="true">+IF(OFFSET('Sanitation Data'!$G$32,0,10*ROW('Sanitation Data'!G59))="","",OFFSET('Sanitation Data'!$G$32,0,10*ROW('Sanitation Data'!G59)))</f>
        <v/>
      </c>
      <c r="DE65" s="271" t="str">
        <f ca="true">+IF(OFFSET('Sanitation Data'!$H$28,0,10*ROW('Sanitation Data'!H59))="","",OFFSET('Sanitation Data'!$H$28,0,10*ROW('Sanitation Data'!H59)))</f>
        <v/>
      </c>
      <c r="DF65" s="271" t="str">
        <f ca="true">+IF(OFFSET('Sanitation Data'!$H$29,0,10*ROW('Sanitation Data'!H59))="","",OFFSET('Sanitation Data'!$H$29,0,10*ROW('Sanitation Data'!H59)))</f>
        <v/>
      </c>
      <c r="DG65" s="271" t="str">
        <f ca="true">+IF(OFFSET('Sanitation Data'!$H$30,0,10*ROW('Sanitation Data'!H59))="","",OFFSET('Sanitation Data'!$H$30,0,10*ROW('Sanitation Data'!H59)))</f>
        <v/>
      </c>
      <c r="DH65" s="271" t="str">
        <f ca="true">+IF(OFFSET('Sanitation Data'!$H$31,0,10*ROW('Sanitation Data'!H59))="","",OFFSET('Sanitation Data'!$H$31,0,10*ROW('Sanitation Data'!H59)))</f>
        <v/>
      </c>
      <c r="DI65" s="271" t="str">
        <f ca="true">+IF(OFFSET('Sanitation Data'!$H$32,0,10*ROW('Sanitation Data'!H59))="","",OFFSET('Sanitation Data'!$H$32,0,10*ROW('Sanitation Data'!H59)))</f>
        <v/>
      </c>
      <c r="DJ65" s="271" t="str">
        <f ca="true">+IF(OFFSET('Sanitation Data'!$I$28,0,10*ROW('Sanitation Data'!I59))="","",OFFSET('Sanitation Data'!$I$28,0,10*ROW('Sanitation Data'!I59)))</f>
        <v/>
      </c>
      <c r="DK65" s="271" t="str">
        <f ca="true">+IF(OFFSET('Sanitation Data'!$I$29,0,10*ROW('Sanitation Data'!I59))="","",OFFSET('Sanitation Data'!$I$29,0,10*ROW('Sanitation Data'!I59)))</f>
        <v/>
      </c>
      <c r="DL65" s="271" t="str">
        <f ca="true">+IF(OFFSET('Sanitation Data'!$I$30,0,10*ROW('Sanitation Data'!I59))="","",OFFSET('Sanitation Data'!$I$30,0,10*ROW('Sanitation Data'!I59)))</f>
        <v/>
      </c>
      <c r="DM65" s="271" t="str">
        <f ca="true">+IF(OFFSET('Sanitation Data'!$I$31,0,10*ROW('Sanitation Data'!I59))="","",OFFSET('Sanitation Data'!$I$31,0,10*ROW('Sanitation Data'!I59)))</f>
        <v/>
      </c>
      <c r="DN65" s="271" t="str">
        <f ca="true">+IF(OFFSET('Sanitation Data'!$I$32,0,10*ROW('Sanitation Data'!I59))="","",OFFSET('Sanitation Data'!$I$32,0,10*ROW('Sanitation Data'!I59)))</f>
        <v/>
      </c>
      <c r="DO65" s="271" t="str">
        <f ca="true">+IF(OFFSET('Hygiene Data'!$D$11,0,10*ROW('Hygiene Data'!D59))="","",OFFSET('Hygiene Data'!$D$11,0,10*ROW('Hygiene Data'!D59)))</f>
        <v/>
      </c>
      <c r="DP65" s="271" t="str">
        <f ca="true">+IF(OFFSET('Hygiene Data'!$D$12,0,10*ROW('Hygiene Data'!D59))="","",OFFSET('Hygiene Data'!$D$12,0,10*ROW('Hygiene Data'!D59)))</f>
        <v/>
      </c>
      <c r="DQ65" s="271" t="str">
        <f ca="true">+IF(OFFSET('Hygiene Data'!$D$13,0,10*ROW('Hygiene Data'!D59))="","",OFFSET('Hygiene Data'!$D$13,0,10*ROW('Hygiene Data'!D59)))</f>
        <v/>
      </c>
      <c r="DR65" s="271" t="str">
        <f ca="true">+IF(OFFSET('Hygiene Data'!$E$11,0,10*ROW('Hygiene Data'!E59))="","",OFFSET('Hygiene Data'!$E$11,0,10*ROW('Hygiene Data'!E59)))</f>
        <v/>
      </c>
      <c r="DS65" s="271" t="str">
        <f ca="true">+IF(OFFSET('Hygiene Data'!$E$12,0,10*ROW('Hygiene Data'!E59))="","",OFFSET('Hygiene Data'!$E$12,0,10*ROW('Hygiene Data'!E59)))</f>
        <v/>
      </c>
      <c r="DT65" s="271" t="str">
        <f ca="true">+IF(OFFSET('Hygiene Data'!$E$13,0,10*ROW('Hygiene Data'!E59))="","",OFFSET('Hygiene Data'!$E$13,0,10*ROW('Hygiene Data'!E59)))</f>
        <v/>
      </c>
      <c r="DU65" s="271" t="str">
        <f ca="true">+IF(OFFSET('Hygiene Data'!$F$11,0,10*ROW('Hygiene Data'!F59))="","",OFFSET('Hygiene Data'!$F$11,0,10*ROW('Hygiene Data'!F59)))</f>
        <v/>
      </c>
      <c r="DV65" s="271" t="str">
        <f ca="true">+IF(OFFSET('Hygiene Data'!$F$12,0,10*ROW('Hygiene Data'!F59))="","",OFFSET('Hygiene Data'!$F$12,0,10*ROW('Hygiene Data'!F59)))</f>
        <v/>
      </c>
      <c r="DW65" s="271" t="str">
        <f ca="true">+IF(OFFSET('Hygiene Data'!$F$13,0,10*ROW('Hygiene Data'!F59))="","",OFFSET('Hygiene Data'!$F$13,0,10*ROW('Hygiene Data'!F59)))</f>
        <v/>
      </c>
      <c r="DX65" s="271" t="str">
        <f ca="true">+IF(OFFSET('Hygiene Data'!$G$11,0,10*ROW('Hygiene Data'!G59))="","",OFFSET('Hygiene Data'!$G$11,0,10*ROW('Hygiene Data'!G59)))</f>
        <v/>
      </c>
      <c r="DY65" s="271" t="str">
        <f ca="true">+IF(OFFSET('Hygiene Data'!$G$12,0,10*ROW('Hygiene Data'!G59))="","",OFFSET('Hygiene Data'!$G$12,0,10*ROW('Hygiene Data'!G59)))</f>
        <v/>
      </c>
      <c r="DZ65" s="271" t="str">
        <f ca="true">+IF(OFFSET('Hygiene Data'!$G$13,0,10*ROW('Hygiene Data'!G59))="","",OFFSET('Hygiene Data'!$G$13,0,10*ROW('Hygiene Data'!G59)))</f>
        <v/>
      </c>
      <c r="EA65" s="271" t="str">
        <f ca="true">+IF(OFFSET('Hygiene Data'!$H$11,0,10*ROW('Hygiene Data'!H59))="","",OFFSET('Hygiene Data'!$H$11,0,10*ROW('Hygiene Data'!H59)))</f>
        <v/>
      </c>
      <c r="EB65" s="271" t="str">
        <f ca="true">+IF(OFFSET('Hygiene Data'!$H$12,0,10*ROW('Hygiene Data'!H59))="","",OFFSET('Hygiene Data'!$H$12,0,10*ROW('Hygiene Data'!H59)))</f>
        <v/>
      </c>
      <c r="EC65" s="271" t="str">
        <f ca="true">+IF(OFFSET('Hygiene Data'!$H$13,0,10*ROW('Hygiene Data'!H59))="","",OFFSET('Hygiene Data'!$H$13,0,10*ROW('Hygiene Data'!H59)))</f>
        <v/>
      </c>
      <c r="ED65" s="271" t="str">
        <f ca="true">+IF(OFFSET('Hygiene Data'!$I$11,0,10*ROW('Hygiene Data'!I59))="","",OFFSET('Hygiene Data'!$I$11,0,10*ROW('Hygiene Data'!I59)))</f>
        <v/>
      </c>
      <c r="EE65" s="271" t="str">
        <f ca="true">+IF(OFFSET('Hygiene Data'!$I$12,0,10*ROW('Hygiene Data'!I59))="","",OFFSET('Hygiene Data'!$I$12,0,10*ROW('Hygiene Data'!I59)))</f>
        <v/>
      </c>
      <c r="EF65" s="271"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27"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1"/>
      <c r="BS66" s="271" t="str">
        <f ca="true">+IF(OFFSET('Water Data'!$D$27,0,10*ROW('Water Data'!D60))="","",OFFSET('Water Data'!$D$27,0,10*ROW('Water Data'!D60)))</f>
        <v/>
      </c>
      <c r="BT66" s="271" t="str">
        <f ca="true">+IF(OFFSET('Water Data'!$D$28,0,10*ROW('Water Data'!D60))="","",OFFSET('Water Data'!$D$28,0,10*ROW('Water Data'!D60)))</f>
        <v/>
      </c>
      <c r="BU66" s="271" t="str">
        <f ca="true">+IF(OFFSET('Water Data'!$D$29,0,10*ROW('Water Data'!D60))="","",OFFSET('Water Data'!$D$29,0,10*ROW('Water Data'!D60)))</f>
        <v/>
      </c>
      <c r="BV66" s="271" t="str">
        <f ca="true">+IF(OFFSET('Water Data'!$E$27,0,10*ROW('Water Data'!E60))="","",OFFSET('Water Data'!$E$27,0,10*ROW('Water Data'!E60)))</f>
        <v/>
      </c>
      <c r="BW66" s="271" t="str">
        <f ca="true">+IF(OFFSET('Water Data'!$E$28,0,10*ROW('Water Data'!E60))="","",OFFSET('Water Data'!$E$28,0,10*ROW('Water Data'!E60)))</f>
        <v/>
      </c>
      <c r="BX66" s="271" t="str">
        <f ca="true">+IF(OFFSET('Water Data'!$E$29,0,10*ROW('Water Data'!E60))="","",OFFSET('Water Data'!$E$29,0,10*ROW('Water Data'!E60)))</f>
        <v/>
      </c>
      <c r="BY66" s="271" t="str">
        <f ca="true">+IF(OFFSET('Water Data'!$F$27,0,10*ROW('Water Data'!F60))="","",OFFSET('Water Data'!$F$27,0,10*ROW('Water Data'!F60)))</f>
        <v/>
      </c>
      <c r="BZ66" s="271" t="str">
        <f ca="true">+IF(OFFSET('Water Data'!$F$28,0,10*ROW('Water Data'!F60))="","",OFFSET('Water Data'!$F$28,0,10*ROW('Water Data'!F60)))</f>
        <v/>
      </c>
      <c r="CA66" s="271" t="str">
        <f ca="true">+IF(OFFSET('Water Data'!$F$29,0,10*ROW('Water Data'!F60))="","",OFFSET('Water Data'!$F$29,0,10*ROW('Water Data'!F60)))</f>
        <v/>
      </c>
      <c r="CB66" s="271" t="str">
        <f ca="true">+IF(OFFSET('Water Data'!$G$27,0,10*ROW('Water Data'!G60))="","",OFFSET('Water Data'!$G$27,0,10*ROW('Water Data'!G60)))</f>
        <v/>
      </c>
      <c r="CC66" s="271" t="str">
        <f ca="true">+IF(OFFSET('Water Data'!$G$28,0,10*ROW('Water Data'!G60))="","",OFFSET('Water Data'!$G$28,0,10*ROW('Water Data'!G60)))</f>
        <v/>
      </c>
      <c r="CD66" s="271" t="str">
        <f ca="true">+IF(OFFSET('Water Data'!$G$29,0,10*ROW('Water Data'!G60))="","",OFFSET('Water Data'!$G$29,0,10*ROW('Water Data'!G60)))</f>
        <v/>
      </c>
      <c r="CE66" s="271" t="str">
        <f ca="true">+IF(OFFSET('Water Data'!$H$27,0,10*ROW('Water Data'!H60))="","",OFFSET('Water Data'!$H$27,0,10*ROW('Water Data'!H60)))</f>
        <v/>
      </c>
      <c r="CF66" s="271" t="str">
        <f ca="true">+IF(OFFSET('Water Data'!$H$28,0,10*ROW('Water Data'!H60))="","",OFFSET('Water Data'!$H$28,0,10*ROW('Water Data'!H60)))</f>
        <v/>
      </c>
      <c r="CG66" s="271" t="str">
        <f ca="true">+IF(OFFSET('Water Data'!$H$29,0,10*ROW('Water Data'!H60))="","",OFFSET('Water Data'!$H$29,0,10*ROW('Water Data'!H60)))</f>
        <v/>
      </c>
      <c r="CH66" s="271" t="str">
        <f ca="true">+IF(OFFSET('Water Data'!$I$27,0,10*ROW('Water Data'!I60))="","",OFFSET('Water Data'!$I$27,0,10*ROW('Water Data'!I60)))</f>
        <v/>
      </c>
      <c r="CI66" s="271" t="str">
        <f ca="true">+IF(OFFSET('Water Data'!$I$28,0,10*ROW('Water Data'!I60))="","",OFFSET('Water Data'!$I$28,0,10*ROW('Water Data'!I60)))</f>
        <v/>
      </c>
      <c r="CJ66" s="271" t="str">
        <f ca="true">+IF(OFFSET('Water Data'!$I$29,0,10*ROW('Water Data'!I60))="","",OFFSET('Water Data'!$I$29,0,10*ROW('Water Data'!I60)))</f>
        <v/>
      </c>
      <c r="CK66" s="271" t="str">
        <f ca="true">+IF(OFFSET('Sanitation Data'!$D$28,0,10*ROW('Sanitation Data'!D60))="","",OFFSET('Sanitation Data'!$D$28,0,10*ROW('Sanitation Data'!D60)))</f>
        <v/>
      </c>
      <c r="CL66" s="271" t="str">
        <f ca="true">+IF(OFFSET('Sanitation Data'!$D$29,0,10*ROW('Sanitation Data'!D60))="","",OFFSET('Sanitation Data'!$D$29,0,10*ROW('Sanitation Data'!D60)))</f>
        <v/>
      </c>
      <c r="CM66" s="271" t="str">
        <f ca="true">+IF(OFFSET('Sanitation Data'!$D$30,0,10*ROW('Sanitation Data'!D60))="","",OFFSET('Sanitation Data'!$D$30,0,10*ROW('Sanitation Data'!D60)))</f>
        <v/>
      </c>
      <c r="CN66" s="271" t="str">
        <f ca="true">+IF(OFFSET('Sanitation Data'!$D$31,0,10*ROW('Sanitation Data'!D60))="","",OFFSET('Sanitation Data'!$D$31,0,10*ROW('Sanitation Data'!D60)))</f>
        <v/>
      </c>
      <c r="CO66" s="271" t="str">
        <f ca="true">+IF(OFFSET('Sanitation Data'!$D$32,0,10*ROW('Sanitation Data'!D60))="","",OFFSET('Sanitation Data'!$D$32,0,10*ROW('Sanitation Data'!D60)))</f>
        <v/>
      </c>
      <c r="CP66" s="271" t="str">
        <f ca="true">+IF(OFFSET('Sanitation Data'!$E$28,0,10*ROW('Sanitation Data'!E60))="","",OFFSET('Sanitation Data'!$E$28,0,10*ROW('Sanitation Data'!E60)))</f>
        <v/>
      </c>
      <c r="CQ66" s="271" t="str">
        <f ca="true">+IF(OFFSET('Sanitation Data'!$E$29,0,10*ROW('Sanitation Data'!E60))="","",OFFSET('Sanitation Data'!$E$29,0,10*ROW('Sanitation Data'!E60)))</f>
        <v/>
      </c>
      <c r="CR66" s="271" t="str">
        <f ca="true">+IF(OFFSET('Sanitation Data'!$E$30,0,10*ROW('Sanitation Data'!E60))="","",OFFSET('Sanitation Data'!$E$30,0,10*ROW('Sanitation Data'!E60)))</f>
        <v/>
      </c>
      <c r="CS66" s="271" t="str">
        <f ca="true">+IF(OFFSET('Sanitation Data'!$E$31,0,10*ROW('Sanitation Data'!E60))="","",OFFSET('Sanitation Data'!$E$31,0,10*ROW('Sanitation Data'!E60)))</f>
        <v/>
      </c>
      <c r="CT66" s="271" t="str">
        <f ca="true">+IF(OFFSET('Sanitation Data'!$E$32,0,10*ROW('Sanitation Data'!E60))="","",OFFSET('Sanitation Data'!$E$32,0,10*ROW('Sanitation Data'!E60)))</f>
        <v/>
      </c>
      <c r="CU66" s="271" t="str">
        <f ca="true">+IF(OFFSET('Sanitation Data'!$F$28,0,10*ROW('Sanitation Data'!F60))="","",OFFSET('Sanitation Data'!$F$28,0,10*ROW('Sanitation Data'!F60)))</f>
        <v/>
      </c>
      <c r="CV66" s="271" t="str">
        <f ca="true">+IF(OFFSET('Sanitation Data'!$F$29,0,10*ROW('Sanitation Data'!F60))="","",OFFSET('Sanitation Data'!$F$29,0,10*ROW('Sanitation Data'!F60)))</f>
        <v/>
      </c>
      <c r="CW66" s="271" t="str">
        <f ca="true">+IF(OFFSET('Sanitation Data'!$F$30,0,10*ROW('Sanitation Data'!F60))="","",OFFSET('Sanitation Data'!$F$30,0,10*ROW('Sanitation Data'!F60)))</f>
        <v/>
      </c>
      <c r="CX66" s="271" t="str">
        <f ca="true">+IF(OFFSET('Sanitation Data'!$F$31,0,10*ROW('Sanitation Data'!F60))="","",OFFSET('Sanitation Data'!$F$31,0,10*ROW('Sanitation Data'!F60)))</f>
        <v/>
      </c>
      <c r="CY66" s="271" t="str">
        <f ca="true">+IF(OFFSET('Sanitation Data'!$F$32,0,10*ROW('Sanitation Data'!F60))="","",OFFSET('Sanitation Data'!$F$32,0,10*ROW('Sanitation Data'!F60)))</f>
        <v/>
      </c>
      <c r="CZ66" s="271" t="str">
        <f ca="true">+IF(OFFSET('Sanitation Data'!$G$28,0,10*ROW('Sanitation Data'!G60))="","",OFFSET('Sanitation Data'!$G$28,0,10*ROW('Sanitation Data'!G60)))</f>
        <v/>
      </c>
      <c r="DA66" s="271" t="str">
        <f ca="true">+IF(OFFSET('Sanitation Data'!$G$29,0,10*ROW('Sanitation Data'!G60))="","",OFFSET('Sanitation Data'!$G$29,0,10*ROW('Sanitation Data'!G60)))</f>
        <v/>
      </c>
      <c r="DB66" s="271" t="str">
        <f ca="true">+IF(OFFSET('Sanitation Data'!$G$30,0,10*ROW('Sanitation Data'!G60))="","",OFFSET('Sanitation Data'!$G$30,0,10*ROW('Sanitation Data'!G60)))</f>
        <v/>
      </c>
      <c r="DC66" s="271" t="str">
        <f ca="true">+IF(OFFSET('Sanitation Data'!$G$31,0,10*ROW('Sanitation Data'!G60))="","",OFFSET('Sanitation Data'!$G$31,0,10*ROW('Sanitation Data'!G60)))</f>
        <v/>
      </c>
      <c r="DD66" s="271" t="str">
        <f ca="true">+IF(OFFSET('Sanitation Data'!$G$32,0,10*ROW('Sanitation Data'!G60))="","",OFFSET('Sanitation Data'!$G$32,0,10*ROW('Sanitation Data'!G60)))</f>
        <v/>
      </c>
      <c r="DE66" s="271" t="str">
        <f ca="true">+IF(OFFSET('Sanitation Data'!$H$28,0,10*ROW('Sanitation Data'!H60))="","",OFFSET('Sanitation Data'!$H$28,0,10*ROW('Sanitation Data'!H60)))</f>
        <v/>
      </c>
      <c r="DF66" s="271" t="str">
        <f ca="true">+IF(OFFSET('Sanitation Data'!$H$29,0,10*ROW('Sanitation Data'!H60))="","",OFFSET('Sanitation Data'!$H$29,0,10*ROW('Sanitation Data'!H60)))</f>
        <v/>
      </c>
      <c r="DG66" s="271" t="str">
        <f ca="true">+IF(OFFSET('Sanitation Data'!$H$30,0,10*ROW('Sanitation Data'!H60))="","",OFFSET('Sanitation Data'!$H$30,0,10*ROW('Sanitation Data'!H60)))</f>
        <v/>
      </c>
      <c r="DH66" s="271" t="str">
        <f ca="true">+IF(OFFSET('Sanitation Data'!$H$31,0,10*ROW('Sanitation Data'!H60))="","",OFFSET('Sanitation Data'!$H$31,0,10*ROW('Sanitation Data'!H60)))</f>
        <v/>
      </c>
      <c r="DI66" s="271" t="str">
        <f ca="true">+IF(OFFSET('Sanitation Data'!$H$32,0,10*ROW('Sanitation Data'!H60))="","",OFFSET('Sanitation Data'!$H$32,0,10*ROW('Sanitation Data'!H60)))</f>
        <v/>
      </c>
      <c r="DJ66" s="271" t="str">
        <f ca="true">+IF(OFFSET('Sanitation Data'!$I$28,0,10*ROW('Sanitation Data'!I60))="","",OFFSET('Sanitation Data'!$I$28,0,10*ROW('Sanitation Data'!I60)))</f>
        <v/>
      </c>
      <c r="DK66" s="271" t="str">
        <f ca="true">+IF(OFFSET('Sanitation Data'!$I$29,0,10*ROW('Sanitation Data'!I60))="","",OFFSET('Sanitation Data'!$I$29,0,10*ROW('Sanitation Data'!I60)))</f>
        <v/>
      </c>
      <c r="DL66" s="271" t="str">
        <f ca="true">+IF(OFFSET('Sanitation Data'!$I$30,0,10*ROW('Sanitation Data'!I60))="","",OFFSET('Sanitation Data'!$I$30,0,10*ROW('Sanitation Data'!I60)))</f>
        <v/>
      </c>
      <c r="DM66" s="271" t="str">
        <f ca="true">+IF(OFFSET('Sanitation Data'!$I$31,0,10*ROW('Sanitation Data'!I60))="","",OFFSET('Sanitation Data'!$I$31,0,10*ROW('Sanitation Data'!I60)))</f>
        <v/>
      </c>
      <c r="DN66" s="271" t="str">
        <f ca="true">+IF(OFFSET('Sanitation Data'!$I$32,0,10*ROW('Sanitation Data'!I60))="","",OFFSET('Sanitation Data'!$I$32,0,10*ROW('Sanitation Data'!I60)))</f>
        <v/>
      </c>
      <c r="DO66" s="271" t="str">
        <f ca="true">+IF(OFFSET('Hygiene Data'!$D$11,0,10*ROW('Hygiene Data'!D60))="","",OFFSET('Hygiene Data'!$D$11,0,10*ROW('Hygiene Data'!D60)))</f>
        <v/>
      </c>
      <c r="DP66" s="271" t="str">
        <f ca="true">+IF(OFFSET('Hygiene Data'!$D$12,0,10*ROW('Hygiene Data'!D60))="","",OFFSET('Hygiene Data'!$D$12,0,10*ROW('Hygiene Data'!D60)))</f>
        <v/>
      </c>
      <c r="DQ66" s="271" t="str">
        <f ca="true">+IF(OFFSET('Hygiene Data'!$D$13,0,10*ROW('Hygiene Data'!D60))="","",OFFSET('Hygiene Data'!$D$13,0,10*ROW('Hygiene Data'!D60)))</f>
        <v/>
      </c>
      <c r="DR66" s="271" t="str">
        <f ca="true">+IF(OFFSET('Hygiene Data'!$E$11,0,10*ROW('Hygiene Data'!E60))="","",OFFSET('Hygiene Data'!$E$11,0,10*ROW('Hygiene Data'!E60)))</f>
        <v/>
      </c>
      <c r="DS66" s="271" t="str">
        <f ca="true">+IF(OFFSET('Hygiene Data'!$E$12,0,10*ROW('Hygiene Data'!E60))="","",OFFSET('Hygiene Data'!$E$12,0,10*ROW('Hygiene Data'!E60)))</f>
        <v/>
      </c>
      <c r="DT66" s="271" t="str">
        <f ca="true">+IF(OFFSET('Hygiene Data'!$E$13,0,10*ROW('Hygiene Data'!E60))="","",OFFSET('Hygiene Data'!$E$13,0,10*ROW('Hygiene Data'!E60)))</f>
        <v/>
      </c>
      <c r="DU66" s="271" t="str">
        <f ca="true">+IF(OFFSET('Hygiene Data'!$F$11,0,10*ROW('Hygiene Data'!F60))="","",OFFSET('Hygiene Data'!$F$11,0,10*ROW('Hygiene Data'!F60)))</f>
        <v/>
      </c>
      <c r="DV66" s="271" t="str">
        <f ca="true">+IF(OFFSET('Hygiene Data'!$F$12,0,10*ROW('Hygiene Data'!F60))="","",OFFSET('Hygiene Data'!$F$12,0,10*ROW('Hygiene Data'!F60)))</f>
        <v/>
      </c>
      <c r="DW66" s="271" t="str">
        <f ca="true">+IF(OFFSET('Hygiene Data'!$F$13,0,10*ROW('Hygiene Data'!F60))="","",OFFSET('Hygiene Data'!$F$13,0,10*ROW('Hygiene Data'!F60)))</f>
        <v/>
      </c>
      <c r="DX66" s="271" t="str">
        <f ca="true">+IF(OFFSET('Hygiene Data'!$G$11,0,10*ROW('Hygiene Data'!G60))="","",OFFSET('Hygiene Data'!$G$11,0,10*ROW('Hygiene Data'!G60)))</f>
        <v/>
      </c>
      <c r="DY66" s="271" t="str">
        <f ca="true">+IF(OFFSET('Hygiene Data'!$G$12,0,10*ROW('Hygiene Data'!G60))="","",OFFSET('Hygiene Data'!$G$12,0,10*ROW('Hygiene Data'!G60)))</f>
        <v/>
      </c>
      <c r="DZ66" s="271" t="str">
        <f ca="true">+IF(OFFSET('Hygiene Data'!$G$13,0,10*ROW('Hygiene Data'!G60))="","",OFFSET('Hygiene Data'!$G$13,0,10*ROW('Hygiene Data'!G60)))</f>
        <v/>
      </c>
      <c r="EA66" s="271" t="str">
        <f ca="true">+IF(OFFSET('Hygiene Data'!$H$11,0,10*ROW('Hygiene Data'!H60))="","",OFFSET('Hygiene Data'!$H$11,0,10*ROW('Hygiene Data'!H60)))</f>
        <v/>
      </c>
      <c r="EB66" s="271" t="str">
        <f ca="true">+IF(OFFSET('Hygiene Data'!$H$12,0,10*ROW('Hygiene Data'!H60))="","",OFFSET('Hygiene Data'!$H$12,0,10*ROW('Hygiene Data'!H60)))</f>
        <v/>
      </c>
      <c r="EC66" s="271" t="str">
        <f ca="true">+IF(OFFSET('Hygiene Data'!$H$13,0,10*ROW('Hygiene Data'!H60))="","",OFFSET('Hygiene Data'!$H$13,0,10*ROW('Hygiene Data'!H60)))</f>
        <v/>
      </c>
      <c r="ED66" s="271" t="str">
        <f ca="true">+IF(OFFSET('Hygiene Data'!$I$11,0,10*ROW('Hygiene Data'!I60))="","",OFFSET('Hygiene Data'!$I$11,0,10*ROW('Hygiene Data'!I60)))</f>
        <v/>
      </c>
      <c r="EE66" s="271" t="str">
        <f ca="true">+IF(OFFSET('Hygiene Data'!$I$12,0,10*ROW('Hygiene Data'!I60))="","",OFFSET('Hygiene Data'!$I$12,0,10*ROW('Hygiene Data'!I60)))</f>
        <v/>
      </c>
      <c r="EF66" s="271"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27"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1"/>
      <c r="BS67" s="271" t="str">
        <f ca="true">+IF(OFFSET('Water Data'!$D$27,0,10*ROW('Water Data'!D61))="","",OFFSET('Water Data'!$D$27,0,10*ROW('Water Data'!D61)))</f>
        <v/>
      </c>
      <c r="BT67" s="271" t="str">
        <f ca="true">+IF(OFFSET('Water Data'!$D$28,0,10*ROW('Water Data'!D61))="","",OFFSET('Water Data'!$D$28,0,10*ROW('Water Data'!D61)))</f>
        <v/>
      </c>
      <c r="BU67" s="271" t="str">
        <f ca="true">+IF(OFFSET('Water Data'!$D$29,0,10*ROW('Water Data'!D61))="","",OFFSET('Water Data'!$D$29,0,10*ROW('Water Data'!D61)))</f>
        <v/>
      </c>
      <c r="BV67" s="271" t="str">
        <f ca="true">+IF(OFFSET('Water Data'!$E$27,0,10*ROW('Water Data'!E61))="","",OFFSET('Water Data'!$E$27,0,10*ROW('Water Data'!E61)))</f>
        <v/>
      </c>
      <c r="BW67" s="271" t="str">
        <f ca="true">+IF(OFFSET('Water Data'!$E$28,0,10*ROW('Water Data'!E61))="","",OFFSET('Water Data'!$E$28,0,10*ROW('Water Data'!E61)))</f>
        <v/>
      </c>
      <c r="BX67" s="271" t="str">
        <f ca="true">+IF(OFFSET('Water Data'!$E$29,0,10*ROW('Water Data'!E61))="","",OFFSET('Water Data'!$E$29,0,10*ROW('Water Data'!E61)))</f>
        <v/>
      </c>
      <c r="BY67" s="271" t="str">
        <f ca="true">+IF(OFFSET('Water Data'!$F$27,0,10*ROW('Water Data'!F61))="","",OFFSET('Water Data'!$F$27,0,10*ROW('Water Data'!F61)))</f>
        <v/>
      </c>
      <c r="BZ67" s="271" t="str">
        <f ca="true">+IF(OFFSET('Water Data'!$F$28,0,10*ROW('Water Data'!F61))="","",OFFSET('Water Data'!$F$28,0,10*ROW('Water Data'!F61)))</f>
        <v/>
      </c>
      <c r="CA67" s="271" t="str">
        <f ca="true">+IF(OFFSET('Water Data'!$F$29,0,10*ROW('Water Data'!F61))="","",OFFSET('Water Data'!$F$29,0,10*ROW('Water Data'!F61)))</f>
        <v/>
      </c>
      <c r="CB67" s="271" t="str">
        <f ca="true">+IF(OFFSET('Water Data'!$G$27,0,10*ROW('Water Data'!G61))="","",OFFSET('Water Data'!$G$27,0,10*ROW('Water Data'!G61)))</f>
        <v/>
      </c>
      <c r="CC67" s="271" t="str">
        <f ca="true">+IF(OFFSET('Water Data'!$G$28,0,10*ROW('Water Data'!G61))="","",OFFSET('Water Data'!$G$28,0,10*ROW('Water Data'!G61)))</f>
        <v/>
      </c>
      <c r="CD67" s="271" t="str">
        <f ca="true">+IF(OFFSET('Water Data'!$G$29,0,10*ROW('Water Data'!G61))="","",OFFSET('Water Data'!$G$29,0,10*ROW('Water Data'!G61)))</f>
        <v/>
      </c>
      <c r="CE67" s="271" t="str">
        <f ca="true">+IF(OFFSET('Water Data'!$H$27,0,10*ROW('Water Data'!H61))="","",OFFSET('Water Data'!$H$27,0,10*ROW('Water Data'!H61)))</f>
        <v/>
      </c>
      <c r="CF67" s="271" t="str">
        <f ca="true">+IF(OFFSET('Water Data'!$H$28,0,10*ROW('Water Data'!H61))="","",OFFSET('Water Data'!$H$28,0,10*ROW('Water Data'!H61)))</f>
        <v/>
      </c>
      <c r="CG67" s="271" t="str">
        <f ca="true">+IF(OFFSET('Water Data'!$H$29,0,10*ROW('Water Data'!H61))="","",OFFSET('Water Data'!$H$29,0,10*ROW('Water Data'!H61)))</f>
        <v/>
      </c>
      <c r="CH67" s="271" t="str">
        <f ca="true">+IF(OFFSET('Water Data'!$I$27,0,10*ROW('Water Data'!I61))="","",OFFSET('Water Data'!$I$27,0,10*ROW('Water Data'!I61)))</f>
        <v/>
      </c>
      <c r="CI67" s="271" t="str">
        <f ca="true">+IF(OFFSET('Water Data'!$I$28,0,10*ROW('Water Data'!I61))="","",OFFSET('Water Data'!$I$28,0,10*ROW('Water Data'!I61)))</f>
        <v/>
      </c>
      <c r="CJ67" s="271" t="str">
        <f ca="true">+IF(OFFSET('Water Data'!$I$29,0,10*ROW('Water Data'!I61))="","",OFFSET('Water Data'!$I$29,0,10*ROW('Water Data'!I61)))</f>
        <v/>
      </c>
      <c r="CK67" s="271" t="str">
        <f ca="true">+IF(OFFSET('Sanitation Data'!$D$28,0,10*ROW('Sanitation Data'!D61))="","",OFFSET('Sanitation Data'!$D$28,0,10*ROW('Sanitation Data'!D61)))</f>
        <v/>
      </c>
      <c r="CL67" s="271" t="str">
        <f ca="true">+IF(OFFSET('Sanitation Data'!$D$29,0,10*ROW('Sanitation Data'!D61))="","",OFFSET('Sanitation Data'!$D$29,0,10*ROW('Sanitation Data'!D61)))</f>
        <v/>
      </c>
      <c r="CM67" s="271" t="str">
        <f ca="true">+IF(OFFSET('Sanitation Data'!$D$30,0,10*ROW('Sanitation Data'!D61))="","",OFFSET('Sanitation Data'!$D$30,0,10*ROW('Sanitation Data'!D61)))</f>
        <v/>
      </c>
      <c r="CN67" s="271" t="str">
        <f ca="true">+IF(OFFSET('Sanitation Data'!$D$31,0,10*ROW('Sanitation Data'!D61))="","",OFFSET('Sanitation Data'!$D$31,0,10*ROW('Sanitation Data'!D61)))</f>
        <v/>
      </c>
      <c r="CO67" s="271" t="str">
        <f ca="true">+IF(OFFSET('Sanitation Data'!$D$32,0,10*ROW('Sanitation Data'!D61))="","",OFFSET('Sanitation Data'!$D$32,0,10*ROW('Sanitation Data'!D61)))</f>
        <v/>
      </c>
      <c r="CP67" s="271" t="str">
        <f ca="true">+IF(OFFSET('Sanitation Data'!$E$28,0,10*ROW('Sanitation Data'!E61))="","",OFFSET('Sanitation Data'!$E$28,0,10*ROW('Sanitation Data'!E61)))</f>
        <v/>
      </c>
      <c r="CQ67" s="271" t="str">
        <f ca="true">+IF(OFFSET('Sanitation Data'!$E$29,0,10*ROW('Sanitation Data'!E61))="","",OFFSET('Sanitation Data'!$E$29,0,10*ROW('Sanitation Data'!E61)))</f>
        <v/>
      </c>
      <c r="CR67" s="271" t="str">
        <f ca="true">+IF(OFFSET('Sanitation Data'!$E$30,0,10*ROW('Sanitation Data'!E61))="","",OFFSET('Sanitation Data'!$E$30,0,10*ROW('Sanitation Data'!E61)))</f>
        <v/>
      </c>
      <c r="CS67" s="271" t="str">
        <f ca="true">+IF(OFFSET('Sanitation Data'!$E$31,0,10*ROW('Sanitation Data'!E61))="","",OFFSET('Sanitation Data'!$E$31,0,10*ROW('Sanitation Data'!E61)))</f>
        <v/>
      </c>
      <c r="CT67" s="271" t="str">
        <f ca="true">+IF(OFFSET('Sanitation Data'!$E$32,0,10*ROW('Sanitation Data'!E61))="","",OFFSET('Sanitation Data'!$E$32,0,10*ROW('Sanitation Data'!E61)))</f>
        <v/>
      </c>
      <c r="CU67" s="271" t="str">
        <f ca="true">+IF(OFFSET('Sanitation Data'!$F$28,0,10*ROW('Sanitation Data'!F61))="","",OFFSET('Sanitation Data'!$F$28,0,10*ROW('Sanitation Data'!F61)))</f>
        <v/>
      </c>
      <c r="CV67" s="271" t="str">
        <f ca="true">+IF(OFFSET('Sanitation Data'!$F$29,0,10*ROW('Sanitation Data'!F61))="","",OFFSET('Sanitation Data'!$F$29,0,10*ROW('Sanitation Data'!F61)))</f>
        <v/>
      </c>
      <c r="CW67" s="271" t="str">
        <f ca="true">+IF(OFFSET('Sanitation Data'!$F$30,0,10*ROW('Sanitation Data'!F61))="","",OFFSET('Sanitation Data'!$F$30,0,10*ROW('Sanitation Data'!F61)))</f>
        <v/>
      </c>
      <c r="CX67" s="271" t="str">
        <f ca="true">+IF(OFFSET('Sanitation Data'!$F$31,0,10*ROW('Sanitation Data'!F61))="","",OFFSET('Sanitation Data'!$F$31,0,10*ROW('Sanitation Data'!F61)))</f>
        <v/>
      </c>
      <c r="CY67" s="271" t="str">
        <f ca="true">+IF(OFFSET('Sanitation Data'!$F$32,0,10*ROW('Sanitation Data'!F61))="","",OFFSET('Sanitation Data'!$F$32,0,10*ROW('Sanitation Data'!F61)))</f>
        <v/>
      </c>
      <c r="CZ67" s="271" t="str">
        <f ca="true">+IF(OFFSET('Sanitation Data'!$G$28,0,10*ROW('Sanitation Data'!G61))="","",OFFSET('Sanitation Data'!$G$28,0,10*ROW('Sanitation Data'!G61)))</f>
        <v/>
      </c>
      <c r="DA67" s="271" t="str">
        <f ca="true">+IF(OFFSET('Sanitation Data'!$G$29,0,10*ROW('Sanitation Data'!G61))="","",OFFSET('Sanitation Data'!$G$29,0,10*ROW('Sanitation Data'!G61)))</f>
        <v/>
      </c>
      <c r="DB67" s="271" t="str">
        <f ca="true">+IF(OFFSET('Sanitation Data'!$G$30,0,10*ROW('Sanitation Data'!G61))="","",OFFSET('Sanitation Data'!$G$30,0,10*ROW('Sanitation Data'!G61)))</f>
        <v/>
      </c>
      <c r="DC67" s="271" t="str">
        <f ca="true">+IF(OFFSET('Sanitation Data'!$G$31,0,10*ROW('Sanitation Data'!G61))="","",OFFSET('Sanitation Data'!$G$31,0,10*ROW('Sanitation Data'!G61)))</f>
        <v/>
      </c>
      <c r="DD67" s="271" t="str">
        <f ca="true">+IF(OFFSET('Sanitation Data'!$G$32,0,10*ROW('Sanitation Data'!G61))="","",OFFSET('Sanitation Data'!$G$32,0,10*ROW('Sanitation Data'!G61)))</f>
        <v/>
      </c>
      <c r="DE67" s="271" t="str">
        <f ca="true">+IF(OFFSET('Sanitation Data'!$H$28,0,10*ROW('Sanitation Data'!H61))="","",OFFSET('Sanitation Data'!$H$28,0,10*ROW('Sanitation Data'!H61)))</f>
        <v/>
      </c>
      <c r="DF67" s="271" t="str">
        <f ca="true">+IF(OFFSET('Sanitation Data'!$H$29,0,10*ROW('Sanitation Data'!H61))="","",OFFSET('Sanitation Data'!$H$29,0,10*ROW('Sanitation Data'!H61)))</f>
        <v/>
      </c>
      <c r="DG67" s="271" t="str">
        <f ca="true">+IF(OFFSET('Sanitation Data'!$H$30,0,10*ROW('Sanitation Data'!H61))="","",OFFSET('Sanitation Data'!$H$30,0,10*ROW('Sanitation Data'!H61)))</f>
        <v/>
      </c>
      <c r="DH67" s="271" t="str">
        <f ca="true">+IF(OFFSET('Sanitation Data'!$H$31,0,10*ROW('Sanitation Data'!H61))="","",OFFSET('Sanitation Data'!$H$31,0,10*ROW('Sanitation Data'!H61)))</f>
        <v/>
      </c>
      <c r="DI67" s="271" t="str">
        <f ca="true">+IF(OFFSET('Sanitation Data'!$H$32,0,10*ROW('Sanitation Data'!H61))="","",OFFSET('Sanitation Data'!$H$32,0,10*ROW('Sanitation Data'!H61)))</f>
        <v/>
      </c>
      <c r="DJ67" s="271" t="str">
        <f ca="true">+IF(OFFSET('Sanitation Data'!$I$28,0,10*ROW('Sanitation Data'!I61))="","",OFFSET('Sanitation Data'!$I$28,0,10*ROW('Sanitation Data'!I61)))</f>
        <v/>
      </c>
      <c r="DK67" s="271" t="str">
        <f ca="true">+IF(OFFSET('Sanitation Data'!$I$29,0,10*ROW('Sanitation Data'!I61))="","",OFFSET('Sanitation Data'!$I$29,0,10*ROW('Sanitation Data'!I61)))</f>
        <v/>
      </c>
      <c r="DL67" s="271" t="str">
        <f ca="true">+IF(OFFSET('Sanitation Data'!$I$30,0,10*ROW('Sanitation Data'!I61))="","",OFFSET('Sanitation Data'!$I$30,0,10*ROW('Sanitation Data'!I61)))</f>
        <v/>
      </c>
      <c r="DM67" s="271" t="str">
        <f ca="true">+IF(OFFSET('Sanitation Data'!$I$31,0,10*ROW('Sanitation Data'!I61))="","",OFFSET('Sanitation Data'!$I$31,0,10*ROW('Sanitation Data'!I61)))</f>
        <v/>
      </c>
      <c r="DN67" s="271" t="str">
        <f ca="true">+IF(OFFSET('Sanitation Data'!$I$32,0,10*ROW('Sanitation Data'!I61))="","",OFFSET('Sanitation Data'!$I$32,0,10*ROW('Sanitation Data'!I61)))</f>
        <v/>
      </c>
      <c r="DO67" s="271" t="str">
        <f ca="true">+IF(OFFSET('Hygiene Data'!$D$11,0,10*ROW('Hygiene Data'!D61))="","",OFFSET('Hygiene Data'!$D$11,0,10*ROW('Hygiene Data'!D61)))</f>
        <v/>
      </c>
      <c r="DP67" s="271" t="str">
        <f ca="true">+IF(OFFSET('Hygiene Data'!$D$12,0,10*ROW('Hygiene Data'!D61))="","",OFFSET('Hygiene Data'!$D$12,0,10*ROW('Hygiene Data'!D61)))</f>
        <v/>
      </c>
      <c r="DQ67" s="271" t="str">
        <f ca="true">+IF(OFFSET('Hygiene Data'!$D$13,0,10*ROW('Hygiene Data'!D61))="","",OFFSET('Hygiene Data'!$D$13,0,10*ROW('Hygiene Data'!D61)))</f>
        <v/>
      </c>
      <c r="DR67" s="271" t="str">
        <f ca="true">+IF(OFFSET('Hygiene Data'!$E$11,0,10*ROW('Hygiene Data'!E61))="","",OFFSET('Hygiene Data'!$E$11,0,10*ROW('Hygiene Data'!E61)))</f>
        <v/>
      </c>
      <c r="DS67" s="271" t="str">
        <f ca="true">+IF(OFFSET('Hygiene Data'!$E$12,0,10*ROW('Hygiene Data'!E61))="","",OFFSET('Hygiene Data'!$E$12,0,10*ROW('Hygiene Data'!E61)))</f>
        <v/>
      </c>
      <c r="DT67" s="271" t="str">
        <f ca="true">+IF(OFFSET('Hygiene Data'!$E$13,0,10*ROW('Hygiene Data'!E61))="","",OFFSET('Hygiene Data'!$E$13,0,10*ROW('Hygiene Data'!E61)))</f>
        <v/>
      </c>
      <c r="DU67" s="271" t="str">
        <f ca="true">+IF(OFFSET('Hygiene Data'!$F$11,0,10*ROW('Hygiene Data'!F61))="","",OFFSET('Hygiene Data'!$F$11,0,10*ROW('Hygiene Data'!F61)))</f>
        <v/>
      </c>
      <c r="DV67" s="271" t="str">
        <f ca="true">+IF(OFFSET('Hygiene Data'!$F$12,0,10*ROW('Hygiene Data'!F61))="","",OFFSET('Hygiene Data'!$F$12,0,10*ROW('Hygiene Data'!F61)))</f>
        <v/>
      </c>
      <c r="DW67" s="271" t="str">
        <f ca="true">+IF(OFFSET('Hygiene Data'!$F$13,0,10*ROW('Hygiene Data'!F61))="","",OFFSET('Hygiene Data'!$F$13,0,10*ROW('Hygiene Data'!F61)))</f>
        <v/>
      </c>
      <c r="DX67" s="271" t="str">
        <f ca="true">+IF(OFFSET('Hygiene Data'!$G$11,0,10*ROW('Hygiene Data'!G61))="","",OFFSET('Hygiene Data'!$G$11,0,10*ROW('Hygiene Data'!G61)))</f>
        <v/>
      </c>
      <c r="DY67" s="271" t="str">
        <f ca="true">+IF(OFFSET('Hygiene Data'!$G$12,0,10*ROW('Hygiene Data'!G61))="","",OFFSET('Hygiene Data'!$G$12,0,10*ROW('Hygiene Data'!G61)))</f>
        <v/>
      </c>
      <c r="DZ67" s="271" t="str">
        <f ca="true">+IF(OFFSET('Hygiene Data'!$G$13,0,10*ROW('Hygiene Data'!G61))="","",OFFSET('Hygiene Data'!$G$13,0,10*ROW('Hygiene Data'!G61)))</f>
        <v/>
      </c>
      <c r="EA67" s="271" t="str">
        <f ca="true">+IF(OFFSET('Hygiene Data'!$H$11,0,10*ROW('Hygiene Data'!H61))="","",OFFSET('Hygiene Data'!$H$11,0,10*ROW('Hygiene Data'!H61)))</f>
        <v/>
      </c>
      <c r="EB67" s="271" t="str">
        <f ca="true">+IF(OFFSET('Hygiene Data'!$H$12,0,10*ROW('Hygiene Data'!H61))="","",OFFSET('Hygiene Data'!$H$12,0,10*ROW('Hygiene Data'!H61)))</f>
        <v/>
      </c>
      <c r="EC67" s="271" t="str">
        <f ca="true">+IF(OFFSET('Hygiene Data'!$H$13,0,10*ROW('Hygiene Data'!H61))="","",OFFSET('Hygiene Data'!$H$13,0,10*ROW('Hygiene Data'!H61)))</f>
        <v/>
      </c>
      <c r="ED67" s="271" t="str">
        <f ca="true">+IF(OFFSET('Hygiene Data'!$I$11,0,10*ROW('Hygiene Data'!I61))="","",OFFSET('Hygiene Data'!$I$11,0,10*ROW('Hygiene Data'!I61)))</f>
        <v/>
      </c>
      <c r="EE67" s="271" t="str">
        <f ca="true">+IF(OFFSET('Hygiene Data'!$I$12,0,10*ROW('Hygiene Data'!I61))="","",OFFSET('Hygiene Data'!$I$12,0,10*ROW('Hygiene Data'!I61)))</f>
        <v/>
      </c>
      <c r="EF67" s="271"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27"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1"/>
      <c r="BS68" s="271" t="str">
        <f ca="true">+IF(OFFSET('Water Data'!$D$27,0,10*ROW('Water Data'!D62))="","",OFFSET('Water Data'!$D$27,0,10*ROW('Water Data'!D62)))</f>
        <v/>
      </c>
      <c r="BT68" s="271" t="str">
        <f ca="true">+IF(OFFSET('Water Data'!$D$28,0,10*ROW('Water Data'!D62))="","",OFFSET('Water Data'!$D$28,0,10*ROW('Water Data'!D62)))</f>
        <v/>
      </c>
      <c r="BU68" s="271" t="str">
        <f ca="true">+IF(OFFSET('Water Data'!$D$29,0,10*ROW('Water Data'!D62))="","",OFFSET('Water Data'!$D$29,0,10*ROW('Water Data'!D62)))</f>
        <v/>
      </c>
      <c r="BV68" s="271" t="str">
        <f ca="true">+IF(OFFSET('Water Data'!$E$27,0,10*ROW('Water Data'!E62))="","",OFFSET('Water Data'!$E$27,0,10*ROW('Water Data'!E62)))</f>
        <v/>
      </c>
      <c r="BW68" s="271" t="str">
        <f ca="true">+IF(OFFSET('Water Data'!$E$28,0,10*ROW('Water Data'!E62))="","",OFFSET('Water Data'!$E$28,0,10*ROW('Water Data'!E62)))</f>
        <v/>
      </c>
      <c r="BX68" s="271" t="str">
        <f ca="true">+IF(OFFSET('Water Data'!$E$29,0,10*ROW('Water Data'!E62))="","",OFFSET('Water Data'!$E$29,0,10*ROW('Water Data'!E62)))</f>
        <v/>
      </c>
      <c r="BY68" s="271" t="str">
        <f ca="true">+IF(OFFSET('Water Data'!$F$27,0,10*ROW('Water Data'!F62))="","",OFFSET('Water Data'!$F$27,0,10*ROW('Water Data'!F62)))</f>
        <v/>
      </c>
      <c r="BZ68" s="271" t="str">
        <f ca="true">+IF(OFFSET('Water Data'!$F$28,0,10*ROW('Water Data'!F62))="","",OFFSET('Water Data'!$F$28,0,10*ROW('Water Data'!F62)))</f>
        <v/>
      </c>
      <c r="CA68" s="271" t="str">
        <f ca="true">+IF(OFFSET('Water Data'!$F$29,0,10*ROW('Water Data'!F62))="","",OFFSET('Water Data'!$F$29,0,10*ROW('Water Data'!F62)))</f>
        <v/>
      </c>
      <c r="CB68" s="271" t="str">
        <f ca="true">+IF(OFFSET('Water Data'!$G$27,0,10*ROW('Water Data'!G62))="","",OFFSET('Water Data'!$G$27,0,10*ROW('Water Data'!G62)))</f>
        <v/>
      </c>
      <c r="CC68" s="271" t="str">
        <f ca="true">+IF(OFFSET('Water Data'!$G$28,0,10*ROW('Water Data'!G62))="","",OFFSET('Water Data'!$G$28,0,10*ROW('Water Data'!G62)))</f>
        <v/>
      </c>
      <c r="CD68" s="271" t="str">
        <f ca="true">+IF(OFFSET('Water Data'!$G$29,0,10*ROW('Water Data'!G62))="","",OFFSET('Water Data'!$G$29,0,10*ROW('Water Data'!G62)))</f>
        <v/>
      </c>
      <c r="CE68" s="271" t="str">
        <f ca="true">+IF(OFFSET('Water Data'!$H$27,0,10*ROW('Water Data'!H62))="","",OFFSET('Water Data'!$H$27,0,10*ROW('Water Data'!H62)))</f>
        <v/>
      </c>
      <c r="CF68" s="271" t="str">
        <f ca="true">+IF(OFFSET('Water Data'!$H$28,0,10*ROW('Water Data'!H62))="","",OFFSET('Water Data'!$H$28,0,10*ROW('Water Data'!H62)))</f>
        <v/>
      </c>
      <c r="CG68" s="271" t="str">
        <f ca="true">+IF(OFFSET('Water Data'!$H$29,0,10*ROW('Water Data'!H62))="","",OFFSET('Water Data'!$H$29,0,10*ROW('Water Data'!H62)))</f>
        <v/>
      </c>
      <c r="CH68" s="271" t="str">
        <f ca="true">+IF(OFFSET('Water Data'!$I$27,0,10*ROW('Water Data'!I62))="","",OFFSET('Water Data'!$I$27,0,10*ROW('Water Data'!I62)))</f>
        <v/>
      </c>
      <c r="CI68" s="271" t="str">
        <f ca="true">+IF(OFFSET('Water Data'!$I$28,0,10*ROW('Water Data'!I62))="","",OFFSET('Water Data'!$I$28,0,10*ROW('Water Data'!I62)))</f>
        <v/>
      </c>
      <c r="CJ68" s="271" t="str">
        <f ca="true">+IF(OFFSET('Water Data'!$I$29,0,10*ROW('Water Data'!I62))="","",OFFSET('Water Data'!$I$29,0,10*ROW('Water Data'!I62)))</f>
        <v/>
      </c>
      <c r="CK68" s="271" t="str">
        <f ca="true">+IF(OFFSET('Sanitation Data'!$D$28,0,10*ROW('Sanitation Data'!D62))="","",OFFSET('Sanitation Data'!$D$28,0,10*ROW('Sanitation Data'!D62)))</f>
        <v/>
      </c>
      <c r="CL68" s="271" t="str">
        <f ca="true">+IF(OFFSET('Sanitation Data'!$D$29,0,10*ROW('Sanitation Data'!D62))="","",OFFSET('Sanitation Data'!$D$29,0,10*ROW('Sanitation Data'!D62)))</f>
        <v/>
      </c>
      <c r="CM68" s="271" t="str">
        <f ca="true">+IF(OFFSET('Sanitation Data'!$D$30,0,10*ROW('Sanitation Data'!D62))="","",OFFSET('Sanitation Data'!$D$30,0,10*ROW('Sanitation Data'!D62)))</f>
        <v/>
      </c>
      <c r="CN68" s="271" t="str">
        <f ca="true">+IF(OFFSET('Sanitation Data'!$D$31,0,10*ROW('Sanitation Data'!D62))="","",OFFSET('Sanitation Data'!$D$31,0,10*ROW('Sanitation Data'!D62)))</f>
        <v/>
      </c>
      <c r="CO68" s="271" t="str">
        <f ca="true">+IF(OFFSET('Sanitation Data'!$D$32,0,10*ROW('Sanitation Data'!D62))="","",OFFSET('Sanitation Data'!$D$32,0,10*ROW('Sanitation Data'!D62)))</f>
        <v/>
      </c>
      <c r="CP68" s="271" t="str">
        <f ca="true">+IF(OFFSET('Sanitation Data'!$E$28,0,10*ROW('Sanitation Data'!E62))="","",OFFSET('Sanitation Data'!$E$28,0,10*ROW('Sanitation Data'!E62)))</f>
        <v/>
      </c>
      <c r="CQ68" s="271" t="str">
        <f ca="true">+IF(OFFSET('Sanitation Data'!$E$29,0,10*ROW('Sanitation Data'!E62))="","",OFFSET('Sanitation Data'!$E$29,0,10*ROW('Sanitation Data'!E62)))</f>
        <v/>
      </c>
      <c r="CR68" s="271" t="str">
        <f ca="true">+IF(OFFSET('Sanitation Data'!$E$30,0,10*ROW('Sanitation Data'!E62))="","",OFFSET('Sanitation Data'!$E$30,0,10*ROW('Sanitation Data'!E62)))</f>
        <v/>
      </c>
      <c r="CS68" s="271" t="str">
        <f ca="true">+IF(OFFSET('Sanitation Data'!$E$31,0,10*ROW('Sanitation Data'!E62))="","",OFFSET('Sanitation Data'!$E$31,0,10*ROW('Sanitation Data'!E62)))</f>
        <v/>
      </c>
      <c r="CT68" s="271" t="str">
        <f ca="true">+IF(OFFSET('Sanitation Data'!$E$32,0,10*ROW('Sanitation Data'!E62))="","",OFFSET('Sanitation Data'!$E$32,0,10*ROW('Sanitation Data'!E62)))</f>
        <v/>
      </c>
      <c r="CU68" s="271" t="str">
        <f ca="true">+IF(OFFSET('Sanitation Data'!$F$28,0,10*ROW('Sanitation Data'!F62))="","",OFFSET('Sanitation Data'!$F$28,0,10*ROW('Sanitation Data'!F62)))</f>
        <v/>
      </c>
      <c r="CV68" s="271" t="str">
        <f ca="true">+IF(OFFSET('Sanitation Data'!$F$29,0,10*ROW('Sanitation Data'!F62))="","",OFFSET('Sanitation Data'!$F$29,0,10*ROW('Sanitation Data'!F62)))</f>
        <v/>
      </c>
      <c r="CW68" s="271" t="str">
        <f ca="true">+IF(OFFSET('Sanitation Data'!$F$30,0,10*ROW('Sanitation Data'!F62))="","",OFFSET('Sanitation Data'!$F$30,0,10*ROW('Sanitation Data'!F62)))</f>
        <v/>
      </c>
      <c r="CX68" s="271" t="str">
        <f ca="true">+IF(OFFSET('Sanitation Data'!$F$31,0,10*ROW('Sanitation Data'!F62))="","",OFFSET('Sanitation Data'!$F$31,0,10*ROW('Sanitation Data'!F62)))</f>
        <v/>
      </c>
      <c r="CY68" s="271" t="str">
        <f ca="true">+IF(OFFSET('Sanitation Data'!$F$32,0,10*ROW('Sanitation Data'!F62))="","",OFFSET('Sanitation Data'!$F$32,0,10*ROW('Sanitation Data'!F62)))</f>
        <v/>
      </c>
      <c r="CZ68" s="271" t="str">
        <f ca="true">+IF(OFFSET('Sanitation Data'!$G$28,0,10*ROW('Sanitation Data'!G62))="","",OFFSET('Sanitation Data'!$G$28,0,10*ROW('Sanitation Data'!G62)))</f>
        <v/>
      </c>
      <c r="DA68" s="271" t="str">
        <f ca="true">+IF(OFFSET('Sanitation Data'!$G$29,0,10*ROW('Sanitation Data'!G62))="","",OFFSET('Sanitation Data'!$G$29,0,10*ROW('Sanitation Data'!G62)))</f>
        <v/>
      </c>
      <c r="DB68" s="271" t="str">
        <f ca="true">+IF(OFFSET('Sanitation Data'!$G$30,0,10*ROW('Sanitation Data'!G62))="","",OFFSET('Sanitation Data'!$G$30,0,10*ROW('Sanitation Data'!G62)))</f>
        <v/>
      </c>
      <c r="DC68" s="271" t="str">
        <f ca="true">+IF(OFFSET('Sanitation Data'!$G$31,0,10*ROW('Sanitation Data'!G62))="","",OFFSET('Sanitation Data'!$G$31,0,10*ROW('Sanitation Data'!G62)))</f>
        <v/>
      </c>
      <c r="DD68" s="271" t="str">
        <f ca="true">+IF(OFFSET('Sanitation Data'!$G$32,0,10*ROW('Sanitation Data'!G62))="","",OFFSET('Sanitation Data'!$G$32,0,10*ROW('Sanitation Data'!G62)))</f>
        <v/>
      </c>
      <c r="DE68" s="271" t="str">
        <f ca="true">+IF(OFFSET('Sanitation Data'!$H$28,0,10*ROW('Sanitation Data'!H62))="","",OFFSET('Sanitation Data'!$H$28,0,10*ROW('Sanitation Data'!H62)))</f>
        <v/>
      </c>
      <c r="DF68" s="271" t="str">
        <f ca="true">+IF(OFFSET('Sanitation Data'!$H$29,0,10*ROW('Sanitation Data'!H62))="","",OFFSET('Sanitation Data'!$H$29,0,10*ROW('Sanitation Data'!H62)))</f>
        <v/>
      </c>
      <c r="DG68" s="271" t="str">
        <f ca="true">+IF(OFFSET('Sanitation Data'!$H$30,0,10*ROW('Sanitation Data'!H62))="","",OFFSET('Sanitation Data'!$H$30,0,10*ROW('Sanitation Data'!H62)))</f>
        <v/>
      </c>
      <c r="DH68" s="271" t="str">
        <f ca="true">+IF(OFFSET('Sanitation Data'!$H$31,0,10*ROW('Sanitation Data'!H62))="","",OFFSET('Sanitation Data'!$H$31,0,10*ROW('Sanitation Data'!H62)))</f>
        <v/>
      </c>
      <c r="DI68" s="271" t="str">
        <f ca="true">+IF(OFFSET('Sanitation Data'!$H$32,0,10*ROW('Sanitation Data'!H62))="","",OFFSET('Sanitation Data'!$H$32,0,10*ROW('Sanitation Data'!H62)))</f>
        <v/>
      </c>
      <c r="DJ68" s="271" t="str">
        <f ca="true">+IF(OFFSET('Sanitation Data'!$I$28,0,10*ROW('Sanitation Data'!I62))="","",OFFSET('Sanitation Data'!$I$28,0,10*ROW('Sanitation Data'!I62)))</f>
        <v/>
      </c>
      <c r="DK68" s="271" t="str">
        <f ca="true">+IF(OFFSET('Sanitation Data'!$I$29,0,10*ROW('Sanitation Data'!I62))="","",OFFSET('Sanitation Data'!$I$29,0,10*ROW('Sanitation Data'!I62)))</f>
        <v/>
      </c>
      <c r="DL68" s="271" t="str">
        <f ca="true">+IF(OFFSET('Sanitation Data'!$I$30,0,10*ROW('Sanitation Data'!I62))="","",OFFSET('Sanitation Data'!$I$30,0,10*ROW('Sanitation Data'!I62)))</f>
        <v/>
      </c>
      <c r="DM68" s="271" t="str">
        <f ca="true">+IF(OFFSET('Sanitation Data'!$I$31,0,10*ROW('Sanitation Data'!I62))="","",OFFSET('Sanitation Data'!$I$31,0,10*ROW('Sanitation Data'!I62)))</f>
        <v/>
      </c>
      <c r="DN68" s="271" t="str">
        <f ca="true">+IF(OFFSET('Sanitation Data'!$I$32,0,10*ROW('Sanitation Data'!I62))="","",OFFSET('Sanitation Data'!$I$32,0,10*ROW('Sanitation Data'!I62)))</f>
        <v/>
      </c>
      <c r="DO68" s="271" t="str">
        <f ca="true">+IF(OFFSET('Hygiene Data'!$D$11,0,10*ROW('Hygiene Data'!D62))="","",OFFSET('Hygiene Data'!$D$11,0,10*ROW('Hygiene Data'!D62)))</f>
        <v/>
      </c>
      <c r="DP68" s="271" t="str">
        <f ca="true">+IF(OFFSET('Hygiene Data'!$D$12,0,10*ROW('Hygiene Data'!D62))="","",OFFSET('Hygiene Data'!$D$12,0,10*ROW('Hygiene Data'!D62)))</f>
        <v/>
      </c>
      <c r="DQ68" s="271" t="str">
        <f ca="true">+IF(OFFSET('Hygiene Data'!$D$13,0,10*ROW('Hygiene Data'!D62))="","",OFFSET('Hygiene Data'!$D$13,0,10*ROW('Hygiene Data'!D62)))</f>
        <v/>
      </c>
      <c r="DR68" s="271" t="str">
        <f ca="true">+IF(OFFSET('Hygiene Data'!$E$11,0,10*ROW('Hygiene Data'!E62))="","",OFFSET('Hygiene Data'!$E$11,0,10*ROW('Hygiene Data'!E62)))</f>
        <v/>
      </c>
      <c r="DS68" s="271" t="str">
        <f ca="true">+IF(OFFSET('Hygiene Data'!$E$12,0,10*ROW('Hygiene Data'!E62))="","",OFFSET('Hygiene Data'!$E$12,0,10*ROW('Hygiene Data'!E62)))</f>
        <v/>
      </c>
      <c r="DT68" s="271" t="str">
        <f ca="true">+IF(OFFSET('Hygiene Data'!$E$13,0,10*ROW('Hygiene Data'!E62))="","",OFFSET('Hygiene Data'!$E$13,0,10*ROW('Hygiene Data'!E62)))</f>
        <v/>
      </c>
      <c r="DU68" s="271" t="str">
        <f ca="true">+IF(OFFSET('Hygiene Data'!$F$11,0,10*ROW('Hygiene Data'!F62))="","",OFFSET('Hygiene Data'!$F$11,0,10*ROW('Hygiene Data'!F62)))</f>
        <v/>
      </c>
      <c r="DV68" s="271" t="str">
        <f ca="true">+IF(OFFSET('Hygiene Data'!$F$12,0,10*ROW('Hygiene Data'!F62))="","",OFFSET('Hygiene Data'!$F$12,0,10*ROW('Hygiene Data'!F62)))</f>
        <v/>
      </c>
      <c r="DW68" s="271" t="str">
        <f ca="true">+IF(OFFSET('Hygiene Data'!$F$13,0,10*ROW('Hygiene Data'!F62))="","",OFFSET('Hygiene Data'!$F$13,0,10*ROW('Hygiene Data'!F62)))</f>
        <v/>
      </c>
      <c r="DX68" s="271" t="str">
        <f ca="true">+IF(OFFSET('Hygiene Data'!$G$11,0,10*ROW('Hygiene Data'!G62))="","",OFFSET('Hygiene Data'!$G$11,0,10*ROW('Hygiene Data'!G62)))</f>
        <v/>
      </c>
      <c r="DY68" s="271" t="str">
        <f ca="true">+IF(OFFSET('Hygiene Data'!$G$12,0,10*ROW('Hygiene Data'!G62))="","",OFFSET('Hygiene Data'!$G$12,0,10*ROW('Hygiene Data'!G62)))</f>
        <v/>
      </c>
      <c r="DZ68" s="271" t="str">
        <f ca="true">+IF(OFFSET('Hygiene Data'!$G$13,0,10*ROW('Hygiene Data'!G62))="","",OFFSET('Hygiene Data'!$G$13,0,10*ROW('Hygiene Data'!G62)))</f>
        <v/>
      </c>
      <c r="EA68" s="271" t="str">
        <f ca="true">+IF(OFFSET('Hygiene Data'!$H$11,0,10*ROW('Hygiene Data'!H62))="","",OFFSET('Hygiene Data'!$H$11,0,10*ROW('Hygiene Data'!H62)))</f>
        <v/>
      </c>
      <c r="EB68" s="271" t="str">
        <f ca="true">+IF(OFFSET('Hygiene Data'!$H$12,0,10*ROW('Hygiene Data'!H62))="","",OFFSET('Hygiene Data'!$H$12,0,10*ROW('Hygiene Data'!H62)))</f>
        <v/>
      </c>
      <c r="EC68" s="271" t="str">
        <f ca="true">+IF(OFFSET('Hygiene Data'!$H$13,0,10*ROW('Hygiene Data'!H62))="","",OFFSET('Hygiene Data'!$H$13,0,10*ROW('Hygiene Data'!H62)))</f>
        <v/>
      </c>
      <c r="ED68" s="271" t="str">
        <f ca="true">+IF(OFFSET('Hygiene Data'!$I$11,0,10*ROW('Hygiene Data'!I62))="","",OFFSET('Hygiene Data'!$I$11,0,10*ROW('Hygiene Data'!I62)))</f>
        <v/>
      </c>
      <c r="EE68" s="271" t="str">
        <f ca="true">+IF(OFFSET('Hygiene Data'!$I$12,0,10*ROW('Hygiene Data'!I62))="","",OFFSET('Hygiene Data'!$I$12,0,10*ROW('Hygiene Data'!I62)))</f>
        <v/>
      </c>
      <c r="EF68" s="271"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27"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1"/>
      <c r="BS69" s="271" t="str">
        <f ca="true">+IF(OFFSET('Water Data'!$D$27,0,10*ROW('Water Data'!D63))="","",OFFSET('Water Data'!$D$27,0,10*ROW('Water Data'!D63)))</f>
        <v/>
      </c>
      <c r="BT69" s="271" t="str">
        <f ca="true">+IF(OFFSET('Water Data'!$D$28,0,10*ROW('Water Data'!D63))="","",OFFSET('Water Data'!$D$28,0,10*ROW('Water Data'!D63)))</f>
        <v/>
      </c>
      <c r="BU69" s="271" t="str">
        <f ca="true">+IF(OFFSET('Water Data'!$D$29,0,10*ROW('Water Data'!D63))="","",OFFSET('Water Data'!$D$29,0,10*ROW('Water Data'!D63)))</f>
        <v/>
      </c>
      <c r="BV69" s="271" t="str">
        <f ca="true">+IF(OFFSET('Water Data'!$E$27,0,10*ROW('Water Data'!E63))="","",OFFSET('Water Data'!$E$27,0,10*ROW('Water Data'!E63)))</f>
        <v/>
      </c>
      <c r="BW69" s="271" t="str">
        <f ca="true">+IF(OFFSET('Water Data'!$E$28,0,10*ROW('Water Data'!E63))="","",OFFSET('Water Data'!$E$28,0,10*ROW('Water Data'!E63)))</f>
        <v/>
      </c>
      <c r="BX69" s="271" t="str">
        <f ca="true">+IF(OFFSET('Water Data'!$E$29,0,10*ROW('Water Data'!E63))="","",OFFSET('Water Data'!$E$29,0,10*ROW('Water Data'!E63)))</f>
        <v/>
      </c>
      <c r="BY69" s="271" t="str">
        <f ca="true">+IF(OFFSET('Water Data'!$F$27,0,10*ROW('Water Data'!F63))="","",OFFSET('Water Data'!$F$27,0,10*ROW('Water Data'!F63)))</f>
        <v/>
      </c>
      <c r="BZ69" s="271" t="str">
        <f ca="true">+IF(OFFSET('Water Data'!$F$28,0,10*ROW('Water Data'!F63))="","",OFFSET('Water Data'!$F$28,0,10*ROW('Water Data'!F63)))</f>
        <v/>
      </c>
      <c r="CA69" s="271" t="str">
        <f ca="true">+IF(OFFSET('Water Data'!$F$29,0,10*ROW('Water Data'!F63))="","",OFFSET('Water Data'!$F$29,0,10*ROW('Water Data'!F63)))</f>
        <v/>
      </c>
      <c r="CB69" s="271" t="str">
        <f ca="true">+IF(OFFSET('Water Data'!$G$27,0,10*ROW('Water Data'!G63))="","",OFFSET('Water Data'!$G$27,0,10*ROW('Water Data'!G63)))</f>
        <v/>
      </c>
      <c r="CC69" s="271" t="str">
        <f ca="true">+IF(OFFSET('Water Data'!$G$28,0,10*ROW('Water Data'!G63))="","",OFFSET('Water Data'!$G$28,0,10*ROW('Water Data'!G63)))</f>
        <v/>
      </c>
      <c r="CD69" s="271" t="str">
        <f ca="true">+IF(OFFSET('Water Data'!$G$29,0,10*ROW('Water Data'!G63))="","",OFFSET('Water Data'!$G$29,0,10*ROW('Water Data'!G63)))</f>
        <v/>
      </c>
      <c r="CE69" s="271" t="str">
        <f ca="true">+IF(OFFSET('Water Data'!$H$27,0,10*ROW('Water Data'!H63))="","",OFFSET('Water Data'!$H$27,0,10*ROW('Water Data'!H63)))</f>
        <v/>
      </c>
      <c r="CF69" s="271" t="str">
        <f ca="true">+IF(OFFSET('Water Data'!$H$28,0,10*ROW('Water Data'!H63))="","",OFFSET('Water Data'!$H$28,0,10*ROW('Water Data'!H63)))</f>
        <v/>
      </c>
      <c r="CG69" s="271" t="str">
        <f ca="true">+IF(OFFSET('Water Data'!$H$29,0,10*ROW('Water Data'!H63))="","",OFFSET('Water Data'!$H$29,0,10*ROW('Water Data'!H63)))</f>
        <v/>
      </c>
      <c r="CH69" s="271" t="str">
        <f ca="true">+IF(OFFSET('Water Data'!$I$27,0,10*ROW('Water Data'!I63))="","",OFFSET('Water Data'!$I$27,0,10*ROW('Water Data'!I63)))</f>
        <v/>
      </c>
      <c r="CI69" s="271" t="str">
        <f ca="true">+IF(OFFSET('Water Data'!$I$28,0,10*ROW('Water Data'!I63))="","",OFFSET('Water Data'!$I$28,0,10*ROW('Water Data'!I63)))</f>
        <v/>
      </c>
      <c r="CJ69" s="271" t="str">
        <f ca="true">+IF(OFFSET('Water Data'!$I$29,0,10*ROW('Water Data'!I63))="","",OFFSET('Water Data'!$I$29,0,10*ROW('Water Data'!I63)))</f>
        <v/>
      </c>
      <c r="CK69" s="271" t="str">
        <f ca="true">+IF(OFFSET('Sanitation Data'!$D$28,0,10*ROW('Sanitation Data'!D63))="","",OFFSET('Sanitation Data'!$D$28,0,10*ROW('Sanitation Data'!D63)))</f>
        <v/>
      </c>
      <c r="CL69" s="271" t="str">
        <f ca="true">+IF(OFFSET('Sanitation Data'!$D$29,0,10*ROW('Sanitation Data'!D63))="","",OFFSET('Sanitation Data'!$D$29,0,10*ROW('Sanitation Data'!D63)))</f>
        <v/>
      </c>
      <c r="CM69" s="271" t="str">
        <f ca="true">+IF(OFFSET('Sanitation Data'!$D$30,0,10*ROW('Sanitation Data'!D63))="","",OFFSET('Sanitation Data'!$D$30,0,10*ROW('Sanitation Data'!D63)))</f>
        <v/>
      </c>
      <c r="CN69" s="271" t="str">
        <f ca="true">+IF(OFFSET('Sanitation Data'!$D$31,0,10*ROW('Sanitation Data'!D63))="","",OFFSET('Sanitation Data'!$D$31,0,10*ROW('Sanitation Data'!D63)))</f>
        <v/>
      </c>
      <c r="CO69" s="271" t="str">
        <f ca="true">+IF(OFFSET('Sanitation Data'!$D$32,0,10*ROW('Sanitation Data'!D63))="","",OFFSET('Sanitation Data'!$D$32,0,10*ROW('Sanitation Data'!D63)))</f>
        <v/>
      </c>
      <c r="CP69" s="271" t="str">
        <f ca="true">+IF(OFFSET('Sanitation Data'!$E$28,0,10*ROW('Sanitation Data'!E63))="","",OFFSET('Sanitation Data'!$E$28,0,10*ROW('Sanitation Data'!E63)))</f>
        <v/>
      </c>
      <c r="CQ69" s="271" t="str">
        <f ca="true">+IF(OFFSET('Sanitation Data'!$E$29,0,10*ROW('Sanitation Data'!E63))="","",OFFSET('Sanitation Data'!$E$29,0,10*ROW('Sanitation Data'!E63)))</f>
        <v/>
      </c>
      <c r="CR69" s="271" t="str">
        <f ca="true">+IF(OFFSET('Sanitation Data'!$E$30,0,10*ROW('Sanitation Data'!E63))="","",OFFSET('Sanitation Data'!$E$30,0,10*ROW('Sanitation Data'!E63)))</f>
        <v/>
      </c>
      <c r="CS69" s="271" t="str">
        <f ca="true">+IF(OFFSET('Sanitation Data'!$E$31,0,10*ROW('Sanitation Data'!E63))="","",OFFSET('Sanitation Data'!$E$31,0,10*ROW('Sanitation Data'!E63)))</f>
        <v/>
      </c>
      <c r="CT69" s="271" t="str">
        <f ca="true">+IF(OFFSET('Sanitation Data'!$E$32,0,10*ROW('Sanitation Data'!E63))="","",OFFSET('Sanitation Data'!$E$32,0,10*ROW('Sanitation Data'!E63)))</f>
        <v/>
      </c>
      <c r="CU69" s="271" t="str">
        <f ca="true">+IF(OFFSET('Sanitation Data'!$F$28,0,10*ROW('Sanitation Data'!F63))="","",OFFSET('Sanitation Data'!$F$28,0,10*ROW('Sanitation Data'!F63)))</f>
        <v/>
      </c>
      <c r="CV69" s="271" t="str">
        <f ca="true">+IF(OFFSET('Sanitation Data'!$F$29,0,10*ROW('Sanitation Data'!F63))="","",OFFSET('Sanitation Data'!$F$29,0,10*ROW('Sanitation Data'!F63)))</f>
        <v/>
      </c>
      <c r="CW69" s="271" t="str">
        <f ca="true">+IF(OFFSET('Sanitation Data'!$F$30,0,10*ROW('Sanitation Data'!F63))="","",OFFSET('Sanitation Data'!$F$30,0,10*ROW('Sanitation Data'!F63)))</f>
        <v/>
      </c>
      <c r="CX69" s="271" t="str">
        <f ca="true">+IF(OFFSET('Sanitation Data'!$F$31,0,10*ROW('Sanitation Data'!F63))="","",OFFSET('Sanitation Data'!$F$31,0,10*ROW('Sanitation Data'!F63)))</f>
        <v/>
      </c>
      <c r="CY69" s="271" t="str">
        <f ca="true">+IF(OFFSET('Sanitation Data'!$F$32,0,10*ROW('Sanitation Data'!F63))="","",OFFSET('Sanitation Data'!$F$32,0,10*ROW('Sanitation Data'!F63)))</f>
        <v/>
      </c>
      <c r="CZ69" s="271" t="str">
        <f ca="true">+IF(OFFSET('Sanitation Data'!$G$28,0,10*ROW('Sanitation Data'!G63))="","",OFFSET('Sanitation Data'!$G$28,0,10*ROW('Sanitation Data'!G63)))</f>
        <v/>
      </c>
      <c r="DA69" s="271" t="str">
        <f ca="true">+IF(OFFSET('Sanitation Data'!$G$29,0,10*ROW('Sanitation Data'!G63))="","",OFFSET('Sanitation Data'!$G$29,0,10*ROW('Sanitation Data'!G63)))</f>
        <v/>
      </c>
      <c r="DB69" s="271" t="str">
        <f ca="true">+IF(OFFSET('Sanitation Data'!$G$30,0,10*ROW('Sanitation Data'!G63))="","",OFFSET('Sanitation Data'!$G$30,0,10*ROW('Sanitation Data'!G63)))</f>
        <v/>
      </c>
      <c r="DC69" s="271" t="str">
        <f ca="true">+IF(OFFSET('Sanitation Data'!$G$31,0,10*ROW('Sanitation Data'!G63))="","",OFFSET('Sanitation Data'!$G$31,0,10*ROW('Sanitation Data'!G63)))</f>
        <v/>
      </c>
      <c r="DD69" s="271" t="str">
        <f ca="true">+IF(OFFSET('Sanitation Data'!$G$32,0,10*ROW('Sanitation Data'!G63))="","",OFFSET('Sanitation Data'!$G$32,0,10*ROW('Sanitation Data'!G63)))</f>
        <v/>
      </c>
      <c r="DE69" s="271" t="str">
        <f ca="true">+IF(OFFSET('Sanitation Data'!$H$28,0,10*ROW('Sanitation Data'!H63))="","",OFFSET('Sanitation Data'!$H$28,0,10*ROW('Sanitation Data'!H63)))</f>
        <v/>
      </c>
      <c r="DF69" s="271" t="str">
        <f ca="true">+IF(OFFSET('Sanitation Data'!$H$29,0,10*ROW('Sanitation Data'!H63))="","",OFFSET('Sanitation Data'!$H$29,0,10*ROW('Sanitation Data'!H63)))</f>
        <v/>
      </c>
      <c r="DG69" s="271" t="str">
        <f ca="true">+IF(OFFSET('Sanitation Data'!$H$30,0,10*ROW('Sanitation Data'!H63))="","",OFFSET('Sanitation Data'!$H$30,0,10*ROW('Sanitation Data'!H63)))</f>
        <v/>
      </c>
      <c r="DH69" s="271" t="str">
        <f ca="true">+IF(OFFSET('Sanitation Data'!$H$31,0,10*ROW('Sanitation Data'!H63))="","",OFFSET('Sanitation Data'!$H$31,0,10*ROW('Sanitation Data'!H63)))</f>
        <v/>
      </c>
      <c r="DI69" s="271" t="str">
        <f ca="true">+IF(OFFSET('Sanitation Data'!$H$32,0,10*ROW('Sanitation Data'!H63))="","",OFFSET('Sanitation Data'!$H$32,0,10*ROW('Sanitation Data'!H63)))</f>
        <v/>
      </c>
      <c r="DJ69" s="271" t="str">
        <f ca="true">+IF(OFFSET('Sanitation Data'!$I$28,0,10*ROW('Sanitation Data'!I63))="","",OFFSET('Sanitation Data'!$I$28,0,10*ROW('Sanitation Data'!I63)))</f>
        <v/>
      </c>
      <c r="DK69" s="271" t="str">
        <f ca="true">+IF(OFFSET('Sanitation Data'!$I$29,0,10*ROW('Sanitation Data'!I63))="","",OFFSET('Sanitation Data'!$I$29,0,10*ROW('Sanitation Data'!I63)))</f>
        <v/>
      </c>
      <c r="DL69" s="271" t="str">
        <f ca="true">+IF(OFFSET('Sanitation Data'!$I$30,0,10*ROW('Sanitation Data'!I63))="","",OFFSET('Sanitation Data'!$I$30,0,10*ROW('Sanitation Data'!I63)))</f>
        <v/>
      </c>
      <c r="DM69" s="271" t="str">
        <f ca="true">+IF(OFFSET('Sanitation Data'!$I$31,0,10*ROW('Sanitation Data'!I63))="","",OFFSET('Sanitation Data'!$I$31,0,10*ROW('Sanitation Data'!I63)))</f>
        <v/>
      </c>
      <c r="DN69" s="271" t="str">
        <f ca="true">+IF(OFFSET('Sanitation Data'!$I$32,0,10*ROW('Sanitation Data'!I63))="","",OFFSET('Sanitation Data'!$I$32,0,10*ROW('Sanitation Data'!I63)))</f>
        <v/>
      </c>
      <c r="DO69" s="271" t="str">
        <f ca="true">+IF(OFFSET('Hygiene Data'!$D$11,0,10*ROW('Hygiene Data'!D63))="","",OFFSET('Hygiene Data'!$D$11,0,10*ROW('Hygiene Data'!D63)))</f>
        <v/>
      </c>
      <c r="DP69" s="271" t="str">
        <f ca="true">+IF(OFFSET('Hygiene Data'!$D$12,0,10*ROW('Hygiene Data'!D63))="","",OFFSET('Hygiene Data'!$D$12,0,10*ROW('Hygiene Data'!D63)))</f>
        <v/>
      </c>
      <c r="DQ69" s="271" t="str">
        <f ca="true">+IF(OFFSET('Hygiene Data'!$D$13,0,10*ROW('Hygiene Data'!D63))="","",OFFSET('Hygiene Data'!$D$13,0,10*ROW('Hygiene Data'!D63)))</f>
        <v/>
      </c>
      <c r="DR69" s="271" t="str">
        <f ca="true">+IF(OFFSET('Hygiene Data'!$E$11,0,10*ROW('Hygiene Data'!E63))="","",OFFSET('Hygiene Data'!$E$11,0,10*ROW('Hygiene Data'!E63)))</f>
        <v/>
      </c>
      <c r="DS69" s="271" t="str">
        <f ca="true">+IF(OFFSET('Hygiene Data'!$E$12,0,10*ROW('Hygiene Data'!E63))="","",OFFSET('Hygiene Data'!$E$12,0,10*ROW('Hygiene Data'!E63)))</f>
        <v/>
      </c>
      <c r="DT69" s="271" t="str">
        <f ca="true">+IF(OFFSET('Hygiene Data'!$E$13,0,10*ROW('Hygiene Data'!E63))="","",OFFSET('Hygiene Data'!$E$13,0,10*ROW('Hygiene Data'!E63)))</f>
        <v/>
      </c>
      <c r="DU69" s="271" t="str">
        <f ca="true">+IF(OFFSET('Hygiene Data'!$F$11,0,10*ROW('Hygiene Data'!F63))="","",OFFSET('Hygiene Data'!$F$11,0,10*ROW('Hygiene Data'!F63)))</f>
        <v/>
      </c>
      <c r="DV69" s="271" t="str">
        <f ca="true">+IF(OFFSET('Hygiene Data'!$F$12,0,10*ROW('Hygiene Data'!F63))="","",OFFSET('Hygiene Data'!$F$12,0,10*ROW('Hygiene Data'!F63)))</f>
        <v/>
      </c>
      <c r="DW69" s="271" t="str">
        <f ca="true">+IF(OFFSET('Hygiene Data'!$F$13,0,10*ROW('Hygiene Data'!F63))="","",OFFSET('Hygiene Data'!$F$13,0,10*ROW('Hygiene Data'!F63)))</f>
        <v/>
      </c>
      <c r="DX69" s="271" t="str">
        <f ca="true">+IF(OFFSET('Hygiene Data'!$G$11,0,10*ROW('Hygiene Data'!G63))="","",OFFSET('Hygiene Data'!$G$11,0,10*ROW('Hygiene Data'!G63)))</f>
        <v/>
      </c>
      <c r="DY69" s="271" t="str">
        <f ca="true">+IF(OFFSET('Hygiene Data'!$G$12,0,10*ROW('Hygiene Data'!G63))="","",OFFSET('Hygiene Data'!$G$12,0,10*ROW('Hygiene Data'!G63)))</f>
        <v/>
      </c>
      <c r="DZ69" s="271" t="str">
        <f ca="true">+IF(OFFSET('Hygiene Data'!$G$13,0,10*ROW('Hygiene Data'!G63))="","",OFFSET('Hygiene Data'!$G$13,0,10*ROW('Hygiene Data'!G63)))</f>
        <v/>
      </c>
      <c r="EA69" s="271" t="str">
        <f ca="true">+IF(OFFSET('Hygiene Data'!$H$11,0,10*ROW('Hygiene Data'!H63))="","",OFFSET('Hygiene Data'!$H$11,0,10*ROW('Hygiene Data'!H63)))</f>
        <v/>
      </c>
      <c r="EB69" s="271" t="str">
        <f ca="true">+IF(OFFSET('Hygiene Data'!$H$12,0,10*ROW('Hygiene Data'!H63))="","",OFFSET('Hygiene Data'!$H$12,0,10*ROW('Hygiene Data'!H63)))</f>
        <v/>
      </c>
      <c r="EC69" s="271" t="str">
        <f ca="true">+IF(OFFSET('Hygiene Data'!$H$13,0,10*ROW('Hygiene Data'!H63))="","",OFFSET('Hygiene Data'!$H$13,0,10*ROW('Hygiene Data'!H63)))</f>
        <v/>
      </c>
      <c r="ED69" s="271" t="str">
        <f ca="true">+IF(OFFSET('Hygiene Data'!$I$11,0,10*ROW('Hygiene Data'!I63))="","",OFFSET('Hygiene Data'!$I$11,0,10*ROW('Hygiene Data'!I63)))</f>
        <v/>
      </c>
      <c r="EE69" s="271" t="str">
        <f ca="true">+IF(OFFSET('Hygiene Data'!$I$12,0,10*ROW('Hygiene Data'!I63))="","",OFFSET('Hygiene Data'!$I$12,0,10*ROW('Hygiene Data'!I63)))</f>
        <v/>
      </c>
      <c r="EF69" s="271"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27"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1"/>
      <c r="BS70" s="271" t="str">
        <f ca="true">+IF(OFFSET('Water Data'!$D$27,0,10*ROW('Water Data'!D64))="","",OFFSET('Water Data'!$D$27,0,10*ROW('Water Data'!D64)))</f>
        <v/>
      </c>
      <c r="BT70" s="271" t="str">
        <f ca="true">+IF(OFFSET('Water Data'!$D$28,0,10*ROW('Water Data'!D64))="","",OFFSET('Water Data'!$D$28,0,10*ROW('Water Data'!D64)))</f>
        <v/>
      </c>
      <c r="BU70" s="271" t="str">
        <f ca="true">+IF(OFFSET('Water Data'!$D$29,0,10*ROW('Water Data'!D64))="","",OFFSET('Water Data'!$D$29,0,10*ROW('Water Data'!D64)))</f>
        <v/>
      </c>
      <c r="BV70" s="271" t="str">
        <f ca="true">+IF(OFFSET('Water Data'!$E$27,0,10*ROW('Water Data'!E64))="","",OFFSET('Water Data'!$E$27,0,10*ROW('Water Data'!E64)))</f>
        <v/>
      </c>
      <c r="BW70" s="271" t="str">
        <f ca="true">+IF(OFFSET('Water Data'!$E$28,0,10*ROW('Water Data'!E64))="","",OFFSET('Water Data'!$E$28,0,10*ROW('Water Data'!E64)))</f>
        <v/>
      </c>
      <c r="BX70" s="271" t="str">
        <f ca="true">+IF(OFFSET('Water Data'!$E$29,0,10*ROW('Water Data'!E64))="","",OFFSET('Water Data'!$E$29,0,10*ROW('Water Data'!E64)))</f>
        <v/>
      </c>
      <c r="BY70" s="271" t="str">
        <f ca="true">+IF(OFFSET('Water Data'!$F$27,0,10*ROW('Water Data'!F64))="","",OFFSET('Water Data'!$F$27,0,10*ROW('Water Data'!F64)))</f>
        <v/>
      </c>
      <c r="BZ70" s="271" t="str">
        <f ca="true">+IF(OFFSET('Water Data'!$F$28,0,10*ROW('Water Data'!F64))="","",OFFSET('Water Data'!$F$28,0,10*ROW('Water Data'!F64)))</f>
        <v/>
      </c>
      <c r="CA70" s="271" t="str">
        <f ca="true">+IF(OFFSET('Water Data'!$F$29,0,10*ROW('Water Data'!F64))="","",OFFSET('Water Data'!$F$29,0,10*ROW('Water Data'!F64)))</f>
        <v/>
      </c>
      <c r="CB70" s="271" t="str">
        <f ca="true">+IF(OFFSET('Water Data'!$G$27,0,10*ROW('Water Data'!G64))="","",OFFSET('Water Data'!$G$27,0,10*ROW('Water Data'!G64)))</f>
        <v/>
      </c>
      <c r="CC70" s="271" t="str">
        <f ca="true">+IF(OFFSET('Water Data'!$G$28,0,10*ROW('Water Data'!G64))="","",OFFSET('Water Data'!$G$28,0,10*ROW('Water Data'!G64)))</f>
        <v/>
      </c>
      <c r="CD70" s="271" t="str">
        <f ca="true">+IF(OFFSET('Water Data'!$G$29,0,10*ROW('Water Data'!G64))="","",OFFSET('Water Data'!$G$29,0,10*ROW('Water Data'!G64)))</f>
        <v/>
      </c>
      <c r="CE70" s="271" t="str">
        <f ca="true">+IF(OFFSET('Water Data'!$H$27,0,10*ROW('Water Data'!H64))="","",OFFSET('Water Data'!$H$27,0,10*ROW('Water Data'!H64)))</f>
        <v/>
      </c>
      <c r="CF70" s="271" t="str">
        <f ca="true">+IF(OFFSET('Water Data'!$H$28,0,10*ROW('Water Data'!H64))="","",OFFSET('Water Data'!$H$28,0,10*ROW('Water Data'!H64)))</f>
        <v/>
      </c>
      <c r="CG70" s="271" t="str">
        <f ca="true">+IF(OFFSET('Water Data'!$H$29,0,10*ROW('Water Data'!H64))="","",OFFSET('Water Data'!$H$29,0,10*ROW('Water Data'!H64)))</f>
        <v/>
      </c>
      <c r="CH70" s="271" t="str">
        <f ca="true">+IF(OFFSET('Water Data'!$I$27,0,10*ROW('Water Data'!I64))="","",OFFSET('Water Data'!$I$27,0,10*ROW('Water Data'!I64)))</f>
        <v/>
      </c>
      <c r="CI70" s="271" t="str">
        <f ca="true">+IF(OFFSET('Water Data'!$I$28,0,10*ROW('Water Data'!I64))="","",OFFSET('Water Data'!$I$28,0,10*ROW('Water Data'!I64)))</f>
        <v/>
      </c>
      <c r="CJ70" s="271" t="str">
        <f ca="true">+IF(OFFSET('Water Data'!$I$29,0,10*ROW('Water Data'!I64))="","",OFFSET('Water Data'!$I$29,0,10*ROW('Water Data'!I64)))</f>
        <v/>
      </c>
      <c r="CK70" s="271" t="str">
        <f ca="true">+IF(OFFSET('Sanitation Data'!$D$28,0,10*ROW('Sanitation Data'!D64))="","",OFFSET('Sanitation Data'!$D$28,0,10*ROW('Sanitation Data'!D64)))</f>
        <v/>
      </c>
      <c r="CL70" s="271" t="str">
        <f ca="true">+IF(OFFSET('Sanitation Data'!$D$29,0,10*ROW('Sanitation Data'!D64))="","",OFFSET('Sanitation Data'!$D$29,0,10*ROW('Sanitation Data'!D64)))</f>
        <v/>
      </c>
      <c r="CM70" s="271" t="str">
        <f ca="true">+IF(OFFSET('Sanitation Data'!$D$30,0,10*ROW('Sanitation Data'!D64))="","",OFFSET('Sanitation Data'!$D$30,0,10*ROW('Sanitation Data'!D64)))</f>
        <v/>
      </c>
      <c r="CN70" s="271" t="str">
        <f ca="true">+IF(OFFSET('Sanitation Data'!$D$31,0,10*ROW('Sanitation Data'!D64))="","",OFFSET('Sanitation Data'!$D$31,0,10*ROW('Sanitation Data'!D64)))</f>
        <v/>
      </c>
      <c r="CO70" s="271" t="str">
        <f ca="true">+IF(OFFSET('Sanitation Data'!$D$32,0,10*ROW('Sanitation Data'!D64))="","",OFFSET('Sanitation Data'!$D$32,0,10*ROW('Sanitation Data'!D64)))</f>
        <v/>
      </c>
      <c r="CP70" s="271" t="str">
        <f ca="true">+IF(OFFSET('Sanitation Data'!$E$28,0,10*ROW('Sanitation Data'!E64))="","",OFFSET('Sanitation Data'!$E$28,0,10*ROW('Sanitation Data'!E64)))</f>
        <v/>
      </c>
      <c r="CQ70" s="271" t="str">
        <f ca="true">+IF(OFFSET('Sanitation Data'!$E$29,0,10*ROW('Sanitation Data'!E64))="","",OFFSET('Sanitation Data'!$E$29,0,10*ROW('Sanitation Data'!E64)))</f>
        <v/>
      </c>
      <c r="CR70" s="271" t="str">
        <f ca="true">+IF(OFFSET('Sanitation Data'!$E$30,0,10*ROW('Sanitation Data'!E64))="","",OFFSET('Sanitation Data'!$E$30,0,10*ROW('Sanitation Data'!E64)))</f>
        <v/>
      </c>
      <c r="CS70" s="271" t="str">
        <f ca="true">+IF(OFFSET('Sanitation Data'!$E$31,0,10*ROW('Sanitation Data'!E64))="","",OFFSET('Sanitation Data'!$E$31,0,10*ROW('Sanitation Data'!E64)))</f>
        <v/>
      </c>
      <c r="CT70" s="271" t="str">
        <f ca="true">+IF(OFFSET('Sanitation Data'!$E$32,0,10*ROW('Sanitation Data'!E64))="","",OFFSET('Sanitation Data'!$E$32,0,10*ROW('Sanitation Data'!E64)))</f>
        <v/>
      </c>
      <c r="CU70" s="271" t="str">
        <f ca="true">+IF(OFFSET('Sanitation Data'!$F$28,0,10*ROW('Sanitation Data'!F64))="","",OFFSET('Sanitation Data'!$F$28,0,10*ROW('Sanitation Data'!F64)))</f>
        <v/>
      </c>
      <c r="CV70" s="271" t="str">
        <f ca="true">+IF(OFFSET('Sanitation Data'!$F$29,0,10*ROW('Sanitation Data'!F64))="","",OFFSET('Sanitation Data'!$F$29,0,10*ROW('Sanitation Data'!F64)))</f>
        <v/>
      </c>
      <c r="CW70" s="271" t="str">
        <f ca="true">+IF(OFFSET('Sanitation Data'!$F$30,0,10*ROW('Sanitation Data'!F64))="","",OFFSET('Sanitation Data'!$F$30,0,10*ROW('Sanitation Data'!F64)))</f>
        <v/>
      </c>
      <c r="CX70" s="271" t="str">
        <f ca="true">+IF(OFFSET('Sanitation Data'!$F$31,0,10*ROW('Sanitation Data'!F64))="","",OFFSET('Sanitation Data'!$F$31,0,10*ROW('Sanitation Data'!F64)))</f>
        <v/>
      </c>
      <c r="CY70" s="271" t="str">
        <f ca="true">+IF(OFFSET('Sanitation Data'!$F$32,0,10*ROW('Sanitation Data'!F64))="","",OFFSET('Sanitation Data'!$F$32,0,10*ROW('Sanitation Data'!F64)))</f>
        <v/>
      </c>
      <c r="CZ70" s="271" t="str">
        <f ca="true">+IF(OFFSET('Sanitation Data'!$G$28,0,10*ROW('Sanitation Data'!G64))="","",OFFSET('Sanitation Data'!$G$28,0,10*ROW('Sanitation Data'!G64)))</f>
        <v/>
      </c>
      <c r="DA70" s="271" t="str">
        <f ca="true">+IF(OFFSET('Sanitation Data'!$G$29,0,10*ROW('Sanitation Data'!G64))="","",OFFSET('Sanitation Data'!$G$29,0,10*ROW('Sanitation Data'!G64)))</f>
        <v/>
      </c>
      <c r="DB70" s="271" t="str">
        <f ca="true">+IF(OFFSET('Sanitation Data'!$G$30,0,10*ROW('Sanitation Data'!G64))="","",OFFSET('Sanitation Data'!$G$30,0,10*ROW('Sanitation Data'!G64)))</f>
        <v/>
      </c>
      <c r="DC70" s="271" t="str">
        <f ca="true">+IF(OFFSET('Sanitation Data'!$G$31,0,10*ROW('Sanitation Data'!G64))="","",OFFSET('Sanitation Data'!$G$31,0,10*ROW('Sanitation Data'!G64)))</f>
        <v/>
      </c>
      <c r="DD70" s="271" t="str">
        <f ca="true">+IF(OFFSET('Sanitation Data'!$G$32,0,10*ROW('Sanitation Data'!G64))="","",OFFSET('Sanitation Data'!$G$32,0,10*ROW('Sanitation Data'!G64)))</f>
        <v/>
      </c>
      <c r="DE70" s="271" t="str">
        <f ca="true">+IF(OFFSET('Sanitation Data'!$H$28,0,10*ROW('Sanitation Data'!H64))="","",OFFSET('Sanitation Data'!$H$28,0,10*ROW('Sanitation Data'!H64)))</f>
        <v/>
      </c>
      <c r="DF70" s="271" t="str">
        <f ca="true">+IF(OFFSET('Sanitation Data'!$H$29,0,10*ROW('Sanitation Data'!H64))="","",OFFSET('Sanitation Data'!$H$29,0,10*ROW('Sanitation Data'!H64)))</f>
        <v/>
      </c>
      <c r="DG70" s="271" t="str">
        <f ca="true">+IF(OFFSET('Sanitation Data'!$H$30,0,10*ROW('Sanitation Data'!H64))="","",OFFSET('Sanitation Data'!$H$30,0,10*ROW('Sanitation Data'!H64)))</f>
        <v/>
      </c>
      <c r="DH70" s="271" t="str">
        <f ca="true">+IF(OFFSET('Sanitation Data'!$H$31,0,10*ROW('Sanitation Data'!H64))="","",OFFSET('Sanitation Data'!$H$31,0,10*ROW('Sanitation Data'!H64)))</f>
        <v/>
      </c>
      <c r="DI70" s="271" t="str">
        <f ca="true">+IF(OFFSET('Sanitation Data'!$H$32,0,10*ROW('Sanitation Data'!H64))="","",OFFSET('Sanitation Data'!$H$32,0,10*ROW('Sanitation Data'!H64)))</f>
        <v/>
      </c>
      <c r="DJ70" s="271" t="str">
        <f ca="true">+IF(OFFSET('Sanitation Data'!$I$28,0,10*ROW('Sanitation Data'!I64))="","",OFFSET('Sanitation Data'!$I$28,0,10*ROW('Sanitation Data'!I64)))</f>
        <v/>
      </c>
      <c r="DK70" s="271" t="str">
        <f ca="true">+IF(OFFSET('Sanitation Data'!$I$29,0,10*ROW('Sanitation Data'!I64))="","",OFFSET('Sanitation Data'!$I$29,0,10*ROW('Sanitation Data'!I64)))</f>
        <v/>
      </c>
      <c r="DL70" s="271" t="str">
        <f ca="true">+IF(OFFSET('Sanitation Data'!$I$30,0,10*ROW('Sanitation Data'!I64))="","",OFFSET('Sanitation Data'!$I$30,0,10*ROW('Sanitation Data'!I64)))</f>
        <v/>
      </c>
      <c r="DM70" s="271" t="str">
        <f ca="true">+IF(OFFSET('Sanitation Data'!$I$31,0,10*ROW('Sanitation Data'!I64))="","",OFFSET('Sanitation Data'!$I$31,0,10*ROW('Sanitation Data'!I64)))</f>
        <v/>
      </c>
      <c r="DN70" s="271" t="str">
        <f ca="true">+IF(OFFSET('Sanitation Data'!$I$32,0,10*ROW('Sanitation Data'!I64))="","",OFFSET('Sanitation Data'!$I$32,0,10*ROW('Sanitation Data'!I64)))</f>
        <v/>
      </c>
      <c r="DO70" s="271" t="str">
        <f ca="true">+IF(OFFSET('Hygiene Data'!$D$11,0,10*ROW('Hygiene Data'!D64))="","",OFFSET('Hygiene Data'!$D$11,0,10*ROW('Hygiene Data'!D64)))</f>
        <v/>
      </c>
      <c r="DP70" s="271" t="str">
        <f ca="true">+IF(OFFSET('Hygiene Data'!$D$12,0,10*ROW('Hygiene Data'!D64))="","",OFFSET('Hygiene Data'!$D$12,0,10*ROW('Hygiene Data'!D64)))</f>
        <v/>
      </c>
      <c r="DQ70" s="271" t="str">
        <f ca="true">+IF(OFFSET('Hygiene Data'!$D$13,0,10*ROW('Hygiene Data'!D64))="","",OFFSET('Hygiene Data'!$D$13,0,10*ROW('Hygiene Data'!D64)))</f>
        <v/>
      </c>
      <c r="DR70" s="271" t="str">
        <f ca="true">+IF(OFFSET('Hygiene Data'!$E$11,0,10*ROW('Hygiene Data'!E64))="","",OFFSET('Hygiene Data'!$E$11,0,10*ROW('Hygiene Data'!E64)))</f>
        <v/>
      </c>
      <c r="DS70" s="271" t="str">
        <f ca="true">+IF(OFFSET('Hygiene Data'!$E$12,0,10*ROW('Hygiene Data'!E64))="","",OFFSET('Hygiene Data'!$E$12,0,10*ROW('Hygiene Data'!E64)))</f>
        <v/>
      </c>
      <c r="DT70" s="271" t="str">
        <f ca="true">+IF(OFFSET('Hygiene Data'!$E$13,0,10*ROW('Hygiene Data'!E64))="","",OFFSET('Hygiene Data'!$E$13,0,10*ROW('Hygiene Data'!E64)))</f>
        <v/>
      </c>
      <c r="DU70" s="271" t="str">
        <f ca="true">+IF(OFFSET('Hygiene Data'!$F$11,0,10*ROW('Hygiene Data'!F64))="","",OFFSET('Hygiene Data'!$F$11,0,10*ROW('Hygiene Data'!F64)))</f>
        <v/>
      </c>
      <c r="DV70" s="271" t="str">
        <f ca="true">+IF(OFFSET('Hygiene Data'!$F$12,0,10*ROW('Hygiene Data'!F64))="","",OFFSET('Hygiene Data'!$F$12,0,10*ROW('Hygiene Data'!F64)))</f>
        <v/>
      </c>
      <c r="DW70" s="271" t="str">
        <f ca="true">+IF(OFFSET('Hygiene Data'!$F$13,0,10*ROW('Hygiene Data'!F64))="","",OFFSET('Hygiene Data'!$F$13,0,10*ROW('Hygiene Data'!F64)))</f>
        <v/>
      </c>
      <c r="DX70" s="271" t="str">
        <f ca="true">+IF(OFFSET('Hygiene Data'!$G$11,0,10*ROW('Hygiene Data'!G64))="","",OFFSET('Hygiene Data'!$G$11,0,10*ROW('Hygiene Data'!G64)))</f>
        <v/>
      </c>
      <c r="DY70" s="271" t="str">
        <f ca="true">+IF(OFFSET('Hygiene Data'!$G$12,0,10*ROW('Hygiene Data'!G64))="","",OFFSET('Hygiene Data'!$G$12,0,10*ROW('Hygiene Data'!G64)))</f>
        <v/>
      </c>
      <c r="DZ70" s="271" t="str">
        <f ca="true">+IF(OFFSET('Hygiene Data'!$G$13,0,10*ROW('Hygiene Data'!G64))="","",OFFSET('Hygiene Data'!$G$13,0,10*ROW('Hygiene Data'!G64)))</f>
        <v/>
      </c>
      <c r="EA70" s="271" t="str">
        <f ca="true">+IF(OFFSET('Hygiene Data'!$H$11,0,10*ROW('Hygiene Data'!H64))="","",OFFSET('Hygiene Data'!$H$11,0,10*ROW('Hygiene Data'!H64)))</f>
        <v/>
      </c>
      <c r="EB70" s="271" t="str">
        <f ca="true">+IF(OFFSET('Hygiene Data'!$H$12,0,10*ROW('Hygiene Data'!H64))="","",OFFSET('Hygiene Data'!$H$12,0,10*ROW('Hygiene Data'!H64)))</f>
        <v/>
      </c>
      <c r="EC70" s="271" t="str">
        <f ca="true">+IF(OFFSET('Hygiene Data'!$H$13,0,10*ROW('Hygiene Data'!H64))="","",OFFSET('Hygiene Data'!$H$13,0,10*ROW('Hygiene Data'!H64)))</f>
        <v/>
      </c>
      <c r="ED70" s="271" t="str">
        <f ca="true">+IF(OFFSET('Hygiene Data'!$I$11,0,10*ROW('Hygiene Data'!I64))="","",OFFSET('Hygiene Data'!$I$11,0,10*ROW('Hygiene Data'!I64)))</f>
        <v/>
      </c>
      <c r="EE70" s="271" t="str">
        <f ca="true">+IF(OFFSET('Hygiene Data'!$I$12,0,10*ROW('Hygiene Data'!I64))="","",OFFSET('Hygiene Data'!$I$12,0,10*ROW('Hygiene Data'!I64)))</f>
        <v/>
      </c>
      <c r="EF70" s="271"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27"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1"/>
      <c r="BS71" s="271" t="str">
        <f ca="true">+IF(OFFSET('Water Data'!$D$27,0,10*ROW('Water Data'!D65))="","",OFFSET('Water Data'!$D$27,0,10*ROW('Water Data'!D65)))</f>
        <v/>
      </c>
      <c r="BT71" s="271" t="str">
        <f ca="true">+IF(OFFSET('Water Data'!$D$28,0,10*ROW('Water Data'!D65))="","",OFFSET('Water Data'!$D$28,0,10*ROW('Water Data'!D65)))</f>
        <v/>
      </c>
      <c r="BU71" s="271" t="str">
        <f ca="true">+IF(OFFSET('Water Data'!$D$29,0,10*ROW('Water Data'!D65))="","",OFFSET('Water Data'!$D$29,0,10*ROW('Water Data'!D65)))</f>
        <v/>
      </c>
      <c r="BV71" s="271" t="str">
        <f ca="true">+IF(OFFSET('Water Data'!$E$27,0,10*ROW('Water Data'!E65))="","",OFFSET('Water Data'!$E$27,0,10*ROW('Water Data'!E65)))</f>
        <v/>
      </c>
      <c r="BW71" s="271" t="str">
        <f ca="true">+IF(OFFSET('Water Data'!$E$28,0,10*ROW('Water Data'!E65))="","",OFFSET('Water Data'!$E$28,0,10*ROW('Water Data'!E65)))</f>
        <v/>
      </c>
      <c r="BX71" s="271" t="str">
        <f ca="true">+IF(OFFSET('Water Data'!$E$29,0,10*ROW('Water Data'!E65))="","",OFFSET('Water Data'!$E$29,0,10*ROW('Water Data'!E65)))</f>
        <v/>
      </c>
      <c r="BY71" s="271" t="str">
        <f ca="true">+IF(OFFSET('Water Data'!$F$27,0,10*ROW('Water Data'!F65))="","",OFFSET('Water Data'!$F$27,0,10*ROW('Water Data'!F65)))</f>
        <v/>
      </c>
      <c r="BZ71" s="271" t="str">
        <f ca="true">+IF(OFFSET('Water Data'!$F$28,0,10*ROW('Water Data'!F65))="","",OFFSET('Water Data'!$F$28,0,10*ROW('Water Data'!F65)))</f>
        <v/>
      </c>
      <c r="CA71" s="271" t="str">
        <f ca="true">+IF(OFFSET('Water Data'!$F$29,0,10*ROW('Water Data'!F65))="","",OFFSET('Water Data'!$F$29,0,10*ROW('Water Data'!F65)))</f>
        <v/>
      </c>
      <c r="CB71" s="271" t="str">
        <f ca="true">+IF(OFFSET('Water Data'!$G$27,0,10*ROW('Water Data'!G65))="","",OFFSET('Water Data'!$G$27,0,10*ROW('Water Data'!G65)))</f>
        <v/>
      </c>
      <c r="CC71" s="271" t="str">
        <f ca="true">+IF(OFFSET('Water Data'!$G$28,0,10*ROW('Water Data'!G65))="","",OFFSET('Water Data'!$G$28,0,10*ROW('Water Data'!G65)))</f>
        <v/>
      </c>
      <c r="CD71" s="271" t="str">
        <f ca="true">+IF(OFFSET('Water Data'!$G$29,0,10*ROW('Water Data'!G65))="","",OFFSET('Water Data'!$G$29,0,10*ROW('Water Data'!G65)))</f>
        <v/>
      </c>
      <c r="CE71" s="271" t="str">
        <f ca="true">+IF(OFFSET('Water Data'!$H$27,0,10*ROW('Water Data'!H65))="","",OFFSET('Water Data'!$H$27,0,10*ROW('Water Data'!H65)))</f>
        <v/>
      </c>
      <c r="CF71" s="271" t="str">
        <f ca="true">+IF(OFFSET('Water Data'!$H$28,0,10*ROW('Water Data'!H65))="","",OFFSET('Water Data'!$H$28,0,10*ROW('Water Data'!H65)))</f>
        <v/>
      </c>
      <c r="CG71" s="271" t="str">
        <f ca="true">+IF(OFFSET('Water Data'!$H$29,0,10*ROW('Water Data'!H65))="","",OFFSET('Water Data'!$H$29,0,10*ROW('Water Data'!H65)))</f>
        <v/>
      </c>
      <c r="CH71" s="271" t="str">
        <f ca="true">+IF(OFFSET('Water Data'!$I$27,0,10*ROW('Water Data'!I65))="","",OFFSET('Water Data'!$I$27,0,10*ROW('Water Data'!I65)))</f>
        <v/>
      </c>
      <c r="CI71" s="271" t="str">
        <f ca="true">+IF(OFFSET('Water Data'!$I$28,0,10*ROW('Water Data'!I65))="","",OFFSET('Water Data'!$I$28,0,10*ROW('Water Data'!I65)))</f>
        <v/>
      </c>
      <c r="CJ71" s="271" t="str">
        <f ca="true">+IF(OFFSET('Water Data'!$I$29,0,10*ROW('Water Data'!I65))="","",OFFSET('Water Data'!$I$29,0,10*ROW('Water Data'!I65)))</f>
        <v/>
      </c>
      <c r="CK71" s="271" t="str">
        <f ca="true">+IF(OFFSET('Sanitation Data'!$D$28,0,10*ROW('Sanitation Data'!D65))="","",OFFSET('Sanitation Data'!$D$28,0,10*ROW('Sanitation Data'!D65)))</f>
        <v/>
      </c>
      <c r="CL71" s="271" t="str">
        <f ca="true">+IF(OFFSET('Sanitation Data'!$D$29,0,10*ROW('Sanitation Data'!D65))="","",OFFSET('Sanitation Data'!$D$29,0,10*ROW('Sanitation Data'!D65)))</f>
        <v/>
      </c>
      <c r="CM71" s="271" t="str">
        <f ca="true">+IF(OFFSET('Sanitation Data'!$D$30,0,10*ROW('Sanitation Data'!D65))="","",OFFSET('Sanitation Data'!$D$30,0,10*ROW('Sanitation Data'!D65)))</f>
        <v/>
      </c>
      <c r="CN71" s="271" t="str">
        <f ca="true">+IF(OFFSET('Sanitation Data'!$D$31,0,10*ROW('Sanitation Data'!D65))="","",OFFSET('Sanitation Data'!$D$31,0,10*ROW('Sanitation Data'!D65)))</f>
        <v/>
      </c>
      <c r="CO71" s="271" t="str">
        <f ca="true">+IF(OFFSET('Sanitation Data'!$D$32,0,10*ROW('Sanitation Data'!D65))="","",OFFSET('Sanitation Data'!$D$32,0,10*ROW('Sanitation Data'!D65)))</f>
        <v/>
      </c>
      <c r="CP71" s="271" t="str">
        <f ca="true">+IF(OFFSET('Sanitation Data'!$E$28,0,10*ROW('Sanitation Data'!E65))="","",OFFSET('Sanitation Data'!$E$28,0,10*ROW('Sanitation Data'!E65)))</f>
        <v/>
      </c>
      <c r="CQ71" s="271" t="str">
        <f ca="true">+IF(OFFSET('Sanitation Data'!$E$29,0,10*ROW('Sanitation Data'!E65))="","",OFFSET('Sanitation Data'!$E$29,0,10*ROW('Sanitation Data'!E65)))</f>
        <v/>
      </c>
      <c r="CR71" s="271" t="str">
        <f ca="true">+IF(OFFSET('Sanitation Data'!$E$30,0,10*ROW('Sanitation Data'!E65))="","",OFFSET('Sanitation Data'!$E$30,0,10*ROW('Sanitation Data'!E65)))</f>
        <v/>
      </c>
      <c r="CS71" s="271" t="str">
        <f ca="true">+IF(OFFSET('Sanitation Data'!$E$31,0,10*ROW('Sanitation Data'!E65))="","",OFFSET('Sanitation Data'!$E$31,0,10*ROW('Sanitation Data'!E65)))</f>
        <v/>
      </c>
      <c r="CT71" s="271" t="str">
        <f ca="true">+IF(OFFSET('Sanitation Data'!$E$32,0,10*ROW('Sanitation Data'!E65))="","",OFFSET('Sanitation Data'!$E$32,0,10*ROW('Sanitation Data'!E65)))</f>
        <v/>
      </c>
      <c r="CU71" s="271" t="str">
        <f ca="true">+IF(OFFSET('Sanitation Data'!$F$28,0,10*ROW('Sanitation Data'!F65))="","",OFFSET('Sanitation Data'!$F$28,0,10*ROW('Sanitation Data'!F65)))</f>
        <v/>
      </c>
      <c r="CV71" s="271" t="str">
        <f ca="true">+IF(OFFSET('Sanitation Data'!$F$29,0,10*ROW('Sanitation Data'!F65))="","",OFFSET('Sanitation Data'!$F$29,0,10*ROW('Sanitation Data'!F65)))</f>
        <v/>
      </c>
      <c r="CW71" s="271" t="str">
        <f ca="true">+IF(OFFSET('Sanitation Data'!$F$30,0,10*ROW('Sanitation Data'!F65))="","",OFFSET('Sanitation Data'!$F$30,0,10*ROW('Sanitation Data'!F65)))</f>
        <v/>
      </c>
      <c r="CX71" s="271" t="str">
        <f ca="true">+IF(OFFSET('Sanitation Data'!$F$31,0,10*ROW('Sanitation Data'!F65))="","",OFFSET('Sanitation Data'!$F$31,0,10*ROW('Sanitation Data'!F65)))</f>
        <v/>
      </c>
      <c r="CY71" s="271" t="str">
        <f ca="true">+IF(OFFSET('Sanitation Data'!$F$32,0,10*ROW('Sanitation Data'!F65))="","",OFFSET('Sanitation Data'!$F$32,0,10*ROW('Sanitation Data'!F65)))</f>
        <v/>
      </c>
      <c r="CZ71" s="271" t="str">
        <f ca="true">+IF(OFFSET('Sanitation Data'!$G$28,0,10*ROW('Sanitation Data'!G65))="","",OFFSET('Sanitation Data'!$G$28,0,10*ROW('Sanitation Data'!G65)))</f>
        <v/>
      </c>
      <c r="DA71" s="271" t="str">
        <f ca="true">+IF(OFFSET('Sanitation Data'!$G$29,0,10*ROW('Sanitation Data'!G65))="","",OFFSET('Sanitation Data'!$G$29,0,10*ROW('Sanitation Data'!G65)))</f>
        <v/>
      </c>
      <c r="DB71" s="271" t="str">
        <f ca="true">+IF(OFFSET('Sanitation Data'!$G$30,0,10*ROW('Sanitation Data'!G65))="","",OFFSET('Sanitation Data'!$G$30,0,10*ROW('Sanitation Data'!G65)))</f>
        <v/>
      </c>
      <c r="DC71" s="271" t="str">
        <f ca="true">+IF(OFFSET('Sanitation Data'!$G$31,0,10*ROW('Sanitation Data'!G65))="","",OFFSET('Sanitation Data'!$G$31,0,10*ROW('Sanitation Data'!G65)))</f>
        <v/>
      </c>
      <c r="DD71" s="271" t="str">
        <f ca="true">+IF(OFFSET('Sanitation Data'!$G$32,0,10*ROW('Sanitation Data'!G65))="","",OFFSET('Sanitation Data'!$G$32,0,10*ROW('Sanitation Data'!G65)))</f>
        <v/>
      </c>
      <c r="DE71" s="271" t="str">
        <f ca="true">+IF(OFFSET('Sanitation Data'!$H$28,0,10*ROW('Sanitation Data'!H65))="","",OFFSET('Sanitation Data'!$H$28,0,10*ROW('Sanitation Data'!H65)))</f>
        <v/>
      </c>
      <c r="DF71" s="271" t="str">
        <f ca="true">+IF(OFFSET('Sanitation Data'!$H$29,0,10*ROW('Sanitation Data'!H65))="","",OFFSET('Sanitation Data'!$H$29,0,10*ROW('Sanitation Data'!H65)))</f>
        <v/>
      </c>
      <c r="DG71" s="271" t="str">
        <f ca="true">+IF(OFFSET('Sanitation Data'!$H$30,0,10*ROW('Sanitation Data'!H65))="","",OFFSET('Sanitation Data'!$H$30,0,10*ROW('Sanitation Data'!H65)))</f>
        <v/>
      </c>
      <c r="DH71" s="271" t="str">
        <f ca="true">+IF(OFFSET('Sanitation Data'!$H$31,0,10*ROW('Sanitation Data'!H65))="","",OFFSET('Sanitation Data'!$H$31,0,10*ROW('Sanitation Data'!H65)))</f>
        <v/>
      </c>
      <c r="DI71" s="271" t="str">
        <f ca="true">+IF(OFFSET('Sanitation Data'!$H$32,0,10*ROW('Sanitation Data'!H65))="","",OFFSET('Sanitation Data'!$H$32,0,10*ROW('Sanitation Data'!H65)))</f>
        <v/>
      </c>
      <c r="DJ71" s="271" t="str">
        <f ca="true">+IF(OFFSET('Sanitation Data'!$I$28,0,10*ROW('Sanitation Data'!I65))="","",OFFSET('Sanitation Data'!$I$28,0,10*ROW('Sanitation Data'!I65)))</f>
        <v/>
      </c>
      <c r="DK71" s="271" t="str">
        <f ca="true">+IF(OFFSET('Sanitation Data'!$I$29,0,10*ROW('Sanitation Data'!I65))="","",OFFSET('Sanitation Data'!$I$29,0,10*ROW('Sanitation Data'!I65)))</f>
        <v/>
      </c>
      <c r="DL71" s="271" t="str">
        <f ca="true">+IF(OFFSET('Sanitation Data'!$I$30,0,10*ROW('Sanitation Data'!I65))="","",OFFSET('Sanitation Data'!$I$30,0,10*ROW('Sanitation Data'!I65)))</f>
        <v/>
      </c>
      <c r="DM71" s="271" t="str">
        <f ca="true">+IF(OFFSET('Sanitation Data'!$I$31,0,10*ROW('Sanitation Data'!I65))="","",OFFSET('Sanitation Data'!$I$31,0,10*ROW('Sanitation Data'!I65)))</f>
        <v/>
      </c>
      <c r="DN71" s="271" t="str">
        <f ca="true">+IF(OFFSET('Sanitation Data'!$I$32,0,10*ROW('Sanitation Data'!I65))="","",OFFSET('Sanitation Data'!$I$32,0,10*ROW('Sanitation Data'!I65)))</f>
        <v/>
      </c>
      <c r="DO71" s="271" t="str">
        <f ca="true">+IF(OFFSET('Hygiene Data'!$D$11,0,10*ROW('Hygiene Data'!D65))="","",OFFSET('Hygiene Data'!$D$11,0,10*ROW('Hygiene Data'!D65)))</f>
        <v/>
      </c>
      <c r="DP71" s="271" t="str">
        <f ca="true">+IF(OFFSET('Hygiene Data'!$D$12,0,10*ROW('Hygiene Data'!D65))="","",OFFSET('Hygiene Data'!$D$12,0,10*ROW('Hygiene Data'!D65)))</f>
        <v/>
      </c>
      <c r="DQ71" s="271" t="str">
        <f ca="true">+IF(OFFSET('Hygiene Data'!$D$13,0,10*ROW('Hygiene Data'!D65))="","",OFFSET('Hygiene Data'!$D$13,0,10*ROW('Hygiene Data'!D65)))</f>
        <v/>
      </c>
      <c r="DR71" s="271" t="str">
        <f ca="true">+IF(OFFSET('Hygiene Data'!$E$11,0,10*ROW('Hygiene Data'!E65))="","",OFFSET('Hygiene Data'!$E$11,0,10*ROW('Hygiene Data'!E65)))</f>
        <v/>
      </c>
      <c r="DS71" s="271" t="str">
        <f ca="true">+IF(OFFSET('Hygiene Data'!$E$12,0,10*ROW('Hygiene Data'!E65))="","",OFFSET('Hygiene Data'!$E$12,0,10*ROW('Hygiene Data'!E65)))</f>
        <v/>
      </c>
      <c r="DT71" s="271" t="str">
        <f ca="true">+IF(OFFSET('Hygiene Data'!$E$13,0,10*ROW('Hygiene Data'!E65))="","",OFFSET('Hygiene Data'!$E$13,0,10*ROW('Hygiene Data'!E65)))</f>
        <v/>
      </c>
      <c r="DU71" s="271" t="str">
        <f ca="true">+IF(OFFSET('Hygiene Data'!$F$11,0,10*ROW('Hygiene Data'!F65))="","",OFFSET('Hygiene Data'!$F$11,0,10*ROW('Hygiene Data'!F65)))</f>
        <v/>
      </c>
      <c r="DV71" s="271" t="str">
        <f ca="true">+IF(OFFSET('Hygiene Data'!$F$12,0,10*ROW('Hygiene Data'!F65))="","",OFFSET('Hygiene Data'!$F$12,0,10*ROW('Hygiene Data'!F65)))</f>
        <v/>
      </c>
      <c r="DW71" s="271" t="str">
        <f ca="true">+IF(OFFSET('Hygiene Data'!$F$13,0,10*ROW('Hygiene Data'!F65))="","",OFFSET('Hygiene Data'!$F$13,0,10*ROW('Hygiene Data'!F65)))</f>
        <v/>
      </c>
      <c r="DX71" s="271" t="str">
        <f ca="true">+IF(OFFSET('Hygiene Data'!$G$11,0,10*ROW('Hygiene Data'!G65))="","",OFFSET('Hygiene Data'!$G$11,0,10*ROW('Hygiene Data'!G65)))</f>
        <v/>
      </c>
      <c r="DY71" s="271" t="str">
        <f ca="true">+IF(OFFSET('Hygiene Data'!$G$12,0,10*ROW('Hygiene Data'!G65))="","",OFFSET('Hygiene Data'!$G$12,0,10*ROW('Hygiene Data'!G65)))</f>
        <v/>
      </c>
      <c r="DZ71" s="271" t="str">
        <f ca="true">+IF(OFFSET('Hygiene Data'!$G$13,0,10*ROW('Hygiene Data'!G65))="","",OFFSET('Hygiene Data'!$G$13,0,10*ROW('Hygiene Data'!G65)))</f>
        <v/>
      </c>
      <c r="EA71" s="271" t="str">
        <f ca="true">+IF(OFFSET('Hygiene Data'!$H$11,0,10*ROW('Hygiene Data'!H65))="","",OFFSET('Hygiene Data'!$H$11,0,10*ROW('Hygiene Data'!H65)))</f>
        <v/>
      </c>
      <c r="EB71" s="271" t="str">
        <f ca="true">+IF(OFFSET('Hygiene Data'!$H$12,0,10*ROW('Hygiene Data'!H65))="","",OFFSET('Hygiene Data'!$H$12,0,10*ROW('Hygiene Data'!H65)))</f>
        <v/>
      </c>
      <c r="EC71" s="271" t="str">
        <f ca="true">+IF(OFFSET('Hygiene Data'!$H$13,0,10*ROW('Hygiene Data'!H65))="","",OFFSET('Hygiene Data'!$H$13,0,10*ROW('Hygiene Data'!H65)))</f>
        <v/>
      </c>
      <c r="ED71" s="271" t="str">
        <f ca="true">+IF(OFFSET('Hygiene Data'!$I$11,0,10*ROW('Hygiene Data'!I65))="","",OFFSET('Hygiene Data'!$I$11,0,10*ROW('Hygiene Data'!I65)))</f>
        <v/>
      </c>
      <c r="EE71" s="271" t="str">
        <f ca="true">+IF(OFFSET('Hygiene Data'!$I$12,0,10*ROW('Hygiene Data'!I65))="","",OFFSET('Hygiene Data'!$I$12,0,10*ROW('Hygiene Data'!I65)))</f>
        <v/>
      </c>
      <c r="EF71" s="271"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27"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1"/>
      <c r="BS72" s="271" t="str">
        <f ca="true">+IF(OFFSET('Water Data'!$D$27,0,10*ROW('Water Data'!D66))="","",OFFSET('Water Data'!$D$27,0,10*ROW('Water Data'!D66)))</f>
        <v/>
      </c>
      <c r="BT72" s="271" t="str">
        <f ca="true">+IF(OFFSET('Water Data'!$D$28,0,10*ROW('Water Data'!D66))="","",OFFSET('Water Data'!$D$28,0,10*ROW('Water Data'!D66)))</f>
        <v/>
      </c>
      <c r="BU72" s="271" t="str">
        <f ca="true">+IF(OFFSET('Water Data'!$D$29,0,10*ROW('Water Data'!D66))="","",OFFSET('Water Data'!$D$29,0,10*ROW('Water Data'!D66)))</f>
        <v/>
      </c>
      <c r="BV72" s="271" t="str">
        <f ca="true">+IF(OFFSET('Water Data'!$E$27,0,10*ROW('Water Data'!E66))="","",OFFSET('Water Data'!$E$27,0,10*ROW('Water Data'!E66)))</f>
        <v/>
      </c>
      <c r="BW72" s="271" t="str">
        <f ca="true">+IF(OFFSET('Water Data'!$E$28,0,10*ROW('Water Data'!E66))="","",OFFSET('Water Data'!$E$28,0,10*ROW('Water Data'!E66)))</f>
        <v/>
      </c>
      <c r="BX72" s="271" t="str">
        <f ca="true">+IF(OFFSET('Water Data'!$E$29,0,10*ROW('Water Data'!E66))="","",OFFSET('Water Data'!$E$29,0,10*ROW('Water Data'!E66)))</f>
        <v/>
      </c>
      <c r="BY72" s="271" t="str">
        <f ca="true">+IF(OFFSET('Water Data'!$F$27,0,10*ROW('Water Data'!F66))="","",OFFSET('Water Data'!$F$27,0,10*ROW('Water Data'!F66)))</f>
        <v/>
      </c>
      <c r="BZ72" s="271" t="str">
        <f ca="true">+IF(OFFSET('Water Data'!$F$28,0,10*ROW('Water Data'!F66))="","",OFFSET('Water Data'!$F$28,0,10*ROW('Water Data'!F66)))</f>
        <v/>
      </c>
      <c r="CA72" s="271" t="str">
        <f ca="true">+IF(OFFSET('Water Data'!$F$29,0,10*ROW('Water Data'!F66))="","",OFFSET('Water Data'!$F$29,0,10*ROW('Water Data'!F66)))</f>
        <v/>
      </c>
      <c r="CB72" s="271" t="str">
        <f ca="true">+IF(OFFSET('Water Data'!$G$27,0,10*ROW('Water Data'!G66))="","",OFFSET('Water Data'!$G$27,0,10*ROW('Water Data'!G66)))</f>
        <v/>
      </c>
      <c r="CC72" s="271" t="str">
        <f ca="true">+IF(OFFSET('Water Data'!$G$28,0,10*ROW('Water Data'!G66))="","",OFFSET('Water Data'!$G$28,0,10*ROW('Water Data'!G66)))</f>
        <v/>
      </c>
      <c r="CD72" s="271" t="str">
        <f ca="true">+IF(OFFSET('Water Data'!$G$29,0,10*ROW('Water Data'!G66))="","",OFFSET('Water Data'!$G$29,0,10*ROW('Water Data'!G66)))</f>
        <v/>
      </c>
      <c r="CE72" s="271" t="str">
        <f ca="true">+IF(OFFSET('Water Data'!$H$27,0,10*ROW('Water Data'!H66))="","",OFFSET('Water Data'!$H$27,0,10*ROW('Water Data'!H66)))</f>
        <v/>
      </c>
      <c r="CF72" s="271" t="str">
        <f ca="true">+IF(OFFSET('Water Data'!$H$28,0,10*ROW('Water Data'!H66))="","",OFFSET('Water Data'!$H$28,0,10*ROW('Water Data'!H66)))</f>
        <v/>
      </c>
      <c r="CG72" s="271" t="str">
        <f ca="true">+IF(OFFSET('Water Data'!$H$29,0,10*ROW('Water Data'!H66))="","",OFFSET('Water Data'!$H$29,0,10*ROW('Water Data'!H66)))</f>
        <v/>
      </c>
      <c r="CH72" s="271" t="str">
        <f ca="true">+IF(OFFSET('Water Data'!$I$27,0,10*ROW('Water Data'!I66))="","",OFFSET('Water Data'!$I$27,0,10*ROW('Water Data'!I66)))</f>
        <v/>
      </c>
      <c r="CI72" s="271" t="str">
        <f ca="true">+IF(OFFSET('Water Data'!$I$28,0,10*ROW('Water Data'!I66))="","",OFFSET('Water Data'!$I$28,0,10*ROW('Water Data'!I66)))</f>
        <v/>
      </c>
      <c r="CJ72" s="271" t="str">
        <f ca="true">+IF(OFFSET('Water Data'!$I$29,0,10*ROW('Water Data'!I66))="","",OFFSET('Water Data'!$I$29,0,10*ROW('Water Data'!I66)))</f>
        <v/>
      </c>
      <c r="CK72" s="271" t="str">
        <f ca="true">+IF(OFFSET('Sanitation Data'!$D$28,0,10*ROW('Sanitation Data'!D66))="","",OFFSET('Sanitation Data'!$D$28,0,10*ROW('Sanitation Data'!D66)))</f>
        <v/>
      </c>
      <c r="CL72" s="271" t="str">
        <f ca="true">+IF(OFFSET('Sanitation Data'!$D$29,0,10*ROW('Sanitation Data'!D66))="","",OFFSET('Sanitation Data'!$D$29,0,10*ROW('Sanitation Data'!D66)))</f>
        <v/>
      </c>
      <c r="CM72" s="271" t="str">
        <f ca="true">+IF(OFFSET('Sanitation Data'!$D$30,0,10*ROW('Sanitation Data'!D66))="","",OFFSET('Sanitation Data'!$D$30,0,10*ROW('Sanitation Data'!D66)))</f>
        <v/>
      </c>
      <c r="CN72" s="271" t="str">
        <f ca="true">+IF(OFFSET('Sanitation Data'!$D$31,0,10*ROW('Sanitation Data'!D66))="","",OFFSET('Sanitation Data'!$D$31,0,10*ROW('Sanitation Data'!D66)))</f>
        <v/>
      </c>
      <c r="CO72" s="271" t="str">
        <f ca="true">+IF(OFFSET('Sanitation Data'!$D$32,0,10*ROW('Sanitation Data'!D66))="","",OFFSET('Sanitation Data'!$D$32,0,10*ROW('Sanitation Data'!D66)))</f>
        <v/>
      </c>
      <c r="CP72" s="271" t="str">
        <f ca="true">+IF(OFFSET('Sanitation Data'!$E$28,0,10*ROW('Sanitation Data'!E66))="","",OFFSET('Sanitation Data'!$E$28,0,10*ROW('Sanitation Data'!E66)))</f>
        <v/>
      </c>
      <c r="CQ72" s="271" t="str">
        <f ca="true">+IF(OFFSET('Sanitation Data'!$E$29,0,10*ROW('Sanitation Data'!E66))="","",OFFSET('Sanitation Data'!$E$29,0,10*ROW('Sanitation Data'!E66)))</f>
        <v/>
      </c>
      <c r="CR72" s="271" t="str">
        <f ca="true">+IF(OFFSET('Sanitation Data'!$E$30,0,10*ROW('Sanitation Data'!E66))="","",OFFSET('Sanitation Data'!$E$30,0,10*ROW('Sanitation Data'!E66)))</f>
        <v/>
      </c>
      <c r="CS72" s="271" t="str">
        <f ca="true">+IF(OFFSET('Sanitation Data'!$E$31,0,10*ROW('Sanitation Data'!E66))="","",OFFSET('Sanitation Data'!$E$31,0,10*ROW('Sanitation Data'!E66)))</f>
        <v/>
      </c>
      <c r="CT72" s="271" t="str">
        <f ca="true">+IF(OFFSET('Sanitation Data'!$E$32,0,10*ROW('Sanitation Data'!E66))="","",OFFSET('Sanitation Data'!$E$32,0,10*ROW('Sanitation Data'!E66)))</f>
        <v/>
      </c>
      <c r="CU72" s="271" t="str">
        <f ca="true">+IF(OFFSET('Sanitation Data'!$F$28,0,10*ROW('Sanitation Data'!F66))="","",OFFSET('Sanitation Data'!$F$28,0,10*ROW('Sanitation Data'!F66)))</f>
        <v/>
      </c>
      <c r="CV72" s="271" t="str">
        <f ca="true">+IF(OFFSET('Sanitation Data'!$F$29,0,10*ROW('Sanitation Data'!F66))="","",OFFSET('Sanitation Data'!$F$29,0,10*ROW('Sanitation Data'!F66)))</f>
        <v/>
      </c>
      <c r="CW72" s="271" t="str">
        <f ca="true">+IF(OFFSET('Sanitation Data'!$F$30,0,10*ROW('Sanitation Data'!F66))="","",OFFSET('Sanitation Data'!$F$30,0,10*ROW('Sanitation Data'!F66)))</f>
        <v/>
      </c>
      <c r="CX72" s="271" t="str">
        <f ca="true">+IF(OFFSET('Sanitation Data'!$F$31,0,10*ROW('Sanitation Data'!F66))="","",OFFSET('Sanitation Data'!$F$31,0,10*ROW('Sanitation Data'!F66)))</f>
        <v/>
      </c>
      <c r="CY72" s="271" t="str">
        <f ca="true">+IF(OFFSET('Sanitation Data'!$F$32,0,10*ROW('Sanitation Data'!F66))="","",OFFSET('Sanitation Data'!$F$32,0,10*ROW('Sanitation Data'!F66)))</f>
        <v/>
      </c>
      <c r="CZ72" s="271" t="str">
        <f ca="true">+IF(OFFSET('Sanitation Data'!$G$28,0,10*ROW('Sanitation Data'!G66))="","",OFFSET('Sanitation Data'!$G$28,0,10*ROW('Sanitation Data'!G66)))</f>
        <v/>
      </c>
      <c r="DA72" s="271" t="str">
        <f ca="true">+IF(OFFSET('Sanitation Data'!$G$29,0,10*ROW('Sanitation Data'!G66))="","",OFFSET('Sanitation Data'!$G$29,0,10*ROW('Sanitation Data'!G66)))</f>
        <v/>
      </c>
      <c r="DB72" s="271" t="str">
        <f ca="true">+IF(OFFSET('Sanitation Data'!$G$30,0,10*ROW('Sanitation Data'!G66))="","",OFFSET('Sanitation Data'!$G$30,0,10*ROW('Sanitation Data'!G66)))</f>
        <v/>
      </c>
      <c r="DC72" s="271" t="str">
        <f ca="true">+IF(OFFSET('Sanitation Data'!$G$31,0,10*ROW('Sanitation Data'!G66))="","",OFFSET('Sanitation Data'!$G$31,0,10*ROW('Sanitation Data'!G66)))</f>
        <v/>
      </c>
      <c r="DD72" s="271" t="str">
        <f ca="true">+IF(OFFSET('Sanitation Data'!$G$32,0,10*ROW('Sanitation Data'!G66))="","",OFFSET('Sanitation Data'!$G$32,0,10*ROW('Sanitation Data'!G66)))</f>
        <v/>
      </c>
      <c r="DE72" s="271" t="str">
        <f ca="true">+IF(OFFSET('Sanitation Data'!$H$28,0,10*ROW('Sanitation Data'!H66))="","",OFFSET('Sanitation Data'!$H$28,0,10*ROW('Sanitation Data'!H66)))</f>
        <v/>
      </c>
      <c r="DF72" s="271" t="str">
        <f ca="true">+IF(OFFSET('Sanitation Data'!$H$29,0,10*ROW('Sanitation Data'!H66))="","",OFFSET('Sanitation Data'!$H$29,0,10*ROW('Sanitation Data'!H66)))</f>
        <v/>
      </c>
      <c r="DG72" s="271" t="str">
        <f ca="true">+IF(OFFSET('Sanitation Data'!$H$30,0,10*ROW('Sanitation Data'!H66))="","",OFFSET('Sanitation Data'!$H$30,0,10*ROW('Sanitation Data'!H66)))</f>
        <v/>
      </c>
      <c r="DH72" s="271" t="str">
        <f ca="true">+IF(OFFSET('Sanitation Data'!$H$31,0,10*ROW('Sanitation Data'!H66))="","",OFFSET('Sanitation Data'!$H$31,0,10*ROW('Sanitation Data'!H66)))</f>
        <v/>
      </c>
      <c r="DI72" s="271" t="str">
        <f ca="true">+IF(OFFSET('Sanitation Data'!$H$32,0,10*ROW('Sanitation Data'!H66))="","",OFFSET('Sanitation Data'!$H$32,0,10*ROW('Sanitation Data'!H66)))</f>
        <v/>
      </c>
      <c r="DJ72" s="271" t="str">
        <f ca="true">+IF(OFFSET('Sanitation Data'!$I$28,0,10*ROW('Sanitation Data'!I66))="","",OFFSET('Sanitation Data'!$I$28,0,10*ROW('Sanitation Data'!I66)))</f>
        <v/>
      </c>
      <c r="DK72" s="271" t="str">
        <f ca="true">+IF(OFFSET('Sanitation Data'!$I$29,0,10*ROW('Sanitation Data'!I66))="","",OFFSET('Sanitation Data'!$I$29,0,10*ROW('Sanitation Data'!I66)))</f>
        <v/>
      </c>
      <c r="DL72" s="271" t="str">
        <f ca="true">+IF(OFFSET('Sanitation Data'!$I$30,0,10*ROW('Sanitation Data'!I66))="","",OFFSET('Sanitation Data'!$I$30,0,10*ROW('Sanitation Data'!I66)))</f>
        <v/>
      </c>
      <c r="DM72" s="271" t="str">
        <f ca="true">+IF(OFFSET('Sanitation Data'!$I$31,0,10*ROW('Sanitation Data'!I66))="","",OFFSET('Sanitation Data'!$I$31,0,10*ROW('Sanitation Data'!I66)))</f>
        <v/>
      </c>
      <c r="DN72" s="271" t="str">
        <f ca="true">+IF(OFFSET('Sanitation Data'!$I$32,0,10*ROW('Sanitation Data'!I66))="","",OFFSET('Sanitation Data'!$I$32,0,10*ROW('Sanitation Data'!I66)))</f>
        <v/>
      </c>
      <c r="DO72" s="271" t="str">
        <f ca="true">+IF(OFFSET('Hygiene Data'!$D$11,0,10*ROW('Hygiene Data'!D66))="","",OFFSET('Hygiene Data'!$D$11,0,10*ROW('Hygiene Data'!D66)))</f>
        <v/>
      </c>
      <c r="DP72" s="271" t="str">
        <f ca="true">+IF(OFFSET('Hygiene Data'!$D$12,0,10*ROW('Hygiene Data'!D66))="","",OFFSET('Hygiene Data'!$D$12,0,10*ROW('Hygiene Data'!D66)))</f>
        <v/>
      </c>
      <c r="DQ72" s="271" t="str">
        <f ca="true">+IF(OFFSET('Hygiene Data'!$D$13,0,10*ROW('Hygiene Data'!D66))="","",OFFSET('Hygiene Data'!$D$13,0,10*ROW('Hygiene Data'!D66)))</f>
        <v/>
      </c>
      <c r="DR72" s="271" t="str">
        <f ca="true">+IF(OFFSET('Hygiene Data'!$E$11,0,10*ROW('Hygiene Data'!E66))="","",OFFSET('Hygiene Data'!$E$11,0,10*ROW('Hygiene Data'!E66)))</f>
        <v/>
      </c>
      <c r="DS72" s="271" t="str">
        <f ca="true">+IF(OFFSET('Hygiene Data'!$E$12,0,10*ROW('Hygiene Data'!E66))="","",OFFSET('Hygiene Data'!$E$12,0,10*ROW('Hygiene Data'!E66)))</f>
        <v/>
      </c>
      <c r="DT72" s="271" t="str">
        <f ca="true">+IF(OFFSET('Hygiene Data'!$E$13,0,10*ROW('Hygiene Data'!E66))="","",OFFSET('Hygiene Data'!$E$13,0,10*ROW('Hygiene Data'!E66)))</f>
        <v/>
      </c>
      <c r="DU72" s="271" t="str">
        <f ca="true">+IF(OFFSET('Hygiene Data'!$F$11,0,10*ROW('Hygiene Data'!F66))="","",OFFSET('Hygiene Data'!$F$11,0,10*ROW('Hygiene Data'!F66)))</f>
        <v/>
      </c>
      <c r="DV72" s="271" t="str">
        <f ca="true">+IF(OFFSET('Hygiene Data'!$F$12,0,10*ROW('Hygiene Data'!F66))="","",OFFSET('Hygiene Data'!$F$12,0,10*ROW('Hygiene Data'!F66)))</f>
        <v/>
      </c>
      <c r="DW72" s="271" t="str">
        <f ca="true">+IF(OFFSET('Hygiene Data'!$F$13,0,10*ROW('Hygiene Data'!F66))="","",OFFSET('Hygiene Data'!$F$13,0,10*ROW('Hygiene Data'!F66)))</f>
        <v/>
      </c>
      <c r="DX72" s="271" t="str">
        <f ca="true">+IF(OFFSET('Hygiene Data'!$G$11,0,10*ROW('Hygiene Data'!G66))="","",OFFSET('Hygiene Data'!$G$11,0,10*ROW('Hygiene Data'!G66)))</f>
        <v/>
      </c>
      <c r="DY72" s="271" t="str">
        <f ca="true">+IF(OFFSET('Hygiene Data'!$G$12,0,10*ROW('Hygiene Data'!G66))="","",OFFSET('Hygiene Data'!$G$12,0,10*ROW('Hygiene Data'!G66)))</f>
        <v/>
      </c>
      <c r="DZ72" s="271" t="str">
        <f ca="true">+IF(OFFSET('Hygiene Data'!$G$13,0,10*ROW('Hygiene Data'!G66))="","",OFFSET('Hygiene Data'!$G$13,0,10*ROW('Hygiene Data'!G66)))</f>
        <v/>
      </c>
      <c r="EA72" s="271" t="str">
        <f ca="true">+IF(OFFSET('Hygiene Data'!$H$11,0,10*ROW('Hygiene Data'!H66))="","",OFFSET('Hygiene Data'!$H$11,0,10*ROW('Hygiene Data'!H66)))</f>
        <v/>
      </c>
      <c r="EB72" s="271" t="str">
        <f ca="true">+IF(OFFSET('Hygiene Data'!$H$12,0,10*ROW('Hygiene Data'!H66))="","",OFFSET('Hygiene Data'!$H$12,0,10*ROW('Hygiene Data'!H66)))</f>
        <v/>
      </c>
      <c r="EC72" s="271" t="str">
        <f ca="true">+IF(OFFSET('Hygiene Data'!$H$13,0,10*ROW('Hygiene Data'!H66))="","",OFFSET('Hygiene Data'!$H$13,0,10*ROW('Hygiene Data'!H66)))</f>
        <v/>
      </c>
      <c r="ED72" s="271" t="str">
        <f ca="true">+IF(OFFSET('Hygiene Data'!$I$11,0,10*ROW('Hygiene Data'!I66))="","",OFFSET('Hygiene Data'!$I$11,0,10*ROW('Hygiene Data'!I66)))</f>
        <v/>
      </c>
      <c r="EE72" s="271" t="str">
        <f ca="true">+IF(OFFSET('Hygiene Data'!$I$12,0,10*ROW('Hygiene Data'!I66))="","",OFFSET('Hygiene Data'!$I$12,0,10*ROW('Hygiene Data'!I66)))</f>
        <v/>
      </c>
      <c r="EF72" s="271"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27"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1"/>
      <c r="BS73" s="271" t="str">
        <f ca="true">+IF(OFFSET('Water Data'!$D$27,0,10*ROW('Water Data'!D67))="","",OFFSET('Water Data'!$D$27,0,10*ROW('Water Data'!D67)))</f>
        <v/>
      </c>
      <c r="BT73" s="271" t="str">
        <f ca="true">+IF(OFFSET('Water Data'!$D$28,0,10*ROW('Water Data'!D67))="","",OFFSET('Water Data'!$D$28,0,10*ROW('Water Data'!D67)))</f>
        <v/>
      </c>
      <c r="BU73" s="271" t="str">
        <f ca="true">+IF(OFFSET('Water Data'!$D$29,0,10*ROW('Water Data'!D67))="","",OFFSET('Water Data'!$D$29,0,10*ROW('Water Data'!D67)))</f>
        <v/>
      </c>
      <c r="BV73" s="271" t="str">
        <f ca="true">+IF(OFFSET('Water Data'!$E$27,0,10*ROW('Water Data'!E67))="","",OFFSET('Water Data'!$E$27,0,10*ROW('Water Data'!E67)))</f>
        <v/>
      </c>
      <c r="BW73" s="271" t="str">
        <f ca="true">+IF(OFFSET('Water Data'!$E$28,0,10*ROW('Water Data'!E67))="","",OFFSET('Water Data'!$E$28,0,10*ROW('Water Data'!E67)))</f>
        <v/>
      </c>
      <c r="BX73" s="271" t="str">
        <f ca="true">+IF(OFFSET('Water Data'!$E$29,0,10*ROW('Water Data'!E67))="","",OFFSET('Water Data'!$E$29,0,10*ROW('Water Data'!E67)))</f>
        <v/>
      </c>
      <c r="BY73" s="271" t="str">
        <f ca="true">+IF(OFFSET('Water Data'!$F$27,0,10*ROW('Water Data'!F67))="","",OFFSET('Water Data'!$F$27,0,10*ROW('Water Data'!F67)))</f>
        <v/>
      </c>
      <c r="BZ73" s="271" t="str">
        <f ca="true">+IF(OFFSET('Water Data'!$F$28,0,10*ROW('Water Data'!F67))="","",OFFSET('Water Data'!$F$28,0,10*ROW('Water Data'!F67)))</f>
        <v/>
      </c>
      <c r="CA73" s="271" t="str">
        <f ca="true">+IF(OFFSET('Water Data'!$F$29,0,10*ROW('Water Data'!F67))="","",OFFSET('Water Data'!$F$29,0,10*ROW('Water Data'!F67)))</f>
        <v/>
      </c>
      <c r="CB73" s="271" t="str">
        <f ca="true">+IF(OFFSET('Water Data'!$G$27,0,10*ROW('Water Data'!G67))="","",OFFSET('Water Data'!$G$27,0,10*ROW('Water Data'!G67)))</f>
        <v/>
      </c>
      <c r="CC73" s="271" t="str">
        <f ca="true">+IF(OFFSET('Water Data'!$G$28,0,10*ROW('Water Data'!G67))="","",OFFSET('Water Data'!$G$28,0,10*ROW('Water Data'!G67)))</f>
        <v/>
      </c>
      <c r="CD73" s="271" t="str">
        <f ca="true">+IF(OFFSET('Water Data'!$G$29,0,10*ROW('Water Data'!G67))="","",OFFSET('Water Data'!$G$29,0,10*ROW('Water Data'!G67)))</f>
        <v/>
      </c>
      <c r="CE73" s="271" t="str">
        <f ca="true">+IF(OFFSET('Water Data'!$H$27,0,10*ROW('Water Data'!H67))="","",OFFSET('Water Data'!$H$27,0,10*ROW('Water Data'!H67)))</f>
        <v/>
      </c>
      <c r="CF73" s="271" t="str">
        <f ca="true">+IF(OFFSET('Water Data'!$H$28,0,10*ROW('Water Data'!H67))="","",OFFSET('Water Data'!$H$28,0,10*ROW('Water Data'!H67)))</f>
        <v/>
      </c>
      <c r="CG73" s="271" t="str">
        <f ca="true">+IF(OFFSET('Water Data'!$H$29,0,10*ROW('Water Data'!H67))="","",OFFSET('Water Data'!$H$29,0,10*ROW('Water Data'!H67)))</f>
        <v/>
      </c>
      <c r="CH73" s="271" t="str">
        <f ca="true">+IF(OFFSET('Water Data'!$I$27,0,10*ROW('Water Data'!I67))="","",OFFSET('Water Data'!$I$27,0,10*ROW('Water Data'!I67)))</f>
        <v/>
      </c>
      <c r="CI73" s="271" t="str">
        <f ca="true">+IF(OFFSET('Water Data'!$I$28,0,10*ROW('Water Data'!I67))="","",OFFSET('Water Data'!$I$28,0,10*ROW('Water Data'!I67)))</f>
        <v/>
      </c>
      <c r="CJ73" s="271" t="str">
        <f ca="true">+IF(OFFSET('Water Data'!$I$29,0,10*ROW('Water Data'!I67))="","",OFFSET('Water Data'!$I$29,0,10*ROW('Water Data'!I67)))</f>
        <v/>
      </c>
      <c r="CK73" s="271" t="str">
        <f ca="true">+IF(OFFSET('Sanitation Data'!$D$28,0,10*ROW('Sanitation Data'!D67))="","",OFFSET('Sanitation Data'!$D$28,0,10*ROW('Sanitation Data'!D67)))</f>
        <v/>
      </c>
      <c r="CL73" s="271" t="str">
        <f ca="true">+IF(OFFSET('Sanitation Data'!$D$29,0,10*ROW('Sanitation Data'!D67))="","",OFFSET('Sanitation Data'!$D$29,0,10*ROW('Sanitation Data'!D67)))</f>
        <v/>
      </c>
      <c r="CM73" s="271" t="str">
        <f ca="true">+IF(OFFSET('Sanitation Data'!$D$30,0,10*ROW('Sanitation Data'!D67))="","",OFFSET('Sanitation Data'!$D$30,0,10*ROW('Sanitation Data'!D67)))</f>
        <v/>
      </c>
      <c r="CN73" s="271" t="str">
        <f ca="true">+IF(OFFSET('Sanitation Data'!$D$31,0,10*ROW('Sanitation Data'!D67))="","",OFFSET('Sanitation Data'!$D$31,0,10*ROW('Sanitation Data'!D67)))</f>
        <v/>
      </c>
      <c r="CO73" s="271" t="str">
        <f ca="true">+IF(OFFSET('Sanitation Data'!$D$32,0,10*ROW('Sanitation Data'!D67))="","",OFFSET('Sanitation Data'!$D$32,0,10*ROW('Sanitation Data'!D67)))</f>
        <v/>
      </c>
      <c r="CP73" s="271" t="str">
        <f ca="true">+IF(OFFSET('Sanitation Data'!$E$28,0,10*ROW('Sanitation Data'!E67))="","",OFFSET('Sanitation Data'!$E$28,0,10*ROW('Sanitation Data'!E67)))</f>
        <v/>
      </c>
      <c r="CQ73" s="271" t="str">
        <f ca="true">+IF(OFFSET('Sanitation Data'!$E$29,0,10*ROW('Sanitation Data'!E67))="","",OFFSET('Sanitation Data'!$E$29,0,10*ROW('Sanitation Data'!E67)))</f>
        <v/>
      </c>
      <c r="CR73" s="271" t="str">
        <f ca="true">+IF(OFFSET('Sanitation Data'!$E$30,0,10*ROW('Sanitation Data'!E67))="","",OFFSET('Sanitation Data'!$E$30,0,10*ROW('Sanitation Data'!E67)))</f>
        <v/>
      </c>
      <c r="CS73" s="271" t="str">
        <f ca="true">+IF(OFFSET('Sanitation Data'!$E$31,0,10*ROW('Sanitation Data'!E67))="","",OFFSET('Sanitation Data'!$E$31,0,10*ROW('Sanitation Data'!E67)))</f>
        <v/>
      </c>
      <c r="CT73" s="271" t="str">
        <f ca="true">+IF(OFFSET('Sanitation Data'!$E$32,0,10*ROW('Sanitation Data'!E67))="","",OFFSET('Sanitation Data'!$E$32,0,10*ROW('Sanitation Data'!E67)))</f>
        <v/>
      </c>
      <c r="CU73" s="271" t="str">
        <f ca="true">+IF(OFFSET('Sanitation Data'!$F$28,0,10*ROW('Sanitation Data'!F67))="","",OFFSET('Sanitation Data'!$F$28,0,10*ROW('Sanitation Data'!F67)))</f>
        <v/>
      </c>
      <c r="CV73" s="271" t="str">
        <f ca="true">+IF(OFFSET('Sanitation Data'!$F$29,0,10*ROW('Sanitation Data'!F67))="","",OFFSET('Sanitation Data'!$F$29,0,10*ROW('Sanitation Data'!F67)))</f>
        <v/>
      </c>
      <c r="CW73" s="271" t="str">
        <f ca="true">+IF(OFFSET('Sanitation Data'!$F$30,0,10*ROW('Sanitation Data'!F67))="","",OFFSET('Sanitation Data'!$F$30,0,10*ROW('Sanitation Data'!F67)))</f>
        <v/>
      </c>
      <c r="CX73" s="271" t="str">
        <f ca="true">+IF(OFFSET('Sanitation Data'!$F$31,0,10*ROW('Sanitation Data'!F67))="","",OFFSET('Sanitation Data'!$F$31,0,10*ROW('Sanitation Data'!F67)))</f>
        <v/>
      </c>
      <c r="CY73" s="271" t="str">
        <f ca="true">+IF(OFFSET('Sanitation Data'!$F$32,0,10*ROW('Sanitation Data'!F67))="","",OFFSET('Sanitation Data'!$F$32,0,10*ROW('Sanitation Data'!F67)))</f>
        <v/>
      </c>
      <c r="CZ73" s="271" t="str">
        <f ca="true">+IF(OFFSET('Sanitation Data'!$G$28,0,10*ROW('Sanitation Data'!G67))="","",OFFSET('Sanitation Data'!$G$28,0,10*ROW('Sanitation Data'!G67)))</f>
        <v/>
      </c>
      <c r="DA73" s="271" t="str">
        <f ca="true">+IF(OFFSET('Sanitation Data'!$G$29,0,10*ROW('Sanitation Data'!G67))="","",OFFSET('Sanitation Data'!$G$29,0,10*ROW('Sanitation Data'!G67)))</f>
        <v/>
      </c>
      <c r="DB73" s="271" t="str">
        <f ca="true">+IF(OFFSET('Sanitation Data'!$G$30,0,10*ROW('Sanitation Data'!G67))="","",OFFSET('Sanitation Data'!$G$30,0,10*ROW('Sanitation Data'!G67)))</f>
        <v/>
      </c>
      <c r="DC73" s="271" t="str">
        <f ca="true">+IF(OFFSET('Sanitation Data'!$G$31,0,10*ROW('Sanitation Data'!G67))="","",OFFSET('Sanitation Data'!$G$31,0,10*ROW('Sanitation Data'!G67)))</f>
        <v/>
      </c>
      <c r="DD73" s="271" t="str">
        <f ca="true">+IF(OFFSET('Sanitation Data'!$G$32,0,10*ROW('Sanitation Data'!G67))="","",OFFSET('Sanitation Data'!$G$32,0,10*ROW('Sanitation Data'!G67)))</f>
        <v/>
      </c>
      <c r="DE73" s="271" t="str">
        <f ca="true">+IF(OFFSET('Sanitation Data'!$H$28,0,10*ROW('Sanitation Data'!H67))="","",OFFSET('Sanitation Data'!$H$28,0,10*ROW('Sanitation Data'!H67)))</f>
        <v/>
      </c>
      <c r="DF73" s="271" t="str">
        <f ca="true">+IF(OFFSET('Sanitation Data'!$H$29,0,10*ROW('Sanitation Data'!H67))="","",OFFSET('Sanitation Data'!$H$29,0,10*ROW('Sanitation Data'!H67)))</f>
        <v/>
      </c>
      <c r="DG73" s="271" t="str">
        <f ca="true">+IF(OFFSET('Sanitation Data'!$H$30,0,10*ROW('Sanitation Data'!H67))="","",OFFSET('Sanitation Data'!$H$30,0,10*ROW('Sanitation Data'!H67)))</f>
        <v/>
      </c>
      <c r="DH73" s="271" t="str">
        <f ca="true">+IF(OFFSET('Sanitation Data'!$H$31,0,10*ROW('Sanitation Data'!H67))="","",OFFSET('Sanitation Data'!$H$31,0,10*ROW('Sanitation Data'!H67)))</f>
        <v/>
      </c>
      <c r="DI73" s="271" t="str">
        <f ca="true">+IF(OFFSET('Sanitation Data'!$H$32,0,10*ROW('Sanitation Data'!H67))="","",OFFSET('Sanitation Data'!$H$32,0,10*ROW('Sanitation Data'!H67)))</f>
        <v/>
      </c>
      <c r="DJ73" s="271" t="str">
        <f ca="true">+IF(OFFSET('Sanitation Data'!$I$28,0,10*ROW('Sanitation Data'!I67))="","",OFFSET('Sanitation Data'!$I$28,0,10*ROW('Sanitation Data'!I67)))</f>
        <v/>
      </c>
      <c r="DK73" s="271" t="str">
        <f ca="true">+IF(OFFSET('Sanitation Data'!$I$29,0,10*ROW('Sanitation Data'!I67))="","",OFFSET('Sanitation Data'!$I$29,0,10*ROW('Sanitation Data'!I67)))</f>
        <v/>
      </c>
      <c r="DL73" s="271" t="str">
        <f ca="true">+IF(OFFSET('Sanitation Data'!$I$30,0,10*ROW('Sanitation Data'!I67))="","",OFFSET('Sanitation Data'!$I$30,0,10*ROW('Sanitation Data'!I67)))</f>
        <v/>
      </c>
      <c r="DM73" s="271" t="str">
        <f ca="true">+IF(OFFSET('Sanitation Data'!$I$31,0,10*ROW('Sanitation Data'!I67))="","",OFFSET('Sanitation Data'!$I$31,0,10*ROW('Sanitation Data'!I67)))</f>
        <v/>
      </c>
      <c r="DN73" s="271" t="str">
        <f ca="true">+IF(OFFSET('Sanitation Data'!$I$32,0,10*ROW('Sanitation Data'!I67))="","",OFFSET('Sanitation Data'!$I$32,0,10*ROW('Sanitation Data'!I67)))</f>
        <v/>
      </c>
      <c r="DO73" s="271" t="str">
        <f ca="true">+IF(OFFSET('Hygiene Data'!$D$11,0,10*ROW('Hygiene Data'!D67))="","",OFFSET('Hygiene Data'!$D$11,0,10*ROW('Hygiene Data'!D67)))</f>
        <v/>
      </c>
      <c r="DP73" s="271" t="str">
        <f ca="true">+IF(OFFSET('Hygiene Data'!$D$12,0,10*ROW('Hygiene Data'!D67))="","",OFFSET('Hygiene Data'!$D$12,0,10*ROW('Hygiene Data'!D67)))</f>
        <v/>
      </c>
      <c r="DQ73" s="271" t="str">
        <f ca="true">+IF(OFFSET('Hygiene Data'!$D$13,0,10*ROW('Hygiene Data'!D67))="","",OFFSET('Hygiene Data'!$D$13,0,10*ROW('Hygiene Data'!D67)))</f>
        <v/>
      </c>
      <c r="DR73" s="271" t="str">
        <f ca="true">+IF(OFFSET('Hygiene Data'!$E$11,0,10*ROW('Hygiene Data'!E67))="","",OFFSET('Hygiene Data'!$E$11,0,10*ROW('Hygiene Data'!E67)))</f>
        <v/>
      </c>
      <c r="DS73" s="271" t="str">
        <f ca="true">+IF(OFFSET('Hygiene Data'!$E$12,0,10*ROW('Hygiene Data'!E67))="","",OFFSET('Hygiene Data'!$E$12,0,10*ROW('Hygiene Data'!E67)))</f>
        <v/>
      </c>
      <c r="DT73" s="271" t="str">
        <f ca="true">+IF(OFFSET('Hygiene Data'!$E$13,0,10*ROW('Hygiene Data'!E67))="","",OFFSET('Hygiene Data'!$E$13,0,10*ROW('Hygiene Data'!E67)))</f>
        <v/>
      </c>
      <c r="DU73" s="271" t="str">
        <f ca="true">+IF(OFFSET('Hygiene Data'!$F$11,0,10*ROW('Hygiene Data'!F67))="","",OFFSET('Hygiene Data'!$F$11,0,10*ROW('Hygiene Data'!F67)))</f>
        <v/>
      </c>
      <c r="DV73" s="271" t="str">
        <f ca="true">+IF(OFFSET('Hygiene Data'!$F$12,0,10*ROW('Hygiene Data'!F67))="","",OFFSET('Hygiene Data'!$F$12,0,10*ROW('Hygiene Data'!F67)))</f>
        <v/>
      </c>
      <c r="DW73" s="271" t="str">
        <f ca="true">+IF(OFFSET('Hygiene Data'!$F$13,0,10*ROW('Hygiene Data'!F67))="","",OFFSET('Hygiene Data'!$F$13,0,10*ROW('Hygiene Data'!F67)))</f>
        <v/>
      </c>
      <c r="DX73" s="271" t="str">
        <f ca="true">+IF(OFFSET('Hygiene Data'!$G$11,0,10*ROW('Hygiene Data'!G67))="","",OFFSET('Hygiene Data'!$G$11,0,10*ROW('Hygiene Data'!G67)))</f>
        <v/>
      </c>
      <c r="DY73" s="271" t="str">
        <f ca="true">+IF(OFFSET('Hygiene Data'!$G$12,0,10*ROW('Hygiene Data'!G67))="","",OFFSET('Hygiene Data'!$G$12,0,10*ROW('Hygiene Data'!G67)))</f>
        <v/>
      </c>
      <c r="DZ73" s="271" t="str">
        <f ca="true">+IF(OFFSET('Hygiene Data'!$G$13,0,10*ROW('Hygiene Data'!G67))="","",OFFSET('Hygiene Data'!$G$13,0,10*ROW('Hygiene Data'!G67)))</f>
        <v/>
      </c>
      <c r="EA73" s="271" t="str">
        <f ca="true">+IF(OFFSET('Hygiene Data'!$H$11,0,10*ROW('Hygiene Data'!H67))="","",OFFSET('Hygiene Data'!$H$11,0,10*ROW('Hygiene Data'!H67)))</f>
        <v/>
      </c>
      <c r="EB73" s="271" t="str">
        <f ca="true">+IF(OFFSET('Hygiene Data'!$H$12,0,10*ROW('Hygiene Data'!H67))="","",OFFSET('Hygiene Data'!$H$12,0,10*ROW('Hygiene Data'!H67)))</f>
        <v/>
      </c>
      <c r="EC73" s="271" t="str">
        <f ca="true">+IF(OFFSET('Hygiene Data'!$H$13,0,10*ROW('Hygiene Data'!H67))="","",OFFSET('Hygiene Data'!$H$13,0,10*ROW('Hygiene Data'!H67)))</f>
        <v/>
      </c>
      <c r="ED73" s="271" t="str">
        <f ca="true">+IF(OFFSET('Hygiene Data'!$I$11,0,10*ROW('Hygiene Data'!I67))="","",OFFSET('Hygiene Data'!$I$11,0,10*ROW('Hygiene Data'!I67)))</f>
        <v/>
      </c>
      <c r="EE73" s="271" t="str">
        <f ca="true">+IF(OFFSET('Hygiene Data'!$I$12,0,10*ROW('Hygiene Data'!I67))="","",OFFSET('Hygiene Data'!$I$12,0,10*ROW('Hygiene Data'!I67)))</f>
        <v/>
      </c>
      <c r="EF73" s="271"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27"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1"/>
      <c r="BS74" s="271" t="str">
        <f ca="true">+IF(OFFSET('Water Data'!$D$27,0,10*ROW('Water Data'!D68))="","",OFFSET('Water Data'!$D$27,0,10*ROW('Water Data'!D68)))</f>
        <v/>
      </c>
      <c r="BT74" s="271" t="str">
        <f ca="true">+IF(OFFSET('Water Data'!$D$28,0,10*ROW('Water Data'!D68))="","",OFFSET('Water Data'!$D$28,0,10*ROW('Water Data'!D68)))</f>
        <v/>
      </c>
      <c r="BU74" s="271" t="str">
        <f ca="true">+IF(OFFSET('Water Data'!$D$29,0,10*ROW('Water Data'!D68))="","",OFFSET('Water Data'!$D$29,0,10*ROW('Water Data'!D68)))</f>
        <v/>
      </c>
      <c r="BV74" s="271" t="str">
        <f ca="true">+IF(OFFSET('Water Data'!$E$27,0,10*ROW('Water Data'!E68))="","",OFFSET('Water Data'!$E$27,0,10*ROW('Water Data'!E68)))</f>
        <v/>
      </c>
      <c r="BW74" s="271" t="str">
        <f ca="true">+IF(OFFSET('Water Data'!$E$28,0,10*ROW('Water Data'!E68))="","",OFFSET('Water Data'!$E$28,0,10*ROW('Water Data'!E68)))</f>
        <v/>
      </c>
      <c r="BX74" s="271" t="str">
        <f ca="true">+IF(OFFSET('Water Data'!$E$29,0,10*ROW('Water Data'!E68))="","",OFFSET('Water Data'!$E$29,0,10*ROW('Water Data'!E68)))</f>
        <v/>
      </c>
      <c r="BY74" s="271" t="str">
        <f ca="true">+IF(OFFSET('Water Data'!$F$27,0,10*ROW('Water Data'!F68))="","",OFFSET('Water Data'!$F$27,0,10*ROW('Water Data'!F68)))</f>
        <v/>
      </c>
      <c r="BZ74" s="271" t="str">
        <f ca="true">+IF(OFFSET('Water Data'!$F$28,0,10*ROW('Water Data'!F68))="","",OFFSET('Water Data'!$F$28,0,10*ROW('Water Data'!F68)))</f>
        <v/>
      </c>
      <c r="CA74" s="271" t="str">
        <f ca="true">+IF(OFFSET('Water Data'!$F$29,0,10*ROW('Water Data'!F68))="","",OFFSET('Water Data'!$F$29,0,10*ROW('Water Data'!F68)))</f>
        <v/>
      </c>
      <c r="CB74" s="271" t="str">
        <f ca="true">+IF(OFFSET('Water Data'!$G$27,0,10*ROW('Water Data'!G68))="","",OFFSET('Water Data'!$G$27,0,10*ROW('Water Data'!G68)))</f>
        <v/>
      </c>
      <c r="CC74" s="271" t="str">
        <f ca="true">+IF(OFFSET('Water Data'!$G$28,0,10*ROW('Water Data'!G68))="","",OFFSET('Water Data'!$G$28,0,10*ROW('Water Data'!G68)))</f>
        <v/>
      </c>
      <c r="CD74" s="271" t="str">
        <f ca="true">+IF(OFFSET('Water Data'!$G$29,0,10*ROW('Water Data'!G68))="","",OFFSET('Water Data'!$G$29,0,10*ROW('Water Data'!G68)))</f>
        <v/>
      </c>
      <c r="CE74" s="271" t="str">
        <f ca="true">+IF(OFFSET('Water Data'!$H$27,0,10*ROW('Water Data'!H68))="","",OFFSET('Water Data'!$H$27,0,10*ROW('Water Data'!H68)))</f>
        <v/>
      </c>
      <c r="CF74" s="271" t="str">
        <f ca="true">+IF(OFFSET('Water Data'!$H$28,0,10*ROW('Water Data'!H68))="","",OFFSET('Water Data'!$H$28,0,10*ROW('Water Data'!H68)))</f>
        <v/>
      </c>
      <c r="CG74" s="271" t="str">
        <f ca="true">+IF(OFFSET('Water Data'!$H$29,0,10*ROW('Water Data'!H68))="","",OFFSET('Water Data'!$H$29,0,10*ROW('Water Data'!H68)))</f>
        <v/>
      </c>
      <c r="CH74" s="271" t="str">
        <f ca="true">+IF(OFFSET('Water Data'!$I$27,0,10*ROW('Water Data'!I68))="","",OFFSET('Water Data'!$I$27,0,10*ROW('Water Data'!I68)))</f>
        <v/>
      </c>
      <c r="CI74" s="271" t="str">
        <f ca="true">+IF(OFFSET('Water Data'!$I$28,0,10*ROW('Water Data'!I68))="","",OFFSET('Water Data'!$I$28,0,10*ROW('Water Data'!I68)))</f>
        <v/>
      </c>
      <c r="CJ74" s="271" t="str">
        <f ca="true">+IF(OFFSET('Water Data'!$I$29,0,10*ROW('Water Data'!I68))="","",OFFSET('Water Data'!$I$29,0,10*ROW('Water Data'!I68)))</f>
        <v/>
      </c>
      <c r="CK74" s="271" t="str">
        <f ca="true">+IF(OFFSET('Sanitation Data'!$D$28,0,10*ROW('Sanitation Data'!D68))="","",OFFSET('Sanitation Data'!$D$28,0,10*ROW('Sanitation Data'!D68)))</f>
        <v/>
      </c>
      <c r="CL74" s="271" t="str">
        <f ca="true">+IF(OFFSET('Sanitation Data'!$D$29,0,10*ROW('Sanitation Data'!D68))="","",OFFSET('Sanitation Data'!$D$29,0,10*ROW('Sanitation Data'!D68)))</f>
        <v/>
      </c>
      <c r="CM74" s="271" t="str">
        <f ca="true">+IF(OFFSET('Sanitation Data'!$D$30,0,10*ROW('Sanitation Data'!D68))="","",OFFSET('Sanitation Data'!$D$30,0,10*ROW('Sanitation Data'!D68)))</f>
        <v/>
      </c>
      <c r="CN74" s="271" t="str">
        <f ca="true">+IF(OFFSET('Sanitation Data'!$D$31,0,10*ROW('Sanitation Data'!D68))="","",OFFSET('Sanitation Data'!$D$31,0,10*ROW('Sanitation Data'!D68)))</f>
        <v/>
      </c>
      <c r="CO74" s="271" t="str">
        <f ca="true">+IF(OFFSET('Sanitation Data'!$D$32,0,10*ROW('Sanitation Data'!D68))="","",OFFSET('Sanitation Data'!$D$32,0,10*ROW('Sanitation Data'!D68)))</f>
        <v/>
      </c>
      <c r="CP74" s="271" t="str">
        <f ca="true">+IF(OFFSET('Sanitation Data'!$E$28,0,10*ROW('Sanitation Data'!E68))="","",OFFSET('Sanitation Data'!$E$28,0,10*ROW('Sanitation Data'!E68)))</f>
        <v/>
      </c>
      <c r="CQ74" s="271" t="str">
        <f ca="true">+IF(OFFSET('Sanitation Data'!$E$29,0,10*ROW('Sanitation Data'!E68))="","",OFFSET('Sanitation Data'!$E$29,0,10*ROW('Sanitation Data'!E68)))</f>
        <v/>
      </c>
      <c r="CR74" s="271" t="str">
        <f ca="true">+IF(OFFSET('Sanitation Data'!$E$30,0,10*ROW('Sanitation Data'!E68))="","",OFFSET('Sanitation Data'!$E$30,0,10*ROW('Sanitation Data'!E68)))</f>
        <v/>
      </c>
      <c r="CS74" s="271" t="str">
        <f ca="true">+IF(OFFSET('Sanitation Data'!$E$31,0,10*ROW('Sanitation Data'!E68))="","",OFFSET('Sanitation Data'!$E$31,0,10*ROW('Sanitation Data'!E68)))</f>
        <v/>
      </c>
      <c r="CT74" s="271" t="str">
        <f ca="true">+IF(OFFSET('Sanitation Data'!$E$32,0,10*ROW('Sanitation Data'!E68))="","",OFFSET('Sanitation Data'!$E$32,0,10*ROW('Sanitation Data'!E68)))</f>
        <v/>
      </c>
      <c r="CU74" s="271" t="str">
        <f ca="true">+IF(OFFSET('Sanitation Data'!$F$28,0,10*ROW('Sanitation Data'!F68))="","",OFFSET('Sanitation Data'!$F$28,0,10*ROW('Sanitation Data'!F68)))</f>
        <v/>
      </c>
      <c r="CV74" s="271" t="str">
        <f ca="true">+IF(OFFSET('Sanitation Data'!$F$29,0,10*ROW('Sanitation Data'!F68))="","",OFFSET('Sanitation Data'!$F$29,0,10*ROW('Sanitation Data'!F68)))</f>
        <v/>
      </c>
      <c r="CW74" s="271" t="str">
        <f ca="true">+IF(OFFSET('Sanitation Data'!$F$30,0,10*ROW('Sanitation Data'!F68))="","",OFFSET('Sanitation Data'!$F$30,0,10*ROW('Sanitation Data'!F68)))</f>
        <v/>
      </c>
      <c r="CX74" s="271" t="str">
        <f ca="true">+IF(OFFSET('Sanitation Data'!$F$31,0,10*ROW('Sanitation Data'!F68))="","",OFFSET('Sanitation Data'!$F$31,0,10*ROW('Sanitation Data'!F68)))</f>
        <v/>
      </c>
      <c r="CY74" s="271" t="str">
        <f ca="true">+IF(OFFSET('Sanitation Data'!$F$32,0,10*ROW('Sanitation Data'!F68))="","",OFFSET('Sanitation Data'!$F$32,0,10*ROW('Sanitation Data'!F68)))</f>
        <v/>
      </c>
      <c r="CZ74" s="271" t="str">
        <f ca="true">+IF(OFFSET('Sanitation Data'!$G$28,0,10*ROW('Sanitation Data'!G68))="","",OFFSET('Sanitation Data'!$G$28,0,10*ROW('Sanitation Data'!G68)))</f>
        <v/>
      </c>
      <c r="DA74" s="271" t="str">
        <f ca="true">+IF(OFFSET('Sanitation Data'!$G$29,0,10*ROW('Sanitation Data'!G68))="","",OFFSET('Sanitation Data'!$G$29,0,10*ROW('Sanitation Data'!G68)))</f>
        <v/>
      </c>
      <c r="DB74" s="271" t="str">
        <f ca="true">+IF(OFFSET('Sanitation Data'!$G$30,0,10*ROW('Sanitation Data'!G68))="","",OFFSET('Sanitation Data'!$G$30,0,10*ROW('Sanitation Data'!G68)))</f>
        <v/>
      </c>
      <c r="DC74" s="271" t="str">
        <f ca="true">+IF(OFFSET('Sanitation Data'!$G$31,0,10*ROW('Sanitation Data'!G68))="","",OFFSET('Sanitation Data'!$G$31,0,10*ROW('Sanitation Data'!G68)))</f>
        <v/>
      </c>
      <c r="DD74" s="271" t="str">
        <f ca="true">+IF(OFFSET('Sanitation Data'!$G$32,0,10*ROW('Sanitation Data'!G68))="","",OFFSET('Sanitation Data'!$G$32,0,10*ROW('Sanitation Data'!G68)))</f>
        <v/>
      </c>
      <c r="DE74" s="271" t="str">
        <f ca="true">+IF(OFFSET('Sanitation Data'!$H$28,0,10*ROW('Sanitation Data'!H68))="","",OFFSET('Sanitation Data'!$H$28,0,10*ROW('Sanitation Data'!H68)))</f>
        <v/>
      </c>
      <c r="DF74" s="271" t="str">
        <f ca="true">+IF(OFFSET('Sanitation Data'!$H$29,0,10*ROW('Sanitation Data'!H68))="","",OFFSET('Sanitation Data'!$H$29,0,10*ROW('Sanitation Data'!H68)))</f>
        <v/>
      </c>
      <c r="DG74" s="271" t="str">
        <f ca="true">+IF(OFFSET('Sanitation Data'!$H$30,0,10*ROW('Sanitation Data'!H68))="","",OFFSET('Sanitation Data'!$H$30,0,10*ROW('Sanitation Data'!H68)))</f>
        <v/>
      </c>
      <c r="DH74" s="271" t="str">
        <f ca="true">+IF(OFFSET('Sanitation Data'!$H$31,0,10*ROW('Sanitation Data'!H68))="","",OFFSET('Sanitation Data'!$H$31,0,10*ROW('Sanitation Data'!H68)))</f>
        <v/>
      </c>
      <c r="DI74" s="271" t="str">
        <f ca="true">+IF(OFFSET('Sanitation Data'!$H$32,0,10*ROW('Sanitation Data'!H68))="","",OFFSET('Sanitation Data'!$H$32,0,10*ROW('Sanitation Data'!H68)))</f>
        <v/>
      </c>
      <c r="DJ74" s="271" t="str">
        <f ca="true">+IF(OFFSET('Sanitation Data'!$I$28,0,10*ROW('Sanitation Data'!I68))="","",OFFSET('Sanitation Data'!$I$28,0,10*ROW('Sanitation Data'!I68)))</f>
        <v/>
      </c>
      <c r="DK74" s="271" t="str">
        <f ca="true">+IF(OFFSET('Sanitation Data'!$I$29,0,10*ROW('Sanitation Data'!I68))="","",OFFSET('Sanitation Data'!$I$29,0,10*ROW('Sanitation Data'!I68)))</f>
        <v/>
      </c>
      <c r="DL74" s="271" t="str">
        <f ca="true">+IF(OFFSET('Sanitation Data'!$I$30,0,10*ROW('Sanitation Data'!I68))="","",OFFSET('Sanitation Data'!$I$30,0,10*ROW('Sanitation Data'!I68)))</f>
        <v/>
      </c>
      <c r="DM74" s="271" t="str">
        <f ca="true">+IF(OFFSET('Sanitation Data'!$I$31,0,10*ROW('Sanitation Data'!I68))="","",OFFSET('Sanitation Data'!$I$31,0,10*ROW('Sanitation Data'!I68)))</f>
        <v/>
      </c>
      <c r="DN74" s="271" t="str">
        <f ca="true">+IF(OFFSET('Sanitation Data'!$I$32,0,10*ROW('Sanitation Data'!I68))="","",OFFSET('Sanitation Data'!$I$32,0,10*ROW('Sanitation Data'!I68)))</f>
        <v/>
      </c>
      <c r="DO74" s="271" t="str">
        <f ca="true">+IF(OFFSET('Hygiene Data'!$D$11,0,10*ROW('Hygiene Data'!D68))="","",OFFSET('Hygiene Data'!$D$11,0,10*ROW('Hygiene Data'!D68)))</f>
        <v/>
      </c>
      <c r="DP74" s="271" t="str">
        <f ca="true">+IF(OFFSET('Hygiene Data'!$D$12,0,10*ROW('Hygiene Data'!D68))="","",OFFSET('Hygiene Data'!$D$12,0,10*ROW('Hygiene Data'!D68)))</f>
        <v/>
      </c>
      <c r="DQ74" s="271" t="str">
        <f ca="true">+IF(OFFSET('Hygiene Data'!$D$13,0,10*ROW('Hygiene Data'!D68))="","",OFFSET('Hygiene Data'!$D$13,0,10*ROW('Hygiene Data'!D68)))</f>
        <v/>
      </c>
      <c r="DR74" s="271" t="str">
        <f ca="true">+IF(OFFSET('Hygiene Data'!$E$11,0,10*ROW('Hygiene Data'!E68))="","",OFFSET('Hygiene Data'!$E$11,0,10*ROW('Hygiene Data'!E68)))</f>
        <v/>
      </c>
      <c r="DS74" s="271" t="str">
        <f ca="true">+IF(OFFSET('Hygiene Data'!$E$12,0,10*ROW('Hygiene Data'!E68))="","",OFFSET('Hygiene Data'!$E$12,0,10*ROW('Hygiene Data'!E68)))</f>
        <v/>
      </c>
      <c r="DT74" s="271" t="str">
        <f ca="true">+IF(OFFSET('Hygiene Data'!$E$13,0,10*ROW('Hygiene Data'!E68))="","",OFFSET('Hygiene Data'!$E$13,0,10*ROW('Hygiene Data'!E68)))</f>
        <v/>
      </c>
      <c r="DU74" s="271" t="str">
        <f ca="true">+IF(OFFSET('Hygiene Data'!$F$11,0,10*ROW('Hygiene Data'!F68))="","",OFFSET('Hygiene Data'!$F$11,0,10*ROW('Hygiene Data'!F68)))</f>
        <v/>
      </c>
      <c r="DV74" s="271" t="str">
        <f ca="true">+IF(OFFSET('Hygiene Data'!$F$12,0,10*ROW('Hygiene Data'!F68))="","",OFFSET('Hygiene Data'!$F$12,0,10*ROW('Hygiene Data'!F68)))</f>
        <v/>
      </c>
      <c r="DW74" s="271" t="str">
        <f ca="true">+IF(OFFSET('Hygiene Data'!$F$13,0,10*ROW('Hygiene Data'!F68))="","",OFFSET('Hygiene Data'!$F$13,0,10*ROW('Hygiene Data'!F68)))</f>
        <v/>
      </c>
      <c r="DX74" s="271" t="str">
        <f ca="true">+IF(OFFSET('Hygiene Data'!$G$11,0,10*ROW('Hygiene Data'!G68))="","",OFFSET('Hygiene Data'!$G$11,0,10*ROW('Hygiene Data'!G68)))</f>
        <v/>
      </c>
      <c r="DY74" s="271" t="str">
        <f ca="true">+IF(OFFSET('Hygiene Data'!$G$12,0,10*ROW('Hygiene Data'!G68))="","",OFFSET('Hygiene Data'!$G$12,0,10*ROW('Hygiene Data'!G68)))</f>
        <v/>
      </c>
      <c r="DZ74" s="271" t="str">
        <f ca="true">+IF(OFFSET('Hygiene Data'!$G$13,0,10*ROW('Hygiene Data'!G68))="","",OFFSET('Hygiene Data'!$G$13,0,10*ROW('Hygiene Data'!G68)))</f>
        <v/>
      </c>
      <c r="EA74" s="271" t="str">
        <f ca="true">+IF(OFFSET('Hygiene Data'!$H$11,0,10*ROW('Hygiene Data'!H68))="","",OFFSET('Hygiene Data'!$H$11,0,10*ROW('Hygiene Data'!H68)))</f>
        <v/>
      </c>
      <c r="EB74" s="271" t="str">
        <f ca="true">+IF(OFFSET('Hygiene Data'!$H$12,0,10*ROW('Hygiene Data'!H68))="","",OFFSET('Hygiene Data'!$H$12,0,10*ROW('Hygiene Data'!H68)))</f>
        <v/>
      </c>
      <c r="EC74" s="271" t="str">
        <f ca="true">+IF(OFFSET('Hygiene Data'!$H$13,0,10*ROW('Hygiene Data'!H68))="","",OFFSET('Hygiene Data'!$H$13,0,10*ROW('Hygiene Data'!H68)))</f>
        <v/>
      </c>
      <c r="ED74" s="271" t="str">
        <f ca="true">+IF(OFFSET('Hygiene Data'!$I$11,0,10*ROW('Hygiene Data'!I68))="","",OFFSET('Hygiene Data'!$I$11,0,10*ROW('Hygiene Data'!I68)))</f>
        <v/>
      </c>
      <c r="EE74" s="271" t="str">
        <f ca="true">+IF(OFFSET('Hygiene Data'!$I$12,0,10*ROW('Hygiene Data'!I68))="","",OFFSET('Hygiene Data'!$I$12,0,10*ROW('Hygiene Data'!I68)))</f>
        <v/>
      </c>
      <c r="EF74" s="271"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27"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1"/>
      <c r="BS75" s="271" t="str">
        <f ca="true">+IF(OFFSET('Water Data'!$D$27,0,10*ROW('Water Data'!D69))="","",OFFSET('Water Data'!$D$27,0,10*ROW('Water Data'!D69)))</f>
        <v/>
      </c>
      <c r="BT75" s="271" t="str">
        <f ca="true">+IF(OFFSET('Water Data'!$D$28,0,10*ROW('Water Data'!D69))="","",OFFSET('Water Data'!$D$28,0,10*ROW('Water Data'!D69)))</f>
        <v/>
      </c>
      <c r="BU75" s="271" t="str">
        <f ca="true">+IF(OFFSET('Water Data'!$D$29,0,10*ROW('Water Data'!D69))="","",OFFSET('Water Data'!$D$29,0,10*ROW('Water Data'!D69)))</f>
        <v/>
      </c>
      <c r="BV75" s="271" t="str">
        <f ca="true">+IF(OFFSET('Water Data'!$E$27,0,10*ROW('Water Data'!E69))="","",OFFSET('Water Data'!$E$27,0,10*ROW('Water Data'!E69)))</f>
        <v/>
      </c>
      <c r="BW75" s="271" t="str">
        <f ca="true">+IF(OFFSET('Water Data'!$E$28,0,10*ROW('Water Data'!E69))="","",OFFSET('Water Data'!$E$28,0,10*ROW('Water Data'!E69)))</f>
        <v/>
      </c>
      <c r="BX75" s="271" t="str">
        <f ca="true">+IF(OFFSET('Water Data'!$E$29,0,10*ROW('Water Data'!E69))="","",OFFSET('Water Data'!$E$29,0,10*ROW('Water Data'!E69)))</f>
        <v/>
      </c>
      <c r="BY75" s="271" t="str">
        <f ca="true">+IF(OFFSET('Water Data'!$F$27,0,10*ROW('Water Data'!F69))="","",OFFSET('Water Data'!$F$27,0,10*ROW('Water Data'!F69)))</f>
        <v/>
      </c>
      <c r="BZ75" s="271" t="str">
        <f ca="true">+IF(OFFSET('Water Data'!$F$28,0,10*ROW('Water Data'!F69))="","",OFFSET('Water Data'!$F$28,0,10*ROW('Water Data'!F69)))</f>
        <v/>
      </c>
      <c r="CA75" s="271" t="str">
        <f ca="true">+IF(OFFSET('Water Data'!$F$29,0,10*ROW('Water Data'!F69))="","",OFFSET('Water Data'!$F$29,0,10*ROW('Water Data'!F69)))</f>
        <v/>
      </c>
      <c r="CB75" s="271" t="str">
        <f ca="true">+IF(OFFSET('Water Data'!$G$27,0,10*ROW('Water Data'!G69))="","",OFFSET('Water Data'!$G$27,0,10*ROW('Water Data'!G69)))</f>
        <v/>
      </c>
      <c r="CC75" s="271" t="str">
        <f ca="true">+IF(OFFSET('Water Data'!$G$28,0,10*ROW('Water Data'!G69))="","",OFFSET('Water Data'!$G$28,0,10*ROW('Water Data'!G69)))</f>
        <v/>
      </c>
      <c r="CD75" s="271" t="str">
        <f ca="true">+IF(OFFSET('Water Data'!$G$29,0,10*ROW('Water Data'!G69))="","",OFFSET('Water Data'!$G$29,0,10*ROW('Water Data'!G69)))</f>
        <v/>
      </c>
      <c r="CE75" s="271" t="str">
        <f ca="true">+IF(OFFSET('Water Data'!$H$27,0,10*ROW('Water Data'!H69))="","",OFFSET('Water Data'!$H$27,0,10*ROW('Water Data'!H69)))</f>
        <v/>
      </c>
      <c r="CF75" s="271" t="str">
        <f ca="true">+IF(OFFSET('Water Data'!$H$28,0,10*ROW('Water Data'!H69))="","",OFFSET('Water Data'!$H$28,0,10*ROW('Water Data'!H69)))</f>
        <v/>
      </c>
      <c r="CG75" s="271" t="str">
        <f ca="true">+IF(OFFSET('Water Data'!$H$29,0,10*ROW('Water Data'!H69))="","",OFFSET('Water Data'!$H$29,0,10*ROW('Water Data'!H69)))</f>
        <v/>
      </c>
      <c r="CH75" s="271" t="str">
        <f ca="true">+IF(OFFSET('Water Data'!$I$27,0,10*ROW('Water Data'!I69))="","",OFFSET('Water Data'!$I$27,0,10*ROW('Water Data'!I69)))</f>
        <v/>
      </c>
      <c r="CI75" s="271" t="str">
        <f ca="true">+IF(OFFSET('Water Data'!$I$28,0,10*ROW('Water Data'!I69))="","",OFFSET('Water Data'!$I$28,0,10*ROW('Water Data'!I69)))</f>
        <v/>
      </c>
      <c r="CJ75" s="271" t="str">
        <f ca="true">+IF(OFFSET('Water Data'!$I$29,0,10*ROW('Water Data'!I69))="","",OFFSET('Water Data'!$I$29,0,10*ROW('Water Data'!I69)))</f>
        <v/>
      </c>
      <c r="CK75" s="271" t="str">
        <f ca="true">+IF(OFFSET('Sanitation Data'!$D$28,0,10*ROW('Sanitation Data'!D69))="","",OFFSET('Sanitation Data'!$D$28,0,10*ROW('Sanitation Data'!D69)))</f>
        <v/>
      </c>
      <c r="CL75" s="271" t="str">
        <f ca="true">+IF(OFFSET('Sanitation Data'!$D$29,0,10*ROW('Sanitation Data'!D69))="","",OFFSET('Sanitation Data'!$D$29,0,10*ROW('Sanitation Data'!D69)))</f>
        <v/>
      </c>
      <c r="CM75" s="271" t="str">
        <f ca="true">+IF(OFFSET('Sanitation Data'!$D$30,0,10*ROW('Sanitation Data'!D69))="","",OFFSET('Sanitation Data'!$D$30,0,10*ROW('Sanitation Data'!D69)))</f>
        <v/>
      </c>
      <c r="CN75" s="271" t="str">
        <f ca="true">+IF(OFFSET('Sanitation Data'!$D$31,0,10*ROW('Sanitation Data'!D69))="","",OFFSET('Sanitation Data'!$D$31,0,10*ROW('Sanitation Data'!D69)))</f>
        <v/>
      </c>
      <c r="CO75" s="271" t="str">
        <f ca="true">+IF(OFFSET('Sanitation Data'!$D$32,0,10*ROW('Sanitation Data'!D69))="","",OFFSET('Sanitation Data'!$D$32,0,10*ROW('Sanitation Data'!D69)))</f>
        <v/>
      </c>
      <c r="CP75" s="271" t="str">
        <f ca="true">+IF(OFFSET('Sanitation Data'!$E$28,0,10*ROW('Sanitation Data'!E69))="","",OFFSET('Sanitation Data'!$E$28,0,10*ROW('Sanitation Data'!E69)))</f>
        <v/>
      </c>
      <c r="CQ75" s="271" t="str">
        <f ca="true">+IF(OFFSET('Sanitation Data'!$E$29,0,10*ROW('Sanitation Data'!E69))="","",OFFSET('Sanitation Data'!$E$29,0,10*ROW('Sanitation Data'!E69)))</f>
        <v/>
      </c>
      <c r="CR75" s="271" t="str">
        <f ca="true">+IF(OFFSET('Sanitation Data'!$E$30,0,10*ROW('Sanitation Data'!E69))="","",OFFSET('Sanitation Data'!$E$30,0,10*ROW('Sanitation Data'!E69)))</f>
        <v/>
      </c>
      <c r="CS75" s="271" t="str">
        <f ca="true">+IF(OFFSET('Sanitation Data'!$E$31,0,10*ROW('Sanitation Data'!E69))="","",OFFSET('Sanitation Data'!$E$31,0,10*ROW('Sanitation Data'!E69)))</f>
        <v/>
      </c>
      <c r="CT75" s="271" t="str">
        <f ca="true">+IF(OFFSET('Sanitation Data'!$E$32,0,10*ROW('Sanitation Data'!E69))="","",OFFSET('Sanitation Data'!$E$32,0,10*ROW('Sanitation Data'!E69)))</f>
        <v/>
      </c>
      <c r="CU75" s="271" t="str">
        <f ca="true">+IF(OFFSET('Sanitation Data'!$F$28,0,10*ROW('Sanitation Data'!F69))="","",OFFSET('Sanitation Data'!$F$28,0,10*ROW('Sanitation Data'!F69)))</f>
        <v/>
      </c>
      <c r="CV75" s="271" t="str">
        <f ca="true">+IF(OFFSET('Sanitation Data'!$F$29,0,10*ROW('Sanitation Data'!F69))="","",OFFSET('Sanitation Data'!$F$29,0,10*ROW('Sanitation Data'!F69)))</f>
        <v/>
      </c>
      <c r="CW75" s="271" t="str">
        <f ca="true">+IF(OFFSET('Sanitation Data'!$F$30,0,10*ROW('Sanitation Data'!F69))="","",OFFSET('Sanitation Data'!$F$30,0,10*ROW('Sanitation Data'!F69)))</f>
        <v/>
      </c>
      <c r="CX75" s="271" t="str">
        <f ca="true">+IF(OFFSET('Sanitation Data'!$F$31,0,10*ROW('Sanitation Data'!F69))="","",OFFSET('Sanitation Data'!$F$31,0,10*ROW('Sanitation Data'!F69)))</f>
        <v/>
      </c>
      <c r="CY75" s="271" t="str">
        <f ca="true">+IF(OFFSET('Sanitation Data'!$F$32,0,10*ROW('Sanitation Data'!F69))="","",OFFSET('Sanitation Data'!$F$32,0,10*ROW('Sanitation Data'!F69)))</f>
        <v/>
      </c>
      <c r="CZ75" s="271" t="str">
        <f ca="true">+IF(OFFSET('Sanitation Data'!$G$28,0,10*ROW('Sanitation Data'!G69))="","",OFFSET('Sanitation Data'!$G$28,0,10*ROW('Sanitation Data'!G69)))</f>
        <v/>
      </c>
      <c r="DA75" s="271" t="str">
        <f ca="true">+IF(OFFSET('Sanitation Data'!$G$29,0,10*ROW('Sanitation Data'!G69))="","",OFFSET('Sanitation Data'!$G$29,0,10*ROW('Sanitation Data'!G69)))</f>
        <v/>
      </c>
      <c r="DB75" s="271" t="str">
        <f ca="true">+IF(OFFSET('Sanitation Data'!$G$30,0,10*ROW('Sanitation Data'!G69))="","",OFFSET('Sanitation Data'!$G$30,0,10*ROW('Sanitation Data'!G69)))</f>
        <v/>
      </c>
      <c r="DC75" s="271" t="str">
        <f ca="true">+IF(OFFSET('Sanitation Data'!$G$31,0,10*ROW('Sanitation Data'!G69))="","",OFFSET('Sanitation Data'!$G$31,0,10*ROW('Sanitation Data'!G69)))</f>
        <v/>
      </c>
      <c r="DD75" s="271" t="str">
        <f ca="true">+IF(OFFSET('Sanitation Data'!$G$32,0,10*ROW('Sanitation Data'!G69))="","",OFFSET('Sanitation Data'!$G$32,0,10*ROW('Sanitation Data'!G69)))</f>
        <v/>
      </c>
      <c r="DE75" s="271" t="str">
        <f ca="true">+IF(OFFSET('Sanitation Data'!$H$28,0,10*ROW('Sanitation Data'!H69))="","",OFFSET('Sanitation Data'!$H$28,0,10*ROW('Sanitation Data'!H69)))</f>
        <v/>
      </c>
      <c r="DF75" s="271" t="str">
        <f ca="true">+IF(OFFSET('Sanitation Data'!$H$29,0,10*ROW('Sanitation Data'!H69))="","",OFFSET('Sanitation Data'!$H$29,0,10*ROW('Sanitation Data'!H69)))</f>
        <v/>
      </c>
      <c r="DG75" s="271" t="str">
        <f ca="true">+IF(OFFSET('Sanitation Data'!$H$30,0,10*ROW('Sanitation Data'!H69))="","",OFFSET('Sanitation Data'!$H$30,0,10*ROW('Sanitation Data'!H69)))</f>
        <v/>
      </c>
      <c r="DH75" s="271" t="str">
        <f ca="true">+IF(OFFSET('Sanitation Data'!$H$31,0,10*ROW('Sanitation Data'!H69))="","",OFFSET('Sanitation Data'!$H$31,0,10*ROW('Sanitation Data'!H69)))</f>
        <v/>
      </c>
      <c r="DI75" s="271" t="str">
        <f ca="true">+IF(OFFSET('Sanitation Data'!$H$32,0,10*ROW('Sanitation Data'!H69))="","",OFFSET('Sanitation Data'!$H$32,0,10*ROW('Sanitation Data'!H69)))</f>
        <v/>
      </c>
      <c r="DJ75" s="271" t="str">
        <f ca="true">+IF(OFFSET('Sanitation Data'!$I$28,0,10*ROW('Sanitation Data'!I69))="","",OFFSET('Sanitation Data'!$I$28,0,10*ROW('Sanitation Data'!I69)))</f>
        <v/>
      </c>
      <c r="DK75" s="271" t="str">
        <f ca="true">+IF(OFFSET('Sanitation Data'!$I$29,0,10*ROW('Sanitation Data'!I69))="","",OFFSET('Sanitation Data'!$I$29,0,10*ROW('Sanitation Data'!I69)))</f>
        <v/>
      </c>
      <c r="DL75" s="271" t="str">
        <f ca="true">+IF(OFFSET('Sanitation Data'!$I$30,0,10*ROW('Sanitation Data'!I69))="","",OFFSET('Sanitation Data'!$I$30,0,10*ROW('Sanitation Data'!I69)))</f>
        <v/>
      </c>
      <c r="DM75" s="271" t="str">
        <f ca="true">+IF(OFFSET('Sanitation Data'!$I$31,0,10*ROW('Sanitation Data'!I69))="","",OFFSET('Sanitation Data'!$I$31,0,10*ROW('Sanitation Data'!I69)))</f>
        <v/>
      </c>
      <c r="DN75" s="271" t="str">
        <f ca="true">+IF(OFFSET('Sanitation Data'!$I$32,0,10*ROW('Sanitation Data'!I69))="","",OFFSET('Sanitation Data'!$I$32,0,10*ROW('Sanitation Data'!I69)))</f>
        <v/>
      </c>
      <c r="DO75" s="271" t="str">
        <f ca="true">+IF(OFFSET('Hygiene Data'!$D$11,0,10*ROW('Hygiene Data'!D69))="","",OFFSET('Hygiene Data'!$D$11,0,10*ROW('Hygiene Data'!D69)))</f>
        <v/>
      </c>
      <c r="DP75" s="271" t="str">
        <f ca="true">+IF(OFFSET('Hygiene Data'!$D$12,0,10*ROW('Hygiene Data'!D69))="","",OFFSET('Hygiene Data'!$D$12,0,10*ROW('Hygiene Data'!D69)))</f>
        <v/>
      </c>
      <c r="DQ75" s="271" t="str">
        <f ca="true">+IF(OFFSET('Hygiene Data'!$D$13,0,10*ROW('Hygiene Data'!D69))="","",OFFSET('Hygiene Data'!$D$13,0,10*ROW('Hygiene Data'!D69)))</f>
        <v/>
      </c>
      <c r="DR75" s="271" t="str">
        <f ca="true">+IF(OFFSET('Hygiene Data'!$E$11,0,10*ROW('Hygiene Data'!E69))="","",OFFSET('Hygiene Data'!$E$11,0,10*ROW('Hygiene Data'!E69)))</f>
        <v/>
      </c>
      <c r="DS75" s="271" t="str">
        <f ca="true">+IF(OFFSET('Hygiene Data'!$E$12,0,10*ROW('Hygiene Data'!E69))="","",OFFSET('Hygiene Data'!$E$12,0,10*ROW('Hygiene Data'!E69)))</f>
        <v/>
      </c>
      <c r="DT75" s="271" t="str">
        <f ca="true">+IF(OFFSET('Hygiene Data'!$E$13,0,10*ROW('Hygiene Data'!E69))="","",OFFSET('Hygiene Data'!$E$13,0,10*ROW('Hygiene Data'!E69)))</f>
        <v/>
      </c>
      <c r="DU75" s="271" t="str">
        <f ca="true">+IF(OFFSET('Hygiene Data'!$F$11,0,10*ROW('Hygiene Data'!F69))="","",OFFSET('Hygiene Data'!$F$11,0,10*ROW('Hygiene Data'!F69)))</f>
        <v/>
      </c>
      <c r="DV75" s="271" t="str">
        <f ca="true">+IF(OFFSET('Hygiene Data'!$F$12,0,10*ROW('Hygiene Data'!F69))="","",OFFSET('Hygiene Data'!$F$12,0,10*ROW('Hygiene Data'!F69)))</f>
        <v/>
      </c>
      <c r="DW75" s="271" t="str">
        <f ca="true">+IF(OFFSET('Hygiene Data'!$F$13,0,10*ROW('Hygiene Data'!F69))="","",OFFSET('Hygiene Data'!$F$13,0,10*ROW('Hygiene Data'!F69)))</f>
        <v/>
      </c>
      <c r="DX75" s="271" t="str">
        <f ca="true">+IF(OFFSET('Hygiene Data'!$G$11,0,10*ROW('Hygiene Data'!G69))="","",OFFSET('Hygiene Data'!$G$11,0,10*ROW('Hygiene Data'!G69)))</f>
        <v/>
      </c>
      <c r="DY75" s="271" t="str">
        <f ca="true">+IF(OFFSET('Hygiene Data'!$G$12,0,10*ROW('Hygiene Data'!G69))="","",OFFSET('Hygiene Data'!$G$12,0,10*ROW('Hygiene Data'!G69)))</f>
        <v/>
      </c>
      <c r="DZ75" s="271" t="str">
        <f ca="true">+IF(OFFSET('Hygiene Data'!$G$13,0,10*ROW('Hygiene Data'!G69))="","",OFFSET('Hygiene Data'!$G$13,0,10*ROW('Hygiene Data'!G69)))</f>
        <v/>
      </c>
      <c r="EA75" s="271" t="str">
        <f ca="true">+IF(OFFSET('Hygiene Data'!$H$11,0,10*ROW('Hygiene Data'!H69))="","",OFFSET('Hygiene Data'!$H$11,0,10*ROW('Hygiene Data'!H69)))</f>
        <v/>
      </c>
      <c r="EB75" s="271" t="str">
        <f ca="true">+IF(OFFSET('Hygiene Data'!$H$12,0,10*ROW('Hygiene Data'!H69))="","",OFFSET('Hygiene Data'!$H$12,0,10*ROW('Hygiene Data'!H69)))</f>
        <v/>
      </c>
      <c r="EC75" s="271" t="str">
        <f ca="true">+IF(OFFSET('Hygiene Data'!$H$13,0,10*ROW('Hygiene Data'!H69))="","",OFFSET('Hygiene Data'!$H$13,0,10*ROW('Hygiene Data'!H69)))</f>
        <v/>
      </c>
      <c r="ED75" s="271" t="str">
        <f ca="true">+IF(OFFSET('Hygiene Data'!$I$11,0,10*ROW('Hygiene Data'!I69))="","",OFFSET('Hygiene Data'!$I$11,0,10*ROW('Hygiene Data'!I69)))</f>
        <v/>
      </c>
      <c r="EE75" s="271" t="str">
        <f ca="true">+IF(OFFSET('Hygiene Data'!$I$12,0,10*ROW('Hygiene Data'!I69))="","",OFFSET('Hygiene Data'!$I$12,0,10*ROW('Hygiene Data'!I69)))</f>
        <v/>
      </c>
      <c r="EF75" s="271"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27"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1"/>
      <c r="BS76" s="271" t="str">
        <f ca="true">+IF(OFFSET('Water Data'!$D$27,0,10*ROW('Water Data'!D70))="","",OFFSET('Water Data'!$D$27,0,10*ROW('Water Data'!D70)))</f>
        <v/>
      </c>
      <c r="BT76" s="271" t="str">
        <f ca="true">+IF(OFFSET('Water Data'!$D$28,0,10*ROW('Water Data'!D70))="","",OFFSET('Water Data'!$D$28,0,10*ROW('Water Data'!D70)))</f>
        <v/>
      </c>
      <c r="BU76" s="271" t="str">
        <f ca="true">+IF(OFFSET('Water Data'!$D$29,0,10*ROW('Water Data'!D70))="","",OFFSET('Water Data'!$D$29,0,10*ROW('Water Data'!D70)))</f>
        <v/>
      </c>
      <c r="BV76" s="271" t="str">
        <f ca="true">+IF(OFFSET('Water Data'!$E$27,0,10*ROW('Water Data'!E70))="","",OFFSET('Water Data'!$E$27,0,10*ROW('Water Data'!E70)))</f>
        <v/>
      </c>
      <c r="BW76" s="271" t="str">
        <f ca="true">+IF(OFFSET('Water Data'!$E$28,0,10*ROW('Water Data'!E70))="","",OFFSET('Water Data'!$E$28,0,10*ROW('Water Data'!E70)))</f>
        <v/>
      </c>
      <c r="BX76" s="271" t="str">
        <f ca="true">+IF(OFFSET('Water Data'!$E$29,0,10*ROW('Water Data'!E70))="","",OFFSET('Water Data'!$E$29,0,10*ROW('Water Data'!E70)))</f>
        <v/>
      </c>
      <c r="BY76" s="271" t="str">
        <f ca="true">+IF(OFFSET('Water Data'!$F$27,0,10*ROW('Water Data'!F70))="","",OFFSET('Water Data'!$F$27,0,10*ROW('Water Data'!F70)))</f>
        <v/>
      </c>
      <c r="BZ76" s="271" t="str">
        <f ca="true">+IF(OFFSET('Water Data'!$F$28,0,10*ROW('Water Data'!F70))="","",OFFSET('Water Data'!$F$28,0,10*ROW('Water Data'!F70)))</f>
        <v/>
      </c>
      <c r="CA76" s="271" t="str">
        <f ca="true">+IF(OFFSET('Water Data'!$F$29,0,10*ROW('Water Data'!F70))="","",OFFSET('Water Data'!$F$29,0,10*ROW('Water Data'!F70)))</f>
        <v/>
      </c>
      <c r="CB76" s="271" t="str">
        <f ca="true">+IF(OFFSET('Water Data'!$G$27,0,10*ROW('Water Data'!G70))="","",OFFSET('Water Data'!$G$27,0,10*ROW('Water Data'!G70)))</f>
        <v/>
      </c>
      <c r="CC76" s="271" t="str">
        <f ca="true">+IF(OFFSET('Water Data'!$G$28,0,10*ROW('Water Data'!G70))="","",OFFSET('Water Data'!$G$28,0,10*ROW('Water Data'!G70)))</f>
        <v/>
      </c>
      <c r="CD76" s="271" t="str">
        <f ca="true">+IF(OFFSET('Water Data'!$G$29,0,10*ROW('Water Data'!G70))="","",OFFSET('Water Data'!$G$29,0,10*ROW('Water Data'!G70)))</f>
        <v/>
      </c>
      <c r="CE76" s="271" t="str">
        <f ca="true">+IF(OFFSET('Water Data'!$H$27,0,10*ROW('Water Data'!H70))="","",OFFSET('Water Data'!$H$27,0,10*ROW('Water Data'!H70)))</f>
        <v/>
      </c>
      <c r="CF76" s="271" t="str">
        <f ca="true">+IF(OFFSET('Water Data'!$H$28,0,10*ROW('Water Data'!H70))="","",OFFSET('Water Data'!$H$28,0,10*ROW('Water Data'!H70)))</f>
        <v/>
      </c>
      <c r="CG76" s="271" t="str">
        <f ca="true">+IF(OFFSET('Water Data'!$H$29,0,10*ROW('Water Data'!H70))="","",OFFSET('Water Data'!$H$29,0,10*ROW('Water Data'!H70)))</f>
        <v/>
      </c>
      <c r="CH76" s="271" t="str">
        <f ca="true">+IF(OFFSET('Water Data'!$I$27,0,10*ROW('Water Data'!I70))="","",OFFSET('Water Data'!$I$27,0,10*ROW('Water Data'!I70)))</f>
        <v/>
      </c>
      <c r="CI76" s="271" t="str">
        <f ca="true">+IF(OFFSET('Water Data'!$I$28,0,10*ROW('Water Data'!I70))="","",OFFSET('Water Data'!$I$28,0,10*ROW('Water Data'!I70)))</f>
        <v/>
      </c>
      <c r="CJ76" s="271" t="str">
        <f ca="true">+IF(OFFSET('Water Data'!$I$29,0,10*ROW('Water Data'!I70))="","",OFFSET('Water Data'!$I$29,0,10*ROW('Water Data'!I70)))</f>
        <v/>
      </c>
      <c r="CK76" s="271" t="str">
        <f ca="true">+IF(OFFSET('Sanitation Data'!$D$28,0,10*ROW('Sanitation Data'!D70))="","",OFFSET('Sanitation Data'!$D$28,0,10*ROW('Sanitation Data'!D70)))</f>
        <v/>
      </c>
      <c r="CL76" s="271" t="str">
        <f ca="true">+IF(OFFSET('Sanitation Data'!$D$29,0,10*ROW('Sanitation Data'!D70))="","",OFFSET('Sanitation Data'!$D$29,0,10*ROW('Sanitation Data'!D70)))</f>
        <v/>
      </c>
      <c r="CM76" s="271" t="str">
        <f ca="true">+IF(OFFSET('Sanitation Data'!$D$30,0,10*ROW('Sanitation Data'!D70))="","",OFFSET('Sanitation Data'!$D$30,0,10*ROW('Sanitation Data'!D70)))</f>
        <v/>
      </c>
      <c r="CN76" s="271" t="str">
        <f ca="true">+IF(OFFSET('Sanitation Data'!$D$31,0,10*ROW('Sanitation Data'!D70))="","",OFFSET('Sanitation Data'!$D$31,0,10*ROW('Sanitation Data'!D70)))</f>
        <v/>
      </c>
      <c r="CO76" s="271" t="str">
        <f ca="true">+IF(OFFSET('Sanitation Data'!$D$32,0,10*ROW('Sanitation Data'!D70))="","",OFFSET('Sanitation Data'!$D$32,0,10*ROW('Sanitation Data'!D70)))</f>
        <v/>
      </c>
      <c r="CP76" s="271" t="str">
        <f ca="true">+IF(OFFSET('Sanitation Data'!$E$28,0,10*ROW('Sanitation Data'!E70))="","",OFFSET('Sanitation Data'!$E$28,0,10*ROW('Sanitation Data'!E70)))</f>
        <v/>
      </c>
      <c r="CQ76" s="271" t="str">
        <f ca="true">+IF(OFFSET('Sanitation Data'!$E$29,0,10*ROW('Sanitation Data'!E70))="","",OFFSET('Sanitation Data'!$E$29,0,10*ROW('Sanitation Data'!E70)))</f>
        <v/>
      </c>
      <c r="CR76" s="271" t="str">
        <f ca="true">+IF(OFFSET('Sanitation Data'!$E$30,0,10*ROW('Sanitation Data'!E70))="","",OFFSET('Sanitation Data'!$E$30,0,10*ROW('Sanitation Data'!E70)))</f>
        <v/>
      </c>
      <c r="CS76" s="271" t="str">
        <f ca="true">+IF(OFFSET('Sanitation Data'!$E$31,0,10*ROW('Sanitation Data'!E70))="","",OFFSET('Sanitation Data'!$E$31,0,10*ROW('Sanitation Data'!E70)))</f>
        <v/>
      </c>
      <c r="CT76" s="271" t="str">
        <f ca="true">+IF(OFFSET('Sanitation Data'!$E$32,0,10*ROW('Sanitation Data'!E70))="","",OFFSET('Sanitation Data'!$E$32,0,10*ROW('Sanitation Data'!E70)))</f>
        <v/>
      </c>
      <c r="CU76" s="271" t="str">
        <f ca="true">+IF(OFFSET('Sanitation Data'!$F$28,0,10*ROW('Sanitation Data'!F70))="","",OFFSET('Sanitation Data'!$F$28,0,10*ROW('Sanitation Data'!F70)))</f>
        <v/>
      </c>
      <c r="CV76" s="271" t="str">
        <f ca="true">+IF(OFFSET('Sanitation Data'!$F$29,0,10*ROW('Sanitation Data'!F70))="","",OFFSET('Sanitation Data'!$F$29,0,10*ROW('Sanitation Data'!F70)))</f>
        <v/>
      </c>
      <c r="CW76" s="271" t="str">
        <f ca="true">+IF(OFFSET('Sanitation Data'!$F$30,0,10*ROW('Sanitation Data'!F70))="","",OFFSET('Sanitation Data'!$F$30,0,10*ROW('Sanitation Data'!F70)))</f>
        <v/>
      </c>
      <c r="CX76" s="271" t="str">
        <f ca="true">+IF(OFFSET('Sanitation Data'!$F$31,0,10*ROW('Sanitation Data'!F70))="","",OFFSET('Sanitation Data'!$F$31,0,10*ROW('Sanitation Data'!F70)))</f>
        <v/>
      </c>
      <c r="CY76" s="271" t="str">
        <f ca="true">+IF(OFFSET('Sanitation Data'!$F$32,0,10*ROW('Sanitation Data'!F70))="","",OFFSET('Sanitation Data'!$F$32,0,10*ROW('Sanitation Data'!F70)))</f>
        <v/>
      </c>
      <c r="CZ76" s="271" t="str">
        <f ca="true">+IF(OFFSET('Sanitation Data'!$G$28,0,10*ROW('Sanitation Data'!G70))="","",OFFSET('Sanitation Data'!$G$28,0,10*ROW('Sanitation Data'!G70)))</f>
        <v/>
      </c>
      <c r="DA76" s="271" t="str">
        <f ca="true">+IF(OFFSET('Sanitation Data'!$G$29,0,10*ROW('Sanitation Data'!G70))="","",OFFSET('Sanitation Data'!$G$29,0,10*ROW('Sanitation Data'!G70)))</f>
        <v/>
      </c>
      <c r="DB76" s="271" t="str">
        <f ca="true">+IF(OFFSET('Sanitation Data'!$G$30,0,10*ROW('Sanitation Data'!G70))="","",OFFSET('Sanitation Data'!$G$30,0,10*ROW('Sanitation Data'!G70)))</f>
        <v/>
      </c>
      <c r="DC76" s="271" t="str">
        <f ca="true">+IF(OFFSET('Sanitation Data'!$G$31,0,10*ROW('Sanitation Data'!G70))="","",OFFSET('Sanitation Data'!$G$31,0,10*ROW('Sanitation Data'!G70)))</f>
        <v/>
      </c>
      <c r="DD76" s="271" t="str">
        <f ca="true">+IF(OFFSET('Sanitation Data'!$G$32,0,10*ROW('Sanitation Data'!G70))="","",OFFSET('Sanitation Data'!$G$32,0,10*ROW('Sanitation Data'!G70)))</f>
        <v/>
      </c>
      <c r="DE76" s="271" t="str">
        <f ca="true">+IF(OFFSET('Sanitation Data'!$H$28,0,10*ROW('Sanitation Data'!H70))="","",OFFSET('Sanitation Data'!$H$28,0,10*ROW('Sanitation Data'!H70)))</f>
        <v/>
      </c>
      <c r="DF76" s="271" t="str">
        <f ca="true">+IF(OFFSET('Sanitation Data'!$H$29,0,10*ROW('Sanitation Data'!H70))="","",OFFSET('Sanitation Data'!$H$29,0,10*ROW('Sanitation Data'!H70)))</f>
        <v/>
      </c>
      <c r="DG76" s="271" t="str">
        <f ca="true">+IF(OFFSET('Sanitation Data'!$H$30,0,10*ROW('Sanitation Data'!H70))="","",OFFSET('Sanitation Data'!$H$30,0,10*ROW('Sanitation Data'!H70)))</f>
        <v/>
      </c>
      <c r="DH76" s="271" t="str">
        <f ca="true">+IF(OFFSET('Sanitation Data'!$H$31,0,10*ROW('Sanitation Data'!H70))="","",OFFSET('Sanitation Data'!$H$31,0,10*ROW('Sanitation Data'!H70)))</f>
        <v/>
      </c>
      <c r="DI76" s="271" t="str">
        <f ca="true">+IF(OFFSET('Sanitation Data'!$H$32,0,10*ROW('Sanitation Data'!H70))="","",OFFSET('Sanitation Data'!$H$32,0,10*ROW('Sanitation Data'!H70)))</f>
        <v/>
      </c>
      <c r="DJ76" s="271" t="str">
        <f ca="true">+IF(OFFSET('Sanitation Data'!$I$28,0,10*ROW('Sanitation Data'!I70))="","",OFFSET('Sanitation Data'!$I$28,0,10*ROW('Sanitation Data'!I70)))</f>
        <v/>
      </c>
      <c r="DK76" s="271" t="str">
        <f ca="true">+IF(OFFSET('Sanitation Data'!$I$29,0,10*ROW('Sanitation Data'!I70))="","",OFFSET('Sanitation Data'!$I$29,0,10*ROW('Sanitation Data'!I70)))</f>
        <v/>
      </c>
      <c r="DL76" s="271" t="str">
        <f ca="true">+IF(OFFSET('Sanitation Data'!$I$30,0,10*ROW('Sanitation Data'!I70))="","",OFFSET('Sanitation Data'!$I$30,0,10*ROW('Sanitation Data'!I70)))</f>
        <v/>
      </c>
      <c r="DM76" s="271" t="str">
        <f ca="true">+IF(OFFSET('Sanitation Data'!$I$31,0,10*ROW('Sanitation Data'!I70))="","",OFFSET('Sanitation Data'!$I$31,0,10*ROW('Sanitation Data'!I70)))</f>
        <v/>
      </c>
      <c r="DN76" s="271" t="str">
        <f ca="true">+IF(OFFSET('Sanitation Data'!$I$32,0,10*ROW('Sanitation Data'!I70))="","",OFFSET('Sanitation Data'!$I$32,0,10*ROW('Sanitation Data'!I70)))</f>
        <v/>
      </c>
      <c r="DO76" s="271" t="str">
        <f ca="true">+IF(OFFSET('Hygiene Data'!$D$11,0,10*ROW('Hygiene Data'!D70))="","",OFFSET('Hygiene Data'!$D$11,0,10*ROW('Hygiene Data'!D70)))</f>
        <v/>
      </c>
      <c r="DP76" s="271" t="str">
        <f ca="true">+IF(OFFSET('Hygiene Data'!$D$12,0,10*ROW('Hygiene Data'!D70))="","",OFFSET('Hygiene Data'!$D$12,0,10*ROW('Hygiene Data'!D70)))</f>
        <v/>
      </c>
      <c r="DQ76" s="271" t="str">
        <f ca="true">+IF(OFFSET('Hygiene Data'!$D$13,0,10*ROW('Hygiene Data'!D70))="","",OFFSET('Hygiene Data'!$D$13,0,10*ROW('Hygiene Data'!D70)))</f>
        <v/>
      </c>
      <c r="DR76" s="271" t="str">
        <f ca="true">+IF(OFFSET('Hygiene Data'!$E$11,0,10*ROW('Hygiene Data'!E70))="","",OFFSET('Hygiene Data'!$E$11,0,10*ROW('Hygiene Data'!E70)))</f>
        <v/>
      </c>
      <c r="DS76" s="271" t="str">
        <f ca="true">+IF(OFFSET('Hygiene Data'!$E$12,0,10*ROW('Hygiene Data'!E70))="","",OFFSET('Hygiene Data'!$E$12,0,10*ROW('Hygiene Data'!E70)))</f>
        <v/>
      </c>
      <c r="DT76" s="271" t="str">
        <f ca="true">+IF(OFFSET('Hygiene Data'!$E$13,0,10*ROW('Hygiene Data'!E70))="","",OFFSET('Hygiene Data'!$E$13,0,10*ROW('Hygiene Data'!E70)))</f>
        <v/>
      </c>
      <c r="DU76" s="271" t="str">
        <f ca="true">+IF(OFFSET('Hygiene Data'!$F$11,0,10*ROW('Hygiene Data'!F70))="","",OFFSET('Hygiene Data'!$F$11,0,10*ROW('Hygiene Data'!F70)))</f>
        <v/>
      </c>
      <c r="DV76" s="271" t="str">
        <f ca="true">+IF(OFFSET('Hygiene Data'!$F$12,0,10*ROW('Hygiene Data'!F70))="","",OFFSET('Hygiene Data'!$F$12,0,10*ROW('Hygiene Data'!F70)))</f>
        <v/>
      </c>
      <c r="DW76" s="271" t="str">
        <f ca="true">+IF(OFFSET('Hygiene Data'!$F$13,0,10*ROW('Hygiene Data'!F70))="","",OFFSET('Hygiene Data'!$F$13,0,10*ROW('Hygiene Data'!F70)))</f>
        <v/>
      </c>
      <c r="DX76" s="271" t="str">
        <f ca="true">+IF(OFFSET('Hygiene Data'!$G$11,0,10*ROW('Hygiene Data'!G70))="","",OFFSET('Hygiene Data'!$G$11,0,10*ROW('Hygiene Data'!G70)))</f>
        <v/>
      </c>
      <c r="DY76" s="271" t="str">
        <f ca="true">+IF(OFFSET('Hygiene Data'!$G$12,0,10*ROW('Hygiene Data'!G70))="","",OFFSET('Hygiene Data'!$G$12,0,10*ROW('Hygiene Data'!G70)))</f>
        <v/>
      </c>
      <c r="DZ76" s="271" t="str">
        <f ca="true">+IF(OFFSET('Hygiene Data'!$G$13,0,10*ROW('Hygiene Data'!G70))="","",OFFSET('Hygiene Data'!$G$13,0,10*ROW('Hygiene Data'!G70)))</f>
        <v/>
      </c>
      <c r="EA76" s="271" t="str">
        <f ca="true">+IF(OFFSET('Hygiene Data'!$H$11,0,10*ROW('Hygiene Data'!H70))="","",OFFSET('Hygiene Data'!$H$11,0,10*ROW('Hygiene Data'!H70)))</f>
        <v/>
      </c>
      <c r="EB76" s="271" t="str">
        <f ca="true">+IF(OFFSET('Hygiene Data'!$H$12,0,10*ROW('Hygiene Data'!H70))="","",OFFSET('Hygiene Data'!$H$12,0,10*ROW('Hygiene Data'!H70)))</f>
        <v/>
      </c>
      <c r="EC76" s="271" t="str">
        <f ca="true">+IF(OFFSET('Hygiene Data'!$H$13,0,10*ROW('Hygiene Data'!H70))="","",OFFSET('Hygiene Data'!$H$13,0,10*ROW('Hygiene Data'!H70)))</f>
        <v/>
      </c>
      <c r="ED76" s="271" t="str">
        <f ca="true">+IF(OFFSET('Hygiene Data'!$I$11,0,10*ROW('Hygiene Data'!I70))="","",OFFSET('Hygiene Data'!$I$11,0,10*ROW('Hygiene Data'!I70)))</f>
        <v/>
      </c>
      <c r="EE76" s="271" t="str">
        <f ca="true">+IF(OFFSET('Hygiene Data'!$I$12,0,10*ROW('Hygiene Data'!I70))="","",OFFSET('Hygiene Data'!$I$12,0,10*ROW('Hygiene Data'!I70)))</f>
        <v/>
      </c>
      <c r="EF76" s="271"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27"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1"/>
      <c r="BS77" s="271" t="str">
        <f ca="true">+IF(OFFSET('Water Data'!$D$27,0,10*ROW('Water Data'!D71))="","",OFFSET('Water Data'!$D$27,0,10*ROW('Water Data'!D71)))</f>
        <v/>
      </c>
      <c r="BT77" s="271" t="str">
        <f ca="true">+IF(OFFSET('Water Data'!$D$28,0,10*ROW('Water Data'!D71))="","",OFFSET('Water Data'!$D$28,0,10*ROW('Water Data'!D71)))</f>
        <v/>
      </c>
      <c r="BU77" s="271" t="str">
        <f ca="true">+IF(OFFSET('Water Data'!$D$29,0,10*ROW('Water Data'!D71))="","",OFFSET('Water Data'!$D$29,0,10*ROW('Water Data'!D71)))</f>
        <v/>
      </c>
      <c r="BV77" s="271" t="str">
        <f ca="true">+IF(OFFSET('Water Data'!$E$27,0,10*ROW('Water Data'!E71))="","",OFFSET('Water Data'!$E$27,0,10*ROW('Water Data'!E71)))</f>
        <v/>
      </c>
      <c r="BW77" s="271" t="str">
        <f ca="true">+IF(OFFSET('Water Data'!$E$28,0,10*ROW('Water Data'!E71))="","",OFFSET('Water Data'!$E$28,0,10*ROW('Water Data'!E71)))</f>
        <v/>
      </c>
      <c r="BX77" s="271" t="str">
        <f ca="true">+IF(OFFSET('Water Data'!$E$29,0,10*ROW('Water Data'!E71))="","",OFFSET('Water Data'!$E$29,0,10*ROW('Water Data'!E71)))</f>
        <v/>
      </c>
      <c r="BY77" s="271" t="str">
        <f ca="true">+IF(OFFSET('Water Data'!$F$27,0,10*ROW('Water Data'!F71))="","",OFFSET('Water Data'!$F$27,0,10*ROW('Water Data'!F71)))</f>
        <v/>
      </c>
      <c r="BZ77" s="271" t="str">
        <f ca="true">+IF(OFFSET('Water Data'!$F$28,0,10*ROW('Water Data'!F71))="","",OFFSET('Water Data'!$F$28,0,10*ROW('Water Data'!F71)))</f>
        <v/>
      </c>
      <c r="CA77" s="271" t="str">
        <f ca="true">+IF(OFFSET('Water Data'!$F$29,0,10*ROW('Water Data'!F71))="","",OFFSET('Water Data'!$F$29,0,10*ROW('Water Data'!F71)))</f>
        <v/>
      </c>
      <c r="CB77" s="271" t="str">
        <f ca="true">+IF(OFFSET('Water Data'!$G$27,0,10*ROW('Water Data'!G71))="","",OFFSET('Water Data'!$G$27,0,10*ROW('Water Data'!G71)))</f>
        <v/>
      </c>
      <c r="CC77" s="271" t="str">
        <f ca="true">+IF(OFFSET('Water Data'!$G$28,0,10*ROW('Water Data'!G71))="","",OFFSET('Water Data'!$G$28,0,10*ROW('Water Data'!G71)))</f>
        <v/>
      </c>
      <c r="CD77" s="271" t="str">
        <f ca="true">+IF(OFFSET('Water Data'!$G$29,0,10*ROW('Water Data'!G71))="","",OFFSET('Water Data'!$G$29,0,10*ROW('Water Data'!G71)))</f>
        <v/>
      </c>
      <c r="CE77" s="271" t="str">
        <f ca="true">+IF(OFFSET('Water Data'!$H$27,0,10*ROW('Water Data'!H71))="","",OFFSET('Water Data'!$H$27,0,10*ROW('Water Data'!H71)))</f>
        <v/>
      </c>
      <c r="CF77" s="271" t="str">
        <f ca="true">+IF(OFFSET('Water Data'!$H$28,0,10*ROW('Water Data'!H71))="","",OFFSET('Water Data'!$H$28,0,10*ROW('Water Data'!H71)))</f>
        <v/>
      </c>
      <c r="CG77" s="271" t="str">
        <f ca="true">+IF(OFFSET('Water Data'!$H$29,0,10*ROW('Water Data'!H71))="","",OFFSET('Water Data'!$H$29,0,10*ROW('Water Data'!H71)))</f>
        <v/>
      </c>
      <c r="CH77" s="271" t="str">
        <f ca="true">+IF(OFFSET('Water Data'!$I$27,0,10*ROW('Water Data'!I71))="","",OFFSET('Water Data'!$I$27,0,10*ROW('Water Data'!I71)))</f>
        <v/>
      </c>
      <c r="CI77" s="271" t="str">
        <f ca="true">+IF(OFFSET('Water Data'!$I$28,0,10*ROW('Water Data'!I71))="","",OFFSET('Water Data'!$I$28,0,10*ROW('Water Data'!I71)))</f>
        <v/>
      </c>
      <c r="CJ77" s="271" t="str">
        <f ca="true">+IF(OFFSET('Water Data'!$I$29,0,10*ROW('Water Data'!I71))="","",OFFSET('Water Data'!$I$29,0,10*ROW('Water Data'!I71)))</f>
        <v/>
      </c>
      <c r="CK77" s="271" t="str">
        <f ca="true">+IF(OFFSET('Sanitation Data'!$D$28,0,10*ROW('Sanitation Data'!D71))="","",OFFSET('Sanitation Data'!$D$28,0,10*ROW('Sanitation Data'!D71)))</f>
        <v/>
      </c>
      <c r="CL77" s="271" t="str">
        <f ca="true">+IF(OFFSET('Sanitation Data'!$D$29,0,10*ROW('Sanitation Data'!D71))="","",OFFSET('Sanitation Data'!$D$29,0,10*ROW('Sanitation Data'!D71)))</f>
        <v/>
      </c>
      <c r="CM77" s="271" t="str">
        <f ca="true">+IF(OFFSET('Sanitation Data'!$D$30,0,10*ROW('Sanitation Data'!D71))="","",OFFSET('Sanitation Data'!$D$30,0,10*ROW('Sanitation Data'!D71)))</f>
        <v/>
      </c>
      <c r="CN77" s="271" t="str">
        <f ca="true">+IF(OFFSET('Sanitation Data'!$D$31,0,10*ROW('Sanitation Data'!D71))="","",OFFSET('Sanitation Data'!$D$31,0,10*ROW('Sanitation Data'!D71)))</f>
        <v/>
      </c>
      <c r="CO77" s="271" t="str">
        <f ca="true">+IF(OFFSET('Sanitation Data'!$D$32,0,10*ROW('Sanitation Data'!D71))="","",OFFSET('Sanitation Data'!$D$32,0,10*ROW('Sanitation Data'!D71)))</f>
        <v/>
      </c>
      <c r="CP77" s="271" t="str">
        <f ca="true">+IF(OFFSET('Sanitation Data'!$E$28,0,10*ROW('Sanitation Data'!E71))="","",OFFSET('Sanitation Data'!$E$28,0,10*ROW('Sanitation Data'!E71)))</f>
        <v/>
      </c>
      <c r="CQ77" s="271" t="str">
        <f ca="true">+IF(OFFSET('Sanitation Data'!$E$29,0,10*ROW('Sanitation Data'!E71))="","",OFFSET('Sanitation Data'!$E$29,0,10*ROW('Sanitation Data'!E71)))</f>
        <v/>
      </c>
      <c r="CR77" s="271" t="str">
        <f ca="true">+IF(OFFSET('Sanitation Data'!$E$30,0,10*ROW('Sanitation Data'!E71))="","",OFFSET('Sanitation Data'!$E$30,0,10*ROW('Sanitation Data'!E71)))</f>
        <v/>
      </c>
      <c r="CS77" s="271" t="str">
        <f ca="true">+IF(OFFSET('Sanitation Data'!$E$31,0,10*ROW('Sanitation Data'!E71))="","",OFFSET('Sanitation Data'!$E$31,0,10*ROW('Sanitation Data'!E71)))</f>
        <v/>
      </c>
      <c r="CT77" s="271" t="str">
        <f ca="true">+IF(OFFSET('Sanitation Data'!$E$32,0,10*ROW('Sanitation Data'!E71))="","",OFFSET('Sanitation Data'!$E$32,0,10*ROW('Sanitation Data'!E71)))</f>
        <v/>
      </c>
      <c r="CU77" s="271" t="str">
        <f ca="true">+IF(OFFSET('Sanitation Data'!$F$28,0,10*ROW('Sanitation Data'!F71))="","",OFFSET('Sanitation Data'!$F$28,0,10*ROW('Sanitation Data'!F71)))</f>
        <v/>
      </c>
      <c r="CV77" s="271" t="str">
        <f ca="true">+IF(OFFSET('Sanitation Data'!$F$29,0,10*ROW('Sanitation Data'!F71))="","",OFFSET('Sanitation Data'!$F$29,0,10*ROW('Sanitation Data'!F71)))</f>
        <v/>
      </c>
      <c r="CW77" s="271" t="str">
        <f ca="true">+IF(OFFSET('Sanitation Data'!$F$30,0,10*ROW('Sanitation Data'!F71))="","",OFFSET('Sanitation Data'!$F$30,0,10*ROW('Sanitation Data'!F71)))</f>
        <v/>
      </c>
      <c r="CX77" s="271" t="str">
        <f ca="true">+IF(OFFSET('Sanitation Data'!$F$31,0,10*ROW('Sanitation Data'!F71))="","",OFFSET('Sanitation Data'!$F$31,0,10*ROW('Sanitation Data'!F71)))</f>
        <v/>
      </c>
      <c r="CY77" s="271" t="str">
        <f ca="true">+IF(OFFSET('Sanitation Data'!$F$32,0,10*ROW('Sanitation Data'!F71))="","",OFFSET('Sanitation Data'!$F$32,0,10*ROW('Sanitation Data'!F71)))</f>
        <v/>
      </c>
      <c r="CZ77" s="271" t="str">
        <f ca="true">+IF(OFFSET('Sanitation Data'!$G$28,0,10*ROW('Sanitation Data'!G71))="","",OFFSET('Sanitation Data'!$G$28,0,10*ROW('Sanitation Data'!G71)))</f>
        <v/>
      </c>
      <c r="DA77" s="271" t="str">
        <f ca="true">+IF(OFFSET('Sanitation Data'!$G$29,0,10*ROW('Sanitation Data'!G71))="","",OFFSET('Sanitation Data'!$G$29,0,10*ROW('Sanitation Data'!G71)))</f>
        <v/>
      </c>
      <c r="DB77" s="271" t="str">
        <f ca="true">+IF(OFFSET('Sanitation Data'!$G$30,0,10*ROW('Sanitation Data'!G71))="","",OFFSET('Sanitation Data'!$G$30,0,10*ROW('Sanitation Data'!G71)))</f>
        <v/>
      </c>
      <c r="DC77" s="271" t="str">
        <f ca="true">+IF(OFFSET('Sanitation Data'!$G$31,0,10*ROW('Sanitation Data'!G71))="","",OFFSET('Sanitation Data'!$G$31,0,10*ROW('Sanitation Data'!G71)))</f>
        <v/>
      </c>
      <c r="DD77" s="271" t="str">
        <f ca="true">+IF(OFFSET('Sanitation Data'!$G$32,0,10*ROW('Sanitation Data'!G71))="","",OFFSET('Sanitation Data'!$G$32,0,10*ROW('Sanitation Data'!G71)))</f>
        <v/>
      </c>
      <c r="DE77" s="271" t="str">
        <f ca="true">+IF(OFFSET('Sanitation Data'!$H$28,0,10*ROW('Sanitation Data'!H71))="","",OFFSET('Sanitation Data'!$H$28,0,10*ROW('Sanitation Data'!H71)))</f>
        <v/>
      </c>
      <c r="DF77" s="271" t="str">
        <f ca="true">+IF(OFFSET('Sanitation Data'!$H$29,0,10*ROW('Sanitation Data'!H71))="","",OFFSET('Sanitation Data'!$H$29,0,10*ROW('Sanitation Data'!H71)))</f>
        <v/>
      </c>
      <c r="DG77" s="271" t="str">
        <f ca="true">+IF(OFFSET('Sanitation Data'!$H$30,0,10*ROW('Sanitation Data'!H71))="","",OFFSET('Sanitation Data'!$H$30,0,10*ROW('Sanitation Data'!H71)))</f>
        <v/>
      </c>
      <c r="DH77" s="271" t="str">
        <f ca="true">+IF(OFFSET('Sanitation Data'!$H$31,0,10*ROW('Sanitation Data'!H71))="","",OFFSET('Sanitation Data'!$H$31,0,10*ROW('Sanitation Data'!H71)))</f>
        <v/>
      </c>
      <c r="DI77" s="271" t="str">
        <f ca="true">+IF(OFFSET('Sanitation Data'!$H$32,0,10*ROW('Sanitation Data'!H71))="","",OFFSET('Sanitation Data'!$H$32,0,10*ROW('Sanitation Data'!H71)))</f>
        <v/>
      </c>
      <c r="DJ77" s="271" t="str">
        <f ca="true">+IF(OFFSET('Sanitation Data'!$I$28,0,10*ROW('Sanitation Data'!I71))="","",OFFSET('Sanitation Data'!$I$28,0,10*ROW('Sanitation Data'!I71)))</f>
        <v/>
      </c>
      <c r="DK77" s="271" t="str">
        <f ca="true">+IF(OFFSET('Sanitation Data'!$I$29,0,10*ROW('Sanitation Data'!I71))="","",OFFSET('Sanitation Data'!$I$29,0,10*ROW('Sanitation Data'!I71)))</f>
        <v/>
      </c>
      <c r="DL77" s="271" t="str">
        <f ca="true">+IF(OFFSET('Sanitation Data'!$I$30,0,10*ROW('Sanitation Data'!I71))="","",OFFSET('Sanitation Data'!$I$30,0,10*ROW('Sanitation Data'!I71)))</f>
        <v/>
      </c>
      <c r="DM77" s="271" t="str">
        <f ca="true">+IF(OFFSET('Sanitation Data'!$I$31,0,10*ROW('Sanitation Data'!I71))="","",OFFSET('Sanitation Data'!$I$31,0,10*ROW('Sanitation Data'!I71)))</f>
        <v/>
      </c>
      <c r="DN77" s="271" t="str">
        <f ca="true">+IF(OFFSET('Sanitation Data'!$I$32,0,10*ROW('Sanitation Data'!I71))="","",OFFSET('Sanitation Data'!$I$32,0,10*ROW('Sanitation Data'!I71)))</f>
        <v/>
      </c>
      <c r="DO77" s="271" t="str">
        <f ca="true">+IF(OFFSET('Hygiene Data'!$D$11,0,10*ROW('Hygiene Data'!D71))="","",OFFSET('Hygiene Data'!$D$11,0,10*ROW('Hygiene Data'!D71)))</f>
        <v/>
      </c>
      <c r="DP77" s="271" t="str">
        <f ca="true">+IF(OFFSET('Hygiene Data'!$D$12,0,10*ROW('Hygiene Data'!D71))="","",OFFSET('Hygiene Data'!$D$12,0,10*ROW('Hygiene Data'!D71)))</f>
        <v/>
      </c>
      <c r="DQ77" s="271" t="str">
        <f ca="true">+IF(OFFSET('Hygiene Data'!$D$13,0,10*ROW('Hygiene Data'!D71))="","",OFFSET('Hygiene Data'!$D$13,0,10*ROW('Hygiene Data'!D71)))</f>
        <v/>
      </c>
      <c r="DR77" s="271" t="str">
        <f ca="true">+IF(OFFSET('Hygiene Data'!$E$11,0,10*ROW('Hygiene Data'!E71))="","",OFFSET('Hygiene Data'!$E$11,0,10*ROW('Hygiene Data'!E71)))</f>
        <v/>
      </c>
      <c r="DS77" s="271" t="str">
        <f ca="true">+IF(OFFSET('Hygiene Data'!$E$12,0,10*ROW('Hygiene Data'!E71))="","",OFFSET('Hygiene Data'!$E$12,0,10*ROW('Hygiene Data'!E71)))</f>
        <v/>
      </c>
      <c r="DT77" s="271" t="str">
        <f ca="true">+IF(OFFSET('Hygiene Data'!$E$13,0,10*ROW('Hygiene Data'!E71))="","",OFFSET('Hygiene Data'!$E$13,0,10*ROW('Hygiene Data'!E71)))</f>
        <v/>
      </c>
      <c r="DU77" s="271" t="str">
        <f ca="true">+IF(OFFSET('Hygiene Data'!$F$11,0,10*ROW('Hygiene Data'!F71))="","",OFFSET('Hygiene Data'!$F$11,0,10*ROW('Hygiene Data'!F71)))</f>
        <v/>
      </c>
      <c r="DV77" s="271" t="str">
        <f ca="true">+IF(OFFSET('Hygiene Data'!$F$12,0,10*ROW('Hygiene Data'!F71))="","",OFFSET('Hygiene Data'!$F$12,0,10*ROW('Hygiene Data'!F71)))</f>
        <v/>
      </c>
      <c r="DW77" s="271" t="str">
        <f ca="true">+IF(OFFSET('Hygiene Data'!$F$13,0,10*ROW('Hygiene Data'!F71))="","",OFFSET('Hygiene Data'!$F$13,0,10*ROW('Hygiene Data'!F71)))</f>
        <v/>
      </c>
      <c r="DX77" s="271" t="str">
        <f ca="true">+IF(OFFSET('Hygiene Data'!$G$11,0,10*ROW('Hygiene Data'!G71))="","",OFFSET('Hygiene Data'!$G$11,0,10*ROW('Hygiene Data'!G71)))</f>
        <v/>
      </c>
      <c r="DY77" s="271" t="str">
        <f ca="true">+IF(OFFSET('Hygiene Data'!$G$12,0,10*ROW('Hygiene Data'!G71))="","",OFFSET('Hygiene Data'!$G$12,0,10*ROW('Hygiene Data'!G71)))</f>
        <v/>
      </c>
      <c r="DZ77" s="271" t="str">
        <f ca="true">+IF(OFFSET('Hygiene Data'!$G$13,0,10*ROW('Hygiene Data'!G71))="","",OFFSET('Hygiene Data'!$G$13,0,10*ROW('Hygiene Data'!G71)))</f>
        <v/>
      </c>
      <c r="EA77" s="271" t="str">
        <f ca="true">+IF(OFFSET('Hygiene Data'!$H$11,0,10*ROW('Hygiene Data'!H71))="","",OFFSET('Hygiene Data'!$H$11,0,10*ROW('Hygiene Data'!H71)))</f>
        <v/>
      </c>
      <c r="EB77" s="271" t="str">
        <f ca="true">+IF(OFFSET('Hygiene Data'!$H$12,0,10*ROW('Hygiene Data'!H71))="","",OFFSET('Hygiene Data'!$H$12,0,10*ROW('Hygiene Data'!H71)))</f>
        <v/>
      </c>
      <c r="EC77" s="271" t="str">
        <f ca="true">+IF(OFFSET('Hygiene Data'!$H$13,0,10*ROW('Hygiene Data'!H71))="","",OFFSET('Hygiene Data'!$H$13,0,10*ROW('Hygiene Data'!H71)))</f>
        <v/>
      </c>
      <c r="ED77" s="271" t="str">
        <f ca="true">+IF(OFFSET('Hygiene Data'!$I$11,0,10*ROW('Hygiene Data'!I71))="","",OFFSET('Hygiene Data'!$I$11,0,10*ROW('Hygiene Data'!I71)))</f>
        <v/>
      </c>
      <c r="EE77" s="271" t="str">
        <f ca="true">+IF(OFFSET('Hygiene Data'!$I$12,0,10*ROW('Hygiene Data'!I71))="","",OFFSET('Hygiene Data'!$I$12,0,10*ROW('Hygiene Data'!I71)))</f>
        <v/>
      </c>
      <c r="EF77" s="271"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27"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1"/>
      <c r="BS78" s="271" t="str">
        <f ca="true">+IF(OFFSET('Water Data'!$D$27,0,10*ROW('Water Data'!D72))="","",OFFSET('Water Data'!$D$27,0,10*ROW('Water Data'!D72)))</f>
        <v/>
      </c>
      <c r="BT78" s="271" t="str">
        <f ca="true">+IF(OFFSET('Water Data'!$D$28,0,10*ROW('Water Data'!D72))="","",OFFSET('Water Data'!$D$28,0,10*ROW('Water Data'!D72)))</f>
        <v/>
      </c>
      <c r="BU78" s="271" t="str">
        <f ca="true">+IF(OFFSET('Water Data'!$D$29,0,10*ROW('Water Data'!D72))="","",OFFSET('Water Data'!$D$29,0,10*ROW('Water Data'!D72)))</f>
        <v/>
      </c>
      <c r="BV78" s="271" t="str">
        <f ca="true">+IF(OFFSET('Water Data'!$E$27,0,10*ROW('Water Data'!E72))="","",OFFSET('Water Data'!$E$27,0,10*ROW('Water Data'!E72)))</f>
        <v/>
      </c>
      <c r="BW78" s="271" t="str">
        <f ca="true">+IF(OFFSET('Water Data'!$E$28,0,10*ROW('Water Data'!E72))="","",OFFSET('Water Data'!$E$28,0,10*ROW('Water Data'!E72)))</f>
        <v/>
      </c>
      <c r="BX78" s="271" t="str">
        <f ca="true">+IF(OFFSET('Water Data'!$E$29,0,10*ROW('Water Data'!E72))="","",OFFSET('Water Data'!$E$29,0,10*ROW('Water Data'!E72)))</f>
        <v/>
      </c>
      <c r="BY78" s="271" t="str">
        <f ca="true">+IF(OFFSET('Water Data'!$F$27,0,10*ROW('Water Data'!F72))="","",OFFSET('Water Data'!$F$27,0,10*ROW('Water Data'!F72)))</f>
        <v/>
      </c>
      <c r="BZ78" s="271" t="str">
        <f ca="true">+IF(OFFSET('Water Data'!$F$28,0,10*ROW('Water Data'!F72))="","",OFFSET('Water Data'!$F$28,0,10*ROW('Water Data'!F72)))</f>
        <v/>
      </c>
      <c r="CA78" s="271" t="str">
        <f ca="true">+IF(OFFSET('Water Data'!$F$29,0,10*ROW('Water Data'!F72))="","",OFFSET('Water Data'!$F$29,0,10*ROW('Water Data'!F72)))</f>
        <v/>
      </c>
      <c r="CB78" s="271" t="str">
        <f ca="true">+IF(OFFSET('Water Data'!$G$27,0,10*ROW('Water Data'!G72))="","",OFFSET('Water Data'!$G$27,0,10*ROW('Water Data'!G72)))</f>
        <v/>
      </c>
      <c r="CC78" s="271" t="str">
        <f ca="true">+IF(OFFSET('Water Data'!$G$28,0,10*ROW('Water Data'!G72))="","",OFFSET('Water Data'!$G$28,0,10*ROW('Water Data'!G72)))</f>
        <v/>
      </c>
      <c r="CD78" s="271" t="str">
        <f ca="true">+IF(OFFSET('Water Data'!$G$29,0,10*ROW('Water Data'!G72))="","",OFFSET('Water Data'!$G$29,0,10*ROW('Water Data'!G72)))</f>
        <v/>
      </c>
      <c r="CE78" s="271" t="str">
        <f ca="true">+IF(OFFSET('Water Data'!$H$27,0,10*ROW('Water Data'!H72))="","",OFFSET('Water Data'!$H$27,0,10*ROW('Water Data'!H72)))</f>
        <v/>
      </c>
      <c r="CF78" s="271" t="str">
        <f ca="true">+IF(OFFSET('Water Data'!$H$28,0,10*ROW('Water Data'!H72))="","",OFFSET('Water Data'!$H$28,0,10*ROW('Water Data'!H72)))</f>
        <v/>
      </c>
      <c r="CG78" s="271" t="str">
        <f ca="true">+IF(OFFSET('Water Data'!$H$29,0,10*ROW('Water Data'!H72))="","",OFFSET('Water Data'!$H$29,0,10*ROW('Water Data'!H72)))</f>
        <v/>
      </c>
      <c r="CH78" s="271" t="str">
        <f ca="true">+IF(OFFSET('Water Data'!$I$27,0,10*ROW('Water Data'!I72))="","",OFFSET('Water Data'!$I$27,0,10*ROW('Water Data'!I72)))</f>
        <v/>
      </c>
      <c r="CI78" s="271" t="str">
        <f ca="true">+IF(OFFSET('Water Data'!$I$28,0,10*ROW('Water Data'!I72))="","",OFFSET('Water Data'!$I$28,0,10*ROW('Water Data'!I72)))</f>
        <v/>
      </c>
      <c r="CJ78" s="271" t="str">
        <f ca="true">+IF(OFFSET('Water Data'!$I$29,0,10*ROW('Water Data'!I72))="","",OFFSET('Water Data'!$I$29,0,10*ROW('Water Data'!I72)))</f>
        <v/>
      </c>
      <c r="CK78" s="271" t="str">
        <f ca="true">+IF(OFFSET('Sanitation Data'!$D$28,0,10*ROW('Sanitation Data'!D72))="","",OFFSET('Sanitation Data'!$D$28,0,10*ROW('Sanitation Data'!D72)))</f>
        <v/>
      </c>
      <c r="CL78" s="271" t="str">
        <f ca="true">+IF(OFFSET('Sanitation Data'!$D$29,0,10*ROW('Sanitation Data'!D72))="","",OFFSET('Sanitation Data'!$D$29,0,10*ROW('Sanitation Data'!D72)))</f>
        <v/>
      </c>
      <c r="CM78" s="271" t="str">
        <f ca="true">+IF(OFFSET('Sanitation Data'!$D$30,0,10*ROW('Sanitation Data'!D72))="","",OFFSET('Sanitation Data'!$D$30,0,10*ROW('Sanitation Data'!D72)))</f>
        <v/>
      </c>
      <c r="CN78" s="271" t="str">
        <f ca="true">+IF(OFFSET('Sanitation Data'!$D$31,0,10*ROW('Sanitation Data'!D72))="","",OFFSET('Sanitation Data'!$D$31,0,10*ROW('Sanitation Data'!D72)))</f>
        <v/>
      </c>
      <c r="CO78" s="271" t="str">
        <f ca="true">+IF(OFFSET('Sanitation Data'!$D$32,0,10*ROW('Sanitation Data'!D72))="","",OFFSET('Sanitation Data'!$D$32,0,10*ROW('Sanitation Data'!D72)))</f>
        <v/>
      </c>
      <c r="CP78" s="271" t="str">
        <f ca="true">+IF(OFFSET('Sanitation Data'!$E$28,0,10*ROW('Sanitation Data'!E72))="","",OFFSET('Sanitation Data'!$E$28,0,10*ROW('Sanitation Data'!E72)))</f>
        <v/>
      </c>
      <c r="CQ78" s="271" t="str">
        <f ca="true">+IF(OFFSET('Sanitation Data'!$E$29,0,10*ROW('Sanitation Data'!E72))="","",OFFSET('Sanitation Data'!$E$29,0,10*ROW('Sanitation Data'!E72)))</f>
        <v/>
      </c>
      <c r="CR78" s="271" t="str">
        <f ca="true">+IF(OFFSET('Sanitation Data'!$E$30,0,10*ROW('Sanitation Data'!E72))="","",OFFSET('Sanitation Data'!$E$30,0,10*ROW('Sanitation Data'!E72)))</f>
        <v/>
      </c>
      <c r="CS78" s="271" t="str">
        <f ca="true">+IF(OFFSET('Sanitation Data'!$E$31,0,10*ROW('Sanitation Data'!E72))="","",OFFSET('Sanitation Data'!$E$31,0,10*ROW('Sanitation Data'!E72)))</f>
        <v/>
      </c>
      <c r="CT78" s="271" t="str">
        <f ca="true">+IF(OFFSET('Sanitation Data'!$E$32,0,10*ROW('Sanitation Data'!E72))="","",OFFSET('Sanitation Data'!$E$32,0,10*ROW('Sanitation Data'!E72)))</f>
        <v/>
      </c>
      <c r="CU78" s="271" t="str">
        <f ca="true">+IF(OFFSET('Sanitation Data'!$F$28,0,10*ROW('Sanitation Data'!F72))="","",OFFSET('Sanitation Data'!$F$28,0,10*ROW('Sanitation Data'!F72)))</f>
        <v/>
      </c>
      <c r="CV78" s="271" t="str">
        <f ca="true">+IF(OFFSET('Sanitation Data'!$F$29,0,10*ROW('Sanitation Data'!F72))="","",OFFSET('Sanitation Data'!$F$29,0,10*ROW('Sanitation Data'!F72)))</f>
        <v/>
      </c>
      <c r="CW78" s="271" t="str">
        <f ca="true">+IF(OFFSET('Sanitation Data'!$F$30,0,10*ROW('Sanitation Data'!F72))="","",OFFSET('Sanitation Data'!$F$30,0,10*ROW('Sanitation Data'!F72)))</f>
        <v/>
      </c>
      <c r="CX78" s="271" t="str">
        <f ca="true">+IF(OFFSET('Sanitation Data'!$F$31,0,10*ROW('Sanitation Data'!F72))="","",OFFSET('Sanitation Data'!$F$31,0,10*ROW('Sanitation Data'!F72)))</f>
        <v/>
      </c>
      <c r="CY78" s="271" t="str">
        <f ca="true">+IF(OFFSET('Sanitation Data'!$F$32,0,10*ROW('Sanitation Data'!F72))="","",OFFSET('Sanitation Data'!$F$32,0,10*ROW('Sanitation Data'!F72)))</f>
        <v/>
      </c>
      <c r="CZ78" s="271" t="str">
        <f ca="true">+IF(OFFSET('Sanitation Data'!$G$28,0,10*ROW('Sanitation Data'!G72))="","",OFFSET('Sanitation Data'!$G$28,0,10*ROW('Sanitation Data'!G72)))</f>
        <v/>
      </c>
      <c r="DA78" s="271" t="str">
        <f ca="true">+IF(OFFSET('Sanitation Data'!$G$29,0,10*ROW('Sanitation Data'!G72))="","",OFFSET('Sanitation Data'!$G$29,0,10*ROW('Sanitation Data'!G72)))</f>
        <v/>
      </c>
      <c r="DB78" s="271" t="str">
        <f ca="true">+IF(OFFSET('Sanitation Data'!$G$30,0,10*ROW('Sanitation Data'!G72))="","",OFFSET('Sanitation Data'!$G$30,0,10*ROW('Sanitation Data'!G72)))</f>
        <v/>
      </c>
      <c r="DC78" s="271" t="str">
        <f ca="true">+IF(OFFSET('Sanitation Data'!$G$31,0,10*ROW('Sanitation Data'!G72))="","",OFFSET('Sanitation Data'!$G$31,0,10*ROW('Sanitation Data'!G72)))</f>
        <v/>
      </c>
      <c r="DD78" s="271" t="str">
        <f ca="true">+IF(OFFSET('Sanitation Data'!$G$32,0,10*ROW('Sanitation Data'!G72))="","",OFFSET('Sanitation Data'!$G$32,0,10*ROW('Sanitation Data'!G72)))</f>
        <v/>
      </c>
      <c r="DE78" s="271" t="str">
        <f ca="true">+IF(OFFSET('Sanitation Data'!$H$28,0,10*ROW('Sanitation Data'!H72))="","",OFFSET('Sanitation Data'!$H$28,0,10*ROW('Sanitation Data'!H72)))</f>
        <v/>
      </c>
      <c r="DF78" s="271" t="str">
        <f ca="true">+IF(OFFSET('Sanitation Data'!$H$29,0,10*ROW('Sanitation Data'!H72))="","",OFFSET('Sanitation Data'!$H$29,0,10*ROW('Sanitation Data'!H72)))</f>
        <v/>
      </c>
      <c r="DG78" s="271" t="str">
        <f ca="true">+IF(OFFSET('Sanitation Data'!$H$30,0,10*ROW('Sanitation Data'!H72))="","",OFFSET('Sanitation Data'!$H$30,0,10*ROW('Sanitation Data'!H72)))</f>
        <v/>
      </c>
      <c r="DH78" s="271" t="str">
        <f ca="true">+IF(OFFSET('Sanitation Data'!$H$31,0,10*ROW('Sanitation Data'!H72))="","",OFFSET('Sanitation Data'!$H$31,0,10*ROW('Sanitation Data'!H72)))</f>
        <v/>
      </c>
      <c r="DI78" s="271" t="str">
        <f ca="true">+IF(OFFSET('Sanitation Data'!$H$32,0,10*ROW('Sanitation Data'!H72))="","",OFFSET('Sanitation Data'!$H$32,0,10*ROW('Sanitation Data'!H72)))</f>
        <v/>
      </c>
      <c r="DJ78" s="271" t="str">
        <f ca="true">+IF(OFFSET('Sanitation Data'!$I$28,0,10*ROW('Sanitation Data'!I72))="","",OFFSET('Sanitation Data'!$I$28,0,10*ROW('Sanitation Data'!I72)))</f>
        <v/>
      </c>
      <c r="DK78" s="271" t="str">
        <f ca="true">+IF(OFFSET('Sanitation Data'!$I$29,0,10*ROW('Sanitation Data'!I72))="","",OFFSET('Sanitation Data'!$I$29,0,10*ROW('Sanitation Data'!I72)))</f>
        <v/>
      </c>
      <c r="DL78" s="271" t="str">
        <f ca="true">+IF(OFFSET('Sanitation Data'!$I$30,0,10*ROW('Sanitation Data'!I72))="","",OFFSET('Sanitation Data'!$I$30,0,10*ROW('Sanitation Data'!I72)))</f>
        <v/>
      </c>
      <c r="DM78" s="271" t="str">
        <f ca="true">+IF(OFFSET('Sanitation Data'!$I$31,0,10*ROW('Sanitation Data'!I72))="","",OFFSET('Sanitation Data'!$I$31,0,10*ROW('Sanitation Data'!I72)))</f>
        <v/>
      </c>
      <c r="DN78" s="271" t="str">
        <f ca="true">+IF(OFFSET('Sanitation Data'!$I$32,0,10*ROW('Sanitation Data'!I72))="","",OFFSET('Sanitation Data'!$I$32,0,10*ROW('Sanitation Data'!I72)))</f>
        <v/>
      </c>
      <c r="DO78" s="271" t="str">
        <f ca="true">+IF(OFFSET('Hygiene Data'!$D$11,0,10*ROW('Hygiene Data'!D72))="","",OFFSET('Hygiene Data'!$D$11,0,10*ROW('Hygiene Data'!D72)))</f>
        <v/>
      </c>
      <c r="DP78" s="271" t="str">
        <f ca="true">+IF(OFFSET('Hygiene Data'!$D$12,0,10*ROW('Hygiene Data'!D72))="","",OFFSET('Hygiene Data'!$D$12,0,10*ROW('Hygiene Data'!D72)))</f>
        <v/>
      </c>
      <c r="DQ78" s="271" t="str">
        <f ca="true">+IF(OFFSET('Hygiene Data'!$D$13,0,10*ROW('Hygiene Data'!D72))="","",OFFSET('Hygiene Data'!$D$13,0,10*ROW('Hygiene Data'!D72)))</f>
        <v/>
      </c>
      <c r="DR78" s="271" t="str">
        <f ca="true">+IF(OFFSET('Hygiene Data'!$E$11,0,10*ROW('Hygiene Data'!E72))="","",OFFSET('Hygiene Data'!$E$11,0,10*ROW('Hygiene Data'!E72)))</f>
        <v/>
      </c>
      <c r="DS78" s="271" t="str">
        <f ca="true">+IF(OFFSET('Hygiene Data'!$E$12,0,10*ROW('Hygiene Data'!E72))="","",OFFSET('Hygiene Data'!$E$12,0,10*ROW('Hygiene Data'!E72)))</f>
        <v/>
      </c>
      <c r="DT78" s="271" t="str">
        <f ca="true">+IF(OFFSET('Hygiene Data'!$E$13,0,10*ROW('Hygiene Data'!E72))="","",OFFSET('Hygiene Data'!$E$13,0,10*ROW('Hygiene Data'!E72)))</f>
        <v/>
      </c>
      <c r="DU78" s="271" t="str">
        <f ca="true">+IF(OFFSET('Hygiene Data'!$F$11,0,10*ROW('Hygiene Data'!F72))="","",OFFSET('Hygiene Data'!$F$11,0,10*ROW('Hygiene Data'!F72)))</f>
        <v/>
      </c>
      <c r="DV78" s="271" t="str">
        <f ca="true">+IF(OFFSET('Hygiene Data'!$F$12,0,10*ROW('Hygiene Data'!F72))="","",OFFSET('Hygiene Data'!$F$12,0,10*ROW('Hygiene Data'!F72)))</f>
        <v/>
      </c>
      <c r="DW78" s="271" t="str">
        <f ca="true">+IF(OFFSET('Hygiene Data'!$F$13,0,10*ROW('Hygiene Data'!F72))="","",OFFSET('Hygiene Data'!$F$13,0,10*ROW('Hygiene Data'!F72)))</f>
        <v/>
      </c>
      <c r="DX78" s="271" t="str">
        <f ca="true">+IF(OFFSET('Hygiene Data'!$G$11,0,10*ROW('Hygiene Data'!G72))="","",OFFSET('Hygiene Data'!$G$11,0,10*ROW('Hygiene Data'!G72)))</f>
        <v/>
      </c>
      <c r="DY78" s="271" t="str">
        <f ca="true">+IF(OFFSET('Hygiene Data'!$G$12,0,10*ROW('Hygiene Data'!G72))="","",OFFSET('Hygiene Data'!$G$12,0,10*ROW('Hygiene Data'!G72)))</f>
        <v/>
      </c>
      <c r="DZ78" s="271" t="str">
        <f ca="true">+IF(OFFSET('Hygiene Data'!$G$13,0,10*ROW('Hygiene Data'!G72))="","",OFFSET('Hygiene Data'!$G$13,0,10*ROW('Hygiene Data'!G72)))</f>
        <v/>
      </c>
      <c r="EA78" s="271" t="str">
        <f ca="true">+IF(OFFSET('Hygiene Data'!$H$11,0,10*ROW('Hygiene Data'!H72))="","",OFFSET('Hygiene Data'!$H$11,0,10*ROW('Hygiene Data'!H72)))</f>
        <v/>
      </c>
      <c r="EB78" s="271" t="str">
        <f ca="true">+IF(OFFSET('Hygiene Data'!$H$12,0,10*ROW('Hygiene Data'!H72))="","",OFFSET('Hygiene Data'!$H$12,0,10*ROW('Hygiene Data'!H72)))</f>
        <v/>
      </c>
      <c r="EC78" s="271" t="str">
        <f ca="true">+IF(OFFSET('Hygiene Data'!$H$13,0,10*ROW('Hygiene Data'!H72))="","",OFFSET('Hygiene Data'!$H$13,0,10*ROW('Hygiene Data'!H72)))</f>
        <v/>
      </c>
      <c r="ED78" s="271" t="str">
        <f ca="true">+IF(OFFSET('Hygiene Data'!$I$11,0,10*ROW('Hygiene Data'!I72))="","",OFFSET('Hygiene Data'!$I$11,0,10*ROW('Hygiene Data'!I72)))</f>
        <v/>
      </c>
      <c r="EE78" s="271" t="str">
        <f ca="true">+IF(OFFSET('Hygiene Data'!$I$12,0,10*ROW('Hygiene Data'!I72))="","",OFFSET('Hygiene Data'!$I$12,0,10*ROW('Hygiene Data'!I72)))</f>
        <v/>
      </c>
      <c r="EF78" s="271"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27"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1"/>
      <c r="BS79" s="271" t="str">
        <f ca="true">+IF(OFFSET('Water Data'!$D$27,0,10*ROW('Water Data'!D73))="","",OFFSET('Water Data'!$D$27,0,10*ROW('Water Data'!D73)))</f>
        <v/>
      </c>
      <c r="BT79" s="271" t="str">
        <f ca="true">+IF(OFFSET('Water Data'!$D$28,0,10*ROW('Water Data'!D73))="","",OFFSET('Water Data'!$D$28,0,10*ROW('Water Data'!D73)))</f>
        <v/>
      </c>
      <c r="BU79" s="271" t="str">
        <f ca="true">+IF(OFFSET('Water Data'!$D$29,0,10*ROW('Water Data'!D73))="","",OFFSET('Water Data'!$D$29,0,10*ROW('Water Data'!D73)))</f>
        <v/>
      </c>
      <c r="BV79" s="271" t="str">
        <f ca="true">+IF(OFFSET('Water Data'!$E$27,0,10*ROW('Water Data'!E73))="","",OFFSET('Water Data'!$E$27,0,10*ROW('Water Data'!E73)))</f>
        <v/>
      </c>
      <c r="BW79" s="271" t="str">
        <f ca="true">+IF(OFFSET('Water Data'!$E$28,0,10*ROW('Water Data'!E73))="","",OFFSET('Water Data'!$E$28,0,10*ROW('Water Data'!E73)))</f>
        <v/>
      </c>
      <c r="BX79" s="271" t="str">
        <f ca="true">+IF(OFFSET('Water Data'!$E$29,0,10*ROW('Water Data'!E73))="","",OFFSET('Water Data'!$E$29,0,10*ROW('Water Data'!E73)))</f>
        <v/>
      </c>
      <c r="BY79" s="271" t="str">
        <f ca="true">+IF(OFFSET('Water Data'!$F$27,0,10*ROW('Water Data'!F73))="","",OFFSET('Water Data'!$F$27,0,10*ROW('Water Data'!F73)))</f>
        <v/>
      </c>
      <c r="BZ79" s="271" t="str">
        <f ca="true">+IF(OFFSET('Water Data'!$F$28,0,10*ROW('Water Data'!F73))="","",OFFSET('Water Data'!$F$28,0,10*ROW('Water Data'!F73)))</f>
        <v/>
      </c>
      <c r="CA79" s="271" t="str">
        <f ca="true">+IF(OFFSET('Water Data'!$F$29,0,10*ROW('Water Data'!F73))="","",OFFSET('Water Data'!$F$29,0,10*ROW('Water Data'!F73)))</f>
        <v/>
      </c>
      <c r="CB79" s="271" t="str">
        <f ca="true">+IF(OFFSET('Water Data'!$G$27,0,10*ROW('Water Data'!G73))="","",OFFSET('Water Data'!$G$27,0,10*ROW('Water Data'!G73)))</f>
        <v/>
      </c>
      <c r="CC79" s="271" t="str">
        <f ca="true">+IF(OFFSET('Water Data'!$G$28,0,10*ROW('Water Data'!G73))="","",OFFSET('Water Data'!$G$28,0,10*ROW('Water Data'!G73)))</f>
        <v/>
      </c>
      <c r="CD79" s="271" t="str">
        <f ca="true">+IF(OFFSET('Water Data'!$G$29,0,10*ROW('Water Data'!G73))="","",OFFSET('Water Data'!$G$29,0,10*ROW('Water Data'!G73)))</f>
        <v/>
      </c>
      <c r="CE79" s="271" t="str">
        <f ca="true">+IF(OFFSET('Water Data'!$H$27,0,10*ROW('Water Data'!H73))="","",OFFSET('Water Data'!$H$27,0,10*ROW('Water Data'!H73)))</f>
        <v/>
      </c>
      <c r="CF79" s="271" t="str">
        <f ca="true">+IF(OFFSET('Water Data'!$H$28,0,10*ROW('Water Data'!H73))="","",OFFSET('Water Data'!$H$28,0,10*ROW('Water Data'!H73)))</f>
        <v/>
      </c>
      <c r="CG79" s="271" t="str">
        <f ca="true">+IF(OFFSET('Water Data'!$H$29,0,10*ROW('Water Data'!H73))="","",OFFSET('Water Data'!$H$29,0,10*ROW('Water Data'!H73)))</f>
        <v/>
      </c>
      <c r="CH79" s="271" t="str">
        <f ca="true">+IF(OFFSET('Water Data'!$I$27,0,10*ROW('Water Data'!I73))="","",OFFSET('Water Data'!$I$27,0,10*ROW('Water Data'!I73)))</f>
        <v/>
      </c>
      <c r="CI79" s="271" t="str">
        <f ca="true">+IF(OFFSET('Water Data'!$I$28,0,10*ROW('Water Data'!I73))="","",OFFSET('Water Data'!$I$28,0,10*ROW('Water Data'!I73)))</f>
        <v/>
      </c>
      <c r="CJ79" s="271" t="str">
        <f ca="true">+IF(OFFSET('Water Data'!$I$29,0,10*ROW('Water Data'!I73))="","",OFFSET('Water Data'!$I$29,0,10*ROW('Water Data'!I73)))</f>
        <v/>
      </c>
      <c r="CK79" s="271" t="str">
        <f ca="true">+IF(OFFSET('Sanitation Data'!$D$28,0,10*ROW('Sanitation Data'!D73))="","",OFFSET('Sanitation Data'!$D$28,0,10*ROW('Sanitation Data'!D73)))</f>
        <v/>
      </c>
      <c r="CL79" s="271" t="str">
        <f ca="true">+IF(OFFSET('Sanitation Data'!$D$29,0,10*ROW('Sanitation Data'!D73))="","",OFFSET('Sanitation Data'!$D$29,0,10*ROW('Sanitation Data'!D73)))</f>
        <v/>
      </c>
      <c r="CM79" s="271" t="str">
        <f ca="true">+IF(OFFSET('Sanitation Data'!$D$30,0,10*ROW('Sanitation Data'!D73))="","",OFFSET('Sanitation Data'!$D$30,0,10*ROW('Sanitation Data'!D73)))</f>
        <v/>
      </c>
      <c r="CN79" s="271" t="str">
        <f ca="true">+IF(OFFSET('Sanitation Data'!$D$31,0,10*ROW('Sanitation Data'!D73))="","",OFFSET('Sanitation Data'!$D$31,0,10*ROW('Sanitation Data'!D73)))</f>
        <v/>
      </c>
      <c r="CO79" s="271" t="str">
        <f ca="true">+IF(OFFSET('Sanitation Data'!$D$32,0,10*ROW('Sanitation Data'!D73))="","",OFFSET('Sanitation Data'!$D$32,0,10*ROW('Sanitation Data'!D73)))</f>
        <v/>
      </c>
      <c r="CP79" s="271" t="str">
        <f ca="true">+IF(OFFSET('Sanitation Data'!$E$28,0,10*ROW('Sanitation Data'!E73))="","",OFFSET('Sanitation Data'!$E$28,0,10*ROW('Sanitation Data'!E73)))</f>
        <v/>
      </c>
      <c r="CQ79" s="271" t="str">
        <f ca="true">+IF(OFFSET('Sanitation Data'!$E$29,0,10*ROW('Sanitation Data'!E73))="","",OFFSET('Sanitation Data'!$E$29,0,10*ROW('Sanitation Data'!E73)))</f>
        <v/>
      </c>
      <c r="CR79" s="271" t="str">
        <f ca="true">+IF(OFFSET('Sanitation Data'!$E$30,0,10*ROW('Sanitation Data'!E73))="","",OFFSET('Sanitation Data'!$E$30,0,10*ROW('Sanitation Data'!E73)))</f>
        <v/>
      </c>
      <c r="CS79" s="271" t="str">
        <f ca="true">+IF(OFFSET('Sanitation Data'!$E$31,0,10*ROW('Sanitation Data'!E73))="","",OFFSET('Sanitation Data'!$E$31,0,10*ROW('Sanitation Data'!E73)))</f>
        <v/>
      </c>
      <c r="CT79" s="271" t="str">
        <f ca="true">+IF(OFFSET('Sanitation Data'!$E$32,0,10*ROW('Sanitation Data'!E73))="","",OFFSET('Sanitation Data'!$E$32,0,10*ROW('Sanitation Data'!E73)))</f>
        <v/>
      </c>
      <c r="CU79" s="271" t="str">
        <f ca="true">+IF(OFFSET('Sanitation Data'!$F$28,0,10*ROW('Sanitation Data'!F73))="","",OFFSET('Sanitation Data'!$F$28,0,10*ROW('Sanitation Data'!F73)))</f>
        <v/>
      </c>
      <c r="CV79" s="271" t="str">
        <f ca="true">+IF(OFFSET('Sanitation Data'!$F$29,0,10*ROW('Sanitation Data'!F73))="","",OFFSET('Sanitation Data'!$F$29,0,10*ROW('Sanitation Data'!F73)))</f>
        <v/>
      </c>
      <c r="CW79" s="271" t="str">
        <f ca="true">+IF(OFFSET('Sanitation Data'!$F$30,0,10*ROW('Sanitation Data'!F73))="","",OFFSET('Sanitation Data'!$F$30,0,10*ROW('Sanitation Data'!F73)))</f>
        <v/>
      </c>
      <c r="CX79" s="271" t="str">
        <f ca="true">+IF(OFFSET('Sanitation Data'!$F$31,0,10*ROW('Sanitation Data'!F73))="","",OFFSET('Sanitation Data'!$F$31,0,10*ROW('Sanitation Data'!F73)))</f>
        <v/>
      </c>
      <c r="CY79" s="271" t="str">
        <f ca="true">+IF(OFFSET('Sanitation Data'!$F$32,0,10*ROW('Sanitation Data'!F73))="","",OFFSET('Sanitation Data'!$F$32,0,10*ROW('Sanitation Data'!F73)))</f>
        <v/>
      </c>
      <c r="CZ79" s="271" t="str">
        <f ca="true">+IF(OFFSET('Sanitation Data'!$G$28,0,10*ROW('Sanitation Data'!G73))="","",OFFSET('Sanitation Data'!$G$28,0,10*ROW('Sanitation Data'!G73)))</f>
        <v/>
      </c>
      <c r="DA79" s="271" t="str">
        <f ca="true">+IF(OFFSET('Sanitation Data'!$G$29,0,10*ROW('Sanitation Data'!G73))="","",OFFSET('Sanitation Data'!$G$29,0,10*ROW('Sanitation Data'!G73)))</f>
        <v/>
      </c>
      <c r="DB79" s="271" t="str">
        <f ca="true">+IF(OFFSET('Sanitation Data'!$G$30,0,10*ROW('Sanitation Data'!G73))="","",OFFSET('Sanitation Data'!$G$30,0,10*ROW('Sanitation Data'!G73)))</f>
        <v/>
      </c>
      <c r="DC79" s="271" t="str">
        <f ca="true">+IF(OFFSET('Sanitation Data'!$G$31,0,10*ROW('Sanitation Data'!G73))="","",OFFSET('Sanitation Data'!$G$31,0,10*ROW('Sanitation Data'!G73)))</f>
        <v/>
      </c>
      <c r="DD79" s="271" t="str">
        <f ca="true">+IF(OFFSET('Sanitation Data'!$G$32,0,10*ROW('Sanitation Data'!G73))="","",OFFSET('Sanitation Data'!$G$32,0,10*ROW('Sanitation Data'!G73)))</f>
        <v/>
      </c>
      <c r="DE79" s="271" t="str">
        <f ca="true">+IF(OFFSET('Sanitation Data'!$H$28,0,10*ROW('Sanitation Data'!H73))="","",OFFSET('Sanitation Data'!$H$28,0,10*ROW('Sanitation Data'!H73)))</f>
        <v/>
      </c>
      <c r="DF79" s="271" t="str">
        <f ca="true">+IF(OFFSET('Sanitation Data'!$H$29,0,10*ROW('Sanitation Data'!H73))="","",OFFSET('Sanitation Data'!$H$29,0,10*ROW('Sanitation Data'!H73)))</f>
        <v/>
      </c>
      <c r="DG79" s="271" t="str">
        <f ca="true">+IF(OFFSET('Sanitation Data'!$H$30,0,10*ROW('Sanitation Data'!H73))="","",OFFSET('Sanitation Data'!$H$30,0,10*ROW('Sanitation Data'!H73)))</f>
        <v/>
      </c>
      <c r="DH79" s="271" t="str">
        <f ca="true">+IF(OFFSET('Sanitation Data'!$H$31,0,10*ROW('Sanitation Data'!H73))="","",OFFSET('Sanitation Data'!$H$31,0,10*ROW('Sanitation Data'!H73)))</f>
        <v/>
      </c>
      <c r="DI79" s="271" t="str">
        <f ca="true">+IF(OFFSET('Sanitation Data'!$H$32,0,10*ROW('Sanitation Data'!H73))="","",OFFSET('Sanitation Data'!$H$32,0,10*ROW('Sanitation Data'!H73)))</f>
        <v/>
      </c>
      <c r="DJ79" s="271" t="str">
        <f ca="true">+IF(OFFSET('Sanitation Data'!$I$28,0,10*ROW('Sanitation Data'!I73))="","",OFFSET('Sanitation Data'!$I$28,0,10*ROW('Sanitation Data'!I73)))</f>
        <v/>
      </c>
      <c r="DK79" s="271" t="str">
        <f ca="true">+IF(OFFSET('Sanitation Data'!$I$29,0,10*ROW('Sanitation Data'!I73))="","",OFFSET('Sanitation Data'!$I$29,0,10*ROW('Sanitation Data'!I73)))</f>
        <v/>
      </c>
      <c r="DL79" s="271" t="str">
        <f ca="true">+IF(OFFSET('Sanitation Data'!$I$30,0,10*ROW('Sanitation Data'!I73))="","",OFFSET('Sanitation Data'!$I$30,0,10*ROW('Sanitation Data'!I73)))</f>
        <v/>
      </c>
      <c r="DM79" s="271" t="str">
        <f ca="true">+IF(OFFSET('Sanitation Data'!$I$31,0,10*ROW('Sanitation Data'!I73))="","",OFFSET('Sanitation Data'!$I$31,0,10*ROW('Sanitation Data'!I73)))</f>
        <v/>
      </c>
      <c r="DN79" s="271" t="str">
        <f ca="true">+IF(OFFSET('Sanitation Data'!$I$32,0,10*ROW('Sanitation Data'!I73))="","",OFFSET('Sanitation Data'!$I$32,0,10*ROW('Sanitation Data'!I73)))</f>
        <v/>
      </c>
      <c r="DO79" s="271" t="str">
        <f ca="true">+IF(OFFSET('Hygiene Data'!$D$11,0,10*ROW('Hygiene Data'!D73))="","",OFFSET('Hygiene Data'!$D$11,0,10*ROW('Hygiene Data'!D73)))</f>
        <v/>
      </c>
      <c r="DP79" s="271" t="str">
        <f ca="true">+IF(OFFSET('Hygiene Data'!$D$12,0,10*ROW('Hygiene Data'!D73))="","",OFFSET('Hygiene Data'!$D$12,0,10*ROW('Hygiene Data'!D73)))</f>
        <v/>
      </c>
      <c r="DQ79" s="271" t="str">
        <f ca="true">+IF(OFFSET('Hygiene Data'!$D$13,0,10*ROW('Hygiene Data'!D73))="","",OFFSET('Hygiene Data'!$D$13,0,10*ROW('Hygiene Data'!D73)))</f>
        <v/>
      </c>
      <c r="DR79" s="271" t="str">
        <f ca="true">+IF(OFFSET('Hygiene Data'!$E$11,0,10*ROW('Hygiene Data'!E73))="","",OFFSET('Hygiene Data'!$E$11,0,10*ROW('Hygiene Data'!E73)))</f>
        <v/>
      </c>
      <c r="DS79" s="271" t="str">
        <f ca="true">+IF(OFFSET('Hygiene Data'!$E$12,0,10*ROW('Hygiene Data'!E73))="","",OFFSET('Hygiene Data'!$E$12,0,10*ROW('Hygiene Data'!E73)))</f>
        <v/>
      </c>
      <c r="DT79" s="271" t="str">
        <f ca="true">+IF(OFFSET('Hygiene Data'!$E$13,0,10*ROW('Hygiene Data'!E73))="","",OFFSET('Hygiene Data'!$E$13,0,10*ROW('Hygiene Data'!E73)))</f>
        <v/>
      </c>
      <c r="DU79" s="271" t="str">
        <f ca="true">+IF(OFFSET('Hygiene Data'!$F$11,0,10*ROW('Hygiene Data'!F73))="","",OFFSET('Hygiene Data'!$F$11,0,10*ROW('Hygiene Data'!F73)))</f>
        <v/>
      </c>
      <c r="DV79" s="271" t="str">
        <f ca="true">+IF(OFFSET('Hygiene Data'!$F$12,0,10*ROW('Hygiene Data'!F73))="","",OFFSET('Hygiene Data'!$F$12,0,10*ROW('Hygiene Data'!F73)))</f>
        <v/>
      </c>
      <c r="DW79" s="271" t="str">
        <f ca="true">+IF(OFFSET('Hygiene Data'!$F$13,0,10*ROW('Hygiene Data'!F73))="","",OFFSET('Hygiene Data'!$F$13,0,10*ROW('Hygiene Data'!F73)))</f>
        <v/>
      </c>
      <c r="DX79" s="271" t="str">
        <f ca="true">+IF(OFFSET('Hygiene Data'!$G$11,0,10*ROW('Hygiene Data'!G73))="","",OFFSET('Hygiene Data'!$G$11,0,10*ROW('Hygiene Data'!G73)))</f>
        <v/>
      </c>
      <c r="DY79" s="271" t="str">
        <f ca="true">+IF(OFFSET('Hygiene Data'!$G$12,0,10*ROW('Hygiene Data'!G73))="","",OFFSET('Hygiene Data'!$G$12,0,10*ROW('Hygiene Data'!G73)))</f>
        <v/>
      </c>
      <c r="DZ79" s="271" t="str">
        <f ca="true">+IF(OFFSET('Hygiene Data'!$G$13,0,10*ROW('Hygiene Data'!G73))="","",OFFSET('Hygiene Data'!$G$13,0,10*ROW('Hygiene Data'!G73)))</f>
        <v/>
      </c>
      <c r="EA79" s="271" t="str">
        <f ca="true">+IF(OFFSET('Hygiene Data'!$H$11,0,10*ROW('Hygiene Data'!H73))="","",OFFSET('Hygiene Data'!$H$11,0,10*ROW('Hygiene Data'!H73)))</f>
        <v/>
      </c>
      <c r="EB79" s="271" t="str">
        <f ca="true">+IF(OFFSET('Hygiene Data'!$H$12,0,10*ROW('Hygiene Data'!H73))="","",OFFSET('Hygiene Data'!$H$12,0,10*ROW('Hygiene Data'!H73)))</f>
        <v/>
      </c>
      <c r="EC79" s="271" t="str">
        <f ca="true">+IF(OFFSET('Hygiene Data'!$H$13,0,10*ROW('Hygiene Data'!H73))="","",OFFSET('Hygiene Data'!$H$13,0,10*ROW('Hygiene Data'!H73)))</f>
        <v/>
      </c>
      <c r="ED79" s="271" t="str">
        <f ca="true">+IF(OFFSET('Hygiene Data'!$I$11,0,10*ROW('Hygiene Data'!I73))="","",OFFSET('Hygiene Data'!$I$11,0,10*ROW('Hygiene Data'!I73)))</f>
        <v/>
      </c>
      <c r="EE79" s="271" t="str">
        <f ca="true">+IF(OFFSET('Hygiene Data'!$I$12,0,10*ROW('Hygiene Data'!I73))="","",OFFSET('Hygiene Data'!$I$12,0,10*ROW('Hygiene Data'!I73)))</f>
        <v/>
      </c>
      <c r="EF79" s="271"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27"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1"/>
      <c r="BS80" s="271" t="str">
        <f ca="true">+IF(OFFSET('Water Data'!$D$27,0,10*ROW('Water Data'!D74))="","",OFFSET('Water Data'!$D$27,0,10*ROW('Water Data'!D74)))</f>
        <v/>
      </c>
      <c r="BT80" s="271" t="str">
        <f ca="true">+IF(OFFSET('Water Data'!$D$28,0,10*ROW('Water Data'!D74))="","",OFFSET('Water Data'!$D$28,0,10*ROW('Water Data'!D74)))</f>
        <v/>
      </c>
      <c r="BU80" s="271" t="str">
        <f ca="true">+IF(OFFSET('Water Data'!$D$29,0,10*ROW('Water Data'!D74))="","",OFFSET('Water Data'!$D$29,0,10*ROW('Water Data'!D74)))</f>
        <v/>
      </c>
      <c r="BV80" s="271" t="str">
        <f ca="true">+IF(OFFSET('Water Data'!$E$27,0,10*ROW('Water Data'!E74))="","",OFFSET('Water Data'!$E$27,0,10*ROW('Water Data'!E74)))</f>
        <v/>
      </c>
      <c r="BW80" s="271" t="str">
        <f ca="true">+IF(OFFSET('Water Data'!$E$28,0,10*ROW('Water Data'!E74))="","",OFFSET('Water Data'!$E$28,0,10*ROW('Water Data'!E74)))</f>
        <v/>
      </c>
      <c r="BX80" s="271" t="str">
        <f ca="true">+IF(OFFSET('Water Data'!$E$29,0,10*ROW('Water Data'!E74))="","",OFFSET('Water Data'!$E$29,0,10*ROW('Water Data'!E74)))</f>
        <v/>
      </c>
      <c r="BY80" s="271" t="str">
        <f ca="true">+IF(OFFSET('Water Data'!$F$27,0,10*ROW('Water Data'!F74))="","",OFFSET('Water Data'!$F$27,0,10*ROW('Water Data'!F74)))</f>
        <v/>
      </c>
      <c r="BZ80" s="271" t="str">
        <f ca="true">+IF(OFFSET('Water Data'!$F$28,0,10*ROW('Water Data'!F74))="","",OFFSET('Water Data'!$F$28,0,10*ROW('Water Data'!F74)))</f>
        <v/>
      </c>
      <c r="CA80" s="271" t="str">
        <f ca="true">+IF(OFFSET('Water Data'!$F$29,0,10*ROW('Water Data'!F74))="","",OFFSET('Water Data'!$F$29,0,10*ROW('Water Data'!F74)))</f>
        <v/>
      </c>
      <c r="CB80" s="271" t="str">
        <f ca="true">+IF(OFFSET('Water Data'!$G$27,0,10*ROW('Water Data'!G74))="","",OFFSET('Water Data'!$G$27,0,10*ROW('Water Data'!G74)))</f>
        <v/>
      </c>
      <c r="CC80" s="271" t="str">
        <f ca="true">+IF(OFFSET('Water Data'!$G$28,0,10*ROW('Water Data'!G74))="","",OFFSET('Water Data'!$G$28,0,10*ROW('Water Data'!G74)))</f>
        <v/>
      </c>
      <c r="CD80" s="271" t="str">
        <f ca="true">+IF(OFFSET('Water Data'!$G$29,0,10*ROW('Water Data'!G74))="","",OFFSET('Water Data'!$G$29,0,10*ROW('Water Data'!G74)))</f>
        <v/>
      </c>
      <c r="CE80" s="271" t="str">
        <f ca="true">+IF(OFFSET('Water Data'!$H$27,0,10*ROW('Water Data'!H74))="","",OFFSET('Water Data'!$H$27,0,10*ROW('Water Data'!H74)))</f>
        <v/>
      </c>
      <c r="CF80" s="271" t="str">
        <f ca="true">+IF(OFFSET('Water Data'!$H$28,0,10*ROW('Water Data'!H74))="","",OFFSET('Water Data'!$H$28,0,10*ROW('Water Data'!H74)))</f>
        <v/>
      </c>
      <c r="CG80" s="271" t="str">
        <f ca="true">+IF(OFFSET('Water Data'!$H$29,0,10*ROW('Water Data'!H74))="","",OFFSET('Water Data'!$H$29,0,10*ROW('Water Data'!H74)))</f>
        <v/>
      </c>
      <c r="CH80" s="271" t="str">
        <f ca="true">+IF(OFFSET('Water Data'!$I$27,0,10*ROW('Water Data'!I74))="","",OFFSET('Water Data'!$I$27,0,10*ROW('Water Data'!I74)))</f>
        <v/>
      </c>
      <c r="CI80" s="271" t="str">
        <f ca="true">+IF(OFFSET('Water Data'!$I$28,0,10*ROW('Water Data'!I74))="","",OFFSET('Water Data'!$I$28,0,10*ROW('Water Data'!I74)))</f>
        <v/>
      </c>
      <c r="CJ80" s="271" t="str">
        <f ca="true">+IF(OFFSET('Water Data'!$I$29,0,10*ROW('Water Data'!I74))="","",OFFSET('Water Data'!$I$29,0,10*ROW('Water Data'!I74)))</f>
        <v/>
      </c>
      <c r="CK80" s="271" t="str">
        <f ca="true">+IF(OFFSET('Sanitation Data'!$D$28,0,10*ROW('Sanitation Data'!D74))="","",OFFSET('Sanitation Data'!$D$28,0,10*ROW('Sanitation Data'!D74)))</f>
        <v/>
      </c>
      <c r="CL80" s="271" t="str">
        <f ca="true">+IF(OFFSET('Sanitation Data'!$D$29,0,10*ROW('Sanitation Data'!D74))="","",OFFSET('Sanitation Data'!$D$29,0,10*ROW('Sanitation Data'!D74)))</f>
        <v/>
      </c>
      <c r="CM80" s="271" t="str">
        <f ca="true">+IF(OFFSET('Sanitation Data'!$D$30,0,10*ROW('Sanitation Data'!D74))="","",OFFSET('Sanitation Data'!$D$30,0,10*ROW('Sanitation Data'!D74)))</f>
        <v/>
      </c>
      <c r="CN80" s="271" t="str">
        <f ca="true">+IF(OFFSET('Sanitation Data'!$D$31,0,10*ROW('Sanitation Data'!D74))="","",OFFSET('Sanitation Data'!$D$31,0,10*ROW('Sanitation Data'!D74)))</f>
        <v/>
      </c>
      <c r="CO80" s="271" t="str">
        <f ca="true">+IF(OFFSET('Sanitation Data'!$D$32,0,10*ROW('Sanitation Data'!D74))="","",OFFSET('Sanitation Data'!$D$32,0,10*ROW('Sanitation Data'!D74)))</f>
        <v/>
      </c>
      <c r="CP80" s="271" t="str">
        <f ca="true">+IF(OFFSET('Sanitation Data'!$E$28,0,10*ROW('Sanitation Data'!E74))="","",OFFSET('Sanitation Data'!$E$28,0,10*ROW('Sanitation Data'!E74)))</f>
        <v/>
      </c>
      <c r="CQ80" s="271" t="str">
        <f ca="true">+IF(OFFSET('Sanitation Data'!$E$29,0,10*ROW('Sanitation Data'!E74))="","",OFFSET('Sanitation Data'!$E$29,0,10*ROW('Sanitation Data'!E74)))</f>
        <v/>
      </c>
      <c r="CR80" s="271" t="str">
        <f ca="true">+IF(OFFSET('Sanitation Data'!$E$30,0,10*ROW('Sanitation Data'!E74))="","",OFFSET('Sanitation Data'!$E$30,0,10*ROW('Sanitation Data'!E74)))</f>
        <v/>
      </c>
      <c r="CS80" s="271" t="str">
        <f ca="true">+IF(OFFSET('Sanitation Data'!$E$31,0,10*ROW('Sanitation Data'!E74))="","",OFFSET('Sanitation Data'!$E$31,0,10*ROW('Sanitation Data'!E74)))</f>
        <v/>
      </c>
      <c r="CT80" s="271" t="str">
        <f ca="true">+IF(OFFSET('Sanitation Data'!$E$32,0,10*ROW('Sanitation Data'!E74))="","",OFFSET('Sanitation Data'!$E$32,0,10*ROW('Sanitation Data'!E74)))</f>
        <v/>
      </c>
      <c r="CU80" s="271" t="str">
        <f ca="true">+IF(OFFSET('Sanitation Data'!$F$28,0,10*ROW('Sanitation Data'!F74))="","",OFFSET('Sanitation Data'!$F$28,0,10*ROW('Sanitation Data'!F74)))</f>
        <v/>
      </c>
      <c r="CV80" s="271" t="str">
        <f ca="true">+IF(OFFSET('Sanitation Data'!$F$29,0,10*ROW('Sanitation Data'!F74))="","",OFFSET('Sanitation Data'!$F$29,0,10*ROW('Sanitation Data'!F74)))</f>
        <v/>
      </c>
      <c r="CW80" s="271" t="str">
        <f ca="true">+IF(OFFSET('Sanitation Data'!$F$30,0,10*ROW('Sanitation Data'!F74))="","",OFFSET('Sanitation Data'!$F$30,0,10*ROW('Sanitation Data'!F74)))</f>
        <v/>
      </c>
      <c r="CX80" s="271" t="str">
        <f ca="true">+IF(OFFSET('Sanitation Data'!$F$31,0,10*ROW('Sanitation Data'!F74))="","",OFFSET('Sanitation Data'!$F$31,0,10*ROW('Sanitation Data'!F74)))</f>
        <v/>
      </c>
      <c r="CY80" s="271" t="str">
        <f ca="true">+IF(OFFSET('Sanitation Data'!$F$32,0,10*ROW('Sanitation Data'!F74))="","",OFFSET('Sanitation Data'!$F$32,0,10*ROW('Sanitation Data'!F74)))</f>
        <v/>
      </c>
      <c r="CZ80" s="271" t="str">
        <f ca="true">+IF(OFFSET('Sanitation Data'!$G$28,0,10*ROW('Sanitation Data'!G74))="","",OFFSET('Sanitation Data'!$G$28,0,10*ROW('Sanitation Data'!G74)))</f>
        <v/>
      </c>
      <c r="DA80" s="271" t="str">
        <f ca="true">+IF(OFFSET('Sanitation Data'!$G$29,0,10*ROW('Sanitation Data'!G74))="","",OFFSET('Sanitation Data'!$G$29,0,10*ROW('Sanitation Data'!G74)))</f>
        <v/>
      </c>
      <c r="DB80" s="271" t="str">
        <f ca="true">+IF(OFFSET('Sanitation Data'!$G$30,0,10*ROW('Sanitation Data'!G74))="","",OFFSET('Sanitation Data'!$G$30,0,10*ROW('Sanitation Data'!G74)))</f>
        <v/>
      </c>
      <c r="DC80" s="271" t="str">
        <f ca="true">+IF(OFFSET('Sanitation Data'!$G$31,0,10*ROW('Sanitation Data'!G74))="","",OFFSET('Sanitation Data'!$G$31,0,10*ROW('Sanitation Data'!G74)))</f>
        <v/>
      </c>
      <c r="DD80" s="271" t="str">
        <f ca="true">+IF(OFFSET('Sanitation Data'!$G$32,0,10*ROW('Sanitation Data'!G74))="","",OFFSET('Sanitation Data'!$G$32,0,10*ROW('Sanitation Data'!G74)))</f>
        <v/>
      </c>
      <c r="DE80" s="271" t="str">
        <f ca="true">+IF(OFFSET('Sanitation Data'!$H$28,0,10*ROW('Sanitation Data'!H74))="","",OFFSET('Sanitation Data'!$H$28,0,10*ROW('Sanitation Data'!H74)))</f>
        <v/>
      </c>
      <c r="DF80" s="271" t="str">
        <f ca="true">+IF(OFFSET('Sanitation Data'!$H$29,0,10*ROW('Sanitation Data'!H74))="","",OFFSET('Sanitation Data'!$H$29,0,10*ROW('Sanitation Data'!H74)))</f>
        <v/>
      </c>
      <c r="DG80" s="271" t="str">
        <f ca="true">+IF(OFFSET('Sanitation Data'!$H$30,0,10*ROW('Sanitation Data'!H74))="","",OFFSET('Sanitation Data'!$H$30,0,10*ROW('Sanitation Data'!H74)))</f>
        <v/>
      </c>
      <c r="DH80" s="271" t="str">
        <f ca="true">+IF(OFFSET('Sanitation Data'!$H$31,0,10*ROW('Sanitation Data'!H74))="","",OFFSET('Sanitation Data'!$H$31,0,10*ROW('Sanitation Data'!H74)))</f>
        <v/>
      </c>
      <c r="DI80" s="271" t="str">
        <f ca="true">+IF(OFFSET('Sanitation Data'!$H$32,0,10*ROW('Sanitation Data'!H74))="","",OFFSET('Sanitation Data'!$H$32,0,10*ROW('Sanitation Data'!H74)))</f>
        <v/>
      </c>
      <c r="DJ80" s="271" t="str">
        <f ca="true">+IF(OFFSET('Sanitation Data'!$I$28,0,10*ROW('Sanitation Data'!I74))="","",OFFSET('Sanitation Data'!$I$28,0,10*ROW('Sanitation Data'!I74)))</f>
        <v/>
      </c>
      <c r="DK80" s="271" t="str">
        <f ca="true">+IF(OFFSET('Sanitation Data'!$I$29,0,10*ROW('Sanitation Data'!I74))="","",OFFSET('Sanitation Data'!$I$29,0,10*ROW('Sanitation Data'!I74)))</f>
        <v/>
      </c>
      <c r="DL80" s="271" t="str">
        <f ca="true">+IF(OFFSET('Sanitation Data'!$I$30,0,10*ROW('Sanitation Data'!I74))="","",OFFSET('Sanitation Data'!$I$30,0,10*ROW('Sanitation Data'!I74)))</f>
        <v/>
      </c>
      <c r="DM80" s="271" t="str">
        <f ca="true">+IF(OFFSET('Sanitation Data'!$I$31,0,10*ROW('Sanitation Data'!I74))="","",OFFSET('Sanitation Data'!$I$31,0,10*ROW('Sanitation Data'!I74)))</f>
        <v/>
      </c>
      <c r="DN80" s="271" t="str">
        <f ca="true">+IF(OFFSET('Sanitation Data'!$I$32,0,10*ROW('Sanitation Data'!I74))="","",OFFSET('Sanitation Data'!$I$32,0,10*ROW('Sanitation Data'!I74)))</f>
        <v/>
      </c>
      <c r="DO80" s="271" t="str">
        <f ca="true">+IF(OFFSET('Hygiene Data'!$D$11,0,10*ROW('Hygiene Data'!D74))="","",OFFSET('Hygiene Data'!$D$11,0,10*ROW('Hygiene Data'!D74)))</f>
        <v/>
      </c>
      <c r="DP80" s="271" t="str">
        <f ca="true">+IF(OFFSET('Hygiene Data'!$D$12,0,10*ROW('Hygiene Data'!D74))="","",OFFSET('Hygiene Data'!$D$12,0,10*ROW('Hygiene Data'!D74)))</f>
        <v/>
      </c>
      <c r="DQ80" s="271" t="str">
        <f ca="true">+IF(OFFSET('Hygiene Data'!$D$13,0,10*ROW('Hygiene Data'!D74))="","",OFFSET('Hygiene Data'!$D$13,0,10*ROW('Hygiene Data'!D74)))</f>
        <v/>
      </c>
      <c r="DR80" s="271" t="str">
        <f ca="true">+IF(OFFSET('Hygiene Data'!$E$11,0,10*ROW('Hygiene Data'!E74))="","",OFFSET('Hygiene Data'!$E$11,0,10*ROW('Hygiene Data'!E74)))</f>
        <v/>
      </c>
      <c r="DS80" s="271" t="str">
        <f ca="true">+IF(OFFSET('Hygiene Data'!$E$12,0,10*ROW('Hygiene Data'!E74))="","",OFFSET('Hygiene Data'!$E$12,0,10*ROW('Hygiene Data'!E74)))</f>
        <v/>
      </c>
      <c r="DT80" s="271" t="str">
        <f ca="true">+IF(OFFSET('Hygiene Data'!$E$13,0,10*ROW('Hygiene Data'!E74))="","",OFFSET('Hygiene Data'!$E$13,0,10*ROW('Hygiene Data'!E74)))</f>
        <v/>
      </c>
      <c r="DU80" s="271" t="str">
        <f ca="true">+IF(OFFSET('Hygiene Data'!$F$11,0,10*ROW('Hygiene Data'!F74))="","",OFFSET('Hygiene Data'!$F$11,0,10*ROW('Hygiene Data'!F74)))</f>
        <v/>
      </c>
      <c r="DV80" s="271" t="str">
        <f ca="true">+IF(OFFSET('Hygiene Data'!$F$12,0,10*ROW('Hygiene Data'!F74))="","",OFFSET('Hygiene Data'!$F$12,0,10*ROW('Hygiene Data'!F74)))</f>
        <v/>
      </c>
      <c r="DW80" s="271" t="str">
        <f ca="true">+IF(OFFSET('Hygiene Data'!$F$13,0,10*ROW('Hygiene Data'!F74))="","",OFFSET('Hygiene Data'!$F$13,0,10*ROW('Hygiene Data'!F74)))</f>
        <v/>
      </c>
      <c r="DX80" s="271" t="str">
        <f ca="true">+IF(OFFSET('Hygiene Data'!$G$11,0,10*ROW('Hygiene Data'!G74))="","",OFFSET('Hygiene Data'!$G$11,0,10*ROW('Hygiene Data'!G74)))</f>
        <v/>
      </c>
      <c r="DY80" s="271" t="str">
        <f ca="true">+IF(OFFSET('Hygiene Data'!$G$12,0,10*ROW('Hygiene Data'!G74))="","",OFFSET('Hygiene Data'!$G$12,0,10*ROW('Hygiene Data'!G74)))</f>
        <v/>
      </c>
      <c r="DZ80" s="271" t="str">
        <f ca="true">+IF(OFFSET('Hygiene Data'!$G$13,0,10*ROW('Hygiene Data'!G74))="","",OFFSET('Hygiene Data'!$G$13,0,10*ROW('Hygiene Data'!G74)))</f>
        <v/>
      </c>
      <c r="EA80" s="271" t="str">
        <f ca="true">+IF(OFFSET('Hygiene Data'!$H$11,0,10*ROW('Hygiene Data'!H74))="","",OFFSET('Hygiene Data'!$H$11,0,10*ROW('Hygiene Data'!H74)))</f>
        <v/>
      </c>
      <c r="EB80" s="271" t="str">
        <f ca="true">+IF(OFFSET('Hygiene Data'!$H$12,0,10*ROW('Hygiene Data'!H74))="","",OFFSET('Hygiene Data'!$H$12,0,10*ROW('Hygiene Data'!H74)))</f>
        <v/>
      </c>
      <c r="EC80" s="271" t="str">
        <f ca="true">+IF(OFFSET('Hygiene Data'!$H$13,0,10*ROW('Hygiene Data'!H74))="","",OFFSET('Hygiene Data'!$H$13,0,10*ROW('Hygiene Data'!H74)))</f>
        <v/>
      </c>
      <c r="ED80" s="271" t="str">
        <f ca="true">+IF(OFFSET('Hygiene Data'!$I$11,0,10*ROW('Hygiene Data'!I74))="","",OFFSET('Hygiene Data'!$I$11,0,10*ROW('Hygiene Data'!I74)))</f>
        <v/>
      </c>
      <c r="EE80" s="271" t="str">
        <f ca="true">+IF(OFFSET('Hygiene Data'!$I$12,0,10*ROW('Hygiene Data'!I74))="","",OFFSET('Hygiene Data'!$I$12,0,10*ROW('Hygiene Data'!I74)))</f>
        <v/>
      </c>
      <c r="EF80" s="271"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27"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1"/>
      <c r="BS81" s="271" t="str">
        <f ca="true">+IF(OFFSET('Water Data'!$D$27,0,10*ROW('Water Data'!D75))="","",OFFSET('Water Data'!$D$27,0,10*ROW('Water Data'!D75)))</f>
        <v/>
      </c>
      <c r="BT81" s="271" t="str">
        <f ca="true">+IF(OFFSET('Water Data'!$D$28,0,10*ROW('Water Data'!D75))="","",OFFSET('Water Data'!$D$28,0,10*ROW('Water Data'!D75)))</f>
        <v/>
      </c>
      <c r="BU81" s="271" t="str">
        <f ca="true">+IF(OFFSET('Water Data'!$D$29,0,10*ROW('Water Data'!D75))="","",OFFSET('Water Data'!$D$29,0,10*ROW('Water Data'!D75)))</f>
        <v/>
      </c>
      <c r="BV81" s="271" t="str">
        <f ca="true">+IF(OFFSET('Water Data'!$E$27,0,10*ROW('Water Data'!E75))="","",OFFSET('Water Data'!$E$27,0,10*ROW('Water Data'!E75)))</f>
        <v/>
      </c>
      <c r="BW81" s="271" t="str">
        <f ca="true">+IF(OFFSET('Water Data'!$E$28,0,10*ROW('Water Data'!E75))="","",OFFSET('Water Data'!$E$28,0,10*ROW('Water Data'!E75)))</f>
        <v/>
      </c>
      <c r="BX81" s="271" t="str">
        <f ca="true">+IF(OFFSET('Water Data'!$E$29,0,10*ROW('Water Data'!E75))="","",OFFSET('Water Data'!$E$29,0,10*ROW('Water Data'!E75)))</f>
        <v/>
      </c>
      <c r="BY81" s="271" t="str">
        <f ca="true">+IF(OFFSET('Water Data'!$F$27,0,10*ROW('Water Data'!F75))="","",OFFSET('Water Data'!$F$27,0,10*ROW('Water Data'!F75)))</f>
        <v/>
      </c>
      <c r="BZ81" s="271" t="str">
        <f ca="true">+IF(OFFSET('Water Data'!$F$28,0,10*ROW('Water Data'!F75))="","",OFFSET('Water Data'!$F$28,0,10*ROW('Water Data'!F75)))</f>
        <v/>
      </c>
      <c r="CA81" s="271" t="str">
        <f ca="true">+IF(OFFSET('Water Data'!$F$29,0,10*ROW('Water Data'!F75))="","",OFFSET('Water Data'!$F$29,0,10*ROW('Water Data'!F75)))</f>
        <v/>
      </c>
      <c r="CB81" s="271" t="str">
        <f ca="true">+IF(OFFSET('Water Data'!$G$27,0,10*ROW('Water Data'!G75))="","",OFFSET('Water Data'!$G$27,0,10*ROW('Water Data'!G75)))</f>
        <v/>
      </c>
      <c r="CC81" s="271" t="str">
        <f ca="true">+IF(OFFSET('Water Data'!$G$28,0,10*ROW('Water Data'!G75))="","",OFFSET('Water Data'!$G$28,0,10*ROW('Water Data'!G75)))</f>
        <v/>
      </c>
      <c r="CD81" s="271" t="str">
        <f ca="true">+IF(OFFSET('Water Data'!$G$29,0,10*ROW('Water Data'!G75))="","",OFFSET('Water Data'!$G$29,0,10*ROW('Water Data'!G75)))</f>
        <v/>
      </c>
      <c r="CE81" s="271" t="str">
        <f ca="true">+IF(OFFSET('Water Data'!$H$27,0,10*ROW('Water Data'!H75))="","",OFFSET('Water Data'!$H$27,0,10*ROW('Water Data'!H75)))</f>
        <v/>
      </c>
      <c r="CF81" s="271" t="str">
        <f ca="true">+IF(OFFSET('Water Data'!$H$28,0,10*ROW('Water Data'!H75))="","",OFFSET('Water Data'!$H$28,0,10*ROW('Water Data'!H75)))</f>
        <v/>
      </c>
      <c r="CG81" s="271" t="str">
        <f ca="true">+IF(OFFSET('Water Data'!$H$29,0,10*ROW('Water Data'!H75))="","",OFFSET('Water Data'!$H$29,0,10*ROW('Water Data'!H75)))</f>
        <v/>
      </c>
      <c r="CH81" s="271" t="str">
        <f ca="true">+IF(OFFSET('Water Data'!$I$27,0,10*ROW('Water Data'!I75))="","",OFFSET('Water Data'!$I$27,0,10*ROW('Water Data'!I75)))</f>
        <v/>
      </c>
      <c r="CI81" s="271" t="str">
        <f ca="true">+IF(OFFSET('Water Data'!$I$28,0,10*ROW('Water Data'!I75))="","",OFFSET('Water Data'!$I$28,0,10*ROW('Water Data'!I75)))</f>
        <v/>
      </c>
      <c r="CJ81" s="271" t="str">
        <f ca="true">+IF(OFFSET('Water Data'!$I$29,0,10*ROW('Water Data'!I75))="","",OFFSET('Water Data'!$I$29,0,10*ROW('Water Data'!I75)))</f>
        <v/>
      </c>
      <c r="CK81" s="271" t="str">
        <f ca="true">+IF(OFFSET('Sanitation Data'!$D$28,0,10*ROW('Sanitation Data'!D75))="","",OFFSET('Sanitation Data'!$D$28,0,10*ROW('Sanitation Data'!D75)))</f>
        <v/>
      </c>
      <c r="CL81" s="271" t="str">
        <f ca="true">+IF(OFFSET('Sanitation Data'!$D$29,0,10*ROW('Sanitation Data'!D75))="","",OFFSET('Sanitation Data'!$D$29,0,10*ROW('Sanitation Data'!D75)))</f>
        <v/>
      </c>
      <c r="CM81" s="271" t="str">
        <f ca="true">+IF(OFFSET('Sanitation Data'!$D$30,0,10*ROW('Sanitation Data'!D75))="","",OFFSET('Sanitation Data'!$D$30,0,10*ROW('Sanitation Data'!D75)))</f>
        <v/>
      </c>
      <c r="CN81" s="271" t="str">
        <f ca="true">+IF(OFFSET('Sanitation Data'!$D$31,0,10*ROW('Sanitation Data'!D75))="","",OFFSET('Sanitation Data'!$D$31,0,10*ROW('Sanitation Data'!D75)))</f>
        <v/>
      </c>
      <c r="CO81" s="271" t="str">
        <f ca="true">+IF(OFFSET('Sanitation Data'!$D$32,0,10*ROW('Sanitation Data'!D75))="","",OFFSET('Sanitation Data'!$D$32,0,10*ROW('Sanitation Data'!D75)))</f>
        <v/>
      </c>
      <c r="CP81" s="271" t="str">
        <f ca="true">+IF(OFFSET('Sanitation Data'!$E$28,0,10*ROW('Sanitation Data'!E75))="","",OFFSET('Sanitation Data'!$E$28,0,10*ROW('Sanitation Data'!E75)))</f>
        <v/>
      </c>
      <c r="CQ81" s="271" t="str">
        <f ca="true">+IF(OFFSET('Sanitation Data'!$E$29,0,10*ROW('Sanitation Data'!E75))="","",OFFSET('Sanitation Data'!$E$29,0,10*ROW('Sanitation Data'!E75)))</f>
        <v/>
      </c>
      <c r="CR81" s="271" t="str">
        <f ca="true">+IF(OFFSET('Sanitation Data'!$E$30,0,10*ROW('Sanitation Data'!E75))="","",OFFSET('Sanitation Data'!$E$30,0,10*ROW('Sanitation Data'!E75)))</f>
        <v/>
      </c>
      <c r="CS81" s="271" t="str">
        <f ca="true">+IF(OFFSET('Sanitation Data'!$E$31,0,10*ROW('Sanitation Data'!E75))="","",OFFSET('Sanitation Data'!$E$31,0,10*ROW('Sanitation Data'!E75)))</f>
        <v/>
      </c>
      <c r="CT81" s="271" t="str">
        <f ca="true">+IF(OFFSET('Sanitation Data'!$E$32,0,10*ROW('Sanitation Data'!E75))="","",OFFSET('Sanitation Data'!$E$32,0,10*ROW('Sanitation Data'!E75)))</f>
        <v/>
      </c>
      <c r="CU81" s="271" t="str">
        <f ca="true">+IF(OFFSET('Sanitation Data'!$F$28,0,10*ROW('Sanitation Data'!F75))="","",OFFSET('Sanitation Data'!$F$28,0,10*ROW('Sanitation Data'!F75)))</f>
        <v/>
      </c>
      <c r="CV81" s="271" t="str">
        <f ca="true">+IF(OFFSET('Sanitation Data'!$F$29,0,10*ROW('Sanitation Data'!F75))="","",OFFSET('Sanitation Data'!$F$29,0,10*ROW('Sanitation Data'!F75)))</f>
        <v/>
      </c>
      <c r="CW81" s="271" t="str">
        <f ca="true">+IF(OFFSET('Sanitation Data'!$F$30,0,10*ROW('Sanitation Data'!F75))="","",OFFSET('Sanitation Data'!$F$30,0,10*ROW('Sanitation Data'!F75)))</f>
        <v/>
      </c>
      <c r="CX81" s="271" t="str">
        <f ca="true">+IF(OFFSET('Sanitation Data'!$F$31,0,10*ROW('Sanitation Data'!F75))="","",OFFSET('Sanitation Data'!$F$31,0,10*ROW('Sanitation Data'!F75)))</f>
        <v/>
      </c>
      <c r="CY81" s="271" t="str">
        <f ca="true">+IF(OFFSET('Sanitation Data'!$F$32,0,10*ROW('Sanitation Data'!F75))="","",OFFSET('Sanitation Data'!$F$32,0,10*ROW('Sanitation Data'!F75)))</f>
        <v/>
      </c>
      <c r="CZ81" s="271" t="str">
        <f ca="true">+IF(OFFSET('Sanitation Data'!$G$28,0,10*ROW('Sanitation Data'!G75))="","",OFFSET('Sanitation Data'!$G$28,0,10*ROW('Sanitation Data'!G75)))</f>
        <v/>
      </c>
      <c r="DA81" s="271" t="str">
        <f ca="true">+IF(OFFSET('Sanitation Data'!$G$29,0,10*ROW('Sanitation Data'!G75))="","",OFFSET('Sanitation Data'!$G$29,0,10*ROW('Sanitation Data'!G75)))</f>
        <v/>
      </c>
      <c r="DB81" s="271" t="str">
        <f ca="true">+IF(OFFSET('Sanitation Data'!$G$30,0,10*ROW('Sanitation Data'!G75))="","",OFFSET('Sanitation Data'!$G$30,0,10*ROW('Sanitation Data'!G75)))</f>
        <v/>
      </c>
      <c r="DC81" s="271" t="str">
        <f ca="true">+IF(OFFSET('Sanitation Data'!$G$31,0,10*ROW('Sanitation Data'!G75))="","",OFFSET('Sanitation Data'!$G$31,0,10*ROW('Sanitation Data'!G75)))</f>
        <v/>
      </c>
      <c r="DD81" s="271" t="str">
        <f ca="true">+IF(OFFSET('Sanitation Data'!$G$32,0,10*ROW('Sanitation Data'!G75))="","",OFFSET('Sanitation Data'!$G$32,0,10*ROW('Sanitation Data'!G75)))</f>
        <v/>
      </c>
      <c r="DE81" s="271" t="str">
        <f ca="true">+IF(OFFSET('Sanitation Data'!$H$28,0,10*ROW('Sanitation Data'!H75))="","",OFFSET('Sanitation Data'!$H$28,0,10*ROW('Sanitation Data'!H75)))</f>
        <v/>
      </c>
      <c r="DF81" s="271" t="str">
        <f ca="true">+IF(OFFSET('Sanitation Data'!$H$29,0,10*ROW('Sanitation Data'!H75))="","",OFFSET('Sanitation Data'!$H$29,0,10*ROW('Sanitation Data'!H75)))</f>
        <v/>
      </c>
      <c r="DG81" s="271" t="str">
        <f ca="true">+IF(OFFSET('Sanitation Data'!$H$30,0,10*ROW('Sanitation Data'!H75))="","",OFFSET('Sanitation Data'!$H$30,0,10*ROW('Sanitation Data'!H75)))</f>
        <v/>
      </c>
      <c r="DH81" s="271" t="str">
        <f ca="true">+IF(OFFSET('Sanitation Data'!$H$31,0,10*ROW('Sanitation Data'!H75))="","",OFFSET('Sanitation Data'!$H$31,0,10*ROW('Sanitation Data'!H75)))</f>
        <v/>
      </c>
      <c r="DI81" s="271" t="str">
        <f ca="true">+IF(OFFSET('Sanitation Data'!$H$32,0,10*ROW('Sanitation Data'!H75))="","",OFFSET('Sanitation Data'!$H$32,0,10*ROW('Sanitation Data'!H75)))</f>
        <v/>
      </c>
      <c r="DJ81" s="271" t="str">
        <f ca="true">+IF(OFFSET('Sanitation Data'!$I$28,0,10*ROW('Sanitation Data'!I75))="","",OFFSET('Sanitation Data'!$I$28,0,10*ROW('Sanitation Data'!I75)))</f>
        <v/>
      </c>
      <c r="DK81" s="271" t="str">
        <f ca="true">+IF(OFFSET('Sanitation Data'!$I$29,0,10*ROW('Sanitation Data'!I75))="","",OFFSET('Sanitation Data'!$I$29,0,10*ROW('Sanitation Data'!I75)))</f>
        <v/>
      </c>
      <c r="DL81" s="271" t="str">
        <f ca="true">+IF(OFFSET('Sanitation Data'!$I$30,0,10*ROW('Sanitation Data'!I75))="","",OFFSET('Sanitation Data'!$I$30,0,10*ROW('Sanitation Data'!I75)))</f>
        <v/>
      </c>
      <c r="DM81" s="271" t="str">
        <f ca="true">+IF(OFFSET('Sanitation Data'!$I$31,0,10*ROW('Sanitation Data'!I75))="","",OFFSET('Sanitation Data'!$I$31,0,10*ROW('Sanitation Data'!I75)))</f>
        <v/>
      </c>
      <c r="DN81" s="271" t="str">
        <f ca="true">+IF(OFFSET('Sanitation Data'!$I$32,0,10*ROW('Sanitation Data'!I75))="","",OFFSET('Sanitation Data'!$I$32,0,10*ROW('Sanitation Data'!I75)))</f>
        <v/>
      </c>
      <c r="DO81" s="271" t="str">
        <f ca="true">+IF(OFFSET('Hygiene Data'!$D$11,0,10*ROW('Hygiene Data'!D75))="","",OFFSET('Hygiene Data'!$D$11,0,10*ROW('Hygiene Data'!D75)))</f>
        <v/>
      </c>
      <c r="DP81" s="271" t="str">
        <f ca="true">+IF(OFFSET('Hygiene Data'!$D$12,0,10*ROW('Hygiene Data'!D75))="","",OFFSET('Hygiene Data'!$D$12,0,10*ROW('Hygiene Data'!D75)))</f>
        <v/>
      </c>
      <c r="DQ81" s="271" t="str">
        <f ca="true">+IF(OFFSET('Hygiene Data'!$D$13,0,10*ROW('Hygiene Data'!D75))="","",OFFSET('Hygiene Data'!$D$13,0,10*ROW('Hygiene Data'!D75)))</f>
        <v/>
      </c>
      <c r="DR81" s="271" t="str">
        <f ca="true">+IF(OFFSET('Hygiene Data'!$E$11,0,10*ROW('Hygiene Data'!E75))="","",OFFSET('Hygiene Data'!$E$11,0,10*ROW('Hygiene Data'!E75)))</f>
        <v/>
      </c>
      <c r="DS81" s="271" t="str">
        <f ca="true">+IF(OFFSET('Hygiene Data'!$E$12,0,10*ROW('Hygiene Data'!E75))="","",OFFSET('Hygiene Data'!$E$12,0,10*ROW('Hygiene Data'!E75)))</f>
        <v/>
      </c>
      <c r="DT81" s="271" t="str">
        <f ca="true">+IF(OFFSET('Hygiene Data'!$E$13,0,10*ROW('Hygiene Data'!E75))="","",OFFSET('Hygiene Data'!$E$13,0,10*ROW('Hygiene Data'!E75)))</f>
        <v/>
      </c>
      <c r="DU81" s="271" t="str">
        <f ca="true">+IF(OFFSET('Hygiene Data'!$F$11,0,10*ROW('Hygiene Data'!F75))="","",OFFSET('Hygiene Data'!$F$11,0,10*ROW('Hygiene Data'!F75)))</f>
        <v/>
      </c>
      <c r="DV81" s="271" t="str">
        <f ca="true">+IF(OFFSET('Hygiene Data'!$F$12,0,10*ROW('Hygiene Data'!F75))="","",OFFSET('Hygiene Data'!$F$12,0,10*ROW('Hygiene Data'!F75)))</f>
        <v/>
      </c>
      <c r="DW81" s="271" t="str">
        <f ca="true">+IF(OFFSET('Hygiene Data'!$F$13,0,10*ROW('Hygiene Data'!F75))="","",OFFSET('Hygiene Data'!$F$13,0,10*ROW('Hygiene Data'!F75)))</f>
        <v/>
      </c>
      <c r="DX81" s="271" t="str">
        <f ca="true">+IF(OFFSET('Hygiene Data'!$G$11,0,10*ROW('Hygiene Data'!G75))="","",OFFSET('Hygiene Data'!$G$11,0,10*ROW('Hygiene Data'!G75)))</f>
        <v/>
      </c>
      <c r="DY81" s="271" t="str">
        <f ca="true">+IF(OFFSET('Hygiene Data'!$G$12,0,10*ROW('Hygiene Data'!G75))="","",OFFSET('Hygiene Data'!$G$12,0,10*ROW('Hygiene Data'!G75)))</f>
        <v/>
      </c>
      <c r="DZ81" s="271" t="str">
        <f ca="true">+IF(OFFSET('Hygiene Data'!$G$13,0,10*ROW('Hygiene Data'!G75))="","",OFFSET('Hygiene Data'!$G$13,0,10*ROW('Hygiene Data'!G75)))</f>
        <v/>
      </c>
      <c r="EA81" s="271" t="str">
        <f ca="true">+IF(OFFSET('Hygiene Data'!$H$11,0,10*ROW('Hygiene Data'!H75))="","",OFFSET('Hygiene Data'!$H$11,0,10*ROW('Hygiene Data'!H75)))</f>
        <v/>
      </c>
      <c r="EB81" s="271" t="str">
        <f ca="true">+IF(OFFSET('Hygiene Data'!$H$12,0,10*ROW('Hygiene Data'!H75))="","",OFFSET('Hygiene Data'!$H$12,0,10*ROW('Hygiene Data'!H75)))</f>
        <v/>
      </c>
      <c r="EC81" s="271" t="str">
        <f ca="true">+IF(OFFSET('Hygiene Data'!$H$13,0,10*ROW('Hygiene Data'!H75))="","",OFFSET('Hygiene Data'!$H$13,0,10*ROW('Hygiene Data'!H75)))</f>
        <v/>
      </c>
      <c r="ED81" s="271" t="str">
        <f ca="true">+IF(OFFSET('Hygiene Data'!$I$11,0,10*ROW('Hygiene Data'!I75))="","",OFFSET('Hygiene Data'!$I$11,0,10*ROW('Hygiene Data'!I75)))</f>
        <v/>
      </c>
      <c r="EE81" s="271" t="str">
        <f ca="true">+IF(OFFSET('Hygiene Data'!$I$12,0,10*ROW('Hygiene Data'!I75))="","",OFFSET('Hygiene Data'!$I$12,0,10*ROW('Hygiene Data'!I75)))</f>
        <v/>
      </c>
      <c r="EF81" s="271"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27"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1"/>
      <c r="BS82" s="271" t="str">
        <f ca="true">+IF(OFFSET('Water Data'!$D$27,0,10*ROW('Water Data'!D76))="","",OFFSET('Water Data'!$D$27,0,10*ROW('Water Data'!D76)))</f>
        <v/>
      </c>
      <c r="BT82" s="271" t="str">
        <f ca="true">+IF(OFFSET('Water Data'!$D$28,0,10*ROW('Water Data'!D76))="","",OFFSET('Water Data'!$D$28,0,10*ROW('Water Data'!D76)))</f>
        <v/>
      </c>
      <c r="BU82" s="271" t="str">
        <f ca="true">+IF(OFFSET('Water Data'!$D$29,0,10*ROW('Water Data'!D76))="","",OFFSET('Water Data'!$D$29,0,10*ROW('Water Data'!D76)))</f>
        <v/>
      </c>
      <c r="BV82" s="271" t="str">
        <f ca="true">+IF(OFFSET('Water Data'!$E$27,0,10*ROW('Water Data'!E76))="","",OFFSET('Water Data'!$E$27,0,10*ROW('Water Data'!E76)))</f>
        <v/>
      </c>
      <c r="BW82" s="271" t="str">
        <f ca="true">+IF(OFFSET('Water Data'!$E$28,0,10*ROW('Water Data'!E76))="","",OFFSET('Water Data'!$E$28,0,10*ROW('Water Data'!E76)))</f>
        <v/>
      </c>
      <c r="BX82" s="271" t="str">
        <f ca="true">+IF(OFFSET('Water Data'!$E$29,0,10*ROW('Water Data'!E76))="","",OFFSET('Water Data'!$E$29,0,10*ROW('Water Data'!E76)))</f>
        <v/>
      </c>
      <c r="BY82" s="271" t="str">
        <f ca="true">+IF(OFFSET('Water Data'!$F$27,0,10*ROW('Water Data'!F76))="","",OFFSET('Water Data'!$F$27,0,10*ROW('Water Data'!F76)))</f>
        <v/>
      </c>
      <c r="BZ82" s="271" t="str">
        <f ca="true">+IF(OFFSET('Water Data'!$F$28,0,10*ROW('Water Data'!F76))="","",OFFSET('Water Data'!$F$28,0,10*ROW('Water Data'!F76)))</f>
        <v/>
      </c>
      <c r="CA82" s="271" t="str">
        <f ca="true">+IF(OFFSET('Water Data'!$F$29,0,10*ROW('Water Data'!F76))="","",OFFSET('Water Data'!$F$29,0,10*ROW('Water Data'!F76)))</f>
        <v/>
      </c>
      <c r="CB82" s="271" t="str">
        <f ca="true">+IF(OFFSET('Water Data'!$G$27,0,10*ROW('Water Data'!G76))="","",OFFSET('Water Data'!$G$27,0,10*ROW('Water Data'!G76)))</f>
        <v/>
      </c>
      <c r="CC82" s="271" t="str">
        <f ca="true">+IF(OFFSET('Water Data'!$G$28,0,10*ROW('Water Data'!G76))="","",OFFSET('Water Data'!$G$28,0,10*ROW('Water Data'!G76)))</f>
        <v/>
      </c>
      <c r="CD82" s="271" t="str">
        <f ca="true">+IF(OFFSET('Water Data'!$G$29,0,10*ROW('Water Data'!G76))="","",OFFSET('Water Data'!$G$29,0,10*ROW('Water Data'!G76)))</f>
        <v/>
      </c>
      <c r="CE82" s="271" t="str">
        <f ca="true">+IF(OFFSET('Water Data'!$H$27,0,10*ROW('Water Data'!H76))="","",OFFSET('Water Data'!$H$27,0,10*ROW('Water Data'!H76)))</f>
        <v/>
      </c>
      <c r="CF82" s="271" t="str">
        <f ca="true">+IF(OFFSET('Water Data'!$H$28,0,10*ROW('Water Data'!H76))="","",OFFSET('Water Data'!$H$28,0,10*ROW('Water Data'!H76)))</f>
        <v/>
      </c>
      <c r="CG82" s="271" t="str">
        <f ca="true">+IF(OFFSET('Water Data'!$H$29,0,10*ROW('Water Data'!H76))="","",OFFSET('Water Data'!$H$29,0,10*ROW('Water Data'!H76)))</f>
        <v/>
      </c>
      <c r="CH82" s="271" t="str">
        <f ca="true">+IF(OFFSET('Water Data'!$I$27,0,10*ROW('Water Data'!I76))="","",OFFSET('Water Data'!$I$27,0,10*ROW('Water Data'!I76)))</f>
        <v/>
      </c>
      <c r="CI82" s="271" t="str">
        <f ca="true">+IF(OFFSET('Water Data'!$I$28,0,10*ROW('Water Data'!I76))="","",OFFSET('Water Data'!$I$28,0,10*ROW('Water Data'!I76)))</f>
        <v/>
      </c>
      <c r="CJ82" s="271" t="str">
        <f ca="true">+IF(OFFSET('Water Data'!$I$29,0,10*ROW('Water Data'!I76))="","",OFFSET('Water Data'!$I$29,0,10*ROW('Water Data'!I76)))</f>
        <v/>
      </c>
      <c r="CK82" s="271" t="str">
        <f ca="true">+IF(OFFSET('Sanitation Data'!$D$28,0,10*ROW('Sanitation Data'!D76))="","",OFFSET('Sanitation Data'!$D$28,0,10*ROW('Sanitation Data'!D76)))</f>
        <v/>
      </c>
      <c r="CL82" s="271" t="str">
        <f ca="true">+IF(OFFSET('Sanitation Data'!$D$29,0,10*ROW('Sanitation Data'!D76))="","",OFFSET('Sanitation Data'!$D$29,0,10*ROW('Sanitation Data'!D76)))</f>
        <v/>
      </c>
      <c r="CM82" s="271" t="str">
        <f ca="true">+IF(OFFSET('Sanitation Data'!$D$30,0,10*ROW('Sanitation Data'!D76))="","",OFFSET('Sanitation Data'!$D$30,0,10*ROW('Sanitation Data'!D76)))</f>
        <v/>
      </c>
      <c r="CN82" s="271" t="str">
        <f ca="true">+IF(OFFSET('Sanitation Data'!$D$31,0,10*ROW('Sanitation Data'!D76))="","",OFFSET('Sanitation Data'!$D$31,0,10*ROW('Sanitation Data'!D76)))</f>
        <v/>
      </c>
      <c r="CO82" s="271" t="str">
        <f ca="true">+IF(OFFSET('Sanitation Data'!$D$32,0,10*ROW('Sanitation Data'!D76))="","",OFFSET('Sanitation Data'!$D$32,0,10*ROW('Sanitation Data'!D76)))</f>
        <v/>
      </c>
      <c r="CP82" s="271" t="str">
        <f ca="true">+IF(OFFSET('Sanitation Data'!$E$28,0,10*ROW('Sanitation Data'!E76))="","",OFFSET('Sanitation Data'!$E$28,0,10*ROW('Sanitation Data'!E76)))</f>
        <v/>
      </c>
      <c r="CQ82" s="271" t="str">
        <f ca="true">+IF(OFFSET('Sanitation Data'!$E$29,0,10*ROW('Sanitation Data'!E76))="","",OFFSET('Sanitation Data'!$E$29,0,10*ROW('Sanitation Data'!E76)))</f>
        <v/>
      </c>
      <c r="CR82" s="271" t="str">
        <f ca="true">+IF(OFFSET('Sanitation Data'!$E$30,0,10*ROW('Sanitation Data'!E76))="","",OFFSET('Sanitation Data'!$E$30,0,10*ROW('Sanitation Data'!E76)))</f>
        <v/>
      </c>
      <c r="CS82" s="271" t="str">
        <f ca="true">+IF(OFFSET('Sanitation Data'!$E$31,0,10*ROW('Sanitation Data'!E76))="","",OFFSET('Sanitation Data'!$E$31,0,10*ROW('Sanitation Data'!E76)))</f>
        <v/>
      </c>
      <c r="CT82" s="271" t="str">
        <f ca="true">+IF(OFFSET('Sanitation Data'!$E$32,0,10*ROW('Sanitation Data'!E76))="","",OFFSET('Sanitation Data'!$E$32,0,10*ROW('Sanitation Data'!E76)))</f>
        <v/>
      </c>
      <c r="CU82" s="271" t="str">
        <f ca="true">+IF(OFFSET('Sanitation Data'!$F$28,0,10*ROW('Sanitation Data'!F76))="","",OFFSET('Sanitation Data'!$F$28,0,10*ROW('Sanitation Data'!F76)))</f>
        <v/>
      </c>
      <c r="CV82" s="271" t="str">
        <f ca="true">+IF(OFFSET('Sanitation Data'!$F$29,0,10*ROW('Sanitation Data'!F76))="","",OFFSET('Sanitation Data'!$F$29,0,10*ROW('Sanitation Data'!F76)))</f>
        <v/>
      </c>
      <c r="CW82" s="271" t="str">
        <f ca="true">+IF(OFFSET('Sanitation Data'!$F$30,0,10*ROW('Sanitation Data'!F76))="","",OFFSET('Sanitation Data'!$F$30,0,10*ROW('Sanitation Data'!F76)))</f>
        <v/>
      </c>
      <c r="CX82" s="271" t="str">
        <f ca="true">+IF(OFFSET('Sanitation Data'!$F$31,0,10*ROW('Sanitation Data'!F76))="","",OFFSET('Sanitation Data'!$F$31,0,10*ROW('Sanitation Data'!F76)))</f>
        <v/>
      </c>
      <c r="CY82" s="271" t="str">
        <f ca="true">+IF(OFFSET('Sanitation Data'!$F$32,0,10*ROW('Sanitation Data'!F76))="","",OFFSET('Sanitation Data'!$F$32,0,10*ROW('Sanitation Data'!F76)))</f>
        <v/>
      </c>
      <c r="CZ82" s="271" t="str">
        <f ca="true">+IF(OFFSET('Sanitation Data'!$G$28,0,10*ROW('Sanitation Data'!G76))="","",OFFSET('Sanitation Data'!$G$28,0,10*ROW('Sanitation Data'!G76)))</f>
        <v/>
      </c>
      <c r="DA82" s="271" t="str">
        <f ca="true">+IF(OFFSET('Sanitation Data'!$G$29,0,10*ROW('Sanitation Data'!G76))="","",OFFSET('Sanitation Data'!$G$29,0,10*ROW('Sanitation Data'!G76)))</f>
        <v/>
      </c>
      <c r="DB82" s="271" t="str">
        <f ca="true">+IF(OFFSET('Sanitation Data'!$G$30,0,10*ROW('Sanitation Data'!G76))="","",OFFSET('Sanitation Data'!$G$30,0,10*ROW('Sanitation Data'!G76)))</f>
        <v/>
      </c>
      <c r="DC82" s="271" t="str">
        <f ca="true">+IF(OFFSET('Sanitation Data'!$G$31,0,10*ROW('Sanitation Data'!G76))="","",OFFSET('Sanitation Data'!$G$31,0,10*ROW('Sanitation Data'!G76)))</f>
        <v/>
      </c>
      <c r="DD82" s="271" t="str">
        <f ca="true">+IF(OFFSET('Sanitation Data'!$G$32,0,10*ROW('Sanitation Data'!G76))="","",OFFSET('Sanitation Data'!$G$32,0,10*ROW('Sanitation Data'!G76)))</f>
        <v/>
      </c>
      <c r="DE82" s="271" t="str">
        <f ca="true">+IF(OFFSET('Sanitation Data'!$H$28,0,10*ROW('Sanitation Data'!H76))="","",OFFSET('Sanitation Data'!$H$28,0,10*ROW('Sanitation Data'!H76)))</f>
        <v/>
      </c>
      <c r="DF82" s="271" t="str">
        <f ca="true">+IF(OFFSET('Sanitation Data'!$H$29,0,10*ROW('Sanitation Data'!H76))="","",OFFSET('Sanitation Data'!$H$29,0,10*ROW('Sanitation Data'!H76)))</f>
        <v/>
      </c>
      <c r="DG82" s="271" t="str">
        <f ca="true">+IF(OFFSET('Sanitation Data'!$H$30,0,10*ROW('Sanitation Data'!H76))="","",OFFSET('Sanitation Data'!$H$30,0,10*ROW('Sanitation Data'!H76)))</f>
        <v/>
      </c>
      <c r="DH82" s="271" t="str">
        <f ca="true">+IF(OFFSET('Sanitation Data'!$H$31,0,10*ROW('Sanitation Data'!H76))="","",OFFSET('Sanitation Data'!$H$31,0,10*ROW('Sanitation Data'!H76)))</f>
        <v/>
      </c>
      <c r="DI82" s="271" t="str">
        <f ca="true">+IF(OFFSET('Sanitation Data'!$H$32,0,10*ROW('Sanitation Data'!H76))="","",OFFSET('Sanitation Data'!$H$32,0,10*ROW('Sanitation Data'!H76)))</f>
        <v/>
      </c>
      <c r="DJ82" s="271" t="str">
        <f ca="true">+IF(OFFSET('Sanitation Data'!$I$28,0,10*ROW('Sanitation Data'!I76))="","",OFFSET('Sanitation Data'!$I$28,0,10*ROW('Sanitation Data'!I76)))</f>
        <v/>
      </c>
      <c r="DK82" s="271" t="str">
        <f ca="true">+IF(OFFSET('Sanitation Data'!$I$29,0,10*ROW('Sanitation Data'!I76))="","",OFFSET('Sanitation Data'!$I$29,0,10*ROW('Sanitation Data'!I76)))</f>
        <v/>
      </c>
      <c r="DL82" s="271" t="str">
        <f ca="true">+IF(OFFSET('Sanitation Data'!$I$30,0,10*ROW('Sanitation Data'!I76))="","",OFFSET('Sanitation Data'!$I$30,0,10*ROW('Sanitation Data'!I76)))</f>
        <v/>
      </c>
      <c r="DM82" s="271" t="str">
        <f ca="true">+IF(OFFSET('Sanitation Data'!$I$31,0,10*ROW('Sanitation Data'!I76))="","",OFFSET('Sanitation Data'!$I$31,0,10*ROW('Sanitation Data'!I76)))</f>
        <v/>
      </c>
      <c r="DN82" s="271" t="str">
        <f ca="true">+IF(OFFSET('Sanitation Data'!$I$32,0,10*ROW('Sanitation Data'!I76))="","",OFFSET('Sanitation Data'!$I$32,0,10*ROW('Sanitation Data'!I76)))</f>
        <v/>
      </c>
      <c r="DO82" s="271" t="str">
        <f ca="true">+IF(OFFSET('Hygiene Data'!$D$11,0,10*ROW('Hygiene Data'!D76))="","",OFFSET('Hygiene Data'!$D$11,0,10*ROW('Hygiene Data'!D76)))</f>
        <v/>
      </c>
      <c r="DP82" s="271" t="str">
        <f ca="true">+IF(OFFSET('Hygiene Data'!$D$12,0,10*ROW('Hygiene Data'!D76))="","",OFFSET('Hygiene Data'!$D$12,0,10*ROW('Hygiene Data'!D76)))</f>
        <v/>
      </c>
      <c r="DQ82" s="271" t="str">
        <f ca="true">+IF(OFFSET('Hygiene Data'!$D$13,0,10*ROW('Hygiene Data'!D76))="","",OFFSET('Hygiene Data'!$D$13,0,10*ROW('Hygiene Data'!D76)))</f>
        <v/>
      </c>
      <c r="DR82" s="271" t="str">
        <f ca="true">+IF(OFFSET('Hygiene Data'!$E$11,0,10*ROW('Hygiene Data'!E76))="","",OFFSET('Hygiene Data'!$E$11,0,10*ROW('Hygiene Data'!E76)))</f>
        <v/>
      </c>
      <c r="DS82" s="271" t="str">
        <f ca="true">+IF(OFFSET('Hygiene Data'!$E$12,0,10*ROW('Hygiene Data'!E76))="","",OFFSET('Hygiene Data'!$E$12,0,10*ROW('Hygiene Data'!E76)))</f>
        <v/>
      </c>
      <c r="DT82" s="271" t="str">
        <f ca="true">+IF(OFFSET('Hygiene Data'!$E$13,0,10*ROW('Hygiene Data'!E76))="","",OFFSET('Hygiene Data'!$E$13,0,10*ROW('Hygiene Data'!E76)))</f>
        <v/>
      </c>
      <c r="DU82" s="271" t="str">
        <f ca="true">+IF(OFFSET('Hygiene Data'!$F$11,0,10*ROW('Hygiene Data'!F76))="","",OFFSET('Hygiene Data'!$F$11,0,10*ROW('Hygiene Data'!F76)))</f>
        <v/>
      </c>
      <c r="DV82" s="271" t="str">
        <f ca="true">+IF(OFFSET('Hygiene Data'!$F$12,0,10*ROW('Hygiene Data'!F76))="","",OFFSET('Hygiene Data'!$F$12,0,10*ROW('Hygiene Data'!F76)))</f>
        <v/>
      </c>
      <c r="DW82" s="271" t="str">
        <f ca="true">+IF(OFFSET('Hygiene Data'!$F$13,0,10*ROW('Hygiene Data'!F76))="","",OFFSET('Hygiene Data'!$F$13,0,10*ROW('Hygiene Data'!F76)))</f>
        <v/>
      </c>
      <c r="DX82" s="271" t="str">
        <f ca="true">+IF(OFFSET('Hygiene Data'!$G$11,0,10*ROW('Hygiene Data'!G76))="","",OFFSET('Hygiene Data'!$G$11,0,10*ROW('Hygiene Data'!G76)))</f>
        <v/>
      </c>
      <c r="DY82" s="271" t="str">
        <f ca="true">+IF(OFFSET('Hygiene Data'!$G$12,0,10*ROW('Hygiene Data'!G76))="","",OFFSET('Hygiene Data'!$G$12,0,10*ROW('Hygiene Data'!G76)))</f>
        <v/>
      </c>
      <c r="DZ82" s="271" t="str">
        <f ca="true">+IF(OFFSET('Hygiene Data'!$G$13,0,10*ROW('Hygiene Data'!G76))="","",OFFSET('Hygiene Data'!$G$13,0,10*ROW('Hygiene Data'!G76)))</f>
        <v/>
      </c>
      <c r="EA82" s="271" t="str">
        <f ca="true">+IF(OFFSET('Hygiene Data'!$H$11,0,10*ROW('Hygiene Data'!H76))="","",OFFSET('Hygiene Data'!$H$11,0,10*ROW('Hygiene Data'!H76)))</f>
        <v/>
      </c>
      <c r="EB82" s="271" t="str">
        <f ca="true">+IF(OFFSET('Hygiene Data'!$H$12,0,10*ROW('Hygiene Data'!H76))="","",OFFSET('Hygiene Data'!$H$12,0,10*ROW('Hygiene Data'!H76)))</f>
        <v/>
      </c>
      <c r="EC82" s="271" t="str">
        <f ca="true">+IF(OFFSET('Hygiene Data'!$H$13,0,10*ROW('Hygiene Data'!H76))="","",OFFSET('Hygiene Data'!$H$13,0,10*ROW('Hygiene Data'!H76)))</f>
        <v/>
      </c>
      <c r="ED82" s="271" t="str">
        <f ca="true">+IF(OFFSET('Hygiene Data'!$I$11,0,10*ROW('Hygiene Data'!I76))="","",OFFSET('Hygiene Data'!$I$11,0,10*ROW('Hygiene Data'!I76)))</f>
        <v/>
      </c>
      <c r="EE82" s="271" t="str">
        <f ca="true">+IF(OFFSET('Hygiene Data'!$I$12,0,10*ROW('Hygiene Data'!I76))="","",OFFSET('Hygiene Data'!$I$12,0,10*ROW('Hygiene Data'!I76)))</f>
        <v/>
      </c>
      <c r="EF82" s="271"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27"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1"/>
      <c r="BS83" s="271" t="str">
        <f ca="true">+IF(OFFSET('Water Data'!$D$27,0,10*ROW('Water Data'!D77))="","",OFFSET('Water Data'!$D$27,0,10*ROW('Water Data'!D77)))</f>
        <v/>
      </c>
      <c r="BT83" s="271" t="str">
        <f ca="true">+IF(OFFSET('Water Data'!$D$28,0,10*ROW('Water Data'!D77))="","",OFFSET('Water Data'!$D$28,0,10*ROW('Water Data'!D77)))</f>
        <v/>
      </c>
      <c r="BU83" s="271" t="str">
        <f ca="true">+IF(OFFSET('Water Data'!$D$29,0,10*ROW('Water Data'!D77))="","",OFFSET('Water Data'!$D$29,0,10*ROW('Water Data'!D77)))</f>
        <v/>
      </c>
      <c r="BV83" s="271" t="str">
        <f ca="true">+IF(OFFSET('Water Data'!$E$27,0,10*ROW('Water Data'!E77))="","",OFFSET('Water Data'!$E$27,0,10*ROW('Water Data'!E77)))</f>
        <v/>
      </c>
      <c r="BW83" s="271" t="str">
        <f ca="true">+IF(OFFSET('Water Data'!$E$28,0,10*ROW('Water Data'!E77))="","",OFFSET('Water Data'!$E$28,0,10*ROW('Water Data'!E77)))</f>
        <v/>
      </c>
      <c r="BX83" s="271" t="str">
        <f ca="true">+IF(OFFSET('Water Data'!$E$29,0,10*ROW('Water Data'!E77))="","",OFFSET('Water Data'!$E$29,0,10*ROW('Water Data'!E77)))</f>
        <v/>
      </c>
      <c r="BY83" s="271" t="str">
        <f ca="true">+IF(OFFSET('Water Data'!$F$27,0,10*ROW('Water Data'!F77))="","",OFFSET('Water Data'!$F$27,0,10*ROW('Water Data'!F77)))</f>
        <v/>
      </c>
      <c r="BZ83" s="271" t="str">
        <f ca="true">+IF(OFFSET('Water Data'!$F$28,0,10*ROW('Water Data'!F77))="","",OFFSET('Water Data'!$F$28,0,10*ROW('Water Data'!F77)))</f>
        <v/>
      </c>
      <c r="CA83" s="271" t="str">
        <f ca="true">+IF(OFFSET('Water Data'!$F$29,0,10*ROW('Water Data'!F77))="","",OFFSET('Water Data'!$F$29,0,10*ROW('Water Data'!F77)))</f>
        <v/>
      </c>
      <c r="CB83" s="271" t="str">
        <f ca="true">+IF(OFFSET('Water Data'!$G$27,0,10*ROW('Water Data'!G77))="","",OFFSET('Water Data'!$G$27,0,10*ROW('Water Data'!G77)))</f>
        <v/>
      </c>
      <c r="CC83" s="271" t="str">
        <f ca="true">+IF(OFFSET('Water Data'!$G$28,0,10*ROW('Water Data'!G77))="","",OFFSET('Water Data'!$G$28,0,10*ROW('Water Data'!G77)))</f>
        <v/>
      </c>
      <c r="CD83" s="271" t="str">
        <f ca="true">+IF(OFFSET('Water Data'!$G$29,0,10*ROW('Water Data'!G77))="","",OFFSET('Water Data'!$G$29,0,10*ROW('Water Data'!G77)))</f>
        <v/>
      </c>
      <c r="CE83" s="271" t="str">
        <f ca="true">+IF(OFFSET('Water Data'!$H$27,0,10*ROW('Water Data'!H77))="","",OFFSET('Water Data'!$H$27,0,10*ROW('Water Data'!H77)))</f>
        <v/>
      </c>
      <c r="CF83" s="271" t="str">
        <f ca="true">+IF(OFFSET('Water Data'!$H$28,0,10*ROW('Water Data'!H77))="","",OFFSET('Water Data'!$H$28,0,10*ROW('Water Data'!H77)))</f>
        <v/>
      </c>
      <c r="CG83" s="271" t="str">
        <f ca="true">+IF(OFFSET('Water Data'!$H$29,0,10*ROW('Water Data'!H77))="","",OFFSET('Water Data'!$H$29,0,10*ROW('Water Data'!H77)))</f>
        <v/>
      </c>
      <c r="CH83" s="271" t="str">
        <f ca="true">+IF(OFFSET('Water Data'!$I$27,0,10*ROW('Water Data'!I77))="","",OFFSET('Water Data'!$I$27,0,10*ROW('Water Data'!I77)))</f>
        <v/>
      </c>
      <c r="CI83" s="271" t="str">
        <f ca="true">+IF(OFFSET('Water Data'!$I$28,0,10*ROW('Water Data'!I77))="","",OFFSET('Water Data'!$I$28,0,10*ROW('Water Data'!I77)))</f>
        <v/>
      </c>
      <c r="CJ83" s="271" t="str">
        <f ca="true">+IF(OFFSET('Water Data'!$I$29,0,10*ROW('Water Data'!I77))="","",OFFSET('Water Data'!$I$29,0,10*ROW('Water Data'!I77)))</f>
        <v/>
      </c>
      <c r="CK83" s="271" t="str">
        <f ca="true">+IF(OFFSET('Sanitation Data'!$D$28,0,10*ROW('Sanitation Data'!D77))="","",OFFSET('Sanitation Data'!$D$28,0,10*ROW('Sanitation Data'!D77)))</f>
        <v/>
      </c>
      <c r="CL83" s="271" t="str">
        <f ca="true">+IF(OFFSET('Sanitation Data'!$D$29,0,10*ROW('Sanitation Data'!D77))="","",OFFSET('Sanitation Data'!$D$29,0,10*ROW('Sanitation Data'!D77)))</f>
        <v/>
      </c>
      <c r="CM83" s="271" t="str">
        <f ca="true">+IF(OFFSET('Sanitation Data'!$D$30,0,10*ROW('Sanitation Data'!D77))="","",OFFSET('Sanitation Data'!$D$30,0,10*ROW('Sanitation Data'!D77)))</f>
        <v/>
      </c>
      <c r="CN83" s="271" t="str">
        <f ca="true">+IF(OFFSET('Sanitation Data'!$D$31,0,10*ROW('Sanitation Data'!D77))="","",OFFSET('Sanitation Data'!$D$31,0,10*ROW('Sanitation Data'!D77)))</f>
        <v/>
      </c>
      <c r="CO83" s="271" t="str">
        <f ca="true">+IF(OFFSET('Sanitation Data'!$D$32,0,10*ROW('Sanitation Data'!D77))="","",OFFSET('Sanitation Data'!$D$32,0,10*ROW('Sanitation Data'!D77)))</f>
        <v/>
      </c>
      <c r="CP83" s="271" t="str">
        <f ca="true">+IF(OFFSET('Sanitation Data'!$E$28,0,10*ROW('Sanitation Data'!E77))="","",OFFSET('Sanitation Data'!$E$28,0,10*ROW('Sanitation Data'!E77)))</f>
        <v/>
      </c>
      <c r="CQ83" s="271" t="str">
        <f ca="true">+IF(OFFSET('Sanitation Data'!$E$29,0,10*ROW('Sanitation Data'!E77))="","",OFFSET('Sanitation Data'!$E$29,0,10*ROW('Sanitation Data'!E77)))</f>
        <v/>
      </c>
      <c r="CR83" s="271" t="str">
        <f ca="true">+IF(OFFSET('Sanitation Data'!$E$30,0,10*ROW('Sanitation Data'!E77))="","",OFFSET('Sanitation Data'!$E$30,0,10*ROW('Sanitation Data'!E77)))</f>
        <v/>
      </c>
      <c r="CS83" s="271" t="str">
        <f ca="true">+IF(OFFSET('Sanitation Data'!$E$31,0,10*ROW('Sanitation Data'!E77))="","",OFFSET('Sanitation Data'!$E$31,0,10*ROW('Sanitation Data'!E77)))</f>
        <v/>
      </c>
      <c r="CT83" s="271" t="str">
        <f ca="true">+IF(OFFSET('Sanitation Data'!$E$32,0,10*ROW('Sanitation Data'!E77))="","",OFFSET('Sanitation Data'!$E$32,0,10*ROW('Sanitation Data'!E77)))</f>
        <v/>
      </c>
      <c r="CU83" s="271" t="str">
        <f ca="true">+IF(OFFSET('Sanitation Data'!$F$28,0,10*ROW('Sanitation Data'!F77))="","",OFFSET('Sanitation Data'!$F$28,0,10*ROW('Sanitation Data'!F77)))</f>
        <v/>
      </c>
      <c r="CV83" s="271" t="str">
        <f ca="true">+IF(OFFSET('Sanitation Data'!$F$29,0,10*ROW('Sanitation Data'!F77))="","",OFFSET('Sanitation Data'!$F$29,0,10*ROW('Sanitation Data'!F77)))</f>
        <v/>
      </c>
      <c r="CW83" s="271" t="str">
        <f ca="true">+IF(OFFSET('Sanitation Data'!$F$30,0,10*ROW('Sanitation Data'!F77))="","",OFFSET('Sanitation Data'!$F$30,0,10*ROW('Sanitation Data'!F77)))</f>
        <v/>
      </c>
      <c r="CX83" s="271" t="str">
        <f ca="true">+IF(OFFSET('Sanitation Data'!$F$31,0,10*ROW('Sanitation Data'!F77))="","",OFFSET('Sanitation Data'!$F$31,0,10*ROW('Sanitation Data'!F77)))</f>
        <v/>
      </c>
      <c r="CY83" s="271" t="str">
        <f ca="true">+IF(OFFSET('Sanitation Data'!$F$32,0,10*ROW('Sanitation Data'!F77))="","",OFFSET('Sanitation Data'!$F$32,0,10*ROW('Sanitation Data'!F77)))</f>
        <v/>
      </c>
      <c r="CZ83" s="271" t="str">
        <f ca="true">+IF(OFFSET('Sanitation Data'!$G$28,0,10*ROW('Sanitation Data'!G77))="","",OFFSET('Sanitation Data'!$G$28,0,10*ROW('Sanitation Data'!G77)))</f>
        <v/>
      </c>
      <c r="DA83" s="271" t="str">
        <f ca="true">+IF(OFFSET('Sanitation Data'!$G$29,0,10*ROW('Sanitation Data'!G77))="","",OFFSET('Sanitation Data'!$G$29,0,10*ROW('Sanitation Data'!G77)))</f>
        <v/>
      </c>
      <c r="DB83" s="271" t="str">
        <f ca="true">+IF(OFFSET('Sanitation Data'!$G$30,0,10*ROW('Sanitation Data'!G77))="","",OFFSET('Sanitation Data'!$G$30,0,10*ROW('Sanitation Data'!G77)))</f>
        <v/>
      </c>
      <c r="DC83" s="271" t="str">
        <f ca="true">+IF(OFFSET('Sanitation Data'!$G$31,0,10*ROW('Sanitation Data'!G77))="","",OFFSET('Sanitation Data'!$G$31,0,10*ROW('Sanitation Data'!G77)))</f>
        <v/>
      </c>
      <c r="DD83" s="271" t="str">
        <f ca="true">+IF(OFFSET('Sanitation Data'!$G$32,0,10*ROW('Sanitation Data'!G77))="","",OFFSET('Sanitation Data'!$G$32,0,10*ROW('Sanitation Data'!G77)))</f>
        <v/>
      </c>
      <c r="DE83" s="271" t="str">
        <f ca="true">+IF(OFFSET('Sanitation Data'!$H$28,0,10*ROW('Sanitation Data'!H77))="","",OFFSET('Sanitation Data'!$H$28,0,10*ROW('Sanitation Data'!H77)))</f>
        <v/>
      </c>
      <c r="DF83" s="271" t="str">
        <f ca="true">+IF(OFFSET('Sanitation Data'!$H$29,0,10*ROW('Sanitation Data'!H77))="","",OFFSET('Sanitation Data'!$H$29,0,10*ROW('Sanitation Data'!H77)))</f>
        <v/>
      </c>
      <c r="DG83" s="271" t="str">
        <f ca="true">+IF(OFFSET('Sanitation Data'!$H$30,0,10*ROW('Sanitation Data'!H77))="","",OFFSET('Sanitation Data'!$H$30,0,10*ROW('Sanitation Data'!H77)))</f>
        <v/>
      </c>
      <c r="DH83" s="271" t="str">
        <f ca="true">+IF(OFFSET('Sanitation Data'!$H$31,0,10*ROW('Sanitation Data'!H77))="","",OFFSET('Sanitation Data'!$H$31,0,10*ROW('Sanitation Data'!H77)))</f>
        <v/>
      </c>
      <c r="DI83" s="271" t="str">
        <f ca="true">+IF(OFFSET('Sanitation Data'!$H$32,0,10*ROW('Sanitation Data'!H77))="","",OFFSET('Sanitation Data'!$H$32,0,10*ROW('Sanitation Data'!H77)))</f>
        <v/>
      </c>
      <c r="DJ83" s="271" t="str">
        <f ca="true">+IF(OFFSET('Sanitation Data'!$I$28,0,10*ROW('Sanitation Data'!I77))="","",OFFSET('Sanitation Data'!$I$28,0,10*ROW('Sanitation Data'!I77)))</f>
        <v/>
      </c>
      <c r="DK83" s="271" t="str">
        <f ca="true">+IF(OFFSET('Sanitation Data'!$I$29,0,10*ROW('Sanitation Data'!I77))="","",OFFSET('Sanitation Data'!$I$29,0,10*ROW('Sanitation Data'!I77)))</f>
        <v/>
      </c>
      <c r="DL83" s="271" t="str">
        <f ca="true">+IF(OFFSET('Sanitation Data'!$I$30,0,10*ROW('Sanitation Data'!I77))="","",OFFSET('Sanitation Data'!$I$30,0,10*ROW('Sanitation Data'!I77)))</f>
        <v/>
      </c>
      <c r="DM83" s="271" t="str">
        <f ca="true">+IF(OFFSET('Sanitation Data'!$I$31,0,10*ROW('Sanitation Data'!I77))="","",OFFSET('Sanitation Data'!$I$31,0,10*ROW('Sanitation Data'!I77)))</f>
        <v/>
      </c>
      <c r="DN83" s="271" t="str">
        <f ca="true">+IF(OFFSET('Sanitation Data'!$I$32,0,10*ROW('Sanitation Data'!I77))="","",OFFSET('Sanitation Data'!$I$32,0,10*ROW('Sanitation Data'!I77)))</f>
        <v/>
      </c>
      <c r="DO83" s="271" t="str">
        <f ca="true">+IF(OFFSET('Hygiene Data'!$D$11,0,10*ROW('Hygiene Data'!D77))="","",OFFSET('Hygiene Data'!$D$11,0,10*ROW('Hygiene Data'!D77)))</f>
        <v/>
      </c>
      <c r="DP83" s="271" t="str">
        <f ca="true">+IF(OFFSET('Hygiene Data'!$D$12,0,10*ROW('Hygiene Data'!D77))="","",OFFSET('Hygiene Data'!$D$12,0,10*ROW('Hygiene Data'!D77)))</f>
        <v/>
      </c>
      <c r="DQ83" s="271" t="str">
        <f ca="true">+IF(OFFSET('Hygiene Data'!$D$13,0,10*ROW('Hygiene Data'!D77))="","",OFFSET('Hygiene Data'!$D$13,0,10*ROW('Hygiene Data'!D77)))</f>
        <v/>
      </c>
      <c r="DR83" s="271" t="str">
        <f ca="true">+IF(OFFSET('Hygiene Data'!$E$11,0,10*ROW('Hygiene Data'!E77))="","",OFFSET('Hygiene Data'!$E$11,0,10*ROW('Hygiene Data'!E77)))</f>
        <v/>
      </c>
      <c r="DS83" s="271" t="str">
        <f ca="true">+IF(OFFSET('Hygiene Data'!$E$12,0,10*ROW('Hygiene Data'!E77))="","",OFFSET('Hygiene Data'!$E$12,0,10*ROW('Hygiene Data'!E77)))</f>
        <v/>
      </c>
      <c r="DT83" s="271" t="str">
        <f ca="true">+IF(OFFSET('Hygiene Data'!$E$13,0,10*ROW('Hygiene Data'!E77))="","",OFFSET('Hygiene Data'!$E$13,0,10*ROW('Hygiene Data'!E77)))</f>
        <v/>
      </c>
      <c r="DU83" s="271" t="str">
        <f ca="true">+IF(OFFSET('Hygiene Data'!$F$11,0,10*ROW('Hygiene Data'!F77))="","",OFFSET('Hygiene Data'!$F$11,0,10*ROW('Hygiene Data'!F77)))</f>
        <v/>
      </c>
      <c r="DV83" s="271" t="str">
        <f ca="true">+IF(OFFSET('Hygiene Data'!$F$12,0,10*ROW('Hygiene Data'!F77))="","",OFFSET('Hygiene Data'!$F$12,0,10*ROW('Hygiene Data'!F77)))</f>
        <v/>
      </c>
      <c r="DW83" s="271" t="str">
        <f ca="true">+IF(OFFSET('Hygiene Data'!$F$13,0,10*ROW('Hygiene Data'!F77))="","",OFFSET('Hygiene Data'!$F$13,0,10*ROW('Hygiene Data'!F77)))</f>
        <v/>
      </c>
      <c r="DX83" s="271" t="str">
        <f ca="true">+IF(OFFSET('Hygiene Data'!$G$11,0,10*ROW('Hygiene Data'!G77))="","",OFFSET('Hygiene Data'!$G$11,0,10*ROW('Hygiene Data'!G77)))</f>
        <v/>
      </c>
      <c r="DY83" s="271" t="str">
        <f ca="true">+IF(OFFSET('Hygiene Data'!$G$12,0,10*ROW('Hygiene Data'!G77))="","",OFFSET('Hygiene Data'!$G$12,0,10*ROW('Hygiene Data'!G77)))</f>
        <v/>
      </c>
      <c r="DZ83" s="271" t="str">
        <f ca="true">+IF(OFFSET('Hygiene Data'!$G$13,0,10*ROW('Hygiene Data'!G77))="","",OFFSET('Hygiene Data'!$G$13,0,10*ROW('Hygiene Data'!G77)))</f>
        <v/>
      </c>
      <c r="EA83" s="271" t="str">
        <f ca="true">+IF(OFFSET('Hygiene Data'!$H$11,0,10*ROW('Hygiene Data'!H77))="","",OFFSET('Hygiene Data'!$H$11,0,10*ROW('Hygiene Data'!H77)))</f>
        <v/>
      </c>
      <c r="EB83" s="271" t="str">
        <f ca="true">+IF(OFFSET('Hygiene Data'!$H$12,0,10*ROW('Hygiene Data'!H77))="","",OFFSET('Hygiene Data'!$H$12,0,10*ROW('Hygiene Data'!H77)))</f>
        <v/>
      </c>
      <c r="EC83" s="271" t="str">
        <f ca="true">+IF(OFFSET('Hygiene Data'!$H$13,0,10*ROW('Hygiene Data'!H77))="","",OFFSET('Hygiene Data'!$H$13,0,10*ROW('Hygiene Data'!H77)))</f>
        <v/>
      </c>
      <c r="ED83" s="271" t="str">
        <f ca="true">+IF(OFFSET('Hygiene Data'!$I$11,0,10*ROW('Hygiene Data'!I77))="","",OFFSET('Hygiene Data'!$I$11,0,10*ROW('Hygiene Data'!I77)))</f>
        <v/>
      </c>
      <c r="EE83" s="271" t="str">
        <f ca="true">+IF(OFFSET('Hygiene Data'!$I$12,0,10*ROW('Hygiene Data'!I77))="","",OFFSET('Hygiene Data'!$I$12,0,10*ROW('Hygiene Data'!I77)))</f>
        <v/>
      </c>
      <c r="EF83" s="271"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27"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1"/>
      <c r="BS84" s="271" t="str">
        <f ca="true">+IF(OFFSET('Water Data'!$D$27,0,10*ROW('Water Data'!D78))="","",OFFSET('Water Data'!$D$27,0,10*ROW('Water Data'!D78)))</f>
        <v/>
      </c>
      <c r="BT84" s="271" t="str">
        <f ca="true">+IF(OFFSET('Water Data'!$D$28,0,10*ROW('Water Data'!D78))="","",OFFSET('Water Data'!$D$28,0,10*ROW('Water Data'!D78)))</f>
        <v/>
      </c>
      <c r="BU84" s="271" t="str">
        <f ca="true">+IF(OFFSET('Water Data'!$D$29,0,10*ROW('Water Data'!D78))="","",OFFSET('Water Data'!$D$29,0,10*ROW('Water Data'!D78)))</f>
        <v/>
      </c>
      <c r="BV84" s="271" t="str">
        <f ca="true">+IF(OFFSET('Water Data'!$E$27,0,10*ROW('Water Data'!E78))="","",OFFSET('Water Data'!$E$27,0,10*ROW('Water Data'!E78)))</f>
        <v/>
      </c>
      <c r="BW84" s="271" t="str">
        <f ca="true">+IF(OFFSET('Water Data'!$E$28,0,10*ROW('Water Data'!E78))="","",OFFSET('Water Data'!$E$28,0,10*ROW('Water Data'!E78)))</f>
        <v/>
      </c>
      <c r="BX84" s="271" t="str">
        <f ca="true">+IF(OFFSET('Water Data'!$E$29,0,10*ROW('Water Data'!E78))="","",OFFSET('Water Data'!$E$29,0,10*ROW('Water Data'!E78)))</f>
        <v/>
      </c>
      <c r="BY84" s="271" t="str">
        <f ca="true">+IF(OFFSET('Water Data'!$F$27,0,10*ROW('Water Data'!F78))="","",OFFSET('Water Data'!$F$27,0,10*ROW('Water Data'!F78)))</f>
        <v/>
      </c>
      <c r="BZ84" s="271" t="str">
        <f ca="true">+IF(OFFSET('Water Data'!$F$28,0,10*ROW('Water Data'!F78))="","",OFFSET('Water Data'!$F$28,0,10*ROW('Water Data'!F78)))</f>
        <v/>
      </c>
      <c r="CA84" s="271" t="str">
        <f ca="true">+IF(OFFSET('Water Data'!$F$29,0,10*ROW('Water Data'!F78))="","",OFFSET('Water Data'!$F$29,0,10*ROW('Water Data'!F78)))</f>
        <v/>
      </c>
      <c r="CB84" s="271" t="str">
        <f ca="true">+IF(OFFSET('Water Data'!$G$27,0,10*ROW('Water Data'!G78))="","",OFFSET('Water Data'!$G$27,0,10*ROW('Water Data'!G78)))</f>
        <v/>
      </c>
      <c r="CC84" s="271" t="str">
        <f ca="true">+IF(OFFSET('Water Data'!$G$28,0,10*ROW('Water Data'!G78))="","",OFFSET('Water Data'!$G$28,0,10*ROW('Water Data'!G78)))</f>
        <v/>
      </c>
      <c r="CD84" s="271" t="str">
        <f ca="true">+IF(OFFSET('Water Data'!$G$29,0,10*ROW('Water Data'!G78))="","",OFFSET('Water Data'!$G$29,0,10*ROW('Water Data'!G78)))</f>
        <v/>
      </c>
      <c r="CE84" s="271" t="str">
        <f ca="true">+IF(OFFSET('Water Data'!$H$27,0,10*ROW('Water Data'!H78))="","",OFFSET('Water Data'!$H$27,0,10*ROW('Water Data'!H78)))</f>
        <v/>
      </c>
      <c r="CF84" s="271" t="str">
        <f ca="true">+IF(OFFSET('Water Data'!$H$28,0,10*ROW('Water Data'!H78))="","",OFFSET('Water Data'!$H$28,0,10*ROW('Water Data'!H78)))</f>
        <v/>
      </c>
      <c r="CG84" s="271" t="str">
        <f ca="true">+IF(OFFSET('Water Data'!$H$29,0,10*ROW('Water Data'!H78))="","",OFFSET('Water Data'!$H$29,0,10*ROW('Water Data'!H78)))</f>
        <v/>
      </c>
      <c r="CH84" s="271" t="str">
        <f ca="true">+IF(OFFSET('Water Data'!$I$27,0,10*ROW('Water Data'!I78))="","",OFFSET('Water Data'!$I$27,0,10*ROW('Water Data'!I78)))</f>
        <v/>
      </c>
      <c r="CI84" s="271" t="str">
        <f ca="true">+IF(OFFSET('Water Data'!$I$28,0,10*ROW('Water Data'!I78))="","",OFFSET('Water Data'!$I$28,0,10*ROW('Water Data'!I78)))</f>
        <v/>
      </c>
      <c r="CJ84" s="271" t="str">
        <f ca="true">+IF(OFFSET('Water Data'!$I$29,0,10*ROW('Water Data'!I78))="","",OFFSET('Water Data'!$I$29,0,10*ROW('Water Data'!I78)))</f>
        <v/>
      </c>
      <c r="CK84" s="271" t="str">
        <f ca="true">+IF(OFFSET('Sanitation Data'!$D$28,0,10*ROW('Sanitation Data'!D78))="","",OFFSET('Sanitation Data'!$D$28,0,10*ROW('Sanitation Data'!D78)))</f>
        <v/>
      </c>
      <c r="CL84" s="271" t="str">
        <f ca="true">+IF(OFFSET('Sanitation Data'!$D$29,0,10*ROW('Sanitation Data'!D78))="","",OFFSET('Sanitation Data'!$D$29,0,10*ROW('Sanitation Data'!D78)))</f>
        <v/>
      </c>
      <c r="CM84" s="271" t="str">
        <f ca="true">+IF(OFFSET('Sanitation Data'!$D$30,0,10*ROW('Sanitation Data'!D78))="","",OFFSET('Sanitation Data'!$D$30,0,10*ROW('Sanitation Data'!D78)))</f>
        <v/>
      </c>
      <c r="CN84" s="271" t="str">
        <f ca="true">+IF(OFFSET('Sanitation Data'!$D$31,0,10*ROW('Sanitation Data'!D78))="","",OFFSET('Sanitation Data'!$D$31,0,10*ROW('Sanitation Data'!D78)))</f>
        <v/>
      </c>
      <c r="CO84" s="271" t="str">
        <f ca="true">+IF(OFFSET('Sanitation Data'!$D$32,0,10*ROW('Sanitation Data'!D78))="","",OFFSET('Sanitation Data'!$D$32,0,10*ROW('Sanitation Data'!D78)))</f>
        <v/>
      </c>
      <c r="CP84" s="271" t="str">
        <f ca="true">+IF(OFFSET('Sanitation Data'!$E$28,0,10*ROW('Sanitation Data'!E78))="","",OFFSET('Sanitation Data'!$E$28,0,10*ROW('Sanitation Data'!E78)))</f>
        <v/>
      </c>
      <c r="CQ84" s="271" t="str">
        <f ca="true">+IF(OFFSET('Sanitation Data'!$E$29,0,10*ROW('Sanitation Data'!E78))="","",OFFSET('Sanitation Data'!$E$29,0,10*ROW('Sanitation Data'!E78)))</f>
        <v/>
      </c>
      <c r="CR84" s="271" t="str">
        <f ca="true">+IF(OFFSET('Sanitation Data'!$E$30,0,10*ROW('Sanitation Data'!E78))="","",OFFSET('Sanitation Data'!$E$30,0,10*ROW('Sanitation Data'!E78)))</f>
        <v/>
      </c>
      <c r="CS84" s="271" t="str">
        <f ca="true">+IF(OFFSET('Sanitation Data'!$E$31,0,10*ROW('Sanitation Data'!E78))="","",OFFSET('Sanitation Data'!$E$31,0,10*ROW('Sanitation Data'!E78)))</f>
        <v/>
      </c>
      <c r="CT84" s="271" t="str">
        <f ca="true">+IF(OFFSET('Sanitation Data'!$E$32,0,10*ROW('Sanitation Data'!E78))="","",OFFSET('Sanitation Data'!$E$32,0,10*ROW('Sanitation Data'!E78)))</f>
        <v/>
      </c>
      <c r="CU84" s="271" t="str">
        <f ca="true">+IF(OFFSET('Sanitation Data'!$F$28,0,10*ROW('Sanitation Data'!F78))="","",OFFSET('Sanitation Data'!$F$28,0,10*ROW('Sanitation Data'!F78)))</f>
        <v/>
      </c>
      <c r="CV84" s="271" t="str">
        <f ca="true">+IF(OFFSET('Sanitation Data'!$F$29,0,10*ROW('Sanitation Data'!F78))="","",OFFSET('Sanitation Data'!$F$29,0,10*ROW('Sanitation Data'!F78)))</f>
        <v/>
      </c>
      <c r="CW84" s="271" t="str">
        <f ca="true">+IF(OFFSET('Sanitation Data'!$F$30,0,10*ROW('Sanitation Data'!F78))="","",OFFSET('Sanitation Data'!$F$30,0,10*ROW('Sanitation Data'!F78)))</f>
        <v/>
      </c>
      <c r="CX84" s="271" t="str">
        <f ca="true">+IF(OFFSET('Sanitation Data'!$F$31,0,10*ROW('Sanitation Data'!F78))="","",OFFSET('Sanitation Data'!$F$31,0,10*ROW('Sanitation Data'!F78)))</f>
        <v/>
      </c>
      <c r="CY84" s="271" t="str">
        <f ca="true">+IF(OFFSET('Sanitation Data'!$F$32,0,10*ROW('Sanitation Data'!F78))="","",OFFSET('Sanitation Data'!$F$32,0,10*ROW('Sanitation Data'!F78)))</f>
        <v/>
      </c>
      <c r="CZ84" s="271" t="str">
        <f ca="true">+IF(OFFSET('Sanitation Data'!$G$28,0,10*ROW('Sanitation Data'!G78))="","",OFFSET('Sanitation Data'!$G$28,0,10*ROW('Sanitation Data'!G78)))</f>
        <v/>
      </c>
      <c r="DA84" s="271" t="str">
        <f ca="true">+IF(OFFSET('Sanitation Data'!$G$29,0,10*ROW('Sanitation Data'!G78))="","",OFFSET('Sanitation Data'!$G$29,0,10*ROW('Sanitation Data'!G78)))</f>
        <v/>
      </c>
      <c r="DB84" s="271" t="str">
        <f ca="true">+IF(OFFSET('Sanitation Data'!$G$30,0,10*ROW('Sanitation Data'!G78))="","",OFFSET('Sanitation Data'!$G$30,0,10*ROW('Sanitation Data'!G78)))</f>
        <v/>
      </c>
      <c r="DC84" s="271" t="str">
        <f ca="true">+IF(OFFSET('Sanitation Data'!$G$31,0,10*ROW('Sanitation Data'!G78))="","",OFFSET('Sanitation Data'!$G$31,0,10*ROW('Sanitation Data'!G78)))</f>
        <v/>
      </c>
      <c r="DD84" s="271" t="str">
        <f ca="true">+IF(OFFSET('Sanitation Data'!$G$32,0,10*ROW('Sanitation Data'!G78))="","",OFFSET('Sanitation Data'!$G$32,0,10*ROW('Sanitation Data'!G78)))</f>
        <v/>
      </c>
      <c r="DE84" s="271" t="str">
        <f ca="true">+IF(OFFSET('Sanitation Data'!$H$28,0,10*ROW('Sanitation Data'!H78))="","",OFFSET('Sanitation Data'!$H$28,0,10*ROW('Sanitation Data'!H78)))</f>
        <v/>
      </c>
      <c r="DF84" s="271" t="str">
        <f ca="true">+IF(OFFSET('Sanitation Data'!$H$29,0,10*ROW('Sanitation Data'!H78))="","",OFFSET('Sanitation Data'!$H$29,0,10*ROW('Sanitation Data'!H78)))</f>
        <v/>
      </c>
      <c r="DG84" s="271" t="str">
        <f ca="true">+IF(OFFSET('Sanitation Data'!$H$30,0,10*ROW('Sanitation Data'!H78))="","",OFFSET('Sanitation Data'!$H$30,0,10*ROW('Sanitation Data'!H78)))</f>
        <v/>
      </c>
      <c r="DH84" s="271" t="str">
        <f ca="true">+IF(OFFSET('Sanitation Data'!$H$31,0,10*ROW('Sanitation Data'!H78))="","",OFFSET('Sanitation Data'!$H$31,0,10*ROW('Sanitation Data'!H78)))</f>
        <v/>
      </c>
      <c r="DI84" s="271" t="str">
        <f ca="true">+IF(OFFSET('Sanitation Data'!$H$32,0,10*ROW('Sanitation Data'!H78))="","",OFFSET('Sanitation Data'!$H$32,0,10*ROW('Sanitation Data'!H78)))</f>
        <v/>
      </c>
      <c r="DJ84" s="271" t="str">
        <f ca="true">+IF(OFFSET('Sanitation Data'!$I$28,0,10*ROW('Sanitation Data'!I78))="","",OFFSET('Sanitation Data'!$I$28,0,10*ROW('Sanitation Data'!I78)))</f>
        <v/>
      </c>
      <c r="DK84" s="271" t="str">
        <f ca="true">+IF(OFFSET('Sanitation Data'!$I$29,0,10*ROW('Sanitation Data'!I78))="","",OFFSET('Sanitation Data'!$I$29,0,10*ROW('Sanitation Data'!I78)))</f>
        <v/>
      </c>
      <c r="DL84" s="271" t="str">
        <f ca="true">+IF(OFFSET('Sanitation Data'!$I$30,0,10*ROW('Sanitation Data'!I78))="","",OFFSET('Sanitation Data'!$I$30,0,10*ROW('Sanitation Data'!I78)))</f>
        <v/>
      </c>
      <c r="DM84" s="271" t="str">
        <f ca="true">+IF(OFFSET('Sanitation Data'!$I$31,0,10*ROW('Sanitation Data'!I78))="","",OFFSET('Sanitation Data'!$I$31,0,10*ROW('Sanitation Data'!I78)))</f>
        <v/>
      </c>
      <c r="DN84" s="271" t="str">
        <f ca="true">+IF(OFFSET('Sanitation Data'!$I$32,0,10*ROW('Sanitation Data'!I78))="","",OFFSET('Sanitation Data'!$I$32,0,10*ROW('Sanitation Data'!I78)))</f>
        <v/>
      </c>
      <c r="DO84" s="271" t="str">
        <f ca="true">+IF(OFFSET('Hygiene Data'!$D$11,0,10*ROW('Hygiene Data'!D78))="","",OFFSET('Hygiene Data'!$D$11,0,10*ROW('Hygiene Data'!D78)))</f>
        <v/>
      </c>
      <c r="DP84" s="271" t="str">
        <f ca="true">+IF(OFFSET('Hygiene Data'!$D$12,0,10*ROW('Hygiene Data'!D78))="","",OFFSET('Hygiene Data'!$D$12,0,10*ROW('Hygiene Data'!D78)))</f>
        <v/>
      </c>
      <c r="DQ84" s="271" t="str">
        <f ca="true">+IF(OFFSET('Hygiene Data'!$D$13,0,10*ROW('Hygiene Data'!D78))="","",OFFSET('Hygiene Data'!$D$13,0,10*ROW('Hygiene Data'!D78)))</f>
        <v/>
      </c>
      <c r="DR84" s="271" t="str">
        <f ca="true">+IF(OFFSET('Hygiene Data'!$E$11,0,10*ROW('Hygiene Data'!E78))="","",OFFSET('Hygiene Data'!$E$11,0,10*ROW('Hygiene Data'!E78)))</f>
        <v/>
      </c>
      <c r="DS84" s="271" t="str">
        <f ca="true">+IF(OFFSET('Hygiene Data'!$E$12,0,10*ROW('Hygiene Data'!E78))="","",OFFSET('Hygiene Data'!$E$12,0,10*ROW('Hygiene Data'!E78)))</f>
        <v/>
      </c>
      <c r="DT84" s="271" t="str">
        <f ca="true">+IF(OFFSET('Hygiene Data'!$E$13,0,10*ROW('Hygiene Data'!E78))="","",OFFSET('Hygiene Data'!$E$13,0,10*ROW('Hygiene Data'!E78)))</f>
        <v/>
      </c>
      <c r="DU84" s="271" t="str">
        <f ca="true">+IF(OFFSET('Hygiene Data'!$F$11,0,10*ROW('Hygiene Data'!F78))="","",OFFSET('Hygiene Data'!$F$11,0,10*ROW('Hygiene Data'!F78)))</f>
        <v/>
      </c>
      <c r="DV84" s="271" t="str">
        <f ca="true">+IF(OFFSET('Hygiene Data'!$F$12,0,10*ROW('Hygiene Data'!F78))="","",OFFSET('Hygiene Data'!$F$12,0,10*ROW('Hygiene Data'!F78)))</f>
        <v/>
      </c>
      <c r="DW84" s="271" t="str">
        <f ca="true">+IF(OFFSET('Hygiene Data'!$F$13,0,10*ROW('Hygiene Data'!F78))="","",OFFSET('Hygiene Data'!$F$13,0,10*ROW('Hygiene Data'!F78)))</f>
        <v/>
      </c>
      <c r="DX84" s="271" t="str">
        <f ca="true">+IF(OFFSET('Hygiene Data'!$G$11,0,10*ROW('Hygiene Data'!G78))="","",OFFSET('Hygiene Data'!$G$11,0,10*ROW('Hygiene Data'!G78)))</f>
        <v/>
      </c>
      <c r="DY84" s="271" t="str">
        <f ca="true">+IF(OFFSET('Hygiene Data'!$G$12,0,10*ROW('Hygiene Data'!G78))="","",OFFSET('Hygiene Data'!$G$12,0,10*ROW('Hygiene Data'!G78)))</f>
        <v/>
      </c>
      <c r="DZ84" s="271" t="str">
        <f ca="true">+IF(OFFSET('Hygiene Data'!$G$13,0,10*ROW('Hygiene Data'!G78))="","",OFFSET('Hygiene Data'!$G$13,0,10*ROW('Hygiene Data'!G78)))</f>
        <v/>
      </c>
      <c r="EA84" s="271" t="str">
        <f ca="true">+IF(OFFSET('Hygiene Data'!$H$11,0,10*ROW('Hygiene Data'!H78))="","",OFFSET('Hygiene Data'!$H$11,0,10*ROW('Hygiene Data'!H78)))</f>
        <v/>
      </c>
      <c r="EB84" s="271" t="str">
        <f ca="true">+IF(OFFSET('Hygiene Data'!$H$12,0,10*ROW('Hygiene Data'!H78))="","",OFFSET('Hygiene Data'!$H$12,0,10*ROW('Hygiene Data'!H78)))</f>
        <v/>
      </c>
      <c r="EC84" s="271" t="str">
        <f ca="true">+IF(OFFSET('Hygiene Data'!$H$13,0,10*ROW('Hygiene Data'!H78))="","",OFFSET('Hygiene Data'!$H$13,0,10*ROW('Hygiene Data'!H78)))</f>
        <v/>
      </c>
      <c r="ED84" s="271" t="str">
        <f ca="true">+IF(OFFSET('Hygiene Data'!$I$11,0,10*ROW('Hygiene Data'!I78))="","",OFFSET('Hygiene Data'!$I$11,0,10*ROW('Hygiene Data'!I78)))</f>
        <v/>
      </c>
      <c r="EE84" s="271" t="str">
        <f ca="true">+IF(OFFSET('Hygiene Data'!$I$12,0,10*ROW('Hygiene Data'!I78))="","",OFFSET('Hygiene Data'!$I$12,0,10*ROW('Hygiene Data'!I78)))</f>
        <v/>
      </c>
      <c r="EF84" s="271"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27"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1"/>
      <c r="BS85" s="271" t="str">
        <f ca="true">+IF(OFFSET('Water Data'!$D$27,0,10*ROW('Water Data'!D79))="","",OFFSET('Water Data'!$D$27,0,10*ROW('Water Data'!D79)))</f>
        <v/>
      </c>
      <c r="BT85" s="271" t="str">
        <f ca="true">+IF(OFFSET('Water Data'!$D$28,0,10*ROW('Water Data'!D79))="","",OFFSET('Water Data'!$D$28,0,10*ROW('Water Data'!D79)))</f>
        <v/>
      </c>
      <c r="BU85" s="271" t="str">
        <f ca="true">+IF(OFFSET('Water Data'!$D$29,0,10*ROW('Water Data'!D79))="","",OFFSET('Water Data'!$D$29,0,10*ROW('Water Data'!D79)))</f>
        <v/>
      </c>
      <c r="BV85" s="271" t="str">
        <f ca="true">+IF(OFFSET('Water Data'!$E$27,0,10*ROW('Water Data'!E79))="","",OFFSET('Water Data'!$E$27,0,10*ROW('Water Data'!E79)))</f>
        <v/>
      </c>
      <c r="BW85" s="271" t="str">
        <f ca="true">+IF(OFFSET('Water Data'!$E$28,0,10*ROW('Water Data'!E79))="","",OFFSET('Water Data'!$E$28,0,10*ROW('Water Data'!E79)))</f>
        <v/>
      </c>
      <c r="BX85" s="271" t="str">
        <f ca="true">+IF(OFFSET('Water Data'!$E$29,0,10*ROW('Water Data'!E79))="","",OFFSET('Water Data'!$E$29,0,10*ROW('Water Data'!E79)))</f>
        <v/>
      </c>
      <c r="BY85" s="271" t="str">
        <f ca="true">+IF(OFFSET('Water Data'!$F$27,0,10*ROW('Water Data'!F79))="","",OFFSET('Water Data'!$F$27,0,10*ROW('Water Data'!F79)))</f>
        <v/>
      </c>
      <c r="BZ85" s="271" t="str">
        <f ca="true">+IF(OFFSET('Water Data'!$F$28,0,10*ROW('Water Data'!F79))="","",OFFSET('Water Data'!$F$28,0,10*ROW('Water Data'!F79)))</f>
        <v/>
      </c>
      <c r="CA85" s="271" t="str">
        <f ca="true">+IF(OFFSET('Water Data'!$F$29,0,10*ROW('Water Data'!F79))="","",OFFSET('Water Data'!$F$29,0,10*ROW('Water Data'!F79)))</f>
        <v/>
      </c>
      <c r="CB85" s="271" t="str">
        <f ca="true">+IF(OFFSET('Water Data'!$G$27,0,10*ROW('Water Data'!G79))="","",OFFSET('Water Data'!$G$27,0,10*ROW('Water Data'!G79)))</f>
        <v/>
      </c>
      <c r="CC85" s="271" t="str">
        <f ca="true">+IF(OFFSET('Water Data'!$G$28,0,10*ROW('Water Data'!G79))="","",OFFSET('Water Data'!$G$28,0,10*ROW('Water Data'!G79)))</f>
        <v/>
      </c>
      <c r="CD85" s="271" t="str">
        <f ca="true">+IF(OFFSET('Water Data'!$G$29,0,10*ROW('Water Data'!G79))="","",OFFSET('Water Data'!$G$29,0,10*ROW('Water Data'!G79)))</f>
        <v/>
      </c>
      <c r="CE85" s="271" t="str">
        <f ca="true">+IF(OFFSET('Water Data'!$H$27,0,10*ROW('Water Data'!H79))="","",OFFSET('Water Data'!$H$27,0,10*ROW('Water Data'!H79)))</f>
        <v/>
      </c>
      <c r="CF85" s="271" t="str">
        <f ca="true">+IF(OFFSET('Water Data'!$H$28,0,10*ROW('Water Data'!H79))="","",OFFSET('Water Data'!$H$28,0,10*ROW('Water Data'!H79)))</f>
        <v/>
      </c>
      <c r="CG85" s="271" t="str">
        <f ca="true">+IF(OFFSET('Water Data'!$H$29,0,10*ROW('Water Data'!H79))="","",OFFSET('Water Data'!$H$29,0,10*ROW('Water Data'!H79)))</f>
        <v/>
      </c>
      <c r="CH85" s="271" t="str">
        <f ca="true">+IF(OFFSET('Water Data'!$I$27,0,10*ROW('Water Data'!I79))="","",OFFSET('Water Data'!$I$27,0,10*ROW('Water Data'!I79)))</f>
        <v/>
      </c>
      <c r="CI85" s="271" t="str">
        <f ca="true">+IF(OFFSET('Water Data'!$I$28,0,10*ROW('Water Data'!I79))="","",OFFSET('Water Data'!$I$28,0,10*ROW('Water Data'!I79)))</f>
        <v/>
      </c>
      <c r="CJ85" s="271" t="str">
        <f ca="true">+IF(OFFSET('Water Data'!$I$29,0,10*ROW('Water Data'!I79))="","",OFFSET('Water Data'!$I$29,0,10*ROW('Water Data'!I79)))</f>
        <v/>
      </c>
      <c r="CK85" s="271" t="str">
        <f ca="true">+IF(OFFSET('Sanitation Data'!$D$28,0,10*ROW('Sanitation Data'!D79))="","",OFFSET('Sanitation Data'!$D$28,0,10*ROW('Sanitation Data'!D79)))</f>
        <v/>
      </c>
      <c r="CL85" s="271" t="str">
        <f ca="true">+IF(OFFSET('Sanitation Data'!$D$29,0,10*ROW('Sanitation Data'!D79))="","",OFFSET('Sanitation Data'!$D$29,0,10*ROW('Sanitation Data'!D79)))</f>
        <v/>
      </c>
      <c r="CM85" s="271" t="str">
        <f ca="true">+IF(OFFSET('Sanitation Data'!$D$30,0,10*ROW('Sanitation Data'!D79))="","",OFFSET('Sanitation Data'!$D$30,0,10*ROW('Sanitation Data'!D79)))</f>
        <v/>
      </c>
      <c r="CN85" s="271" t="str">
        <f ca="true">+IF(OFFSET('Sanitation Data'!$D$31,0,10*ROW('Sanitation Data'!D79))="","",OFFSET('Sanitation Data'!$D$31,0,10*ROW('Sanitation Data'!D79)))</f>
        <v/>
      </c>
      <c r="CO85" s="271" t="str">
        <f ca="true">+IF(OFFSET('Sanitation Data'!$D$32,0,10*ROW('Sanitation Data'!D79))="","",OFFSET('Sanitation Data'!$D$32,0,10*ROW('Sanitation Data'!D79)))</f>
        <v/>
      </c>
      <c r="CP85" s="271" t="str">
        <f ca="true">+IF(OFFSET('Sanitation Data'!$E$28,0,10*ROW('Sanitation Data'!E79))="","",OFFSET('Sanitation Data'!$E$28,0,10*ROW('Sanitation Data'!E79)))</f>
        <v/>
      </c>
      <c r="CQ85" s="271" t="str">
        <f ca="true">+IF(OFFSET('Sanitation Data'!$E$29,0,10*ROW('Sanitation Data'!E79))="","",OFFSET('Sanitation Data'!$E$29,0,10*ROW('Sanitation Data'!E79)))</f>
        <v/>
      </c>
      <c r="CR85" s="271" t="str">
        <f ca="true">+IF(OFFSET('Sanitation Data'!$E$30,0,10*ROW('Sanitation Data'!E79))="","",OFFSET('Sanitation Data'!$E$30,0,10*ROW('Sanitation Data'!E79)))</f>
        <v/>
      </c>
      <c r="CS85" s="271" t="str">
        <f ca="true">+IF(OFFSET('Sanitation Data'!$E$31,0,10*ROW('Sanitation Data'!E79))="","",OFFSET('Sanitation Data'!$E$31,0,10*ROW('Sanitation Data'!E79)))</f>
        <v/>
      </c>
      <c r="CT85" s="271" t="str">
        <f ca="true">+IF(OFFSET('Sanitation Data'!$E$32,0,10*ROW('Sanitation Data'!E79))="","",OFFSET('Sanitation Data'!$E$32,0,10*ROW('Sanitation Data'!E79)))</f>
        <v/>
      </c>
      <c r="CU85" s="271" t="str">
        <f ca="true">+IF(OFFSET('Sanitation Data'!$F$28,0,10*ROW('Sanitation Data'!F79))="","",OFFSET('Sanitation Data'!$F$28,0,10*ROW('Sanitation Data'!F79)))</f>
        <v/>
      </c>
      <c r="CV85" s="271" t="str">
        <f ca="true">+IF(OFFSET('Sanitation Data'!$F$29,0,10*ROW('Sanitation Data'!F79))="","",OFFSET('Sanitation Data'!$F$29,0,10*ROW('Sanitation Data'!F79)))</f>
        <v/>
      </c>
      <c r="CW85" s="271" t="str">
        <f ca="true">+IF(OFFSET('Sanitation Data'!$F$30,0,10*ROW('Sanitation Data'!F79))="","",OFFSET('Sanitation Data'!$F$30,0,10*ROW('Sanitation Data'!F79)))</f>
        <v/>
      </c>
      <c r="CX85" s="271" t="str">
        <f ca="true">+IF(OFFSET('Sanitation Data'!$F$31,0,10*ROW('Sanitation Data'!F79))="","",OFFSET('Sanitation Data'!$F$31,0,10*ROW('Sanitation Data'!F79)))</f>
        <v/>
      </c>
      <c r="CY85" s="271" t="str">
        <f ca="true">+IF(OFFSET('Sanitation Data'!$F$32,0,10*ROW('Sanitation Data'!F79))="","",OFFSET('Sanitation Data'!$F$32,0,10*ROW('Sanitation Data'!F79)))</f>
        <v/>
      </c>
      <c r="CZ85" s="271" t="str">
        <f ca="true">+IF(OFFSET('Sanitation Data'!$G$28,0,10*ROW('Sanitation Data'!G79))="","",OFFSET('Sanitation Data'!$G$28,0,10*ROW('Sanitation Data'!G79)))</f>
        <v/>
      </c>
      <c r="DA85" s="271" t="str">
        <f ca="true">+IF(OFFSET('Sanitation Data'!$G$29,0,10*ROW('Sanitation Data'!G79))="","",OFFSET('Sanitation Data'!$G$29,0,10*ROW('Sanitation Data'!G79)))</f>
        <v/>
      </c>
      <c r="DB85" s="271" t="str">
        <f ca="true">+IF(OFFSET('Sanitation Data'!$G$30,0,10*ROW('Sanitation Data'!G79))="","",OFFSET('Sanitation Data'!$G$30,0,10*ROW('Sanitation Data'!G79)))</f>
        <v/>
      </c>
      <c r="DC85" s="271" t="str">
        <f ca="true">+IF(OFFSET('Sanitation Data'!$G$31,0,10*ROW('Sanitation Data'!G79))="","",OFFSET('Sanitation Data'!$G$31,0,10*ROW('Sanitation Data'!G79)))</f>
        <v/>
      </c>
      <c r="DD85" s="271" t="str">
        <f ca="true">+IF(OFFSET('Sanitation Data'!$G$32,0,10*ROW('Sanitation Data'!G79))="","",OFFSET('Sanitation Data'!$G$32,0,10*ROW('Sanitation Data'!G79)))</f>
        <v/>
      </c>
      <c r="DE85" s="271" t="str">
        <f ca="true">+IF(OFFSET('Sanitation Data'!$H$28,0,10*ROW('Sanitation Data'!H79))="","",OFFSET('Sanitation Data'!$H$28,0,10*ROW('Sanitation Data'!H79)))</f>
        <v/>
      </c>
      <c r="DF85" s="271" t="str">
        <f ca="true">+IF(OFFSET('Sanitation Data'!$H$29,0,10*ROW('Sanitation Data'!H79))="","",OFFSET('Sanitation Data'!$H$29,0,10*ROW('Sanitation Data'!H79)))</f>
        <v/>
      </c>
      <c r="DG85" s="271" t="str">
        <f ca="true">+IF(OFFSET('Sanitation Data'!$H$30,0,10*ROW('Sanitation Data'!H79))="","",OFFSET('Sanitation Data'!$H$30,0,10*ROW('Sanitation Data'!H79)))</f>
        <v/>
      </c>
      <c r="DH85" s="271" t="str">
        <f ca="true">+IF(OFFSET('Sanitation Data'!$H$31,0,10*ROW('Sanitation Data'!H79))="","",OFFSET('Sanitation Data'!$H$31,0,10*ROW('Sanitation Data'!H79)))</f>
        <v/>
      </c>
      <c r="DI85" s="271" t="str">
        <f ca="true">+IF(OFFSET('Sanitation Data'!$H$32,0,10*ROW('Sanitation Data'!H79))="","",OFFSET('Sanitation Data'!$H$32,0,10*ROW('Sanitation Data'!H79)))</f>
        <v/>
      </c>
      <c r="DJ85" s="271" t="str">
        <f ca="true">+IF(OFFSET('Sanitation Data'!$I$28,0,10*ROW('Sanitation Data'!I79))="","",OFFSET('Sanitation Data'!$I$28,0,10*ROW('Sanitation Data'!I79)))</f>
        <v/>
      </c>
      <c r="DK85" s="271" t="str">
        <f ca="true">+IF(OFFSET('Sanitation Data'!$I$29,0,10*ROW('Sanitation Data'!I79))="","",OFFSET('Sanitation Data'!$I$29,0,10*ROW('Sanitation Data'!I79)))</f>
        <v/>
      </c>
      <c r="DL85" s="271" t="str">
        <f ca="true">+IF(OFFSET('Sanitation Data'!$I$30,0,10*ROW('Sanitation Data'!I79))="","",OFFSET('Sanitation Data'!$I$30,0,10*ROW('Sanitation Data'!I79)))</f>
        <v/>
      </c>
      <c r="DM85" s="271" t="str">
        <f ca="true">+IF(OFFSET('Sanitation Data'!$I$31,0,10*ROW('Sanitation Data'!I79))="","",OFFSET('Sanitation Data'!$I$31,0,10*ROW('Sanitation Data'!I79)))</f>
        <v/>
      </c>
      <c r="DN85" s="271" t="str">
        <f ca="true">+IF(OFFSET('Sanitation Data'!$I$32,0,10*ROW('Sanitation Data'!I79))="","",OFFSET('Sanitation Data'!$I$32,0,10*ROW('Sanitation Data'!I79)))</f>
        <v/>
      </c>
      <c r="DO85" s="271" t="str">
        <f ca="true">+IF(OFFSET('Hygiene Data'!$D$11,0,10*ROW('Hygiene Data'!D79))="","",OFFSET('Hygiene Data'!$D$11,0,10*ROW('Hygiene Data'!D79)))</f>
        <v/>
      </c>
      <c r="DP85" s="271" t="str">
        <f ca="true">+IF(OFFSET('Hygiene Data'!$D$12,0,10*ROW('Hygiene Data'!D79))="","",OFFSET('Hygiene Data'!$D$12,0,10*ROW('Hygiene Data'!D79)))</f>
        <v/>
      </c>
      <c r="DQ85" s="271" t="str">
        <f ca="true">+IF(OFFSET('Hygiene Data'!$D$13,0,10*ROW('Hygiene Data'!D79))="","",OFFSET('Hygiene Data'!$D$13,0,10*ROW('Hygiene Data'!D79)))</f>
        <v/>
      </c>
      <c r="DR85" s="271" t="str">
        <f ca="true">+IF(OFFSET('Hygiene Data'!$E$11,0,10*ROW('Hygiene Data'!E79))="","",OFFSET('Hygiene Data'!$E$11,0,10*ROW('Hygiene Data'!E79)))</f>
        <v/>
      </c>
      <c r="DS85" s="271" t="str">
        <f ca="true">+IF(OFFSET('Hygiene Data'!$E$12,0,10*ROW('Hygiene Data'!E79))="","",OFFSET('Hygiene Data'!$E$12,0,10*ROW('Hygiene Data'!E79)))</f>
        <v/>
      </c>
      <c r="DT85" s="271" t="str">
        <f ca="true">+IF(OFFSET('Hygiene Data'!$E$13,0,10*ROW('Hygiene Data'!E79))="","",OFFSET('Hygiene Data'!$E$13,0,10*ROW('Hygiene Data'!E79)))</f>
        <v/>
      </c>
      <c r="DU85" s="271" t="str">
        <f ca="true">+IF(OFFSET('Hygiene Data'!$F$11,0,10*ROW('Hygiene Data'!F79))="","",OFFSET('Hygiene Data'!$F$11,0,10*ROW('Hygiene Data'!F79)))</f>
        <v/>
      </c>
      <c r="DV85" s="271" t="str">
        <f ca="true">+IF(OFFSET('Hygiene Data'!$F$12,0,10*ROW('Hygiene Data'!F79))="","",OFFSET('Hygiene Data'!$F$12,0,10*ROW('Hygiene Data'!F79)))</f>
        <v/>
      </c>
      <c r="DW85" s="271" t="str">
        <f ca="true">+IF(OFFSET('Hygiene Data'!$F$13,0,10*ROW('Hygiene Data'!F79))="","",OFFSET('Hygiene Data'!$F$13,0,10*ROW('Hygiene Data'!F79)))</f>
        <v/>
      </c>
      <c r="DX85" s="271" t="str">
        <f ca="true">+IF(OFFSET('Hygiene Data'!$G$11,0,10*ROW('Hygiene Data'!G79))="","",OFFSET('Hygiene Data'!$G$11,0,10*ROW('Hygiene Data'!G79)))</f>
        <v/>
      </c>
      <c r="DY85" s="271" t="str">
        <f ca="true">+IF(OFFSET('Hygiene Data'!$G$12,0,10*ROW('Hygiene Data'!G79))="","",OFFSET('Hygiene Data'!$G$12,0,10*ROW('Hygiene Data'!G79)))</f>
        <v/>
      </c>
      <c r="DZ85" s="271" t="str">
        <f ca="true">+IF(OFFSET('Hygiene Data'!$G$13,0,10*ROW('Hygiene Data'!G79))="","",OFFSET('Hygiene Data'!$G$13,0,10*ROW('Hygiene Data'!G79)))</f>
        <v/>
      </c>
      <c r="EA85" s="271" t="str">
        <f ca="true">+IF(OFFSET('Hygiene Data'!$H$11,0,10*ROW('Hygiene Data'!H79))="","",OFFSET('Hygiene Data'!$H$11,0,10*ROW('Hygiene Data'!H79)))</f>
        <v/>
      </c>
      <c r="EB85" s="271" t="str">
        <f ca="true">+IF(OFFSET('Hygiene Data'!$H$12,0,10*ROW('Hygiene Data'!H79))="","",OFFSET('Hygiene Data'!$H$12,0,10*ROW('Hygiene Data'!H79)))</f>
        <v/>
      </c>
      <c r="EC85" s="271" t="str">
        <f ca="true">+IF(OFFSET('Hygiene Data'!$H$13,0,10*ROW('Hygiene Data'!H79))="","",OFFSET('Hygiene Data'!$H$13,0,10*ROW('Hygiene Data'!H79)))</f>
        <v/>
      </c>
      <c r="ED85" s="271" t="str">
        <f ca="true">+IF(OFFSET('Hygiene Data'!$I$11,0,10*ROW('Hygiene Data'!I79))="","",OFFSET('Hygiene Data'!$I$11,0,10*ROW('Hygiene Data'!I79)))</f>
        <v/>
      </c>
      <c r="EE85" s="271" t="str">
        <f ca="true">+IF(OFFSET('Hygiene Data'!$I$12,0,10*ROW('Hygiene Data'!I79))="","",OFFSET('Hygiene Data'!$I$12,0,10*ROW('Hygiene Data'!I79)))</f>
        <v/>
      </c>
      <c r="EF85" s="271"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27"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1"/>
      <c r="BS86" s="271" t="str">
        <f ca="true">+IF(OFFSET('Water Data'!$D$27,0,10*ROW('Water Data'!D80))="","",OFFSET('Water Data'!$D$27,0,10*ROW('Water Data'!D80)))</f>
        <v/>
      </c>
      <c r="BT86" s="271" t="str">
        <f ca="true">+IF(OFFSET('Water Data'!$D$28,0,10*ROW('Water Data'!D80))="","",OFFSET('Water Data'!$D$28,0,10*ROW('Water Data'!D80)))</f>
        <v/>
      </c>
      <c r="BU86" s="271" t="str">
        <f ca="true">+IF(OFFSET('Water Data'!$D$29,0,10*ROW('Water Data'!D80))="","",OFFSET('Water Data'!$D$29,0,10*ROW('Water Data'!D80)))</f>
        <v/>
      </c>
      <c r="BV86" s="271" t="str">
        <f ca="true">+IF(OFFSET('Water Data'!$E$27,0,10*ROW('Water Data'!E80))="","",OFFSET('Water Data'!$E$27,0,10*ROW('Water Data'!E80)))</f>
        <v/>
      </c>
      <c r="BW86" s="271" t="str">
        <f ca="true">+IF(OFFSET('Water Data'!$E$28,0,10*ROW('Water Data'!E80))="","",OFFSET('Water Data'!$E$28,0,10*ROW('Water Data'!E80)))</f>
        <v/>
      </c>
      <c r="BX86" s="271" t="str">
        <f ca="true">+IF(OFFSET('Water Data'!$E$29,0,10*ROW('Water Data'!E80))="","",OFFSET('Water Data'!$E$29,0,10*ROW('Water Data'!E80)))</f>
        <v/>
      </c>
      <c r="BY86" s="271" t="str">
        <f ca="true">+IF(OFFSET('Water Data'!$F$27,0,10*ROW('Water Data'!F80))="","",OFFSET('Water Data'!$F$27,0,10*ROW('Water Data'!F80)))</f>
        <v/>
      </c>
      <c r="BZ86" s="271" t="str">
        <f ca="true">+IF(OFFSET('Water Data'!$F$28,0,10*ROW('Water Data'!F80))="","",OFFSET('Water Data'!$F$28,0,10*ROW('Water Data'!F80)))</f>
        <v/>
      </c>
      <c r="CA86" s="271" t="str">
        <f ca="true">+IF(OFFSET('Water Data'!$F$29,0,10*ROW('Water Data'!F80))="","",OFFSET('Water Data'!$F$29,0,10*ROW('Water Data'!F80)))</f>
        <v/>
      </c>
      <c r="CB86" s="271" t="str">
        <f ca="true">+IF(OFFSET('Water Data'!$G$27,0,10*ROW('Water Data'!G80))="","",OFFSET('Water Data'!$G$27,0,10*ROW('Water Data'!G80)))</f>
        <v/>
      </c>
      <c r="CC86" s="271" t="str">
        <f ca="true">+IF(OFFSET('Water Data'!$G$28,0,10*ROW('Water Data'!G80))="","",OFFSET('Water Data'!$G$28,0,10*ROW('Water Data'!G80)))</f>
        <v/>
      </c>
      <c r="CD86" s="271" t="str">
        <f ca="true">+IF(OFFSET('Water Data'!$G$29,0,10*ROW('Water Data'!G80))="","",OFFSET('Water Data'!$G$29,0,10*ROW('Water Data'!G80)))</f>
        <v/>
      </c>
      <c r="CE86" s="271" t="str">
        <f ca="true">+IF(OFFSET('Water Data'!$H$27,0,10*ROW('Water Data'!H80))="","",OFFSET('Water Data'!$H$27,0,10*ROW('Water Data'!H80)))</f>
        <v/>
      </c>
      <c r="CF86" s="271" t="str">
        <f ca="true">+IF(OFFSET('Water Data'!$H$28,0,10*ROW('Water Data'!H80))="","",OFFSET('Water Data'!$H$28,0,10*ROW('Water Data'!H80)))</f>
        <v/>
      </c>
      <c r="CG86" s="271" t="str">
        <f ca="true">+IF(OFFSET('Water Data'!$H$29,0,10*ROW('Water Data'!H80))="","",OFFSET('Water Data'!$H$29,0,10*ROW('Water Data'!H80)))</f>
        <v/>
      </c>
      <c r="CH86" s="271" t="str">
        <f ca="true">+IF(OFFSET('Water Data'!$I$27,0,10*ROW('Water Data'!I80))="","",OFFSET('Water Data'!$I$27,0,10*ROW('Water Data'!I80)))</f>
        <v/>
      </c>
      <c r="CI86" s="271" t="str">
        <f ca="true">+IF(OFFSET('Water Data'!$I$28,0,10*ROW('Water Data'!I80))="","",OFFSET('Water Data'!$I$28,0,10*ROW('Water Data'!I80)))</f>
        <v/>
      </c>
      <c r="CJ86" s="271" t="str">
        <f ca="true">+IF(OFFSET('Water Data'!$I$29,0,10*ROW('Water Data'!I80))="","",OFFSET('Water Data'!$I$29,0,10*ROW('Water Data'!I80)))</f>
        <v/>
      </c>
      <c r="CK86" s="271" t="str">
        <f ca="true">+IF(OFFSET('Sanitation Data'!$D$28,0,10*ROW('Sanitation Data'!D80))="","",OFFSET('Sanitation Data'!$D$28,0,10*ROW('Sanitation Data'!D80)))</f>
        <v/>
      </c>
      <c r="CL86" s="271" t="str">
        <f ca="true">+IF(OFFSET('Sanitation Data'!$D$29,0,10*ROW('Sanitation Data'!D80))="","",OFFSET('Sanitation Data'!$D$29,0,10*ROW('Sanitation Data'!D80)))</f>
        <v/>
      </c>
      <c r="CM86" s="271" t="str">
        <f ca="true">+IF(OFFSET('Sanitation Data'!$D$30,0,10*ROW('Sanitation Data'!D80))="","",OFFSET('Sanitation Data'!$D$30,0,10*ROW('Sanitation Data'!D80)))</f>
        <v/>
      </c>
      <c r="CN86" s="271" t="str">
        <f ca="true">+IF(OFFSET('Sanitation Data'!$D$31,0,10*ROW('Sanitation Data'!D80))="","",OFFSET('Sanitation Data'!$D$31,0,10*ROW('Sanitation Data'!D80)))</f>
        <v/>
      </c>
      <c r="CO86" s="271" t="str">
        <f ca="true">+IF(OFFSET('Sanitation Data'!$D$32,0,10*ROW('Sanitation Data'!D80))="","",OFFSET('Sanitation Data'!$D$32,0,10*ROW('Sanitation Data'!D80)))</f>
        <v/>
      </c>
      <c r="CP86" s="271" t="str">
        <f ca="true">+IF(OFFSET('Sanitation Data'!$E$28,0,10*ROW('Sanitation Data'!E80))="","",OFFSET('Sanitation Data'!$E$28,0,10*ROW('Sanitation Data'!E80)))</f>
        <v/>
      </c>
      <c r="CQ86" s="271" t="str">
        <f ca="true">+IF(OFFSET('Sanitation Data'!$E$29,0,10*ROW('Sanitation Data'!E80))="","",OFFSET('Sanitation Data'!$E$29,0,10*ROW('Sanitation Data'!E80)))</f>
        <v/>
      </c>
      <c r="CR86" s="271" t="str">
        <f ca="true">+IF(OFFSET('Sanitation Data'!$E$30,0,10*ROW('Sanitation Data'!E80))="","",OFFSET('Sanitation Data'!$E$30,0,10*ROW('Sanitation Data'!E80)))</f>
        <v/>
      </c>
      <c r="CS86" s="271" t="str">
        <f ca="true">+IF(OFFSET('Sanitation Data'!$E$31,0,10*ROW('Sanitation Data'!E80))="","",OFFSET('Sanitation Data'!$E$31,0,10*ROW('Sanitation Data'!E80)))</f>
        <v/>
      </c>
      <c r="CT86" s="271" t="str">
        <f ca="true">+IF(OFFSET('Sanitation Data'!$E$32,0,10*ROW('Sanitation Data'!E80))="","",OFFSET('Sanitation Data'!$E$32,0,10*ROW('Sanitation Data'!E80)))</f>
        <v/>
      </c>
      <c r="CU86" s="271" t="str">
        <f ca="true">+IF(OFFSET('Sanitation Data'!$F$28,0,10*ROW('Sanitation Data'!F80))="","",OFFSET('Sanitation Data'!$F$28,0,10*ROW('Sanitation Data'!F80)))</f>
        <v/>
      </c>
      <c r="CV86" s="271" t="str">
        <f ca="true">+IF(OFFSET('Sanitation Data'!$F$29,0,10*ROW('Sanitation Data'!F80))="","",OFFSET('Sanitation Data'!$F$29,0,10*ROW('Sanitation Data'!F80)))</f>
        <v/>
      </c>
      <c r="CW86" s="271" t="str">
        <f ca="true">+IF(OFFSET('Sanitation Data'!$F$30,0,10*ROW('Sanitation Data'!F80))="","",OFFSET('Sanitation Data'!$F$30,0,10*ROW('Sanitation Data'!F80)))</f>
        <v/>
      </c>
      <c r="CX86" s="271" t="str">
        <f ca="true">+IF(OFFSET('Sanitation Data'!$F$31,0,10*ROW('Sanitation Data'!F80))="","",OFFSET('Sanitation Data'!$F$31,0,10*ROW('Sanitation Data'!F80)))</f>
        <v/>
      </c>
      <c r="CY86" s="271" t="str">
        <f ca="true">+IF(OFFSET('Sanitation Data'!$F$32,0,10*ROW('Sanitation Data'!F80))="","",OFFSET('Sanitation Data'!$F$32,0,10*ROW('Sanitation Data'!F80)))</f>
        <v/>
      </c>
      <c r="CZ86" s="271" t="str">
        <f ca="true">+IF(OFFSET('Sanitation Data'!$G$28,0,10*ROW('Sanitation Data'!G80))="","",OFFSET('Sanitation Data'!$G$28,0,10*ROW('Sanitation Data'!G80)))</f>
        <v/>
      </c>
      <c r="DA86" s="271" t="str">
        <f ca="true">+IF(OFFSET('Sanitation Data'!$G$29,0,10*ROW('Sanitation Data'!G80))="","",OFFSET('Sanitation Data'!$G$29,0,10*ROW('Sanitation Data'!G80)))</f>
        <v/>
      </c>
      <c r="DB86" s="271" t="str">
        <f ca="true">+IF(OFFSET('Sanitation Data'!$G$30,0,10*ROW('Sanitation Data'!G80))="","",OFFSET('Sanitation Data'!$G$30,0,10*ROW('Sanitation Data'!G80)))</f>
        <v/>
      </c>
      <c r="DC86" s="271" t="str">
        <f ca="true">+IF(OFFSET('Sanitation Data'!$G$31,0,10*ROW('Sanitation Data'!G80))="","",OFFSET('Sanitation Data'!$G$31,0,10*ROW('Sanitation Data'!G80)))</f>
        <v/>
      </c>
      <c r="DD86" s="271" t="str">
        <f ca="true">+IF(OFFSET('Sanitation Data'!$G$32,0,10*ROW('Sanitation Data'!G80))="","",OFFSET('Sanitation Data'!$G$32,0,10*ROW('Sanitation Data'!G80)))</f>
        <v/>
      </c>
      <c r="DE86" s="271" t="str">
        <f ca="true">+IF(OFFSET('Sanitation Data'!$H$28,0,10*ROW('Sanitation Data'!H80))="","",OFFSET('Sanitation Data'!$H$28,0,10*ROW('Sanitation Data'!H80)))</f>
        <v/>
      </c>
      <c r="DF86" s="271" t="str">
        <f ca="true">+IF(OFFSET('Sanitation Data'!$H$29,0,10*ROW('Sanitation Data'!H80))="","",OFFSET('Sanitation Data'!$H$29,0,10*ROW('Sanitation Data'!H80)))</f>
        <v/>
      </c>
      <c r="DG86" s="271" t="str">
        <f ca="true">+IF(OFFSET('Sanitation Data'!$H$30,0,10*ROW('Sanitation Data'!H80))="","",OFFSET('Sanitation Data'!$H$30,0,10*ROW('Sanitation Data'!H80)))</f>
        <v/>
      </c>
      <c r="DH86" s="271" t="str">
        <f ca="true">+IF(OFFSET('Sanitation Data'!$H$31,0,10*ROW('Sanitation Data'!H80))="","",OFFSET('Sanitation Data'!$H$31,0,10*ROW('Sanitation Data'!H80)))</f>
        <v/>
      </c>
      <c r="DI86" s="271" t="str">
        <f ca="true">+IF(OFFSET('Sanitation Data'!$H$32,0,10*ROW('Sanitation Data'!H80))="","",OFFSET('Sanitation Data'!$H$32,0,10*ROW('Sanitation Data'!H80)))</f>
        <v/>
      </c>
      <c r="DJ86" s="271" t="str">
        <f ca="true">+IF(OFFSET('Sanitation Data'!$I$28,0,10*ROW('Sanitation Data'!I80))="","",OFFSET('Sanitation Data'!$I$28,0,10*ROW('Sanitation Data'!I80)))</f>
        <v/>
      </c>
      <c r="DK86" s="271" t="str">
        <f ca="true">+IF(OFFSET('Sanitation Data'!$I$29,0,10*ROW('Sanitation Data'!I80))="","",OFFSET('Sanitation Data'!$I$29,0,10*ROW('Sanitation Data'!I80)))</f>
        <v/>
      </c>
      <c r="DL86" s="271" t="str">
        <f ca="true">+IF(OFFSET('Sanitation Data'!$I$30,0,10*ROW('Sanitation Data'!I80))="","",OFFSET('Sanitation Data'!$I$30,0,10*ROW('Sanitation Data'!I80)))</f>
        <v/>
      </c>
      <c r="DM86" s="271" t="str">
        <f ca="true">+IF(OFFSET('Sanitation Data'!$I$31,0,10*ROW('Sanitation Data'!I80))="","",OFFSET('Sanitation Data'!$I$31,0,10*ROW('Sanitation Data'!I80)))</f>
        <v/>
      </c>
      <c r="DN86" s="271" t="str">
        <f ca="true">+IF(OFFSET('Sanitation Data'!$I$32,0,10*ROW('Sanitation Data'!I80))="","",OFFSET('Sanitation Data'!$I$32,0,10*ROW('Sanitation Data'!I80)))</f>
        <v/>
      </c>
      <c r="DO86" s="271" t="str">
        <f ca="true">+IF(OFFSET('Hygiene Data'!$D$11,0,10*ROW('Hygiene Data'!D80))="","",OFFSET('Hygiene Data'!$D$11,0,10*ROW('Hygiene Data'!D80)))</f>
        <v/>
      </c>
      <c r="DP86" s="271" t="str">
        <f ca="true">+IF(OFFSET('Hygiene Data'!$D$12,0,10*ROW('Hygiene Data'!D80))="","",OFFSET('Hygiene Data'!$D$12,0,10*ROW('Hygiene Data'!D80)))</f>
        <v/>
      </c>
      <c r="DQ86" s="271" t="str">
        <f ca="true">+IF(OFFSET('Hygiene Data'!$D$13,0,10*ROW('Hygiene Data'!D80))="","",OFFSET('Hygiene Data'!$D$13,0,10*ROW('Hygiene Data'!D80)))</f>
        <v/>
      </c>
      <c r="DR86" s="271" t="str">
        <f ca="true">+IF(OFFSET('Hygiene Data'!$E$11,0,10*ROW('Hygiene Data'!E80))="","",OFFSET('Hygiene Data'!$E$11,0,10*ROW('Hygiene Data'!E80)))</f>
        <v/>
      </c>
      <c r="DS86" s="271" t="str">
        <f ca="true">+IF(OFFSET('Hygiene Data'!$E$12,0,10*ROW('Hygiene Data'!E80))="","",OFFSET('Hygiene Data'!$E$12,0,10*ROW('Hygiene Data'!E80)))</f>
        <v/>
      </c>
      <c r="DT86" s="271" t="str">
        <f ca="true">+IF(OFFSET('Hygiene Data'!$E$13,0,10*ROW('Hygiene Data'!E80))="","",OFFSET('Hygiene Data'!$E$13,0,10*ROW('Hygiene Data'!E80)))</f>
        <v/>
      </c>
      <c r="DU86" s="271" t="str">
        <f ca="true">+IF(OFFSET('Hygiene Data'!$F$11,0,10*ROW('Hygiene Data'!F80))="","",OFFSET('Hygiene Data'!$F$11,0,10*ROW('Hygiene Data'!F80)))</f>
        <v/>
      </c>
      <c r="DV86" s="271" t="str">
        <f ca="true">+IF(OFFSET('Hygiene Data'!$F$12,0,10*ROW('Hygiene Data'!F80))="","",OFFSET('Hygiene Data'!$F$12,0,10*ROW('Hygiene Data'!F80)))</f>
        <v/>
      </c>
      <c r="DW86" s="271" t="str">
        <f ca="true">+IF(OFFSET('Hygiene Data'!$F$13,0,10*ROW('Hygiene Data'!F80))="","",OFFSET('Hygiene Data'!$F$13,0,10*ROW('Hygiene Data'!F80)))</f>
        <v/>
      </c>
      <c r="DX86" s="271" t="str">
        <f ca="true">+IF(OFFSET('Hygiene Data'!$G$11,0,10*ROW('Hygiene Data'!G80))="","",OFFSET('Hygiene Data'!$G$11,0,10*ROW('Hygiene Data'!G80)))</f>
        <v/>
      </c>
      <c r="DY86" s="271" t="str">
        <f ca="true">+IF(OFFSET('Hygiene Data'!$G$12,0,10*ROW('Hygiene Data'!G80))="","",OFFSET('Hygiene Data'!$G$12,0,10*ROW('Hygiene Data'!G80)))</f>
        <v/>
      </c>
      <c r="DZ86" s="271" t="str">
        <f ca="true">+IF(OFFSET('Hygiene Data'!$G$13,0,10*ROW('Hygiene Data'!G80))="","",OFFSET('Hygiene Data'!$G$13,0,10*ROW('Hygiene Data'!G80)))</f>
        <v/>
      </c>
      <c r="EA86" s="271" t="str">
        <f ca="true">+IF(OFFSET('Hygiene Data'!$H$11,0,10*ROW('Hygiene Data'!H80))="","",OFFSET('Hygiene Data'!$H$11,0,10*ROW('Hygiene Data'!H80)))</f>
        <v/>
      </c>
      <c r="EB86" s="271" t="str">
        <f ca="true">+IF(OFFSET('Hygiene Data'!$H$12,0,10*ROW('Hygiene Data'!H80))="","",OFFSET('Hygiene Data'!$H$12,0,10*ROW('Hygiene Data'!H80)))</f>
        <v/>
      </c>
      <c r="EC86" s="271" t="str">
        <f ca="true">+IF(OFFSET('Hygiene Data'!$H$13,0,10*ROW('Hygiene Data'!H80))="","",OFFSET('Hygiene Data'!$H$13,0,10*ROW('Hygiene Data'!H80)))</f>
        <v/>
      </c>
      <c r="ED86" s="271" t="str">
        <f ca="true">+IF(OFFSET('Hygiene Data'!$I$11,0,10*ROW('Hygiene Data'!I80))="","",OFFSET('Hygiene Data'!$I$11,0,10*ROW('Hygiene Data'!I80)))</f>
        <v/>
      </c>
      <c r="EE86" s="271" t="str">
        <f ca="true">+IF(OFFSET('Hygiene Data'!$I$12,0,10*ROW('Hygiene Data'!I80))="","",OFFSET('Hygiene Data'!$I$12,0,10*ROW('Hygiene Data'!I80)))</f>
        <v/>
      </c>
      <c r="EF86" s="271"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27"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1"/>
      <c r="BS87" s="271" t="str">
        <f ca="true">+IF(OFFSET('Water Data'!$D$27,0,10*ROW('Water Data'!D81))="","",OFFSET('Water Data'!$D$27,0,10*ROW('Water Data'!D81)))</f>
        <v/>
      </c>
      <c r="BT87" s="271" t="str">
        <f ca="true">+IF(OFFSET('Water Data'!$D$28,0,10*ROW('Water Data'!D81))="","",OFFSET('Water Data'!$D$28,0,10*ROW('Water Data'!D81)))</f>
        <v/>
      </c>
      <c r="BU87" s="271" t="str">
        <f ca="true">+IF(OFFSET('Water Data'!$D$29,0,10*ROW('Water Data'!D81))="","",OFFSET('Water Data'!$D$29,0,10*ROW('Water Data'!D81)))</f>
        <v/>
      </c>
      <c r="BV87" s="271" t="str">
        <f ca="true">+IF(OFFSET('Water Data'!$E$27,0,10*ROW('Water Data'!E81))="","",OFFSET('Water Data'!$E$27,0,10*ROW('Water Data'!E81)))</f>
        <v/>
      </c>
      <c r="BW87" s="271" t="str">
        <f ca="true">+IF(OFFSET('Water Data'!$E$28,0,10*ROW('Water Data'!E81))="","",OFFSET('Water Data'!$E$28,0,10*ROW('Water Data'!E81)))</f>
        <v/>
      </c>
      <c r="BX87" s="271" t="str">
        <f ca="true">+IF(OFFSET('Water Data'!$E$29,0,10*ROW('Water Data'!E81))="","",OFFSET('Water Data'!$E$29,0,10*ROW('Water Data'!E81)))</f>
        <v/>
      </c>
      <c r="BY87" s="271" t="str">
        <f ca="true">+IF(OFFSET('Water Data'!$F$27,0,10*ROW('Water Data'!F81))="","",OFFSET('Water Data'!$F$27,0,10*ROW('Water Data'!F81)))</f>
        <v/>
      </c>
      <c r="BZ87" s="271" t="str">
        <f ca="true">+IF(OFFSET('Water Data'!$F$28,0,10*ROW('Water Data'!F81))="","",OFFSET('Water Data'!$F$28,0,10*ROW('Water Data'!F81)))</f>
        <v/>
      </c>
      <c r="CA87" s="271" t="str">
        <f ca="true">+IF(OFFSET('Water Data'!$F$29,0,10*ROW('Water Data'!F81))="","",OFFSET('Water Data'!$F$29,0,10*ROW('Water Data'!F81)))</f>
        <v/>
      </c>
      <c r="CB87" s="271" t="str">
        <f ca="true">+IF(OFFSET('Water Data'!$G$27,0,10*ROW('Water Data'!G81))="","",OFFSET('Water Data'!$G$27,0,10*ROW('Water Data'!G81)))</f>
        <v/>
      </c>
      <c r="CC87" s="271" t="str">
        <f ca="true">+IF(OFFSET('Water Data'!$G$28,0,10*ROW('Water Data'!G81))="","",OFFSET('Water Data'!$G$28,0,10*ROW('Water Data'!G81)))</f>
        <v/>
      </c>
      <c r="CD87" s="271" t="str">
        <f ca="true">+IF(OFFSET('Water Data'!$G$29,0,10*ROW('Water Data'!G81))="","",OFFSET('Water Data'!$G$29,0,10*ROW('Water Data'!G81)))</f>
        <v/>
      </c>
      <c r="CE87" s="271" t="str">
        <f ca="true">+IF(OFFSET('Water Data'!$H$27,0,10*ROW('Water Data'!H81))="","",OFFSET('Water Data'!$H$27,0,10*ROW('Water Data'!H81)))</f>
        <v/>
      </c>
      <c r="CF87" s="271" t="str">
        <f ca="true">+IF(OFFSET('Water Data'!$H$28,0,10*ROW('Water Data'!H81))="","",OFFSET('Water Data'!$H$28,0,10*ROW('Water Data'!H81)))</f>
        <v/>
      </c>
      <c r="CG87" s="271" t="str">
        <f ca="true">+IF(OFFSET('Water Data'!$H$29,0,10*ROW('Water Data'!H81))="","",OFFSET('Water Data'!$H$29,0,10*ROW('Water Data'!H81)))</f>
        <v/>
      </c>
      <c r="CH87" s="271" t="str">
        <f ca="true">+IF(OFFSET('Water Data'!$I$27,0,10*ROW('Water Data'!I81))="","",OFFSET('Water Data'!$I$27,0,10*ROW('Water Data'!I81)))</f>
        <v/>
      </c>
      <c r="CI87" s="271" t="str">
        <f ca="true">+IF(OFFSET('Water Data'!$I$28,0,10*ROW('Water Data'!I81))="","",OFFSET('Water Data'!$I$28,0,10*ROW('Water Data'!I81)))</f>
        <v/>
      </c>
      <c r="CJ87" s="271" t="str">
        <f ca="true">+IF(OFFSET('Water Data'!$I$29,0,10*ROW('Water Data'!I81))="","",OFFSET('Water Data'!$I$29,0,10*ROW('Water Data'!I81)))</f>
        <v/>
      </c>
      <c r="CK87" s="271" t="str">
        <f ca="true">+IF(OFFSET('Sanitation Data'!$D$28,0,10*ROW('Sanitation Data'!D81))="","",OFFSET('Sanitation Data'!$D$28,0,10*ROW('Sanitation Data'!D81)))</f>
        <v/>
      </c>
      <c r="CL87" s="271" t="str">
        <f ca="true">+IF(OFFSET('Sanitation Data'!$D$29,0,10*ROW('Sanitation Data'!D81))="","",OFFSET('Sanitation Data'!$D$29,0,10*ROW('Sanitation Data'!D81)))</f>
        <v/>
      </c>
      <c r="CM87" s="271" t="str">
        <f ca="true">+IF(OFFSET('Sanitation Data'!$D$30,0,10*ROW('Sanitation Data'!D81))="","",OFFSET('Sanitation Data'!$D$30,0,10*ROW('Sanitation Data'!D81)))</f>
        <v/>
      </c>
      <c r="CN87" s="271" t="str">
        <f ca="true">+IF(OFFSET('Sanitation Data'!$D$31,0,10*ROW('Sanitation Data'!D81))="","",OFFSET('Sanitation Data'!$D$31,0,10*ROW('Sanitation Data'!D81)))</f>
        <v/>
      </c>
      <c r="CO87" s="271" t="str">
        <f ca="true">+IF(OFFSET('Sanitation Data'!$D$32,0,10*ROW('Sanitation Data'!D81))="","",OFFSET('Sanitation Data'!$D$32,0,10*ROW('Sanitation Data'!D81)))</f>
        <v/>
      </c>
      <c r="CP87" s="271" t="str">
        <f ca="true">+IF(OFFSET('Sanitation Data'!$E$28,0,10*ROW('Sanitation Data'!E81))="","",OFFSET('Sanitation Data'!$E$28,0,10*ROW('Sanitation Data'!E81)))</f>
        <v/>
      </c>
      <c r="CQ87" s="271" t="str">
        <f ca="true">+IF(OFFSET('Sanitation Data'!$E$29,0,10*ROW('Sanitation Data'!E81))="","",OFFSET('Sanitation Data'!$E$29,0,10*ROW('Sanitation Data'!E81)))</f>
        <v/>
      </c>
      <c r="CR87" s="271" t="str">
        <f ca="true">+IF(OFFSET('Sanitation Data'!$E$30,0,10*ROW('Sanitation Data'!E81))="","",OFFSET('Sanitation Data'!$E$30,0,10*ROW('Sanitation Data'!E81)))</f>
        <v/>
      </c>
      <c r="CS87" s="271" t="str">
        <f ca="true">+IF(OFFSET('Sanitation Data'!$E$31,0,10*ROW('Sanitation Data'!E81))="","",OFFSET('Sanitation Data'!$E$31,0,10*ROW('Sanitation Data'!E81)))</f>
        <v/>
      </c>
      <c r="CT87" s="271" t="str">
        <f ca="true">+IF(OFFSET('Sanitation Data'!$E$32,0,10*ROW('Sanitation Data'!E81))="","",OFFSET('Sanitation Data'!$E$32,0,10*ROW('Sanitation Data'!E81)))</f>
        <v/>
      </c>
      <c r="CU87" s="271" t="str">
        <f ca="true">+IF(OFFSET('Sanitation Data'!$F$28,0,10*ROW('Sanitation Data'!F81))="","",OFFSET('Sanitation Data'!$F$28,0,10*ROW('Sanitation Data'!F81)))</f>
        <v/>
      </c>
      <c r="CV87" s="271" t="str">
        <f ca="true">+IF(OFFSET('Sanitation Data'!$F$29,0,10*ROW('Sanitation Data'!F81))="","",OFFSET('Sanitation Data'!$F$29,0,10*ROW('Sanitation Data'!F81)))</f>
        <v/>
      </c>
      <c r="CW87" s="271" t="str">
        <f ca="true">+IF(OFFSET('Sanitation Data'!$F$30,0,10*ROW('Sanitation Data'!F81))="","",OFFSET('Sanitation Data'!$F$30,0,10*ROW('Sanitation Data'!F81)))</f>
        <v/>
      </c>
      <c r="CX87" s="271" t="str">
        <f ca="true">+IF(OFFSET('Sanitation Data'!$F$31,0,10*ROW('Sanitation Data'!F81))="","",OFFSET('Sanitation Data'!$F$31,0,10*ROW('Sanitation Data'!F81)))</f>
        <v/>
      </c>
      <c r="CY87" s="271" t="str">
        <f ca="true">+IF(OFFSET('Sanitation Data'!$F$32,0,10*ROW('Sanitation Data'!F81))="","",OFFSET('Sanitation Data'!$F$32,0,10*ROW('Sanitation Data'!F81)))</f>
        <v/>
      </c>
      <c r="CZ87" s="271" t="str">
        <f ca="true">+IF(OFFSET('Sanitation Data'!$G$28,0,10*ROW('Sanitation Data'!G81))="","",OFFSET('Sanitation Data'!$G$28,0,10*ROW('Sanitation Data'!G81)))</f>
        <v/>
      </c>
      <c r="DA87" s="271" t="str">
        <f ca="true">+IF(OFFSET('Sanitation Data'!$G$29,0,10*ROW('Sanitation Data'!G81))="","",OFFSET('Sanitation Data'!$G$29,0,10*ROW('Sanitation Data'!G81)))</f>
        <v/>
      </c>
      <c r="DB87" s="271" t="str">
        <f ca="true">+IF(OFFSET('Sanitation Data'!$G$30,0,10*ROW('Sanitation Data'!G81))="","",OFFSET('Sanitation Data'!$G$30,0,10*ROW('Sanitation Data'!G81)))</f>
        <v/>
      </c>
      <c r="DC87" s="271" t="str">
        <f ca="true">+IF(OFFSET('Sanitation Data'!$G$31,0,10*ROW('Sanitation Data'!G81))="","",OFFSET('Sanitation Data'!$G$31,0,10*ROW('Sanitation Data'!G81)))</f>
        <v/>
      </c>
      <c r="DD87" s="271" t="str">
        <f ca="true">+IF(OFFSET('Sanitation Data'!$G$32,0,10*ROW('Sanitation Data'!G81))="","",OFFSET('Sanitation Data'!$G$32,0,10*ROW('Sanitation Data'!G81)))</f>
        <v/>
      </c>
      <c r="DE87" s="271" t="str">
        <f ca="true">+IF(OFFSET('Sanitation Data'!$H$28,0,10*ROW('Sanitation Data'!H81))="","",OFFSET('Sanitation Data'!$H$28,0,10*ROW('Sanitation Data'!H81)))</f>
        <v/>
      </c>
      <c r="DF87" s="271" t="str">
        <f ca="true">+IF(OFFSET('Sanitation Data'!$H$29,0,10*ROW('Sanitation Data'!H81))="","",OFFSET('Sanitation Data'!$H$29,0,10*ROW('Sanitation Data'!H81)))</f>
        <v/>
      </c>
      <c r="DG87" s="271" t="str">
        <f ca="true">+IF(OFFSET('Sanitation Data'!$H$30,0,10*ROW('Sanitation Data'!H81))="","",OFFSET('Sanitation Data'!$H$30,0,10*ROW('Sanitation Data'!H81)))</f>
        <v/>
      </c>
      <c r="DH87" s="271" t="str">
        <f ca="true">+IF(OFFSET('Sanitation Data'!$H$31,0,10*ROW('Sanitation Data'!H81))="","",OFFSET('Sanitation Data'!$H$31,0,10*ROW('Sanitation Data'!H81)))</f>
        <v/>
      </c>
      <c r="DI87" s="271" t="str">
        <f ca="true">+IF(OFFSET('Sanitation Data'!$H$32,0,10*ROW('Sanitation Data'!H81))="","",OFFSET('Sanitation Data'!$H$32,0,10*ROW('Sanitation Data'!H81)))</f>
        <v/>
      </c>
      <c r="DJ87" s="271" t="str">
        <f ca="true">+IF(OFFSET('Sanitation Data'!$I$28,0,10*ROW('Sanitation Data'!I81))="","",OFFSET('Sanitation Data'!$I$28,0,10*ROW('Sanitation Data'!I81)))</f>
        <v/>
      </c>
      <c r="DK87" s="271" t="str">
        <f ca="true">+IF(OFFSET('Sanitation Data'!$I$29,0,10*ROW('Sanitation Data'!I81))="","",OFFSET('Sanitation Data'!$I$29,0,10*ROW('Sanitation Data'!I81)))</f>
        <v/>
      </c>
      <c r="DL87" s="271" t="str">
        <f ca="true">+IF(OFFSET('Sanitation Data'!$I$30,0,10*ROW('Sanitation Data'!I81))="","",OFFSET('Sanitation Data'!$I$30,0,10*ROW('Sanitation Data'!I81)))</f>
        <v/>
      </c>
      <c r="DM87" s="271" t="str">
        <f ca="true">+IF(OFFSET('Sanitation Data'!$I$31,0,10*ROW('Sanitation Data'!I81))="","",OFFSET('Sanitation Data'!$I$31,0,10*ROW('Sanitation Data'!I81)))</f>
        <v/>
      </c>
      <c r="DN87" s="271" t="str">
        <f ca="true">+IF(OFFSET('Sanitation Data'!$I$32,0,10*ROW('Sanitation Data'!I81))="","",OFFSET('Sanitation Data'!$I$32,0,10*ROW('Sanitation Data'!I81)))</f>
        <v/>
      </c>
      <c r="DO87" s="271" t="str">
        <f ca="true">+IF(OFFSET('Hygiene Data'!$D$11,0,10*ROW('Hygiene Data'!D81))="","",OFFSET('Hygiene Data'!$D$11,0,10*ROW('Hygiene Data'!D81)))</f>
        <v/>
      </c>
      <c r="DP87" s="271" t="str">
        <f ca="true">+IF(OFFSET('Hygiene Data'!$D$12,0,10*ROW('Hygiene Data'!D81))="","",OFFSET('Hygiene Data'!$D$12,0,10*ROW('Hygiene Data'!D81)))</f>
        <v/>
      </c>
      <c r="DQ87" s="271" t="str">
        <f ca="true">+IF(OFFSET('Hygiene Data'!$D$13,0,10*ROW('Hygiene Data'!D81))="","",OFFSET('Hygiene Data'!$D$13,0,10*ROW('Hygiene Data'!D81)))</f>
        <v/>
      </c>
      <c r="DR87" s="271" t="str">
        <f ca="true">+IF(OFFSET('Hygiene Data'!$E$11,0,10*ROW('Hygiene Data'!E81))="","",OFFSET('Hygiene Data'!$E$11,0,10*ROW('Hygiene Data'!E81)))</f>
        <v/>
      </c>
      <c r="DS87" s="271" t="str">
        <f ca="true">+IF(OFFSET('Hygiene Data'!$E$12,0,10*ROW('Hygiene Data'!E81))="","",OFFSET('Hygiene Data'!$E$12,0,10*ROW('Hygiene Data'!E81)))</f>
        <v/>
      </c>
      <c r="DT87" s="271" t="str">
        <f ca="true">+IF(OFFSET('Hygiene Data'!$E$13,0,10*ROW('Hygiene Data'!E81))="","",OFFSET('Hygiene Data'!$E$13,0,10*ROW('Hygiene Data'!E81)))</f>
        <v/>
      </c>
      <c r="DU87" s="271" t="str">
        <f ca="true">+IF(OFFSET('Hygiene Data'!$F$11,0,10*ROW('Hygiene Data'!F81))="","",OFFSET('Hygiene Data'!$F$11,0,10*ROW('Hygiene Data'!F81)))</f>
        <v/>
      </c>
      <c r="DV87" s="271" t="str">
        <f ca="true">+IF(OFFSET('Hygiene Data'!$F$12,0,10*ROW('Hygiene Data'!F81))="","",OFFSET('Hygiene Data'!$F$12,0,10*ROW('Hygiene Data'!F81)))</f>
        <v/>
      </c>
      <c r="DW87" s="271" t="str">
        <f ca="true">+IF(OFFSET('Hygiene Data'!$F$13,0,10*ROW('Hygiene Data'!F81))="","",OFFSET('Hygiene Data'!$F$13,0,10*ROW('Hygiene Data'!F81)))</f>
        <v/>
      </c>
      <c r="DX87" s="271" t="str">
        <f ca="true">+IF(OFFSET('Hygiene Data'!$G$11,0,10*ROW('Hygiene Data'!G81))="","",OFFSET('Hygiene Data'!$G$11,0,10*ROW('Hygiene Data'!G81)))</f>
        <v/>
      </c>
      <c r="DY87" s="271" t="str">
        <f ca="true">+IF(OFFSET('Hygiene Data'!$G$12,0,10*ROW('Hygiene Data'!G81))="","",OFFSET('Hygiene Data'!$G$12,0,10*ROW('Hygiene Data'!G81)))</f>
        <v/>
      </c>
      <c r="DZ87" s="271" t="str">
        <f ca="true">+IF(OFFSET('Hygiene Data'!$G$13,0,10*ROW('Hygiene Data'!G81))="","",OFFSET('Hygiene Data'!$G$13,0,10*ROW('Hygiene Data'!G81)))</f>
        <v/>
      </c>
      <c r="EA87" s="271" t="str">
        <f ca="true">+IF(OFFSET('Hygiene Data'!$H$11,0,10*ROW('Hygiene Data'!H81))="","",OFFSET('Hygiene Data'!$H$11,0,10*ROW('Hygiene Data'!H81)))</f>
        <v/>
      </c>
      <c r="EB87" s="271" t="str">
        <f ca="true">+IF(OFFSET('Hygiene Data'!$H$12,0,10*ROW('Hygiene Data'!H81))="","",OFFSET('Hygiene Data'!$H$12,0,10*ROW('Hygiene Data'!H81)))</f>
        <v/>
      </c>
      <c r="EC87" s="271" t="str">
        <f ca="true">+IF(OFFSET('Hygiene Data'!$H$13,0,10*ROW('Hygiene Data'!H81))="","",OFFSET('Hygiene Data'!$H$13,0,10*ROW('Hygiene Data'!H81)))</f>
        <v/>
      </c>
      <c r="ED87" s="271" t="str">
        <f ca="true">+IF(OFFSET('Hygiene Data'!$I$11,0,10*ROW('Hygiene Data'!I81))="","",OFFSET('Hygiene Data'!$I$11,0,10*ROW('Hygiene Data'!I81)))</f>
        <v/>
      </c>
      <c r="EE87" s="271" t="str">
        <f ca="true">+IF(OFFSET('Hygiene Data'!$I$12,0,10*ROW('Hygiene Data'!I81))="","",OFFSET('Hygiene Data'!$I$12,0,10*ROW('Hygiene Data'!I81)))</f>
        <v/>
      </c>
      <c r="EF87" s="271"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27"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1"/>
      <c r="BS88" s="271" t="str">
        <f ca="true">+IF(OFFSET('Water Data'!$D$27,0,10*ROW('Water Data'!D82))="","",OFFSET('Water Data'!$D$27,0,10*ROW('Water Data'!D82)))</f>
        <v/>
      </c>
      <c r="BT88" s="271" t="str">
        <f ca="true">+IF(OFFSET('Water Data'!$D$28,0,10*ROW('Water Data'!D82))="","",OFFSET('Water Data'!$D$28,0,10*ROW('Water Data'!D82)))</f>
        <v/>
      </c>
      <c r="BU88" s="271" t="str">
        <f ca="true">+IF(OFFSET('Water Data'!$D$29,0,10*ROW('Water Data'!D82))="","",OFFSET('Water Data'!$D$29,0,10*ROW('Water Data'!D82)))</f>
        <v/>
      </c>
      <c r="BV88" s="271" t="str">
        <f ca="true">+IF(OFFSET('Water Data'!$E$27,0,10*ROW('Water Data'!E82))="","",OFFSET('Water Data'!$E$27,0,10*ROW('Water Data'!E82)))</f>
        <v/>
      </c>
      <c r="BW88" s="271" t="str">
        <f ca="true">+IF(OFFSET('Water Data'!$E$28,0,10*ROW('Water Data'!E82))="","",OFFSET('Water Data'!$E$28,0,10*ROW('Water Data'!E82)))</f>
        <v/>
      </c>
      <c r="BX88" s="271" t="str">
        <f ca="true">+IF(OFFSET('Water Data'!$E$29,0,10*ROW('Water Data'!E82))="","",OFFSET('Water Data'!$E$29,0,10*ROW('Water Data'!E82)))</f>
        <v/>
      </c>
      <c r="BY88" s="271" t="str">
        <f ca="true">+IF(OFFSET('Water Data'!$F$27,0,10*ROW('Water Data'!F82))="","",OFFSET('Water Data'!$F$27,0,10*ROW('Water Data'!F82)))</f>
        <v/>
      </c>
      <c r="BZ88" s="271" t="str">
        <f ca="true">+IF(OFFSET('Water Data'!$F$28,0,10*ROW('Water Data'!F82))="","",OFFSET('Water Data'!$F$28,0,10*ROW('Water Data'!F82)))</f>
        <v/>
      </c>
      <c r="CA88" s="271" t="str">
        <f ca="true">+IF(OFFSET('Water Data'!$F$29,0,10*ROW('Water Data'!F82))="","",OFFSET('Water Data'!$F$29,0,10*ROW('Water Data'!F82)))</f>
        <v/>
      </c>
      <c r="CB88" s="271" t="str">
        <f ca="true">+IF(OFFSET('Water Data'!$G$27,0,10*ROW('Water Data'!G82))="","",OFFSET('Water Data'!$G$27,0,10*ROW('Water Data'!G82)))</f>
        <v/>
      </c>
      <c r="CC88" s="271" t="str">
        <f ca="true">+IF(OFFSET('Water Data'!$G$28,0,10*ROW('Water Data'!G82))="","",OFFSET('Water Data'!$G$28,0,10*ROW('Water Data'!G82)))</f>
        <v/>
      </c>
      <c r="CD88" s="271" t="str">
        <f ca="true">+IF(OFFSET('Water Data'!$G$29,0,10*ROW('Water Data'!G82))="","",OFFSET('Water Data'!$G$29,0,10*ROW('Water Data'!G82)))</f>
        <v/>
      </c>
      <c r="CE88" s="271" t="str">
        <f ca="true">+IF(OFFSET('Water Data'!$H$27,0,10*ROW('Water Data'!H82))="","",OFFSET('Water Data'!$H$27,0,10*ROW('Water Data'!H82)))</f>
        <v/>
      </c>
      <c r="CF88" s="271" t="str">
        <f ca="true">+IF(OFFSET('Water Data'!$H$28,0,10*ROW('Water Data'!H82))="","",OFFSET('Water Data'!$H$28,0,10*ROW('Water Data'!H82)))</f>
        <v/>
      </c>
      <c r="CG88" s="271" t="str">
        <f ca="true">+IF(OFFSET('Water Data'!$H$29,0,10*ROW('Water Data'!H82))="","",OFFSET('Water Data'!$H$29,0,10*ROW('Water Data'!H82)))</f>
        <v/>
      </c>
      <c r="CH88" s="271" t="str">
        <f ca="true">+IF(OFFSET('Water Data'!$I$27,0,10*ROW('Water Data'!I82))="","",OFFSET('Water Data'!$I$27,0,10*ROW('Water Data'!I82)))</f>
        <v/>
      </c>
      <c r="CI88" s="271" t="str">
        <f ca="true">+IF(OFFSET('Water Data'!$I$28,0,10*ROW('Water Data'!I82))="","",OFFSET('Water Data'!$I$28,0,10*ROW('Water Data'!I82)))</f>
        <v/>
      </c>
      <c r="CJ88" s="271" t="str">
        <f ca="true">+IF(OFFSET('Water Data'!$I$29,0,10*ROW('Water Data'!I82))="","",OFFSET('Water Data'!$I$29,0,10*ROW('Water Data'!I82)))</f>
        <v/>
      </c>
      <c r="CK88" s="271" t="str">
        <f ca="true">+IF(OFFSET('Sanitation Data'!$D$28,0,10*ROW('Sanitation Data'!D82))="","",OFFSET('Sanitation Data'!$D$28,0,10*ROW('Sanitation Data'!D82)))</f>
        <v/>
      </c>
      <c r="CL88" s="271" t="str">
        <f ca="true">+IF(OFFSET('Sanitation Data'!$D$29,0,10*ROW('Sanitation Data'!D82))="","",OFFSET('Sanitation Data'!$D$29,0,10*ROW('Sanitation Data'!D82)))</f>
        <v/>
      </c>
      <c r="CM88" s="271" t="str">
        <f ca="true">+IF(OFFSET('Sanitation Data'!$D$30,0,10*ROW('Sanitation Data'!D82))="","",OFFSET('Sanitation Data'!$D$30,0,10*ROW('Sanitation Data'!D82)))</f>
        <v/>
      </c>
      <c r="CN88" s="271" t="str">
        <f ca="true">+IF(OFFSET('Sanitation Data'!$D$31,0,10*ROW('Sanitation Data'!D82))="","",OFFSET('Sanitation Data'!$D$31,0,10*ROW('Sanitation Data'!D82)))</f>
        <v/>
      </c>
      <c r="CO88" s="271" t="str">
        <f ca="true">+IF(OFFSET('Sanitation Data'!$D$32,0,10*ROW('Sanitation Data'!D82))="","",OFFSET('Sanitation Data'!$D$32,0,10*ROW('Sanitation Data'!D82)))</f>
        <v/>
      </c>
      <c r="CP88" s="271" t="str">
        <f ca="true">+IF(OFFSET('Sanitation Data'!$E$28,0,10*ROW('Sanitation Data'!E82))="","",OFFSET('Sanitation Data'!$E$28,0,10*ROW('Sanitation Data'!E82)))</f>
        <v/>
      </c>
      <c r="CQ88" s="271" t="str">
        <f ca="true">+IF(OFFSET('Sanitation Data'!$E$29,0,10*ROW('Sanitation Data'!E82))="","",OFFSET('Sanitation Data'!$E$29,0,10*ROW('Sanitation Data'!E82)))</f>
        <v/>
      </c>
      <c r="CR88" s="271" t="str">
        <f ca="true">+IF(OFFSET('Sanitation Data'!$E$30,0,10*ROW('Sanitation Data'!E82))="","",OFFSET('Sanitation Data'!$E$30,0,10*ROW('Sanitation Data'!E82)))</f>
        <v/>
      </c>
      <c r="CS88" s="271" t="str">
        <f ca="true">+IF(OFFSET('Sanitation Data'!$E$31,0,10*ROW('Sanitation Data'!E82))="","",OFFSET('Sanitation Data'!$E$31,0,10*ROW('Sanitation Data'!E82)))</f>
        <v/>
      </c>
      <c r="CT88" s="271" t="str">
        <f ca="true">+IF(OFFSET('Sanitation Data'!$E$32,0,10*ROW('Sanitation Data'!E82))="","",OFFSET('Sanitation Data'!$E$32,0,10*ROW('Sanitation Data'!E82)))</f>
        <v/>
      </c>
      <c r="CU88" s="271" t="str">
        <f ca="true">+IF(OFFSET('Sanitation Data'!$F$28,0,10*ROW('Sanitation Data'!F82))="","",OFFSET('Sanitation Data'!$F$28,0,10*ROW('Sanitation Data'!F82)))</f>
        <v/>
      </c>
      <c r="CV88" s="271" t="str">
        <f ca="true">+IF(OFFSET('Sanitation Data'!$F$29,0,10*ROW('Sanitation Data'!F82))="","",OFFSET('Sanitation Data'!$F$29,0,10*ROW('Sanitation Data'!F82)))</f>
        <v/>
      </c>
      <c r="CW88" s="271" t="str">
        <f ca="true">+IF(OFFSET('Sanitation Data'!$F$30,0,10*ROW('Sanitation Data'!F82))="","",OFFSET('Sanitation Data'!$F$30,0,10*ROW('Sanitation Data'!F82)))</f>
        <v/>
      </c>
      <c r="CX88" s="271" t="str">
        <f ca="true">+IF(OFFSET('Sanitation Data'!$F$31,0,10*ROW('Sanitation Data'!F82))="","",OFFSET('Sanitation Data'!$F$31,0,10*ROW('Sanitation Data'!F82)))</f>
        <v/>
      </c>
      <c r="CY88" s="271" t="str">
        <f ca="true">+IF(OFFSET('Sanitation Data'!$F$32,0,10*ROW('Sanitation Data'!F82))="","",OFFSET('Sanitation Data'!$F$32,0,10*ROW('Sanitation Data'!F82)))</f>
        <v/>
      </c>
      <c r="CZ88" s="271" t="str">
        <f ca="true">+IF(OFFSET('Sanitation Data'!$G$28,0,10*ROW('Sanitation Data'!G82))="","",OFFSET('Sanitation Data'!$G$28,0,10*ROW('Sanitation Data'!G82)))</f>
        <v/>
      </c>
      <c r="DA88" s="271" t="str">
        <f ca="true">+IF(OFFSET('Sanitation Data'!$G$29,0,10*ROW('Sanitation Data'!G82))="","",OFFSET('Sanitation Data'!$G$29,0,10*ROW('Sanitation Data'!G82)))</f>
        <v/>
      </c>
      <c r="DB88" s="271" t="str">
        <f ca="true">+IF(OFFSET('Sanitation Data'!$G$30,0,10*ROW('Sanitation Data'!G82))="","",OFFSET('Sanitation Data'!$G$30,0,10*ROW('Sanitation Data'!G82)))</f>
        <v/>
      </c>
      <c r="DC88" s="271" t="str">
        <f ca="true">+IF(OFFSET('Sanitation Data'!$G$31,0,10*ROW('Sanitation Data'!G82))="","",OFFSET('Sanitation Data'!$G$31,0,10*ROW('Sanitation Data'!G82)))</f>
        <v/>
      </c>
      <c r="DD88" s="271" t="str">
        <f ca="true">+IF(OFFSET('Sanitation Data'!$G$32,0,10*ROW('Sanitation Data'!G82))="","",OFFSET('Sanitation Data'!$G$32,0,10*ROW('Sanitation Data'!G82)))</f>
        <v/>
      </c>
      <c r="DE88" s="271" t="str">
        <f ca="true">+IF(OFFSET('Sanitation Data'!$H$28,0,10*ROW('Sanitation Data'!H82))="","",OFFSET('Sanitation Data'!$H$28,0,10*ROW('Sanitation Data'!H82)))</f>
        <v/>
      </c>
      <c r="DF88" s="271" t="str">
        <f ca="true">+IF(OFFSET('Sanitation Data'!$H$29,0,10*ROW('Sanitation Data'!H82))="","",OFFSET('Sanitation Data'!$H$29,0,10*ROW('Sanitation Data'!H82)))</f>
        <v/>
      </c>
      <c r="DG88" s="271" t="str">
        <f ca="true">+IF(OFFSET('Sanitation Data'!$H$30,0,10*ROW('Sanitation Data'!H82))="","",OFFSET('Sanitation Data'!$H$30,0,10*ROW('Sanitation Data'!H82)))</f>
        <v/>
      </c>
      <c r="DH88" s="271" t="str">
        <f ca="true">+IF(OFFSET('Sanitation Data'!$H$31,0,10*ROW('Sanitation Data'!H82))="","",OFFSET('Sanitation Data'!$H$31,0,10*ROW('Sanitation Data'!H82)))</f>
        <v/>
      </c>
      <c r="DI88" s="271" t="str">
        <f ca="true">+IF(OFFSET('Sanitation Data'!$H$32,0,10*ROW('Sanitation Data'!H82))="","",OFFSET('Sanitation Data'!$H$32,0,10*ROW('Sanitation Data'!H82)))</f>
        <v/>
      </c>
      <c r="DJ88" s="271" t="str">
        <f ca="true">+IF(OFFSET('Sanitation Data'!$I$28,0,10*ROW('Sanitation Data'!I82))="","",OFFSET('Sanitation Data'!$I$28,0,10*ROW('Sanitation Data'!I82)))</f>
        <v/>
      </c>
      <c r="DK88" s="271" t="str">
        <f ca="true">+IF(OFFSET('Sanitation Data'!$I$29,0,10*ROW('Sanitation Data'!I82))="","",OFFSET('Sanitation Data'!$I$29,0,10*ROW('Sanitation Data'!I82)))</f>
        <v/>
      </c>
      <c r="DL88" s="271" t="str">
        <f ca="true">+IF(OFFSET('Sanitation Data'!$I$30,0,10*ROW('Sanitation Data'!I82))="","",OFFSET('Sanitation Data'!$I$30,0,10*ROW('Sanitation Data'!I82)))</f>
        <v/>
      </c>
      <c r="DM88" s="271" t="str">
        <f ca="true">+IF(OFFSET('Sanitation Data'!$I$31,0,10*ROW('Sanitation Data'!I82))="","",OFFSET('Sanitation Data'!$I$31,0,10*ROW('Sanitation Data'!I82)))</f>
        <v/>
      </c>
      <c r="DN88" s="271" t="str">
        <f ca="true">+IF(OFFSET('Sanitation Data'!$I$32,0,10*ROW('Sanitation Data'!I82))="","",OFFSET('Sanitation Data'!$I$32,0,10*ROW('Sanitation Data'!I82)))</f>
        <v/>
      </c>
      <c r="DO88" s="271" t="str">
        <f ca="true">+IF(OFFSET('Hygiene Data'!$D$11,0,10*ROW('Hygiene Data'!D82))="","",OFFSET('Hygiene Data'!$D$11,0,10*ROW('Hygiene Data'!D82)))</f>
        <v/>
      </c>
      <c r="DP88" s="271" t="str">
        <f ca="true">+IF(OFFSET('Hygiene Data'!$D$12,0,10*ROW('Hygiene Data'!D82))="","",OFFSET('Hygiene Data'!$D$12,0,10*ROW('Hygiene Data'!D82)))</f>
        <v/>
      </c>
      <c r="DQ88" s="271" t="str">
        <f ca="true">+IF(OFFSET('Hygiene Data'!$D$13,0,10*ROW('Hygiene Data'!D82))="","",OFFSET('Hygiene Data'!$D$13,0,10*ROW('Hygiene Data'!D82)))</f>
        <v/>
      </c>
      <c r="DR88" s="271" t="str">
        <f ca="true">+IF(OFFSET('Hygiene Data'!$E$11,0,10*ROW('Hygiene Data'!E82))="","",OFFSET('Hygiene Data'!$E$11,0,10*ROW('Hygiene Data'!E82)))</f>
        <v/>
      </c>
      <c r="DS88" s="271" t="str">
        <f ca="true">+IF(OFFSET('Hygiene Data'!$E$12,0,10*ROW('Hygiene Data'!E82))="","",OFFSET('Hygiene Data'!$E$12,0,10*ROW('Hygiene Data'!E82)))</f>
        <v/>
      </c>
      <c r="DT88" s="271" t="str">
        <f ca="true">+IF(OFFSET('Hygiene Data'!$E$13,0,10*ROW('Hygiene Data'!E82))="","",OFFSET('Hygiene Data'!$E$13,0,10*ROW('Hygiene Data'!E82)))</f>
        <v/>
      </c>
      <c r="DU88" s="271" t="str">
        <f ca="true">+IF(OFFSET('Hygiene Data'!$F$11,0,10*ROW('Hygiene Data'!F82))="","",OFFSET('Hygiene Data'!$F$11,0,10*ROW('Hygiene Data'!F82)))</f>
        <v/>
      </c>
      <c r="DV88" s="271" t="str">
        <f ca="true">+IF(OFFSET('Hygiene Data'!$F$12,0,10*ROW('Hygiene Data'!F82))="","",OFFSET('Hygiene Data'!$F$12,0,10*ROW('Hygiene Data'!F82)))</f>
        <v/>
      </c>
      <c r="DW88" s="271" t="str">
        <f ca="true">+IF(OFFSET('Hygiene Data'!$F$13,0,10*ROW('Hygiene Data'!F82))="","",OFFSET('Hygiene Data'!$F$13,0,10*ROW('Hygiene Data'!F82)))</f>
        <v/>
      </c>
      <c r="DX88" s="271" t="str">
        <f ca="true">+IF(OFFSET('Hygiene Data'!$G$11,0,10*ROW('Hygiene Data'!G82))="","",OFFSET('Hygiene Data'!$G$11,0,10*ROW('Hygiene Data'!G82)))</f>
        <v/>
      </c>
      <c r="DY88" s="271" t="str">
        <f ca="true">+IF(OFFSET('Hygiene Data'!$G$12,0,10*ROW('Hygiene Data'!G82))="","",OFFSET('Hygiene Data'!$G$12,0,10*ROW('Hygiene Data'!G82)))</f>
        <v/>
      </c>
      <c r="DZ88" s="271" t="str">
        <f ca="true">+IF(OFFSET('Hygiene Data'!$G$13,0,10*ROW('Hygiene Data'!G82))="","",OFFSET('Hygiene Data'!$G$13,0,10*ROW('Hygiene Data'!G82)))</f>
        <v/>
      </c>
      <c r="EA88" s="271" t="str">
        <f ca="true">+IF(OFFSET('Hygiene Data'!$H$11,0,10*ROW('Hygiene Data'!H82))="","",OFFSET('Hygiene Data'!$H$11,0,10*ROW('Hygiene Data'!H82)))</f>
        <v/>
      </c>
      <c r="EB88" s="271" t="str">
        <f ca="true">+IF(OFFSET('Hygiene Data'!$H$12,0,10*ROW('Hygiene Data'!H82))="","",OFFSET('Hygiene Data'!$H$12,0,10*ROW('Hygiene Data'!H82)))</f>
        <v/>
      </c>
      <c r="EC88" s="271" t="str">
        <f ca="true">+IF(OFFSET('Hygiene Data'!$H$13,0,10*ROW('Hygiene Data'!H82))="","",OFFSET('Hygiene Data'!$H$13,0,10*ROW('Hygiene Data'!H82)))</f>
        <v/>
      </c>
      <c r="ED88" s="271" t="str">
        <f ca="true">+IF(OFFSET('Hygiene Data'!$I$11,0,10*ROW('Hygiene Data'!I82))="","",OFFSET('Hygiene Data'!$I$11,0,10*ROW('Hygiene Data'!I82)))</f>
        <v/>
      </c>
      <c r="EE88" s="271" t="str">
        <f ca="true">+IF(OFFSET('Hygiene Data'!$I$12,0,10*ROW('Hygiene Data'!I82))="","",OFFSET('Hygiene Data'!$I$12,0,10*ROW('Hygiene Data'!I82)))</f>
        <v/>
      </c>
      <c r="EF88" s="271"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27"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1"/>
      <c r="BS89" s="271" t="str">
        <f ca="true">+IF(OFFSET('Water Data'!$D$27,0,10*ROW('Water Data'!D83))="","",OFFSET('Water Data'!$D$27,0,10*ROW('Water Data'!D83)))</f>
        <v/>
      </c>
      <c r="BT89" s="271" t="str">
        <f ca="true">+IF(OFFSET('Water Data'!$D$28,0,10*ROW('Water Data'!D83))="","",OFFSET('Water Data'!$D$28,0,10*ROW('Water Data'!D83)))</f>
        <v/>
      </c>
      <c r="BU89" s="271" t="str">
        <f ca="true">+IF(OFFSET('Water Data'!$D$29,0,10*ROW('Water Data'!D83))="","",OFFSET('Water Data'!$D$29,0,10*ROW('Water Data'!D83)))</f>
        <v/>
      </c>
      <c r="BV89" s="271" t="str">
        <f ca="true">+IF(OFFSET('Water Data'!$E$27,0,10*ROW('Water Data'!E83))="","",OFFSET('Water Data'!$E$27,0,10*ROW('Water Data'!E83)))</f>
        <v/>
      </c>
      <c r="BW89" s="271" t="str">
        <f ca="true">+IF(OFFSET('Water Data'!$E$28,0,10*ROW('Water Data'!E83))="","",OFFSET('Water Data'!$E$28,0,10*ROW('Water Data'!E83)))</f>
        <v/>
      </c>
      <c r="BX89" s="271" t="str">
        <f ca="true">+IF(OFFSET('Water Data'!$E$29,0,10*ROW('Water Data'!E83))="","",OFFSET('Water Data'!$E$29,0,10*ROW('Water Data'!E83)))</f>
        <v/>
      </c>
      <c r="BY89" s="271" t="str">
        <f ca="true">+IF(OFFSET('Water Data'!$F$27,0,10*ROW('Water Data'!F83))="","",OFFSET('Water Data'!$F$27,0,10*ROW('Water Data'!F83)))</f>
        <v/>
      </c>
      <c r="BZ89" s="271" t="str">
        <f ca="true">+IF(OFFSET('Water Data'!$F$28,0,10*ROW('Water Data'!F83))="","",OFFSET('Water Data'!$F$28,0,10*ROW('Water Data'!F83)))</f>
        <v/>
      </c>
      <c r="CA89" s="271" t="str">
        <f ca="true">+IF(OFFSET('Water Data'!$F$29,0,10*ROW('Water Data'!F83))="","",OFFSET('Water Data'!$F$29,0,10*ROW('Water Data'!F83)))</f>
        <v/>
      </c>
      <c r="CB89" s="271" t="str">
        <f ca="true">+IF(OFFSET('Water Data'!$G$27,0,10*ROW('Water Data'!G83))="","",OFFSET('Water Data'!$G$27,0,10*ROW('Water Data'!G83)))</f>
        <v/>
      </c>
      <c r="CC89" s="271" t="str">
        <f ca="true">+IF(OFFSET('Water Data'!$G$28,0,10*ROW('Water Data'!G83))="","",OFFSET('Water Data'!$G$28,0,10*ROW('Water Data'!G83)))</f>
        <v/>
      </c>
      <c r="CD89" s="271" t="str">
        <f ca="true">+IF(OFFSET('Water Data'!$G$29,0,10*ROW('Water Data'!G83))="","",OFFSET('Water Data'!$G$29,0,10*ROW('Water Data'!G83)))</f>
        <v/>
      </c>
      <c r="CE89" s="271" t="str">
        <f ca="true">+IF(OFFSET('Water Data'!$H$27,0,10*ROW('Water Data'!H83))="","",OFFSET('Water Data'!$H$27,0,10*ROW('Water Data'!H83)))</f>
        <v/>
      </c>
      <c r="CF89" s="271" t="str">
        <f ca="true">+IF(OFFSET('Water Data'!$H$28,0,10*ROW('Water Data'!H83))="","",OFFSET('Water Data'!$H$28,0,10*ROW('Water Data'!H83)))</f>
        <v/>
      </c>
      <c r="CG89" s="271" t="str">
        <f ca="true">+IF(OFFSET('Water Data'!$H$29,0,10*ROW('Water Data'!H83))="","",OFFSET('Water Data'!$H$29,0,10*ROW('Water Data'!H83)))</f>
        <v/>
      </c>
      <c r="CH89" s="271" t="str">
        <f ca="true">+IF(OFFSET('Water Data'!$I$27,0,10*ROW('Water Data'!I83))="","",OFFSET('Water Data'!$I$27,0,10*ROW('Water Data'!I83)))</f>
        <v/>
      </c>
      <c r="CI89" s="271" t="str">
        <f ca="true">+IF(OFFSET('Water Data'!$I$28,0,10*ROW('Water Data'!I83))="","",OFFSET('Water Data'!$I$28,0,10*ROW('Water Data'!I83)))</f>
        <v/>
      </c>
      <c r="CJ89" s="271" t="str">
        <f ca="true">+IF(OFFSET('Water Data'!$I$29,0,10*ROW('Water Data'!I83))="","",OFFSET('Water Data'!$I$29,0,10*ROW('Water Data'!I83)))</f>
        <v/>
      </c>
      <c r="CK89" s="271" t="str">
        <f ca="true">+IF(OFFSET('Sanitation Data'!$D$28,0,10*ROW('Sanitation Data'!D83))="","",OFFSET('Sanitation Data'!$D$28,0,10*ROW('Sanitation Data'!D83)))</f>
        <v/>
      </c>
      <c r="CL89" s="271" t="str">
        <f ca="true">+IF(OFFSET('Sanitation Data'!$D$29,0,10*ROW('Sanitation Data'!D83))="","",OFFSET('Sanitation Data'!$D$29,0,10*ROW('Sanitation Data'!D83)))</f>
        <v/>
      </c>
      <c r="CM89" s="271" t="str">
        <f ca="true">+IF(OFFSET('Sanitation Data'!$D$30,0,10*ROW('Sanitation Data'!D83))="","",OFFSET('Sanitation Data'!$D$30,0,10*ROW('Sanitation Data'!D83)))</f>
        <v/>
      </c>
      <c r="CN89" s="271" t="str">
        <f ca="true">+IF(OFFSET('Sanitation Data'!$D$31,0,10*ROW('Sanitation Data'!D83))="","",OFFSET('Sanitation Data'!$D$31,0,10*ROW('Sanitation Data'!D83)))</f>
        <v/>
      </c>
      <c r="CO89" s="271" t="str">
        <f ca="true">+IF(OFFSET('Sanitation Data'!$D$32,0,10*ROW('Sanitation Data'!D83))="","",OFFSET('Sanitation Data'!$D$32,0,10*ROW('Sanitation Data'!D83)))</f>
        <v/>
      </c>
      <c r="CP89" s="271" t="str">
        <f ca="true">+IF(OFFSET('Sanitation Data'!$E$28,0,10*ROW('Sanitation Data'!E83))="","",OFFSET('Sanitation Data'!$E$28,0,10*ROW('Sanitation Data'!E83)))</f>
        <v/>
      </c>
      <c r="CQ89" s="271" t="str">
        <f ca="true">+IF(OFFSET('Sanitation Data'!$E$29,0,10*ROW('Sanitation Data'!E83))="","",OFFSET('Sanitation Data'!$E$29,0,10*ROW('Sanitation Data'!E83)))</f>
        <v/>
      </c>
      <c r="CR89" s="271" t="str">
        <f ca="true">+IF(OFFSET('Sanitation Data'!$E$30,0,10*ROW('Sanitation Data'!E83))="","",OFFSET('Sanitation Data'!$E$30,0,10*ROW('Sanitation Data'!E83)))</f>
        <v/>
      </c>
      <c r="CS89" s="271" t="str">
        <f ca="true">+IF(OFFSET('Sanitation Data'!$E$31,0,10*ROW('Sanitation Data'!E83))="","",OFFSET('Sanitation Data'!$E$31,0,10*ROW('Sanitation Data'!E83)))</f>
        <v/>
      </c>
      <c r="CT89" s="271" t="str">
        <f ca="true">+IF(OFFSET('Sanitation Data'!$E$32,0,10*ROW('Sanitation Data'!E83))="","",OFFSET('Sanitation Data'!$E$32,0,10*ROW('Sanitation Data'!E83)))</f>
        <v/>
      </c>
      <c r="CU89" s="271" t="str">
        <f ca="true">+IF(OFFSET('Sanitation Data'!$F$28,0,10*ROW('Sanitation Data'!F83))="","",OFFSET('Sanitation Data'!$F$28,0,10*ROW('Sanitation Data'!F83)))</f>
        <v/>
      </c>
      <c r="CV89" s="271" t="str">
        <f ca="true">+IF(OFFSET('Sanitation Data'!$F$29,0,10*ROW('Sanitation Data'!F83))="","",OFFSET('Sanitation Data'!$F$29,0,10*ROW('Sanitation Data'!F83)))</f>
        <v/>
      </c>
      <c r="CW89" s="271" t="str">
        <f ca="true">+IF(OFFSET('Sanitation Data'!$F$30,0,10*ROW('Sanitation Data'!F83))="","",OFFSET('Sanitation Data'!$F$30,0,10*ROW('Sanitation Data'!F83)))</f>
        <v/>
      </c>
      <c r="CX89" s="271" t="str">
        <f ca="true">+IF(OFFSET('Sanitation Data'!$F$31,0,10*ROW('Sanitation Data'!F83))="","",OFFSET('Sanitation Data'!$F$31,0,10*ROW('Sanitation Data'!F83)))</f>
        <v/>
      </c>
      <c r="CY89" s="271" t="str">
        <f ca="true">+IF(OFFSET('Sanitation Data'!$F$32,0,10*ROW('Sanitation Data'!F83))="","",OFFSET('Sanitation Data'!$F$32,0,10*ROW('Sanitation Data'!F83)))</f>
        <v/>
      </c>
      <c r="CZ89" s="271" t="str">
        <f ca="true">+IF(OFFSET('Sanitation Data'!$G$28,0,10*ROW('Sanitation Data'!G83))="","",OFFSET('Sanitation Data'!$G$28,0,10*ROW('Sanitation Data'!G83)))</f>
        <v/>
      </c>
      <c r="DA89" s="271" t="str">
        <f ca="true">+IF(OFFSET('Sanitation Data'!$G$29,0,10*ROW('Sanitation Data'!G83))="","",OFFSET('Sanitation Data'!$G$29,0,10*ROW('Sanitation Data'!G83)))</f>
        <v/>
      </c>
      <c r="DB89" s="271" t="str">
        <f ca="true">+IF(OFFSET('Sanitation Data'!$G$30,0,10*ROW('Sanitation Data'!G83))="","",OFFSET('Sanitation Data'!$G$30,0,10*ROW('Sanitation Data'!G83)))</f>
        <v/>
      </c>
      <c r="DC89" s="271" t="str">
        <f ca="true">+IF(OFFSET('Sanitation Data'!$G$31,0,10*ROW('Sanitation Data'!G83))="","",OFFSET('Sanitation Data'!$G$31,0,10*ROW('Sanitation Data'!G83)))</f>
        <v/>
      </c>
      <c r="DD89" s="271" t="str">
        <f ca="true">+IF(OFFSET('Sanitation Data'!$G$32,0,10*ROW('Sanitation Data'!G83))="","",OFFSET('Sanitation Data'!$G$32,0,10*ROW('Sanitation Data'!G83)))</f>
        <v/>
      </c>
      <c r="DE89" s="271" t="str">
        <f ca="true">+IF(OFFSET('Sanitation Data'!$H$28,0,10*ROW('Sanitation Data'!H83))="","",OFFSET('Sanitation Data'!$H$28,0,10*ROW('Sanitation Data'!H83)))</f>
        <v/>
      </c>
      <c r="DF89" s="271" t="str">
        <f ca="true">+IF(OFFSET('Sanitation Data'!$H$29,0,10*ROW('Sanitation Data'!H83))="","",OFFSET('Sanitation Data'!$H$29,0,10*ROW('Sanitation Data'!H83)))</f>
        <v/>
      </c>
      <c r="DG89" s="271" t="str">
        <f ca="true">+IF(OFFSET('Sanitation Data'!$H$30,0,10*ROW('Sanitation Data'!H83))="","",OFFSET('Sanitation Data'!$H$30,0,10*ROW('Sanitation Data'!H83)))</f>
        <v/>
      </c>
      <c r="DH89" s="271" t="str">
        <f ca="true">+IF(OFFSET('Sanitation Data'!$H$31,0,10*ROW('Sanitation Data'!H83))="","",OFFSET('Sanitation Data'!$H$31,0,10*ROW('Sanitation Data'!H83)))</f>
        <v/>
      </c>
      <c r="DI89" s="271" t="str">
        <f ca="true">+IF(OFFSET('Sanitation Data'!$H$32,0,10*ROW('Sanitation Data'!H83))="","",OFFSET('Sanitation Data'!$H$32,0,10*ROW('Sanitation Data'!H83)))</f>
        <v/>
      </c>
      <c r="DJ89" s="271" t="str">
        <f ca="true">+IF(OFFSET('Sanitation Data'!$I$28,0,10*ROW('Sanitation Data'!I83))="","",OFFSET('Sanitation Data'!$I$28,0,10*ROW('Sanitation Data'!I83)))</f>
        <v/>
      </c>
      <c r="DK89" s="271" t="str">
        <f ca="true">+IF(OFFSET('Sanitation Data'!$I$29,0,10*ROW('Sanitation Data'!I83))="","",OFFSET('Sanitation Data'!$I$29,0,10*ROW('Sanitation Data'!I83)))</f>
        <v/>
      </c>
      <c r="DL89" s="271" t="str">
        <f ca="true">+IF(OFFSET('Sanitation Data'!$I$30,0,10*ROW('Sanitation Data'!I83))="","",OFFSET('Sanitation Data'!$I$30,0,10*ROW('Sanitation Data'!I83)))</f>
        <v/>
      </c>
      <c r="DM89" s="271" t="str">
        <f ca="true">+IF(OFFSET('Sanitation Data'!$I$31,0,10*ROW('Sanitation Data'!I83))="","",OFFSET('Sanitation Data'!$I$31,0,10*ROW('Sanitation Data'!I83)))</f>
        <v/>
      </c>
      <c r="DN89" s="271" t="str">
        <f ca="true">+IF(OFFSET('Sanitation Data'!$I$32,0,10*ROW('Sanitation Data'!I83))="","",OFFSET('Sanitation Data'!$I$32,0,10*ROW('Sanitation Data'!I83)))</f>
        <v/>
      </c>
      <c r="DO89" s="271" t="str">
        <f ca="true">+IF(OFFSET('Hygiene Data'!$D$11,0,10*ROW('Hygiene Data'!D83))="","",OFFSET('Hygiene Data'!$D$11,0,10*ROW('Hygiene Data'!D83)))</f>
        <v/>
      </c>
      <c r="DP89" s="271" t="str">
        <f ca="true">+IF(OFFSET('Hygiene Data'!$D$12,0,10*ROW('Hygiene Data'!D83))="","",OFFSET('Hygiene Data'!$D$12,0,10*ROW('Hygiene Data'!D83)))</f>
        <v/>
      </c>
      <c r="DQ89" s="271" t="str">
        <f ca="true">+IF(OFFSET('Hygiene Data'!$D$13,0,10*ROW('Hygiene Data'!D83))="","",OFFSET('Hygiene Data'!$D$13,0,10*ROW('Hygiene Data'!D83)))</f>
        <v/>
      </c>
      <c r="DR89" s="271" t="str">
        <f ca="true">+IF(OFFSET('Hygiene Data'!$E$11,0,10*ROW('Hygiene Data'!E83))="","",OFFSET('Hygiene Data'!$E$11,0,10*ROW('Hygiene Data'!E83)))</f>
        <v/>
      </c>
      <c r="DS89" s="271" t="str">
        <f ca="true">+IF(OFFSET('Hygiene Data'!$E$12,0,10*ROW('Hygiene Data'!E83))="","",OFFSET('Hygiene Data'!$E$12,0,10*ROW('Hygiene Data'!E83)))</f>
        <v/>
      </c>
      <c r="DT89" s="271" t="str">
        <f ca="true">+IF(OFFSET('Hygiene Data'!$E$13,0,10*ROW('Hygiene Data'!E83))="","",OFFSET('Hygiene Data'!$E$13,0,10*ROW('Hygiene Data'!E83)))</f>
        <v/>
      </c>
      <c r="DU89" s="271" t="str">
        <f ca="true">+IF(OFFSET('Hygiene Data'!$F$11,0,10*ROW('Hygiene Data'!F83))="","",OFFSET('Hygiene Data'!$F$11,0,10*ROW('Hygiene Data'!F83)))</f>
        <v/>
      </c>
      <c r="DV89" s="271" t="str">
        <f ca="true">+IF(OFFSET('Hygiene Data'!$F$12,0,10*ROW('Hygiene Data'!F83))="","",OFFSET('Hygiene Data'!$F$12,0,10*ROW('Hygiene Data'!F83)))</f>
        <v/>
      </c>
      <c r="DW89" s="271" t="str">
        <f ca="true">+IF(OFFSET('Hygiene Data'!$F$13,0,10*ROW('Hygiene Data'!F83))="","",OFFSET('Hygiene Data'!$F$13,0,10*ROW('Hygiene Data'!F83)))</f>
        <v/>
      </c>
      <c r="DX89" s="271" t="str">
        <f ca="true">+IF(OFFSET('Hygiene Data'!$G$11,0,10*ROW('Hygiene Data'!G83))="","",OFFSET('Hygiene Data'!$G$11,0,10*ROW('Hygiene Data'!G83)))</f>
        <v/>
      </c>
      <c r="DY89" s="271" t="str">
        <f ca="true">+IF(OFFSET('Hygiene Data'!$G$12,0,10*ROW('Hygiene Data'!G83))="","",OFFSET('Hygiene Data'!$G$12,0,10*ROW('Hygiene Data'!G83)))</f>
        <v/>
      </c>
      <c r="DZ89" s="271" t="str">
        <f ca="true">+IF(OFFSET('Hygiene Data'!$G$13,0,10*ROW('Hygiene Data'!G83))="","",OFFSET('Hygiene Data'!$G$13,0,10*ROW('Hygiene Data'!G83)))</f>
        <v/>
      </c>
      <c r="EA89" s="271" t="str">
        <f ca="true">+IF(OFFSET('Hygiene Data'!$H$11,0,10*ROW('Hygiene Data'!H83))="","",OFFSET('Hygiene Data'!$H$11,0,10*ROW('Hygiene Data'!H83)))</f>
        <v/>
      </c>
      <c r="EB89" s="271" t="str">
        <f ca="true">+IF(OFFSET('Hygiene Data'!$H$12,0,10*ROW('Hygiene Data'!H83))="","",OFFSET('Hygiene Data'!$H$12,0,10*ROW('Hygiene Data'!H83)))</f>
        <v/>
      </c>
      <c r="EC89" s="271" t="str">
        <f ca="true">+IF(OFFSET('Hygiene Data'!$H$13,0,10*ROW('Hygiene Data'!H83))="","",OFFSET('Hygiene Data'!$H$13,0,10*ROW('Hygiene Data'!H83)))</f>
        <v/>
      </c>
      <c r="ED89" s="271" t="str">
        <f ca="true">+IF(OFFSET('Hygiene Data'!$I$11,0,10*ROW('Hygiene Data'!I83))="","",OFFSET('Hygiene Data'!$I$11,0,10*ROW('Hygiene Data'!I83)))</f>
        <v/>
      </c>
      <c r="EE89" s="271" t="str">
        <f ca="true">+IF(OFFSET('Hygiene Data'!$I$12,0,10*ROW('Hygiene Data'!I83))="","",OFFSET('Hygiene Data'!$I$12,0,10*ROW('Hygiene Data'!I83)))</f>
        <v/>
      </c>
      <c r="EF89" s="271"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27"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1"/>
      <c r="BS90" s="271" t="str">
        <f ca="true">+IF(OFFSET('Water Data'!$D$27,0,10*ROW('Water Data'!D84))="","",OFFSET('Water Data'!$D$27,0,10*ROW('Water Data'!D84)))</f>
        <v/>
      </c>
      <c r="BT90" s="271" t="str">
        <f ca="true">+IF(OFFSET('Water Data'!$D$28,0,10*ROW('Water Data'!D84))="","",OFFSET('Water Data'!$D$28,0,10*ROW('Water Data'!D84)))</f>
        <v/>
      </c>
      <c r="BU90" s="271" t="str">
        <f ca="true">+IF(OFFSET('Water Data'!$D$29,0,10*ROW('Water Data'!D84))="","",OFFSET('Water Data'!$D$29,0,10*ROW('Water Data'!D84)))</f>
        <v/>
      </c>
      <c r="BV90" s="271" t="str">
        <f ca="true">+IF(OFFSET('Water Data'!$E$27,0,10*ROW('Water Data'!E84))="","",OFFSET('Water Data'!$E$27,0,10*ROW('Water Data'!E84)))</f>
        <v/>
      </c>
      <c r="BW90" s="271" t="str">
        <f ca="true">+IF(OFFSET('Water Data'!$E$28,0,10*ROW('Water Data'!E84))="","",OFFSET('Water Data'!$E$28,0,10*ROW('Water Data'!E84)))</f>
        <v/>
      </c>
      <c r="BX90" s="271" t="str">
        <f ca="true">+IF(OFFSET('Water Data'!$E$29,0,10*ROW('Water Data'!E84))="","",OFFSET('Water Data'!$E$29,0,10*ROW('Water Data'!E84)))</f>
        <v/>
      </c>
      <c r="BY90" s="271" t="str">
        <f ca="true">+IF(OFFSET('Water Data'!$F$27,0,10*ROW('Water Data'!F84))="","",OFFSET('Water Data'!$F$27,0,10*ROW('Water Data'!F84)))</f>
        <v/>
      </c>
      <c r="BZ90" s="271" t="str">
        <f ca="true">+IF(OFFSET('Water Data'!$F$28,0,10*ROW('Water Data'!F84))="","",OFFSET('Water Data'!$F$28,0,10*ROW('Water Data'!F84)))</f>
        <v/>
      </c>
      <c r="CA90" s="271" t="str">
        <f ca="true">+IF(OFFSET('Water Data'!$F$29,0,10*ROW('Water Data'!F84))="","",OFFSET('Water Data'!$F$29,0,10*ROW('Water Data'!F84)))</f>
        <v/>
      </c>
      <c r="CB90" s="271" t="str">
        <f ca="true">+IF(OFFSET('Water Data'!$G$27,0,10*ROW('Water Data'!G84))="","",OFFSET('Water Data'!$G$27,0,10*ROW('Water Data'!G84)))</f>
        <v/>
      </c>
      <c r="CC90" s="271" t="str">
        <f ca="true">+IF(OFFSET('Water Data'!$G$28,0,10*ROW('Water Data'!G84))="","",OFFSET('Water Data'!$G$28,0,10*ROW('Water Data'!G84)))</f>
        <v/>
      </c>
      <c r="CD90" s="271" t="str">
        <f ca="true">+IF(OFFSET('Water Data'!$G$29,0,10*ROW('Water Data'!G84))="","",OFFSET('Water Data'!$G$29,0,10*ROW('Water Data'!G84)))</f>
        <v/>
      </c>
      <c r="CE90" s="271" t="str">
        <f ca="true">+IF(OFFSET('Water Data'!$H$27,0,10*ROW('Water Data'!H84))="","",OFFSET('Water Data'!$H$27,0,10*ROW('Water Data'!H84)))</f>
        <v/>
      </c>
      <c r="CF90" s="271" t="str">
        <f ca="true">+IF(OFFSET('Water Data'!$H$28,0,10*ROW('Water Data'!H84))="","",OFFSET('Water Data'!$H$28,0,10*ROW('Water Data'!H84)))</f>
        <v/>
      </c>
      <c r="CG90" s="271" t="str">
        <f ca="true">+IF(OFFSET('Water Data'!$H$29,0,10*ROW('Water Data'!H84))="","",OFFSET('Water Data'!$H$29,0,10*ROW('Water Data'!H84)))</f>
        <v/>
      </c>
      <c r="CH90" s="271" t="str">
        <f ca="true">+IF(OFFSET('Water Data'!$I$27,0,10*ROW('Water Data'!I84))="","",OFFSET('Water Data'!$I$27,0,10*ROW('Water Data'!I84)))</f>
        <v/>
      </c>
      <c r="CI90" s="271" t="str">
        <f ca="true">+IF(OFFSET('Water Data'!$I$28,0,10*ROW('Water Data'!I84))="","",OFFSET('Water Data'!$I$28,0,10*ROW('Water Data'!I84)))</f>
        <v/>
      </c>
      <c r="CJ90" s="271" t="str">
        <f ca="true">+IF(OFFSET('Water Data'!$I$29,0,10*ROW('Water Data'!I84))="","",OFFSET('Water Data'!$I$29,0,10*ROW('Water Data'!I84)))</f>
        <v/>
      </c>
      <c r="CK90" s="271" t="str">
        <f ca="true">+IF(OFFSET('Sanitation Data'!$D$28,0,10*ROW('Sanitation Data'!D84))="","",OFFSET('Sanitation Data'!$D$28,0,10*ROW('Sanitation Data'!D84)))</f>
        <v/>
      </c>
      <c r="CL90" s="271" t="str">
        <f ca="true">+IF(OFFSET('Sanitation Data'!$D$29,0,10*ROW('Sanitation Data'!D84))="","",OFFSET('Sanitation Data'!$D$29,0,10*ROW('Sanitation Data'!D84)))</f>
        <v/>
      </c>
      <c r="CM90" s="271" t="str">
        <f ca="true">+IF(OFFSET('Sanitation Data'!$D$30,0,10*ROW('Sanitation Data'!D84))="","",OFFSET('Sanitation Data'!$D$30,0,10*ROW('Sanitation Data'!D84)))</f>
        <v/>
      </c>
      <c r="CN90" s="271" t="str">
        <f ca="true">+IF(OFFSET('Sanitation Data'!$D$31,0,10*ROW('Sanitation Data'!D84))="","",OFFSET('Sanitation Data'!$D$31,0,10*ROW('Sanitation Data'!D84)))</f>
        <v/>
      </c>
      <c r="CO90" s="271" t="str">
        <f ca="true">+IF(OFFSET('Sanitation Data'!$D$32,0,10*ROW('Sanitation Data'!D84))="","",OFFSET('Sanitation Data'!$D$32,0,10*ROW('Sanitation Data'!D84)))</f>
        <v/>
      </c>
      <c r="CP90" s="271" t="str">
        <f ca="true">+IF(OFFSET('Sanitation Data'!$E$28,0,10*ROW('Sanitation Data'!E84))="","",OFFSET('Sanitation Data'!$E$28,0,10*ROW('Sanitation Data'!E84)))</f>
        <v/>
      </c>
      <c r="CQ90" s="271" t="str">
        <f ca="true">+IF(OFFSET('Sanitation Data'!$E$29,0,10*ROW('Sanitation Data'!E84))="","",OFFSET('Sanitation Data'!$E$29,0,10*ROW('Sanitation Data'!E84)))</f>
        <v/>
      </c>
      <c r="CR90" s="271" t="str">
        <f ca="true">+IF(OFFSET('Sanitation Data'!$E$30,0,10*ROW('Sanitation Data'!E84))="","",OFFSET('Sanitation Data'!$E$30,0,10*ROW('Sanitation Data'!E84)))</f>
        <v/>
      </c>
      <c r="CS90" s="271" t="str">
        <f ca="true">+IF(OFFSET('Sanitation Data'!$E$31,0,10*ROW('Sanitation Data'!E84))="","",OFFSET('Sanitation Data'!$E$31,0,10*ROW('Sanitation Data'!E84)))</f>
        <v/>
      </c>
      <c r="CT90" s="271" t="str">
        <f ca="true">+IF(OFFSET('Sanitation Data'!$E$32,0,10*ROW('Sanitation Data'!E84))="","",OFFSET('Sanitation Data'!$E$32,0,10*ROW('Sanitation Data'!E84)))</f>
        <v/>
      </c>
      <c r="CU90" s="271" t="str">
        <f ca="true">+IF(OFFSET('Sanitation Data'!$F$28,0,10*ROW('Sanitation Data'!F84))="","",OFFSET('Sanitation Data'!$F$28,0,10*ROW('Sanitation Data'!F84)))</f>
        <v/>
      </c>
      <c r="CV90" s="271" t="str">
        <f ca="true">+IF(OFFSET('Sanitation Data'!$F$29,0,10*ROW('Sanitation Data'!F84))="","",OFFSET('Sanitation Data'!$F$29,0,10*ROW('Sanitation Data'!F84)))</f>
        <v/>
      </c>
      <c r="CW90" s="271" t="str">
        <f ca="true">+IF(OFFSET('Sanitation Data'!$F$30,0,10*ROW('Sanitation Data'!F84))="","",OFFSET('Sanitation Data'!$F$30,0,10*ROW('Sanitation Data'!F84)))</f>
        <v/>
      </c>
      <c r="CX90" s="271" t="str">
        <f ca="true">+IF(OFFSET('Sanitation Data'!$F$31,0,10*ROW('Sanitation Data'!F84))="","",OFFSET('Sanitation Data'!$F$31,0,10*ROW('Sanitation Data'!F84)))</f>
        <v/>
      </c>
      <c r="CY90" s="271" t="str">
        <f ca="true">+IF(OFFSET('Sanitation Data'!$F$32,0,10*ROW('Sanitation Data'!F84))="","",OFFSET('Sanitation Data'!$F$32,0,10*ROW('Sanitation Data'!F84)))</f>
        <v/>
      </c>
      <c r="CZ90" s="271" t="str">
        <f ca="true">+IF(OFFSET('Sanitation Data'!$G$28,0,10*ROW('Sanitation Data'!G84))="","",OFFSET('Sanitation Data'!$G$28,0,10*ROW('Sanitation Data'!G84)))</f>
        <v/>
      </c>
      <c r="DA90" s="271" t="str">
        <f ca="true">+IF(OFFSET('Sanitation Data'!$G$29,0,10*ROW('Sanitation Data'!G84))="","",OFFSET('Sanitation Data'!$G$29,0,10*ROW('Sanitation Data'!G84)))</f>
        <v/>
      </c>
      <c r="DB90" s="271" t="str">
        <f ca="true">+IF(OFFSET('Sanitation Data'!$G$30,0,10*ROW('Sanitation Data'!G84))="","",OFFSET('Sanitation Data'!$G$30,0,10*ROW('Sanitation Data'!G84)))</f>
        <v/>
      </c>
      <c r="DC90" s="271" t="str">
        <f ca="true">+IF(OFFSET('Sanitation Data'!$G$31,0,10*ROW('Sanitation Data'!G84))="","",OFFSET('Sanitation Data'!$G$31,0,10*ROW('Sanitation Data'!G84)))</f>
        <v/>
      </c>
      <c r="DD90" s="271" t="str">
        <f ca="true">+IF(OFFSET('Sanitation Data'!$G$32,0,10*ROW('Sanitation Data'!G84))="","",OFFSET('Sanitation Data'!$G$32,0,10*ROW('Sanitation Data'!G84)))</f>
        <v/>
      </c>
      <c r="DE90" s="271" t="str">
        <f ca="true">+IF(OFFSET('Sanitation Data'!$H$28,0,10*ROW('Sanitation Data'!H84))="","",OFFSET('Sanitation Data'!$H$28,0,10*ROW('Sanitation Data'!H84)))</f>
        <v/>
      </c>
      <c r="DF90" s="271" t="str">
        <f ca="true">+IF(OFFSET('Sanitation Data'!$H$29,0,10*ROW('Sanitation Data'!H84))="","",OFFSET('Sanitation Data'!$H$29,0,10*ROW('Sanitation Data'!H84)))</f>
        <v/>
      </c>
      <c r="DG90" s="271" t="str">
        <f ca="true">+IF(OFFSET('Sanitation Data'!$H$30,0,10*ROW('Sanitation Data'!H84))="","",OFFSET('Sanitation Data'!$H$30,0,10*ROW('Sanitation Data'!H84)))</f>
        <v/>
      </c>
      <c r="DH90" s="271" t="str">
        <f ca="true">+IF(OFFSET('Sanitation Data'!$H$31,0,10*ROW('Sanitation Data'!H84))="","",OFFSET('Sanitation Data'!$H$31,0,10*ROW('Sanitation Data'!H84)))</f>
        <v/>
      </c>
      <c r="DI90" s="271" t="str">
        <f ca="true">+IF(OFFSET('Sanitation Data'!$H$32,0,10*ROW('Sanitation Data'!H84))="","",OFFSET('Sanitation Data'!$H$32,0,10*ROW('Sanitation Data'!H84)))</f>
        <v/>
      </c>
      <c r="DJ90" s="271" t="str">
        <f ca="true">+IF(OFFSET('Sanitation Data'!$I$28,0,10*ROW('Sanitation Data'!I84))="","",OFFSET('Sanitation Data'!$I$28,0,10*ROW('Sanitation Data'!I84)))</f>
        <v/>
      </c>
      <c r="DK90" s="271" t="str">
        <f ca="true">+IF(OFFSET('Sanitation Data'!$I$29,0,10*ROW('Sanitation Data'!I84))="","",OFFSET('Sanitation Data'!$I$29,0,10*ROW('Sanitation Data'!I84)))</f>
        <v/>
      </c>
      <c r="DL90" s="271" t="str">
        <f ca="true">+IF(OFFSET('Sanitation Data'!$I$30,0,10*ROW('Sanitation Data'!I84))="","",OFFSET('Sanitation Data'!$I$30,0,10*ROW('Sanitation Data'!I84)))</f>
        <v/>
      </c>
      <c r="DM90" s="271" t="str">
        <f ca="true">+IF(OFFSET('Sanitation Data'!$I$31,0,10*ROW('Sanitation Data'!I84))="","",OFFSET('Sanitation Data'!$I$31,0,10*ROW('Sanitation Data'!I84)))</f>
        <v/>
      </c>
      <c r="DN90" s="271" t="str">
        <f ca="true">+IF(OFFSET('Sanitation Data'!$I$32,0,10*ROW('Sanitation Data'!I84))="","",OFFSET('Sanitation Data'!$I$32,0,10*ROW('Sanitation Data'!I84)))</f>
        <v/>
      </c>
      <c r="DO90" s="271" t="str">
        <f ca="true">+IF(OFFSET('Hygiene Data'!$D$11,0,10*ROW('Hygiene Data'!D84))="","",OFFSET('Hygiene Data'!$D$11,0,10*ROW('Hygiene Data'!D84)))</f>
        <v/>
      </c>
      <c r="DP90" s="271" t="str">
        <f ca="true">+IF(OFFSET('Hygiene Data'!$D$12,0,10*ROW('Hygiene Data'!D84))="","",OFFSET('Hygiene Data'!$D$12,0,10*ROW('Hygiene Data'!D84)))</f>
        <v/>
      </c>
      <c r="DQ90" s="271" t="str">
        <f ca="true">+IF(OFFSET('Hygiene Data'!$D$13,0,10*ROW('Hygiene Data'!D84))="","",OFFSET('Hygiene Data'!$D$13,0,10*ROW('Hygiene Data'!D84)))</f>
        <v/>
      </c>
      <c r="DR90" s="271" t="str">
        <f ca="true">+IF(OFFSET('Hygiene Data'!$E$11,0,10*ROW('Hygiene Data'!E84))="","",OFFSET('Hygiene Data'!$E$11,0,10*ROW('Hygiene Data'!E84)))</f>
        <v/>
      </c>
      <c r="DS90" s="271" t="str">
        <f ca="true">+IF(OFFSET('Hygiene Data'!$E$12,0,10*ROW('Hygiene Data'!E84))="","",OFFSET('Hygiene Data'!$E$12,0,10*ROW('Hygiene Data'!E84)))</f>
        <v/>
      </c>
      <c r="DT90" s="271" t="str">
        <f ca="true">+IF(OFFSET('Hygiene Data'!$E$13,0,10*ROW('Hygiene Data'!E84))="","",OFFSET('Hygiene Data'!$E$13,0,10*ROW('Hygiene Data'!E84)))</f>
        <v/>
      </c>
      <c r="DU90" s="271" t="str">
        <f ca="true">+IF(OFFSET('Hygiene Data'!$F$11,0,10*ROW('Hygiene Data'!F84))="","",OFFSET('Hygiene Data'!$F$11,0,10*ROW('Hygiene Data'!F84)))</f>
        <v/>
      </c>
      <c r="DV90" s="271" t="str">
        <f ca="true">+IF(OFFSET('Hygiene Data'!$F$12,0,10*ROW('Hygiene Data'!F84))="","",OFFSET('Hygiene Data'!$F$12,0,10*ROW('Hygiene Data'!F84)))</f>
        <v/>
      </c>
      <c r="DW90" s="271" t="str">
        <f ca="true">+IF(OFFSET('Hygiene Data'!$F$13,0,10*ROW('Hygiene Data'!F84))="","",OFFSET('Hygiene Data'!$F$13,0,10*ROW('Hygiene Data'!F84)))</f>
        <v/>
      </c>
      <c r="DX90" s="271" t="str">
        <f ca="true">+IF(OFFSET('Hygiene Data'!$G$11,0,10*ROW('Hygiene Data'!G84))="","",OFFSET('Hygiene Data'!$G$11,0,10*ROW('Hygiene Data'!G84)))</f>
        <v/>
      </c>
      <c r="DY90" s="271" t="str">
        <f ca="true">+IF(OFFSET('Hygiene Data'!$G$12,0,10*ROW('Hygiene Data'!G84))="","",OFFSET('Hygiene Data'!$G$12,0,10*ROW('Hygiene Data'!G84)))</f>
        <v/>
      </c>
      <c r="DZ90" s="271" t="str">
        <f ca="true">+IF(OFFSET('Hygiene Data'!$G$13,0,10*ROW('Hygiene Data'!G84))="","",OFFSET('Hygiene Data'!$G$13,0,10*ROW('Hygiene Data'!G84)))</f>
        <v/>
      </c>
      <c r="EA90" s="271" t="str">
        <f ca="true">+IF(OFFSET('Hygiene Data'!$H$11,0,10*ROW('Hygiene Data'!H84))="","",OFFSET('Hygiene Data'!$H$11,0,10*ROW('Hygiene Data'!H84)))</f>
        <v/>
      </c>
      <c r="EB90" s="271" t="str">
        <f ca="true">+IF(OFFSET('Hygiene Data'!$H$12,0,10*ROW('Hygiene Data'!H84))="","",OFFSET('Hygiene Data'!$H$12,0,10*ROW('Hygiene Data'!H84)))</f>
        <v/>
      </c>
      <c r="EC90" s="271" t="str">
        <f ca="true">+IF(OFFSET('Hygiene Data'!$H$13,0,10*ROW('Hygiene Data'!H84))="","",OFFSET('Hygiene Data'!$H$13,0,10*ROW('Hygiene Data'!H84)))</f>
        <v/>
      </c>
      <c r="ED90" s="271" t="str">
        <f ca="true">+IF(OFFSET('Hygiene Data'!$I$11,0,10*ROW('Hygiene Data'!I84))="","",OFFSET('Hygiene Data'!$I$11,0,10*ROW('Hygiene Data'!I84)))</f>
        <v/>
      </c>
      <c r="EE90" s="271" t="str">
        <f ca="true">+IF(OFFSET('Hygiene Data'!$I$12,0,10*ROW('Hygiene Data'!I84))="","",OFFSET('Hygiene Data'!$I$12,0,10*ROW('Hygiene Data'!I84)))</f>
        <v/>
      </c>
      <c r="EF90" s="271"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27"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1"/>
      <c r="BS91" s="271" t="str">
        <f ca="true">+IF(OFFSET('Water Data'!$D$27,0,10*ROW('Water Data'!D85))="","",OFFSET('Water Data'!$D$27,0,10*ROW('Water Data'!D85)))</f>
        <v/>
      </c>
      <c r="BT91" s="271" t="str">
        <f ca="true">+IF(OFFSET('Water Data'!$D$28,0,10*ROW('Water Data'!D85))="","",OFFSET('Water Data'!$D$28,0,10*ROW('Water Data'!D85)))</f>
        <v/>
      </c>
      <c r="BU91" s="271" t="str">
        <f ca="true">+IF(OFFSET('Water Data'!$D$29,0,10*ROW('Water Data'!D85))="","",OFFSET('Water Data'!$D$29,0,10*ROW('Water Data'!D85)))</f>
        <v/>
      </c>
      <c r="BV91" s="271" t="str">
        <f ca="true">+IF(OFFSET('Water Data'!$E$27,0,10*ROW('Water Data'!E85))="","",OFFSET('Water Data'!$E$27,0,10*ROW('Water Data'!E85)))</f>
        <v/>
      </c>
      <c r="BW91" s="271" t="str">
        <f ca="true">+IF(OFFSET('Water Data'!$E$28,0,10*ROW('Water Data'!E85))="","",OFFSET('Water Data'!$E$28,0,10*ROW('Water Data'!E85)))</f>
        <v/>
      </c>
      <c r="BX91" s="271" t="str">
        <f ca="true">+IF(OFFSET('Water Data'!$E$29,0,10*ROW('Water Data'!E85))="","",OFFSET('Water Data'!$E$29,0,10*ROW('Water Data'!E85)))</f>
        <v/>
      </c>
      <c r="BY91" s="271" t="str">
        <f ca="true">+IF(OFFSET('Water Data'!$F$27,0,10*ROW('Water Data'!F85))="","",OFFSET('Water Data'!$F$27,0,10*ROW('Water Data'!F85)))</f>
        <v/>
      </c>
      <c r="BZ91" s="271" t="str">
        <f ca="true">+IF(OFFSET('Water Data'!$F$28,0,10*ROW('Water Data'!F85))="","",OFFSET('Water Data'!$F$28,0,10*ROW('Water Data'!F85)))</f>
        <v/>
      </c>
      <c r="CA91" s="271" t="str">
        <f ca="true">+IF(OFFSET('Water Data'!$F$29,0,10*ROW('Water Data'!F85))="","",OFFSET('Water Data'!$F$29,0,10*ROW('Water Data'!F85)))</f>
        <v/>
      </c>
      <c r="CB91" s="271" t="str">
        <f ca="true">+IF(OFFSET('Water Data'!$G$27,0,10*ROW('Water Data'!G85))="","",OFFSET('Water Data'!$G$27,0,10*ROW('Water Data'!G85)))</f>
        <v/>
      </c>
      <c r="CC91" s="271" t="str">
        <f ca="true">+IF(OFFSET('Water Data'!$G$28,0,10*ROW('Water Data'!G85))="","",OFFSET('Water Data'!$G$28,0,10*ROW('Water Data'!G85)))</f>
        <v/>
      </c>
      <c r="CD91" s="271" t="str">
        <f ca="true">+IF(OFFSET('Water Data'!$G$29,0,10*ROW('Water Data'!G85))="","",OFFSET('Water Data'!$G$29,0,10*ROW('Water Data'!G85)))</f>
        <v/>
      </c>
      <c r="CE91" s="271" t="str">
        <f ca="true">+IF(OFFSET('Water Data'!$H$27,0,10*ROW('Water Data'!H85))="","",OFFSET('Water Data'!$H$27,0,10*ROW('Water Data'!H85)))</f>
        <v/>
      </c>
      <c r="CF91" s="271" t="str">
        <f ca="true">+IF(OFFSET('Water Data'!$H$28,0,10*ROW('Water Data'!H85))="","",OFFSET('Water Data'!$H$28,0,10*ROW('Water Data'!H85)))</f>
        <v/>
      </c>
      <c r="CG91" s="271" t="str">
        <f ca="true">+IF(OFFSET('Water Data'!$H$29,0,10*ROW('Water Data'!H85))="","",OFFSET('Water Data'!$H$29,0,10*ROW('Water Data'!H85)))</f>
        <v/>
      </c>
      <c r="CH91" s="271" t="str">
        <f ca="true">+IF(OFFSET('Water Data'!$I$27,0,10*ROW('Water Data'!I85))="","",OFFSET('Water Data'!$I$27,0,10*ROW('Water Data'!I85)))</f>
        <v/>
      </c>
      <c r="CI91" s="271" t="str">
        <f ca="true">+IF(OFFSET('Water Data'!$I$28,0,10*ROW('Water Data'!I85))="","",OFFSET('Water Data'!$I$28,0,10*ROW('Water Data'!I85)))</f>
        <v/>
      </c>
      <c r="CJ91" s="271" t="str">
        <f ca="true">+IF(OFFSET('Water Data'!$I$29,0,10*ROW('Water Data'!I85))="","",OFFSET('Water Data'!$I$29,0,10*ROW('Water Data'!I85)))</f>
        <v/>
      </c>
      <c r="CK91" s="271" t="str">
        <f ca="true">+IF(OFFSET('Sanitation Data'!$D$28,0,10*ROW('Sanitation Data'!D85))="","",OFFSET('Sanitation Data'!$D$28,0,10*ROW('Sanitation Data'!D85)))</f>
        <v/>
      </c>
      <c r="CL91" s="271" t="str">
        <f ca="true">+IF(OFFSET('Sanitation Data'!$D$29,0,10*ROW('Sanitation Data'!D85))="","",OFFSET('Sanitation Data'!$D$29,0,10*ROW('Sanitation Data'!D85)))</f>
        <v/>
      </c>
      <c r="CM91" s="271" t="str">
        <f ca="true">+IF(OFFSET('Sanitation Data'!$D$30,0,10*ROW('Sanitation Data'!D85))="","",OFFSET('Sanitation Data'!$D$30,0,10*ROW('Sanitation Data'!D85)))</f>
        <v/>
      </c>
      <c r="CN91" s="271" t="str">
        <f ca="true">+IF(OFFSET('Sanitation Data'!$D$31,0,10*ROW('Sanitation Data'!D85))="","",OFFSET('Sanitation Data'!$D$31,0,10*ROW('Sanitation Data'!D85)))</f>
        <v/>
      </c>
      <c r="CO91" s="271" t="str">
        <f ca="true">+IF(OFFSET('Sanitation Data'!$D$32,0,10*ROW('Sanitation Data'!D85))="","",OFFSET('Sanitation Data'!$D$32,0,10*ROW('Sanitation Data'!D85)))</f>
        <v/>
      </c>
      <c r="CP91" s="271" t="str">
        <f ca="true">+IF(OFFSET('Sanitation Data'!$E$28,0,10*ROW('Sanitation Data'!E85))="","",OFFSET('Sanitation Data'!$E$28,0,10*ROW('Sanitation Data'!E85)))</f>
        <v/>
      </c>
      <c r="CQ91" s="271" t="str">
        <f ca="true">+IF(OFFSET('Sanitation Data'!$E$29,0,10*ROW('Sanitation Data'!E85))="","",OFFSET('Sanitation Data'!$E$29,0,10*ROW('Sanitation Data'!E85)))</f>
        <v/>
      </c>
      <c r="CR91" s="271" t="str">
        <f ca="true">+IF(OFFSET('Sanitation Data'!$E$30,0,10*ROW('Sanitation Data'!E85))="","",OFFSET('Sanitation Data'!$E$30,0,10*ROW('Sanitation Data'!E85)))</f>
        <v/>
      </c>
      <c r="CS91" s="271" t="str">
        <f ca="true">+IF(OFFSET('Sanitation Data'!$E$31,0,10*ROW('Sanitation Data'!E85))="","",OFFSET('Sanitation Data'!$E$31,0,10*ROW('Sanitation Data'!E85)))</f>
        <v/>
      </c>
      <c r="CT91" s="271" t="str">
        <f ca="true">+IF(OFFSET('Sanitation Data'!$E$32,0,10*ROW('Sanitation Data'!E85))="","",OFFSET('Sanitation Data'!$E$32,0,10*ROW('Sanitation Data'!E85)))</f>
        <v/>
      </c>
      <c r="CU91" s="271" t="str">
        <f ca="true">+IF(OFFSET('Sanitation Data'!$F$28,0,10*ROW('Sanitation Data'!F85))="","",OFFSET('Sanitation Data'!$F$28,0,10*ROW('Sanitation Data'!F85)))</f>
        <v/>
      </c>
      <c r="CV91" s="271" t="str">
        <f ca="true">+IF(OFFSET('Sanitation Data'!$F$29,0,10*ROW('Sanitation Data'!F85))="","",OFFSET('Sanitation Data'!$F$29,0,10*ROW('Sanitation Data'!F85)))</f>
        <v/>
      </c>
      <c r="CW91" s="271" t="str">
        <f ca="true">+IF(OFFSET('Sanitation Data'!$F$30,0,10*ROW('Sanitation Data'!F85))="","",OFFSET('Sanitation Data'!$F$30,0,10*ROW('Sanitation Data'!F85)))</f>
        <v/>
      </c>
      <c r="CX91" s="271" t="str">
        <f ca="true">+IF(OFFSET('Sanitation Data'!$F$31,0,10*ROW('Sanitation Data'!F85))="","",OFFSET('Sanitation Data'!$F$31,0,10*ROW('Sanitation Data'!F85)))</f>
        <v/>
      </c>
      <c r="CY91" s="271" t="str">
        <f ca="true">+IF(OFFSET('Sanitation Data'!$F$32,0,10*ROW('Sanitation Data'!F85))="","",OFFSET('Sanitation Data'!$F$32,0,10*ROW('Sanitation Data'!F85)))</f>
        <v/>
      </c>
      <c r="CZ91" s="271" t="str">
        <f ca="true">+IF(OFFSET('Sanitation Data'!$G$28,0,10*ROW('Sanitation Data'!G85))="","",OFFSET('Sanitation Data'!$G$28,0,10*ROW('Sanitation Data'!G85)))</f>
        <v/>
      </c>
      <c r="DA91" s="271" t="str">
        <f ca="true">+IF(OFFSET('Sanitation Data'!$G$29,0,10*ROW('Sanitation Data'!G85))="","",OFFSET('Sanitation Data'!$G$29,0,10*ROW('Sanitation Data'!G85)))</f>
        <v/>
      </c>
      <c r="DB91" s="271" t="str">
        <f ca="true">+IF(OFFSET('Sanitation Data'!$G$30,0,10*ROW('Sanitation Data'!G85))="","",OFFSET('Sanitation Data'!$G$30,0,10*ROW('Sanitation Data'!G85)))</f>
        <v/>
      </c>
      <c r="DC91" s="271" t="str">
        <f ca="true">+IF(OFFSET('Sanitation Data'!$G$31,0,10*ROW('Sanitation Data'!G85))="","",OFFSET('Sanitation Data'!$G$31,0,10*ROW('Sanitation Data'!G85)))</f>
        <v/>
      </c>
      <c r="DD91" s="271" t="str">
        <f ca="true">+IF(OFFSET('Sanitation Data'!$G$32,0,10*ROW('Sanitation Data'!G85))="","",OFFSET('Sanitation Data'!$G$32,0,10*ROW('Sanitation Data'!G85)))</f>
        <v/>
      </c>
      <c r="DE91" s="271" t="str">
        <f ca="true">+IF(OFFSET('Sanitation Data'!$H$28,0,10*ROW('Sanitation Data'!H85))="","",OFFSET('Sanitation Data'!$H$28,0,10*ROW('Sanitation Data'!H85)))</f>
        <v/>
      </c>
      <c r="DF91" s="271" t="str">
        <f ca="true">+IF(OFFSET('Sanitation Data'!$H$29,0,10*ROW('Sanitation Data'!H85))="","",OFFSET('Sanitation Data'!$H$29,0,10*ROW('Sanitation Data'!H85)))</f>
        <v/>
      </c>
      <c r="DG91" s="271" t="str">
        <f ca="true">+IF(OFFSET('Sanitation Data'!$H$30,0,10*ROW('Sanitation Data'!H85))="","",OFFSET('Sanitation Data'!$H$30,0,10*ROW('Sanitation Data'!H85)))</f>
        <v/>
      </c>
      <c r="DH91" s="271" t="str">
        <f ca="true">+IF(OFFSET('Sanitation Data'!$H$31,0,10*ROW('Sanitation Data'!H85))="","",OFFSET('Sanitation Data'!$H$31,0,10*ROW('Sanitation Data'!H85)))</f>
        <v/>
      </c>
      <c r="DI91" s="271" t="str">
        <f ca="true">+IF(OFFSET('Sanitation Data'!$H$32,0,10*ROW('Sanitation Data'!H85))="","",OFFSET('Sanitation Data'!$H$32,0,10*ROW('Sanitation Data'!H85)))</f>
        <v/>
      </c>
      <c r="DJ91" s="271" t="str">
        <f ca="true">+IF(OFFSET('Sanitation Data'!$I$28,0,10*ROW('Sanitation Data'!I85))="","",OFFSET('Sanitation Data'!$I$28,0,10*ROW('Sanitation Data'!I85)))</f>
        <v/>
      </c>
      <c r="DK91" s="271" t="str">
        <f ca="true">+IF(OFFSET('Sanitation Data'!$I$29,0,10*ROW('Sanitation Data'!I85))="","",OFFSET('Sanitation Data'!$I$29,0,10*ROW('Sanitation Data'!I85)))</f>
        <v/>
      </c>
      <c r="DL91" s="271" t="str">
        <f ca="true">+IF(OFFSET('Sanitation Data'!$I$30,0,10*ROW('Sanitation Data'!I85))="","",OFFSET('Sanitation Data'!$I$30,0,10*ROW('Sanitation Data'!I85)))</f>
        <v/>
      </c>
      <c r="DM91" s="271" t="str">
        <f ca="true">+IF(OFFSET('Sanitation Data'!$I$31,0,10*ROW('Sanitation Data'!I85))="","",OFFSET('Sanitation Data'!$I$31,0,10*ROW('Sanitation Data'!I85)))</f>
        <v/>
      </c>
      <c r="DN91" s="271" t="str">
        <f ca="true">+IF(OFFSET('Sanitation Data'!$I$32,0,10*ROW('Sanitation Data'!I85))="","",OFFSET('Sanitation Data'!$I$32,0,10*ROW('Sanitation Data'!I85)))</f>
        <v/>
      </c>
      <c r="DO91" s="271" t="str">
        <f ca="true">+IF(OFFSET('Hygiene Data'!$D$11,0,10*ROW('Hygiene Data'!D85))="","",OFFSET('Hygiene Data'!$D$11,0,10*ROW('Hygiene Data'!D85)))</f>
        <v/>
      </c>
      <c r="DP91" s="271" t="str">
        <f ca="true">+IF(OFFSET('Hygiene Data'!$D$12,0,10*ROW('Hygiene Data'!D85))="","",OFFSET('Hygiene Data'!$D$12,0,10*ROW('Hygiene Data'!D85)))</f>
        <v/>
      </c>
      <c r="DQ91" s="271" t="str">
        <f ca="true">+IF(OFFSET('Hygiene Data'!$D$13,0,10*ROW('Hygiene Data'!D85))="","",OFFSET('Hygiene Data'!$D$13,0,10*ROW('Hygiene Data'!D85)))</f>
        <v/>
      </c>
      <c r="DR91" s="271" t="str">
        <f ca="true">+IF(OFFSET('Hygiene Data'!$E$11,0,10*ROW('Hygiene Data'!E85))="","",OFFSET('Hygiene Data'!$E$11,0,10*ROW('Hygiene Data'!E85)))</f>
        <v/>
      </c>
      <c r="DS91" s="271" t="str">
        <f ca="true">+IF(OFFSET('Hygiene Data'!$E$12,0,10*ROW('Hygiene Data'!E85))="","",OFFSET('Hygiene Data'!$E$12,0,10*ROW('Hygiene Data'!E85)))</f>
        <v/>
      </c>
      <c r="DT91" s="271" t="str">
        <f ca="true">+IF(OFFSET('Hygiene Data'!$E$13,0,10*ROW('Hygiene Data'!E85))="","",OFFSET('Hygiene Data'!$E$13,0,10*ROW('Hygiene Data'!E85)))</f>
        <v/>
      </c>
      <c r="DU91" s="271" t="str">
        <f ca="true">+IF(OFFSET('Hygiene Data'!$F$11,0,10*ROW('Hygiene Data'!F85))="","",OFFSET('Hygiene Data'!$F$11,0,10*ROW('Hygiene Data'!F85)))</f>
        <v/>
      </c>
      <c r="DV91" s="271" t="str">
        <f ca="true">+IF(OFFSET('Hygiene Data'!$F$12,0,10*ROW('Hygiene Data'!F85))="","",OFFSET('Hygiene Data'!$F$12,0,10*ROW('Hygiene Data'!F85)))</f>
        <v/>
      </c>
      <c r="DW91" s="271" t="str">
        <f ca="true">+IF(OFFSET('Hygiene Data'!$F$13,0,10*ROW('Hygiene Data'!F85))="","",OFFSET('Hygiene Data'!$F$13,0,10*ROW('Hygiene Data'!F85)))</f>
        <v/>
      </c>
      <c r="DX91" s="271" t="str">
        <f ca="true">+IF(OFFSET('Hygiene Data'!$G$11,0,10*ROW('Hygiene Data'!G85))="","",OFFSET('Hygiene Data'!$G$11,0,10*ROW('Hygiene Data'!G85)))</f>
        <v/>
      </c>
      <c r="DY91" s="271" t="str">
        <f ca="true">+IF(OFFSET('Hygiene Data'!$G$12,0,10*ROW('Hygiene Data'!G85))="","",OFFSET('Hygiene Data'!$G$12,0,10*ROW('Hygiene Data'!G85)))</f>
        <v/>
      </c>
      <c r="DZ91" s="271" t="str">
        <f ca="true">+IF(OFFSET('Hygiene Data'!$G$13,0,10*ROW('Hygiene Data'!G85))="","",OFFSET('Hygiene Data'!$G$13,0,10*ROW('Hygiene Data'!G85)))</f>
        <v/>
      </c>
      <c r="EA91" s="271" t="str">
        <f ca="true">+IF(OFFSET('Hygiene Data'!$H$11,0,10*ROW('Hygiene Data'!H85))="","",OFFSET('Hygiene Data'!$H$11,0,10*ROW('Hygiene Data'!H85)))</f>
        <v/>
      </c>
      <c r="EB91" s="271" t="str">
        <f ca="true">+IF(OFFSET('Hygiene Data'!$H$12,0,10*ROW('Hygiene Data'!H85))="","",OFFSET('Hygiene Data'!$H$12,0,10*ROW('Hygiene Data'!H85)))</f>
        <v/>
      </c>
      <c r="EC91" s="271" t="str">
        <f ca="true">+IF(OFFSET('Hygiene Data'!$H$13,0,10*ROW('Hygiene Data'!H85))="","",OFFSET('Hygiene Data'!$H$13,0,10*ROW('Hygiene Data'!H85)))</f>
        <v/>
      </c>
      <c r="ED91" s="271" t="str">
        <f ca="true">+IF(OFFSET('Hygiene Data'!$I$11,0,10*ROW('Hygiene Data'!I85))="","",OFFSET('Hygiene Data'!$I$11,0,10*ROW('Hygiene Data'!I85)))</f>
        <v/>
      </c>
      <c r="EE91" s="271" t="str">
        <f ca="true">+IF(OFFSET('Hygiene Data'!$I$12,0,10*ROW('Hygiene Data'!I85))="","",OFFSET('Hygiene Data'!$I$12,0,10*ROW('Hygiene Data'!I85)))</f>
        <v/>
      </c>
      <c r="EF91" s="271"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27"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1"/>
      <c r="BS92" s="271" t="str">
        <f ca="true">+IF(OFFSET('Water Data'!$D$27,0,10*ROW('Water Data'!D86))="","",OFFSET('Water Data'!$D$27,0,10*ROW('Water Data'!D86)))</f>
        <v/>
      </c>
      <c r="BT92" s="271" t="str">
        <f ca="true">+IF(OFFSET('Water Data'!$D$28,0,10*ROW('Water Data'!D86))="","",OFFSET('Water Data'!$D$28,0,10*ROW('Water Data'!D86)))</f>
        <v/>
      </c>
      <c r="BU92" s="271" t="str">
        <f ca="true">+IF(OFFSET('Water Data'!$D$29,0,10*ROW('Water Data'!D86))="","",OFFSET('Water Data'!$D$29,0,10*ROW('Water Data'!D86)))</f>
        <v/>
      </c>
      <c r="BV92" s="271" t="str">
        <f ca="true">+IF(OFFSET('Water Data'!$E$27,0,10*ROW('Water Data'!E86))="","",OFFSET('Water Data'!$E$27,0,10*ROW('Water Data'!E86)))</f>
        <v/>
      </c>
      <c r="BW92" s="271" t="str">
        <f ca="true">+IF(OFFSET('Water Data'!$E$28,0,10*ROW('Water Data'!E86))="","",OFFSET('Water Data'!$E$28,0,10*ROW('Water Data'!E86)))</f>
        <v/>
      </c>
      <c r="BX92" s="271" t="str">
        <f ca="true">+IF(OFFSET('Water Data'!$E$29,0,10*ROW('Water Data'!E86))="","",OFFSET('Water Data'!$E$29,0,10*ROW('Water Data'!E86)))</f>
        <v/>
      </c>
      <c r="BY92" s="271" t="str">
        <f ca="true">+IF(OFFSET('Water Data'!$F$27,0,10*ROW('Water Data'!F86))="","",OFFSET('Water Data'!$F$27,0,10*ROW('Water Data'!F86)))</f>
        <v/>
      </c>
      <c r="BZ92" s="271" t="str">
        <f ca="true">+IF(OFFSET('Water Data'!$F$28,0,10*ROW('Water Data'!F86))="","",OFFSET('Water Data'!$F$28,0,10*ROW('Water Data'!F86)))</f>
        <v/>
      </c>
      <c r="CA92" s="271" t="str">
        <f ca="true">+IF(OFFSET('Water Data'!$F$29,0,10*ROW('Water Data'!F86))="","",OFFSET('Water Data'!$F$29,0,10*ROW('Water Data'!F86)))</f>
        <v/>
      </c>
      <c r="CB92" s="271" t="str">
        <f ca="true">+IF(OFFSET('Water Data'!$G$27,0,10*ROW('Water Data'!G86))="","",OFFSET('Water Data'!$G$27,0,10*ROW('Water Data'!G86)))</f>
        <v/>
      </c>
      <c r="CC92" s="271" t="str">
        <f ca="true">+IF(OFFSET('Water Data'!$G$28,0,10*ROW('Water Data'!G86))="","",OFFSET('Water Data'!$G$28,0,10*ROW('Water Data'!G86)))</f>
        <v/>
      </c>
      <c r="CD92" s="271" t="str">
        <f ca="true">+IF(OFFSET('Water Data'!$G$29,0,10*ROW('Water Data'!G86))="","",OFFSET('Water Data'!$G$29,0,10*ROW('Water Data'!G86)))</f>
        <v/>
      </c>
      <c r="CE92" s="271" t="str">
        <f ca="true">+IF(OFFSET('Water Data'!$H$27,0,10*ROW('Water Data'!H86))="","",OFFSET('Water Data'!$H$27,0,10*ROW('Water Data'!H86)))</f>
        <v/>
      </c>
      <c r="CF92" s="271" t="str">
        <f ca="true">+IF(OFFSET('Water Data'!$H$28,0,10*ROW('Water Data'!H86))="","",OFFSET('Water Data'!$H$28,0,10*ROW('Water Data'!H86)))</f>
        <v/>
      </c>
      <c r="CG92" s="271" t="str">
        <f ca="true">+IF(OFFSET('Water Data'!$H$29,0,10*ROW('Water Data'!H86))="","",OFFSET('Water Data'!$H$29,0,10*ROW('Water Data'!H86)))</f>
        <v/>
      </c>
      <c r="CH92" s="271" t="str">
        <f ca="true">+IF(OFFSET('Water Data'!$I$27,0,10*ROW('Water Data'!I86))="","",OFFSET('Water Data'!$I$27,0,10*ROW('Water Data'!I86)))</f>
        <v/>
      </c>
      <c r="CI92" s="271" t="str">
        <f ca="true">+IF(OFFSET('Water Data'!$I$28,0,10*ROW('Water Data'!I86))="","",OFFSET('Water Data'!$I$28,0,10*ROW('Water Data'!I86)))</f>
        <v/>
      </c>
      <c r="CJ92" s="271" t="str">
        <f ca="true">+IF(OFFSET('Water Data'!$I$29,0,10*ROW('Water Data'!I86))="","",OFFSET('Water Data'!$I$29,0,10*ROW('Water Data'!I86)))</f>
        <v/>
      </c>
      <c r="CK92" s="271" t="str">
        <f ca="true">+IF(OFFSET('Sanitation Data'!$D$28,0,10*ROW('Sanitation Data'!D86))="","",OFFSET('Sanitation Data'!$D$28,0,10*ROW('Sanitation Data'!D86)))</f>
        <v/>
      </c>
      <c r="CL92" s="271" t="str">
        <f ca="true">+IF(OFFSET('Sanitation Data'!$D$29,0,10*ROW('Sanitation Data'!D86))="","",OFFSET('Sanitation Data'!$D$29,0,10*ROW('Sanitation Data'!D86)))</f>
        <v/>
      </c>
      <c r="CM92" s="271" t="str">
        <f ca="true">+IF(OFFSET('Sanitation Data'!$D$30,0,10*ROW('Sanitation Data'!D86))="","",OFFSET('Sanitation Data'!$D$30,0,10*ROW('Sanitation Data'!D86)))</f>
        <v/>
      </c>
      <c r="CN92" s="271" t="str">
        <f ca="true">+IF(OFFSET('Sanitation Data'!$D$31,0,10*ROW('Sanitation Data'!D86))="","",OFFSET('Sanitation Data'!$D$31,0,10*ROW('Sanitation Data'!D86)))</f>
        <v/>
      </c>
      <c r="CO92" s="271" t="str">
        <f ca="true">+IF(OFFSET('Sanitation Data'!$D$32,0,10*ROW('Sanitation Data'!D86))="","",OFFSET('Sanitation Data'!$D$32,0,10*ROW('Sanitation Data'!D86)))</f>
        <v/>
      </c>
      <c r="CP92" s="271" t="str">
        <f ca="true">+IF(OFFSET('Sanitation Data'!$E$28,0,10*ROW('Sanitation Data'!E86))="","",OFFSET('Sanitation Data'!$E$28,0,10*ROW('Sanitation Data'!E86)))</f>
        <v/>
      </c>
      <c r="CQ92" s="271" t="str">
        <f ca="true">+IF(OFFSET('Sanitation Data'!$E$29,0,10*ROW('Sanitation Data'!E86))="","",OFFSET('Sanitation Data'!$E$29,0,10*ROW('Sanitation Data'!E86)))</f>
        <v/>
      </c>
      <c r="CR92" s="271" t="str">
        <f ca="true">+IF(OFFSET('Sanitation Data'!$E$30,0,10*ROW('Sanitation Data'!E86))="","",OFFSET('Sanitation Data'!$E$30,0,10*ROW('Sanitation Data'!E86)))</f>
        <v/>
      </c>
      <c r="CS92" s="271" t="str">
        <f ca="true">+IF(OFFSET('Sanitation Data'!$E$31,0,10*ROW('Sanitation Data'!E86))="","",OFFSET('Sanitation Data'!$E$31,0,10*ROW('Sanitation Data'!E86)))</f>
        <v/>
      </c>
      <c r="CT92" s="271" t="str">
        <f ca="true">+IF(OFFSET('Sanitation Data'!$E$32,0,10*ROW('Sanitation Data'!E86))="","",OFFSET('Sanitation Data'!$E$32,0,10*ROW('Sanitation Data'!E86)))</f>
        <v/>
      </c>
      <c r="CU92" s="271" t="str">
        <f ca="true">+IF(OFFSET('Sanitation Data'!$F$28,0,10*ROW('Sanitation Data'!F86))="","",OFFSET('Sanitation Data'!$F$28,0,10*ROW('Sanitation Data'!F86)))</f>
        <v/>
      </c>
      <c r="CV92" s="271" t="str">
        <f ca="true">+IF(OFFSET('Sanitation Data'!$F$29,0,10*ROW('Sanitation Data'!F86))="","",OFFSET('Sanitation Data'!$F$29,0,10*ROW('Sanitation Data'!F86)))</f>
        <v/>
      </c>
      <c r="CW92" s="271" t="str">
        <f ca="true">+IF(OFFSET('Sanitation Data'!$F$30,0,10*ROW('Sanitation Data'!F86))="","",OFFSET('Sanitation Data'!$F$30,0,10*ROW('Sanitation Data'!F86)))</f>
        <v/>
      </c>
      <c r="CX92" s="271" t="str">
        <f ca="true">+IF(OFFSET('Sanitation Data'!$F$31,0,10*ROW('Sanitation Data'!F86))="","",OFFSET('Sanitation Data'!$F$31,0,10*ROW('Sanitation Data'!F86)))</f>
        <v/>
      </c>
      <c r="CY92" s="271" t="str">
        <f ca="true">+IF(OFFSET('Sanitation Data'!$F$32,0,10*ROW('Sanitation Data'!F86))="","",OFFSET('Sanitation Data'!$F$32,0,10*ROW('Sanitation Data'!F86)))</f>
        <v/>
      </c>
      <c r="CZ92" s="271" t="str">
        <f ca="true">+IF(OFFSET('Sanitation Data'!$G$28,0,10*ROW('Sanitation Data'!G86))="","",OFFSET('Sanitation Data'!$G$28,0,10*ROW('Sanitation Data'!G86)))</f>
        <v/>
      </c>
      <c r="DA92" s="271" t="str">
        <f ca="true">+IF(OFFSET('Sanitation Data'!$G$29,0,10*ROW('Sanitation Data'!G86))="","",OFFSET('Sanitation Data'!$G$29,0,10*ROW('Sanitation Data'!G86)))</f>
        <v/>
      </c>
      <c r="DB92" s="271" t="str">
        <f ca="true">+IF(OFFSET('Sanitation Data'!$G$30,0,10*ROW('Sanitation Data'!G86))="","",OFFSET('Sanitation Data'!$G$30,0,10*ROW('Sanitation Data'!G86)))</f>
        <v/>
      </c>
      <c r="DC92" s="271" t="str">
        <f ca="true">+IF(OFFSET('Sanitation Data'!$G$31,0,10*ROW('Sanitation Data'!G86))="","",OFFSET('Sanitation Data'!$G$31,0,10*ROW('Sanitation Data'!G86)))</f>
        <v/>
      </c>
      <c r="DD92" s="271" t="str">
        <f ca="true">+IF(OFFSET('Sanitation Data'!$G$32,0,10*ROW('Sanitation Data'!G86))="","",OFFSET('Sanitation Data'!$G$32,0,10*ROW('Sanitation Data'!G86)))</f>
        <v/>
      </c>
      <c r="DE92" s="271" t="str">
        <f ca="true">+IF(OFFSET('Sanitation Data'!$H$28,0,10*ROW('Sanitation Data'!H86))="","",OFFSET('Sanitation Data'!$H$28,0,10*ROW('Sanitation Data'!H86)))</f>
        <v/>
      </c>
      <c r="DF92" s="271" t="str">
        <f ca="true">+IF(OFFSET('Sanitation Data'!$H$29,0,10*ROW('Sanitation Data'!H86))="","",OFFSET('Sanitation Data'!$H$29,0,10*ROW('Sanitation Data'!H86)))</f>
        <v/>
      </c>
      <c r="DG92" s="271" t="str">
        <f ca="true">+IF(OFFSET('Sanitation Data'!$H$30,0,10*ROW('Sanitation Data'!H86))="","",OFFSET('Sanitation Data'!$H$30,0,10*ROW('Sanitation Data'!H86)))</f>
        <v/>
      </c>
      <c r="DH92" s="271" t="str">
        <f ca="true">+IF(OFFSET('Sanitation Data'!$H$31,0,10*ROW('Sanitation Data'!H86))="","",OFFSET('Sanitation Data'!$H$31,0,10*ROW('Sanitation Data'!H86)))</f>
        <v/>
      </c>
      <c r="DI92" s="271" t="str">
        <f ca="true">+IF(OFFSET('Sanitation Data'!$H$32,0,10*ROW('Sanitation Data'!H86))="","",OFFSET('Sanitation Data'!$H$32,0,10*ROW('Sanitation Data'!H86)))</f>
        <v/>
      </c>
      <c r="DJ92" s="271" t="str">
        <f ca="true">+IF(OFFSET('Sanitation Data'!$I$28,0,10*ROW('Sanitation Data'!I86))="","",OFFSET('Sanitation Data'!$I$28,0,10*ROW('Sanitation Data'!I86)))</f>
        <v/>
      </c>
      <c r="DK92" s="271" t="str">
        <f ca="true">+IF(OFFSET('Sanitation Data'!$I$29,0,10*ROW('Sanitation Data'!I86))="","",OFFSET('Sanitation Data'!$I$29,0,10*ROW('Sanitation Data'!I86)))</f>
        <v/>
      </c>
      <c r="DL92" s="271" t="str">
        <f ca="true">+IF(OFFSET('Sanitation Data'!$I$30,0,10*ROW('Sanitation Data'!I86))="","",OFFSET('Sanitation Data'!$I$30,0,10*ROW('Sanitation Data'!I86)))</f>
        <v/>
      </c>
      <c r="DM92" s="271" t="str">
        <f ca="true">+IF(OFFSET('Sanitation Data'!$I$31,0,10*ROW('Sanitation Data'!I86))="","",OFFSET('Sanitation Data'!$I$31,0,10*ROW('Sanitation Data'!I86)))</f>
        <v/>
      </c>
      <c r="DN92" s="271" t="str">
        <f ca="true">+IF(OFFSET('Sanitation Data'!$I$32,0,10*ROW('Sanitation Data'!I86))="","",OFFSET('Sanitation Data'!$I$32,0,10*ROW('Sanitation Data'!I86)))</f>
        <v/>
      </c>
      <c r="DO92" s="271" t="str">
        <f ca="true">+IF(OFFSET('Hygiene Data'!$D$11,0,10*ROW('Hygiene Data'!D86))="","",OFFSET('Hygiene Data'!$D$11,0,10*ROW('Hygiene Data'!D86)))</f>
        <v/>
      </c>
      <c r="DP92" s="271" t="str">
        <f ca="true">+IF(OFFSET('Hygiene Data'!$D$12,0,10*ROW('Hygiene Data'!D86))="","",OFFSET('Hygiene Data'!$D$12,0,10*ROW('Hygiene Data'!D86)))</f>
        <v/>
      </c>
      <c r="DQ92" s="271" t="str">
        <f ca="true">+IF(OFFSET('Hygiene Data'!$D$13,0,10*ROW('Hygiene Data'!D86))="","",OFFSET('Hygiene Data'!$D$13,0,10*ROW('Hygiene Data'!D86)))</f>
        <v/>
      </c>
      <c r="DR92" s="271" t="str">
        <f ca="true">+IF(OFFSET('Hygiene Data'!$E$11,0,10*ROW('Hygiene Data'!E86))="","",OFFSET('Hygiene Data'!$E$11,0,10*ROW('Hygiene Data'!E86)))</f>
        <v/>
      </c>
      <c r="DS92" s="271" t="str">
        <f ca="true">+IF(OFFSET('Hygiene Data'!$E$12,0,10*ROW('Hygiene Data'!E86))="","",OFFSET('Hygiene Data'!$E$12,0,10*ROW('Hygiene Data'!E86)))</f>
        <v/>
      </c>
      <c r="DT92" s="271" t="str">
        <f ca="true">+IF(OFFSET('Hygiene Data'!$E$13,0,10*ROW('Hygiene Data'!E86))="","",OFFSET('Hygiene Data'!$E$13,0,10*ROW('Hygiene Data'!E86)))</f>
        <v/>
      </c>
      <c r="DU92" s="271" t="str">
        <f ca="true">+IF(OFFSET('Hygiene Data'!$F$11,0,10*ROW('Hygiene Data'!F86))="","",OFFSET('Hygiene Data'!$F$11,0,10*ROW('Hygiene Data'!F86)))</f>
        <v/>
      </c>
      <c r="DV92" s="271" t="str">
        <f ca="true">+IF(OFFSET('Hygiene Data'!$F$12,0,10*ROW('Hygiene Data'!F86))="","",OFFSET('Hygiene Data'!$F$12,0,10*ROW('Hygiene Data'!F86)))</f>
        <v/>
      </c>
      <c r="DW92" s="271" t="str">
        <f ca="true">+IF(OFFSET('Hygiene Data'!$F$13,0,10*ROW('Hygiene Data'!F86))="","",OFFSET('Hygiene Data'!$F$13,0,10*ROW('Hygiene Data'!F86)))</f>
        <v/>
      </c>
      <c r="DX92" s="271" t="str">
        <f ca="true">+IF(OFFSET('Hygiene Data'!$G$11,0,10*ROW('Hygiene Data'!G86))="","",OFFSET('Hygiene Data'!$G$11,0,10*ROW('Hygiene Data'!G86)))</f>
        <v/>
      </c>
      <c r="DY92" s="271" t="str">
        <f ca="true">+IF(OFFSET('Hygiene Data'!$G$12,0,10*ROW('Hygiene Data'!G86))="","",OFFSET('Hygiene Data'!$G$12,0,10*ROW('Hygiene Data'!G86)))</f>
        <v/>
      </c>
      <c r="DZ92" s="271" t="str">
        <f ca="true">+IF(OFFSET('Hygiene Data'!$G$13,0,10*ROW('Hygiene Data'!G86))="","",OFFSET('Hygiene Data'!$G$13,0,10*ROW('Hygiene Data'!G86)))</f>
        <v/>
      </c>
      <c r="EA92" s="271" t="str">
        <f ca="true">+IF(OFFSET('Hygiene Data'!$H$11,0,10*ROW('Hygiene Data'!H86))="","",OFFSET('Hygiene Data'!$H$11,0,10*ROW('Hygiene Data'!H86)))</f>
        <v/>
      </c>
      <c r="EB92" s="271" t="str">
        <f ca="true">+IF(OFFSET('Hygiene Data'!$H$12,0,10*ROW('Hygiene Data'!H86))="","",OFFSET('Hygiene Data'!$H$12,0,10*ROW('Hygiene Data'!H86)))</f>
        <v/>
      </c>
      <c r="EC92" s="271" t="str">
        <f ca="true">+IF(OFFSET('Hygiene Data'!$H$13,0,10*ROW('Hygiene Data'!H86))="","",OFFSET('Hygiene Data'!$H$13,0,10*ROW('Hygiene Data'!H86)))</f>
        <v/>
      </c>
      <c r="ED92" s="271" t="str">
        <f ca="true">+IF(OFFSET('Hygiene Data'!$I$11,0,10*ROW('Hygiene Data'!I86))="","",OFFSET('Hygiene Data'!$I$11,0,10*ROW('Hygiene Data'!I86)))</f>
        <v/>
      </c>
      <c r="EE92" s="271" t="str">
        <f ca="true">+IF(OFFSET('Hygiene Data'!$I$12,0,10*ROW('Hygiene Data'!I86))="","",OFFSET('Hygiene Data'!$I$12,0,10*ROW('Hygiene Data'!I86)))</f>
        <v/>
      </c>
      <c r="EF92" s="271"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27"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1"/>
      <c r="BS93" s="271" t="str">
        <f ca="true">+IF(OFFSET('Water Data'!$D$27,0,10*ROW('Water Data'!D87))="","",OFFSET('Water Data'!$D$27,0,10*ROW('Water Data'!D87)))</f>
        <v/>
      </c>
      <c r="BT93" s="271" t="str">
        <f ca="true">+IF(OFFSET('Water Data'!$D$28,0,10*ROW('Water Data'!D87))="","",OFFSET('Water Data'!$D$28,0,10*ROW('Water Data'!D87)))</f>
        <v/>
      </c>
      <c r="BU93" s="271" t="str">
        <f ca="true">+IF(OFFSET('Water Data'!$D$29,0,10*ROW('Water Data'!D87))="","",OFFSET('Water Data'!$D$29,0,10*ROW('Water Data'!D87)))</f>
        <v/>
      </c>
      <c r="BV93" s="271" t="str">
        <f ca="true">+IF(OFFSET('Water Data'!$E$27,0,10*ROW('Water Data'!E87))="","",OFFSET('Water Data'!$E$27,0,10*ROW('Water Data'!E87)))</f>
        <v/>
      </c>
      <c r="BW93" s="271" t="str">
        <f ca="true">+IF(OFFSET('Water Data'!$E$28,0,10*ROW('Water Data'!E87))="","",OFFSET('Water Data'!$E$28,0,10*ROW('Water Data'!E87)))</f>
        <v/>
      </c>
      <c r="BX93" s="271" t="str">
        <f ca="true">+IF(OFFSET('Water Data'!$E$29,0,10*ROW('Water Data'!E87))="","",OFFSET('Water Data'!$E$29,0,10*ROW('Water Data'!E87)))</f>
        <v/>
      </c>
      <c r="BY93" s="271" t="str">
        <f ca="true">+IF(OFFSET('Water Data'!$F$27,0,10*ROW('Water Data'!F87))="","",OFFSET('Water Data'!$F$27,0,10*ROW('Water Data'!F87)))</f>
        <v/>
      </c>
      <c r="BZ93" s="271" t="str">
        <f ca="true">+IF(OFFSET('Water Data'!$F$28,0,10*ROW('Water Data'!F87))="","",OFFSET('Water Data'!$F$28,0,10*ROW('Water Data'!F87)))</f>
        <v/>
      </c>
      <c r="CA93" s="271" t="str">
        <f ca="true">+IF(OFFSET('Water Data'!$F$29,0,10*ROW('Water Data'!F87))="","",OFFSET('Water Data'!$F$29,0,10*ROW('Water Data'!F87)))</f>
        <v/>
      </c>
      <c r="CB93" s="271" t="str">
        <f ca="true">+IF(OFFSET('Water Data'!$G$27,0,10*ROW('Water Data'!G87))="","",OFFSET('Water Data'!$G$27,0,10*ROW('Water Data'!G87)))</f>
        <v/>
      </c>
      <c r="CC93" s="271" t="str">
        <f ca="true">+IF(OFFSET('Water Data'!$G$28,0,10*ROW('Water Data'!G87))="","",OFFSET('Water Data'!$G$28,0,10*ROW('Water Data'!G87)))</f>
        <v/>
      </c>
      <c r="CD93" s="271" t="str">
        <f ca="true">+IF(OFFSET('Water Data'!$G$29,0,10*ROW('Water Data'!G87))="","",OFFSET('Water Data'!$G$29,0,10*ROW('Water Data'!G87)))</f>
        <v/>
      </c>
      <c r="CE93" s="271" t="str">
        <f ca="true">+IF(OFFSET('Water Data'!$H$27,0,10*ROW('Water Data'!H87))="","",OFFSET('Water Data'!$H$27,0,10*ROW('Water Data'!H87)))</f>
        <v/>
      </c>
      <c r="CF93" s="271" t="str">
        <f ca="true">+IF(OFFSET('Water Data'!$H$28,0,10*ROW('Water Data'!H87))="","",OFFSET('Water Data'!$H$28,0,10*ROW('Water Data'!H87)))</f>
        <v/>
      </c>
      <c r="CG93" s="271" t="str">
        <f ca="true">+IF(OFFSET('Water Data'!$H$29,0,10*ROW('Water Data'!H87))="","",OFFSET('Water Data'!$H$29,0,10*ROW('Water Data'!H87)))</f>
        <v/>
      </c>
      <c r="CH93" s="271" t="str">
        <f ca="true">+IF(OFFSET('Water Data'!$I$27,0,10*ROW('Water Data'!I87))="","",OFFSET('Water Data'!$I$27,0,10*ROW('Water Data'!I87)))</f>
        <v/>
      </c>
      <c r="CI93" s="271" t="str">
        <f ca="true">+IF(OFFSET('Water Data'!$I$28,0,10*ROW('Water Data'!I87))="","",OFFSET('Water Data'!$I$28,0,10*ROW('Water Data'!I87)))</f>
        <v/>
      </c>
      <c r="CJ93" s="271" t="str">
        <f ca="true">+IF(OFFSET('Water Data'!$I$29,0,10*ROW('Water Data'!I87))="","",OFFSET('Water Data'!$I$29,0,10*ROW('Water Data'!I87)))</f>
        <v/>
      </c>
      <c r="CK93" s="271" t="str">
        <f ca="true">+IF(OFFSET('Sanitation Data'!$D$28,0,10*ROW('Sanitation Data'!D87))="","",OFFSET('Sanitation Data'!$D$28,0,10*ROW('Sanitation Data'!D87)))</f>
        <v/>
      </c>
      <c r="CL93" s="271" t="str">
        <f ca="true">+IF(OFFSET('Sanitation Data'!$D$29,0,10*ROW('Sanitation Data'!D87))="","",OFFSET('Sanitation Data'!$D$29,0,10*ROW('Sanitation Data'!D87)))</f>
        <v/>
      </c>
      <c r="CM93" s="271" t="str">
        <f ca="true">+IF(OFFSET('Sanitation Data'!$D$30,0,10*ROW('Sanitation Data'!D87))="","",OFFSET('Sanitation Data'!$D$30,0,10*ROW('Sanitation Data'!D87)))</f>
        <v/>
      </c>
      <c r="CN93" s="271" t="str">
        <f ca="true">+IF(OFFSET('Sanitation Data'!$D$31,0,10*ROW('Sanitation Data'!D87))="","",OFFSET('Sanitation Data'!$D$31,0,10*ROW('Sanitation Data'!D87)))</f>
        <v/>
      </c>
      <c r="CO93" s="271" t="str">
        <f ca="true">+IF(OFFSET('Sanitation Data'!$D$32,0,10*ROW('Sanitation Data'!D87))="","",OFFSET('Sanitation Data'!$D$32,0,10*ROW('Sanitation Data'!D87)))</f>
        <v/>
      </c>
      <c r="CP93" s="271" t="str">
        <f ca="true">+IF(OFFSET('Sanitation Data'!$E$28,0,10*ROW('Sanitation Data'!E87))="","",OFFSET('Sanitation Data'!$E$28,0,10*ROW('Sanitation Data'!E87)))</f>
        <v/>
      </c>
      <c r="CQ93" s="271" t="str">
        <f ca="true">+IF(OFFSET('Sanitation Data'!$E$29,0,10*ROW('Sanitation Data'!E87))="","",OFFSET('Sanitation Data'!$E$29,0,10*ROW('Sanitation Data'!E87)))</f>
        <v/>
      </c>
      <c r="CR93" s="271" t="str">
        <f ca="true">+IF(OFFSET('Sanitation Data'!$E$30,0,10*ROW('Sanitation Data'!E87))="","",OFFSET('Sanitation Data'!$E$30,0,10*ROW('Sanitation Data'!E87)))</f>
        <v/>
      </c>
      <c r="CS93" s="271" t="str">
        <f ca="true">+IF(OFFSET('Sanitation Data'!$E$31,0,10*ROW('Sanitation Data'!E87))="","",OFFSET('Sanitation Data'!$E$31,0,10*ROW('Sanitation Data'!E87)))</f>
        <v/>
      </c>
      <c r="CT93" s="271" t="str">
        <f ca="true">+IF(OFFSET('Sanitation Data'!$E$32,0,10*ROW('Sanitation Data'!E87))="","",OFFSET('Sanitation Data'!$E$32,0,10*ROW('Sanitation Data'!E87)))</f>
        <v/>
      </c>
      <c r="CU93" s="271" t="str">
        <f ca="true">+IF(OFFSET('Sanitation Data'!$F$28,0,10*ROW('Sanitation Data'!F87))="","",OFFSET('Sanitation Data'!$F$28,0,10*ROW('Sanitation Data'!F87)))</f>
        <v/>
      </c>
      <c r="CV93" s="271" t="str">
        <f ca="true">+IF(OFFSET('Sanitation Data'!$F$29,0,10*ROW('Sanitation Data'!F87))="","",OFFSET('Sanitation Data'!$F$29,0,10*ROW('Sanitation Data'!F87)))</f>
        <v/>
      </c>
      <c r="CW93" s="271" t="str">
        <f ca="true">+IF(OFFSET('Sanitation Data'!$F$30,0,10*ROW('Sanitation Data'!F87))="","",OFFSET('Sanitation Data'!$F$30,0,10*ROW('Sanitation Data'!F87)))</f>
        <v/>
      </c>
      <c r="CX93" s="271" t="str">
        <f ca="true">+IF(OFFSET('Sanitation Data'!$F$31,0,10*ROW('Sanitation Data'!F87))="","",OFFSET('Sanitation Data'!$F$31,0,10*ROW('Sanitation Data'!F87)))</f>
        <v/>
      </c>
      <c r="CY93" s="271" t="str">
        <f ca="true">+IF(OFFSET('Sanitation Data'!$F$32,0,10*ROW('Sanitation Data'!F87))="","",OFFSET('Sanitation Data'!$F$32,0,10*ROW('Sanitation Data'!F87)))</f>
        <v/>
      </c>
      <c r="CZ93" s="271" t="str">
        <f ca="true">+IF(OFFSET('Sanitation Data'!$G$28,0,10*ROW('Sanitation Data'!G87))="","",OFFSET('Sanitation Data'!$G$28,0,10*ROW('Sanitation Data'!G87)))</f>
        <v/>
      </c>
      <c r="DA93" s="271" t="str">
        <f ca="true">+IF(OFFSET('Sanitation Data'!$G$29,0,10*ROW('Sanitation Data'!G87))="","",OFFSET('Sanitation Data'!$G$29,0,10*ROW('Sanitation Data'!G87)))</f>
        <v/>
      </c>
      <c r="DB93" s="271" t="str">
        <f ca="true">+IF(OFFSET('Sanitation Data'!$G$30,0,10*ROW('Sanitation Data'!G87))="","",OFFSET('Sanitation Data'!$G$30,0,10*ROW('Sanitation Data'!G87)))</f>
        <v/>
      </c>
      <c r="DC93" s="271" t="str">
        <f ca="true">+IF(OFFSET('Sanitation Data'!$G$31,0,10*ROW('Sanitation Data'!G87))="","",OFFSET('Sanitation Data'!$G$31,0,10*ROW('Sanitation Data'!G87)))</f>
        <v/>
      </c>
      <c r="DD93" s="271" t="str">
        <f ca="true">+IF(OFFSET('Sanitation Data'!$G$32,0,10*ROW('Sanitation Data'!G87))="","",OFFSET('Sanitation Data'!$G$32,0,10*ROW('Sanitation Data'!G87)))</f>
        <v/>
      </c>
      <c r="DE93" s="271" t="str">
        <f ca="true">+IF(OFFSET('Sanitation Data'!$H$28,0,10*ROW('Sanitation Data'!H87))="","",OFFSET('Sanitation Data'!$H$28,0,10*ROW('Sanitation Data'!H87)))</f>
        <v/>
      </c>
      <c r="DF93" s="271" t="str">
        <f ca="true">+IF(OFFSET('Sanitation Data'!$H$29,0,10*ROW('Sanitation Data'!H87))="","",OFFSET('Sanitation Data'!$H$29,0,10*ROW('Sanitation Data'!H87)))</f>
        <v/>
      </c>
      <c r="DG93" s="271" t="str">
        <f ca="true">+IF(OFFSET('Sanitation Data'!$H$30,0,10*ROW('Sanitation Data'!H87))="","",OFFSET('Sanitation Data'!$H$30,0,10*ROW('Sanitation Data'!H87)))</f>
        <v/>
      </c>
      <c r="DH93" s="271" t="str">
        <f ca="true">+IF(OFFSET('Sanitation Data'!$H$31,0,10*ROW('Sanitation Data'!H87))="","",OFFSET('Sanitation Data'!$H$31,0,10*ROW('Sanitation Data'!H87)))</f>
        <v/>
      </c>
      <c r="DI93" s="271" t="str">
        <f ca="true">+IF(OFFSET('Sanitation Data'!$H$32,0,10*ROW('Sanitation Data'!H87))="","",OFFSET('Sanitation Data'!$H$32,0,10*ROW('Sanitation Data'!H87)))</f>
        <v/>
      </c>
      <c r="DJ93" s="271" t="str">
        <f ca="true">+IF(OFFSET('Sanitation Data'!$I$28,0,10*ROW('Sanitation Data'!I87))="","",OFFSET('Sanitation Data'!$I$28,0,10*ROW('Sanitation Data'!I87)))</f>
        <v/>
      </c>
      <c r="DK93" s="271" t="str">
        <f ca="true">+IF(OFFSET('Sanitation Data'!$I$29,0,10*ROW('Sanitation Data'!I87))="","",OFFSET('Sanitation Data'!$I$29,0,10*ROW('Sanitation Data'!I87)))</f>
        <v/>
      </c>
      <c r="DL93" s="271" t="str">
        <f ca="true">+IF(OFFSET('Sanitation Data'!$I$30,0,10*ROW('Sanitation Data'!I87))="","",OFFSET('Sanitation Data'!$I$30,0,10*ROW('Sanitation Data'!I87)))</f>
        <v/>
      </c>
      <c r="DM93" s="271" t="str">
        <f ca="true">+IF(OFFSET('Sanitation Data'!$I$31,0,10*ROW('Sanitation Data'!I87))="","",OFFSET('Sanitation Data'!$I$31,0,10*ROW('Sanitation Data'!I87)))</f>
        <v/>
      </c>
      <c r="DN93" s="271" t="str">
        <f ca="true">+IF(OFFSET('Sanitation Data'!$I$32,0,10*ROW('Sanitation Data'!I87))="","",OFFSET('Sanitation Data'!$I$32,0,10*ROW('Sanitation Data'!I87)))</f>
        <v/>
      </c>
      <c r="DO93" s="271" t="str">
        <f ca="true">+IF(OFFSET('Hygiene Data'!$D$11,0,10*ROW('Hygiene Data'!D87))="","",OFFSET('Hygiene Data'!$D$11,0,10*ROW('Hygiene Data'!D87)))</f>
        <v/>
      </c>
      <c r="DP93" s="271" t="str">
        <f ca="true">+IF(OFFSET('Hygiene Data'!$D$12,0,10*ROW('Hygiene Data'!D87))="","",OFFSET('Hygiene Data'!$D$12,0,10*ROW('Hygiene Data'!D87)))</f>
        <v/>
      </c>
      <c r="DQ93" s="271" t="str">
        <f ca="true">+IF(OFFSET('Hygiene Data'!$D$13,0,10*ROW('Hygiene Data'!D87))="","",OFFSET('Hygiene Data'!$D$13,0,10*ROW('Hygiene Data'!D87)))</f>
        <v/>
      </c>
      <c r="DR93" s="271" t="str">
        <f ca="true">+IF(OFFSET('Hygiene Data'!$E$11,0,10*ROW('Hygiene Data'!E87))="","",OFFSET('Hygiene Data'!$E$11,0,10*ROW('Hygiene Data'!E87)))</f>
        <v/>
      </c>
      <c r="DS93" s="271" t="str">
        <f ca="true">+IF(OFFSET('Hygiene Data'!$E$12,0,10*ROW('Hygiene Data'!E87))="","",OFFSET('Hygiene Data'!$E$12,0,10*ROW('Hygiene Data'!E87)))</f>
        <v/>
      </c>
      <c r="DT93" s="271" t="str">
        <f ca="true">+IF(OFFSET('Hygiene Data'!$E$13,0,10*ROW('Hygiene Data'!E87))="","",OFFSET('Hygiene Data'!$E$13,0,10*ROW('Hygiene Data'!E87)))</f>
        <v/>
      </c>
      <c r="DU93" s="271" t="str">
        <f ca="true">+IF(OFFSET('Hygiene Data'!$F$11,0,10*ROW('Hygiene Data'!F87))="","",OFFSET('Hygiene Data'!$F$11,0,10*ROW('Hygiene Data'!F87)))</f>
        <v/>
      </c>
      <c r="DV93" s="271" t="str">
        <f ca="true">+IF(OFFSET('Hygiene Data'!$F$12,0,10*ROW('Hygiene Data'!F87))="","",OFFSET('Hygiene Data'!$F$12,0,10*ROW('Hygiene Data'!F87)))</f>
        <v/>
      </c>
      <c r="DW93" s="271" t="str">
        <f ca="true">+IF(OFFSET('Hygiene Data'!$F$13,0,10*ROW('Hygiene Data'!F87))="","",OFFSET('Hygiene Data'!$F$13,0,10*ROW('Hygiene Data'!F87)))</f>
        <v/>
      </c>
      <c r="DX93" s="271" t="str">
        <f ca="true">+IF(OFFSET('Hygiene Data'!$G$11,0,10*ROW('Hygiene Data'!G87))="","",OFFSET('Hygiene Data'!$G$11,0,10*ROW('Hygiene Data'!G87)))</f>
        <v/>
      </c>
      <c r="DY93" s="271" t="str">
        <f ca="true">+IF(OFFSET('Hygiene Data'!$G$12,0,10*ROW('Hygiene Data'!G87))="","",OFFSET('Hygiene Data'!$G$12,0,10*ROW('Hygiene Data'!G87)))</f>
        <v/>
      </c>
      <c r="DZ93" s="271" t="str">
        <f ca="true">+IF(OFFSET('Hygiene Data'!$G$13,0,10*ROW('Hygiene Data'!G87))="","",OFFSET('Hygiene Data'!$G$13,0,10*ROW('Hygiene Data'!G87)))</f>
        <v/>
      </c>
      <c r="EA93" s="271" t="str">
        <f ca="true">+IF(OFFSET('Hygiene Data'!$H$11,0,10*ROW('Hygiene Data'!H87))="","",OFFSET('Hygiene Data'!$H$11,0,10*ROW('Hygiene Data'!H87)))</f>
        <v/>
      </c>
      <c r="EB93" s="271" t="str">
        <f ca="true">+IF(OFFSET('Hygiene Data'!$H$12,0,10*ROW('Hygiene Data'!H87))="","",OFFSET('Hygiene Data'!$H$12,0,10*ROW('Hygiene Data'!H87)))</f>
        <v/>
      </c>
      <c r="EC93" s="271" t="str">
        <f ca="true">+IF(OFFSET('Hygiene Data'!$H$13,0,10*ROW('Hygiene Data'!H87))="","",OFFSET('Hygiene Data'!$H$13,0,10*ROW('Hygiene Data'!H87)))</f>
        <v/>
      </c>
      <c r="ED93" s="271" t="str">
        <f ca="true">+IF(OFFSET('Hygiene Data'!$I$11,0,10*ROW('Hygiene Data'!I87))="","",OFFSET('Hygiene Data'!$I$11,0,10*ROW('Hygiene Data'!I87)))</f>
        <v/>
      </c>
      <c r="EE93" s="271" t="str">
        <f ca="true">+IF(OFFSET('Hygiene Data'!$I$12,0,10*ROW('Hygiene Data'!I87))="","",OFFSET('Hygiene Data'!$I$12,0,10*ROW('Hygiene Data'!I87)))</f>
        <v/>
      </c>
      <c r="EF93" s="271"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27"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1"/>
      <c r="BS94" s="271" t="str">
        <f ca="true">+IF(OFFSET('Water Data'!$D$27,0,10*ROW('Water Data'!D88))="","",OFFSET('Water Data'!$D$27,0,10*ROW('Water Data'!D88)))</f>
        <v/>
      </c>
      <c r="BT94" s="271" t="str">
        <f ca="true">+IF(OFFSET('Water Data'!$D$28,0,10*ROW('Water Data'!D88))="","",OFFSET('Water Data'!$D$28,0,10*ROW('Water Data'!D88)))</f>
        <v/>
      </c>
      <c r="BU94" s="271" t="str">
        <f ca="true">+IF(OFFSET('Water Data'!$D$29,0,10*ROW('Water Data'!D88))="","",OFFSET('Water Data'!$D$29,0,10*ROW('Water Data'!D88)))</f>
        <v/>
      </c>
      <c r="BV94" s="271" t="str">
        <f ca="true">+IF(OFFSET('Water Data'!$E$27,0,10*ROW('Water Data'!E88))="","",OFFSET('Water Data'!$E$27,0,10*ROW('Water Data'!E88)))</f>
        <v/>
      </c>
      <c r="BW94" s="271" t="str">
        <f ca="true">+IF(OFFSET('Water Data'!$E$28,0,10*ROW('Water Data'!E88))="","",OFFSET('Water Data'!$E$28,0,10*ROW('Water Data'!E88)))</f>
        <v/>
      </c>
      <c r="BX94" s="271" t="str">
        <f ca="true">+IF(OFFSET('Water Data'!$E$29,0,10*ROW('Water Data'!E88))="","",OFFSET('Water Data'!$E$29,0,10*ROW('Water Data'!E88)))</f>
        <v/>
      </c>
      <c r="BY94" s="271" t="str">
        <f ca="true">+IF(OFFSET('Water Data'!$F$27,0,10*ROW('Water Data'!F88))="","",OFFSET('Water Data'!$F$27,0,10*ROW('Water Data'!F88)))</f>
        <v/>
      </c>
      <c r="BZ94" s="271" t="str">
        <f ca="true">+IF(OFFSET('Water Data'!$F$28,0,10*ROW('Water Data'!F88))="","",OFFSET('Water Data'!$F$28,0,10*ROW('Water Data'!F88)))</f>
        <v/>
      </c>
      <c r="CA94" s="271" t="str">
        <f ca="true">+IF(OFFSET('Water Data'!$F$29,0,10*ROW('Water Data'!F88))="","",OFFSET('Water Data'!$F$29,0,10*ROW('Water Data'!F88)))</f>
        <v/>
      </c>
      <c r="CB94" s="271" t="str">
        <f ca="true">+IF(OFFSET('Water Data'!$G$27,0,10*ROW('Water Data'!G88))="","",OFFSET('Water Data'!$G$27,0,10*ROW('Water Data'!G88)))</f>
        <v/>
      </c>
      <c r="CC94" s="271" t="str">
        <f ca="true">+IF(OFFSET('Water Data'!$G$28,0,10*ROW('Water Data'!G88))="","",OFFSET('Water Data'!$G$28,0,10*ROW('Water Data'!G88)))</f>
        <v/>
      </c>
      <c r="CD94" s="271" t="str">
        <f ca="true">+IF(OFFSET('Water Data'!$G$29,0,10*ROW('Water Data'!G88))="","",OFFSET('Water Data'!$G$29,0,10*ROW('Water Data'!G88)))</f>
        <v/>
      </c>
      <c r="CE94" s="271" t="str">
        <f ca="true">+IF(OFFSET('Water Data'!$H$27,0,10*ROW('Water Data'!H88))="","",OFFSET('Water Data'!$H$27,0,10*ROW('Water Data'!H88)))</f>
        <v/>
      </c>
      <c r="CF94" s="271" t="str">
        <f ca="true">+IF(OFFSET('Water Data'!$H$28,0,10*ROW('Water Data'!H88))="","",OFFSET('Water Data'!$H$28,0,10*ROW('Water Data'!H88)))</f>
        <v/>
      </c>
      <c r="CG94" s="271" t="str">
        <f ca="true">+IF(OFFSET('Water Data'!$H$29,0,10*ROW('Water Data'!H88))="","",OFFSET('Water Data'!$H$29,0,10*ROW('Water Data'!H88)))</f>
        <v/>
      </c>
      <c r="CH94" s="271" t="str">
        <f ca="true">+IF(OFFSET('Water Data'!$I$27,0,10*ROW('Water Data'!I88))="","",OFFSET('Water Data'!$I$27,0,10*ROW('Water Data'!I88)))</f>
        <v/>
      </c>
      <c r="CI94" s="271" t="str">
        <f ca="true">+IF(OFFSET('Water Data'!$I$28,0,10*ROW('Water Data'!I88))="","",OFFSET('Water Data'!$I$28,0,10*ROW('Water Data'!I88)))</f>
        <v/>
      </c>
      <c r="CJ94" s="271" t="str">
        <f ca="true">+IF(OFFSET('Water Data'!$I$29,0,10*ROW('Water Data'!I88))="","",OFFSET('Water Data'!$I$29,0,10*ROW('Water Data'!I88)))</f>
        <v/>
      </c>
      <c r="CK94" s="271" t="str">
        <f ca="true">+IF(OFFSET('Sanitation Data'!$D$28,0,10*ROW('Sanitation Data'!D88))="","",OFFSET('Sanitation Data'!$D$28,0,10*ROW('Sanitation Data'!D88)))</f>
        <v/>
      </c>
      <c r="CL94" s="271" t="str">
        <f ca="true">+IF(OFFSET('Sanitation Data'!$D$29,0,10*ROW('Sanitation Data'!D88))="","",OFFSET('Sanitation Data'!$D$29,0,10*ROW('Sanitation Data'!D88)))</f>
        <v/>
      </c>
      <c r="CM94" s="271" t="str">
        <f ca="true">+IF(OFFSET('Sanitation Data'!$D$30,0,10*ROW('Sanitation Data'!D88))="","",OFFSET('Sanitation Data'!$D$30,0,10*ROW('Sanitation Data'!D88)))</f>
        <v/>
      </c>
      <c r="CN94" s="271" t="str">
        <f ca="true">+IF(OFFSET('Sanitation Data'!$D$31,0,10*ROW('Sanitation Data'!D88))="","",OFFSET('Sanitation Data'!$D$31,0,10*ROW('Sanitation Data'!D88)))</f>
        <v/>
      </c>
      <c r="CO94" s="271" t="str">
        <f ca="true">+IF(OFFSET('Sanitation Data'!$D$32,0,10*ROW('Sanitation Data'!D88))="","",OFFSET('Sanitation Data'!$D$32,0,10*ROW('Sanitation Data'!D88)))</f>
        <v/>
      </c>
      <c r="CP94" s="271" t="str">
        <f ca="true">+IF(OFFSET('Sanitation Data'!$E$28,0,10*ROW('Sanitation Data'!E88))="","",OFFSET('Sanitation Data'!$E$28,0,10*ROW('Sanitation Data'!E88)))</f>
        <v/>
      </c>
      <c r="CQ94" s="271" t="str">
        <f ca="true">+IF(OFFSET('Sanitation Data'!$E$29,0,10*ROW('Sanitation Data'!E88))="","",OFFSET('Sanitation Data'!$E$29,0,10*ROW('Sanitation Data'!E88)))</f>
        <v/>
      </c>
      <c r="CR94" s="271" t="str">
        <f ca="true">+IF(OFFSET('Sanitation Data'!$E$30,0,10*ROW('Sanitation Data'!E88))="","",OFFSET('Sanitation Data'!$E$30,0,10*ROW('Sanitation Data'!E88)))</f>
        <v/>
      </c>
      <c r="CS94" s="271" t="str">
        <f ca="true">+IF(OFFSET('Sanitation Data'!$E$31,0,10*ROW('Sanitation Data'!E88))="","",OFFSET('Sanitation Data'!$E$31,0,10*ROW('Sanitation Data'!E88)))</f>
        <v/>
      </c>
      <c r="CT94" s="271" t="str">
        <f ca="true">+IF(OFFSET('Sanitation Data'!$E$32,0,10*ROW('Sanitation Data'!E88))="","",OFFSET('Sanitation Data'!$E$32,0,10*ROW('Sanitation Data'!E88)))</f>
        <v/>
      </c>
      <c r="CU94" s="271" t="str">
        <f ca="true">+IF(OFFSET('Sanitation Data'!$F$28,0,10*ROW('Sanitation Data'!F88))="","",OFFSET('Sanitation Data'!$F$28,0,10*ROW('Sanitation Data'!F88)))</f>
        <v/>
      </c>
      <c r="CV94" s="271" t="str">
        <f ca="true">+IF(OFFSET('Sanitation Data'!$F$29,0,10*ROW('Sanitation Data'!F88))="","",OFFSET('Sanitation Data'!$F$29,0,10*ROW('Sanitation Data'!F88)))</f>
        <v/>
      </c>
      <c r="CW94" s="271" t="str">
        <f ca="true">+IF(OFFSET('Sanitation Data'!$F$30,0,10*ROW('Sanitation Data'!F88))="","",OFFSET('Sanitation Data'!$F$30,0,10*ROW('Sanitation Data'!F88)))</f>
        <v/>
      </c>
      <c r="CX94" s="271" t="str">
        <f ca="true">+IF(OFFSET('Sanitation Data'!$F$31,0,10*ROW('Sanitation Data'!F88))="","",OFFSET('Sanitation Data'!$F$31,0,10*ROW('Sanitation Data'!F88)))</f>
        <v/>
      </c>
      <c r="CY94" s="271" t="str">
        <f ca="true">+IF(OFFSET('Sanitation Data'!$F$32,0,10*ROW('Sanitation Data'!F88))="","",OFFSET('Sanitation Data'!$F$32,0,10*ROW('Sanitation Data'!F88)))</f>
        <v/>
      </c>
      <c r="CZ94" s="271" t="str">
        <f ca="true">+IF(OFFSET('Sanitation Data'!$G$28,0,10*ROW('Sanitation Data'!G88))="","",OFFSET('Sanitation Data'!$G$28,0,10*ROW('Sanitation Data'!G88)))</f>
        <v/>
      </c>
      <c r="DA94" s="271" t="str">
        <f ca="true">+IF(OFFSET('Sanitation Data'!$G$29,0,10*ROW('Sanitation Data'!G88))="","",OFFSET('Sanitation Data'!$G$29,0,10*ROW('Sanitation Data'!G88)))</f>
        <v/>
      </c>
      <c r="DB94" s="271" t="str">
        <f ca="true">+IF(OFFSET('Sanitation Data'!$G$30,0,10*ROW('Sanitation Data'!G88))="","",OFFSET('Sanitation Data'!$G$30,0,10*ROW('Sanitation Data'!G88)))</f>
        <v/>
      </c>
      <c r="DC94" s="271" t="str">
        <f ca="true">+IF(OFFSET('Sanitation Data'!$G$31,0,10*ROW('Sanitation Data'!G88))="","",OFFSET('Sanitation Data'!$G$31,0,10*ROW('Sanitation Data'!G88)))</f>
        <v/>
      </c>
      <c r="DD94" s="271" t="str">
        <f ca="true">+IF(OFFSET('Sanitation Data'!$G$32,0,10*ROW('Sanitation Data'!G88))="","",OFFSET('Sanitation Data'!$G$32,0,10*ROW('Sanitation Data'!G88)))</f>
        <v/>
      </c>
      <c r="DE94" s="271" t="str">
        <f ca="true">+IF(OFFSET('Sanitation Data'!$H$28,0,10*ROW('Sanitation Data'!H88))="","",OFFSET('Sanitation Data'!$H$28,0,10*ROW('Sanitation Data'!H88)))</f>
        <v/>
      </c>
      <c r="DF94" s="271" t="str">
        <f ca="true">+IF(OFFSET('Sanitation Data'!$H$29,0,10*ROW('Sanitation Data'!H88))="","",OFFSET('Sanitation Data'!$H$29,0,10*ROW('Sanitation Data'!H88)))</f>
        <v/>
      </c>
      <c r="DG94" s="271" t="str">
        <f ca="true">+IF(OFFSET('Sanitation Data'!$H$30,0,10*ROW('Sanitation Data'!H88))="","",OFFSET('Sanitation Data'!$H$30,0,10*ROW('Sanitation Data'!H88)))</f>
        <v/>
      </c>
      <c r="DH94" s="271" t="str">
        <f ca="true">+IF(OFFSET('Sanitation Data'!$H$31,0,10*ROW('Sanitation Data'!H88))="","",OFFSET('Sanitation Data'!$H$31,0,10*ROW('Sanitation Data'!H88)))</f>
        <v/>
      </c>
      <c r="DI94" s="271" t="str">
        <f ca="true">+IF(OFFSET('Sanitation Data'!$H$32,0,10*ROW('Sanitation Data'!H88))="","",OFFSET('Sanitation Data'!$H$32,0,10*ROW('Sanitation Data'!H88)))</f>
        <v/>
      </c>
      <c r="DJ94" s="271" t="str">
        <f ca="true">+IF(OFFSET('Sanitation Data'!$I$28,0,10*ROW('Sanitation Data'!I88))="","",OFFSET('Sanitation Data'!$I$28,0,10*ROW('Sanitation Data'!I88)))</f>
        <v/>
      </c>
      <c r="DK94" s="271" t="str">
        <f ca="true">+IF(OFFSET('Sanitation Data'!$I$29,0,10*ROW('Sanitation Data'!I88))="","",OFFSET('Sanitation Data'!$I$29,0,10*ROW('Sanitation Data'!I88)))</f>
        <v/>
      </c>
      <c r="DL94" s="271" t="str">
        <f ca="true">+IF(OFFSET('Sanitation Data'!$I$30,0,10*ROW('Sanitation Data'!I88))="","",OFFSET('Sanitation Data'!$I$30,0,10*ROW('Sanitation Data'!I88)))</f>
        <v/>
      </c>
      <c r="DM94" s="271" t="str">
        <f ca="true">+IF(OFFSET('Sanitation Data'!$I$31,0,10*ROW('Sanitation Data'!I88))="","",OFFSET('Sanitation Data'!$I$31,0,10*ROW('Sanitation Data'!I88)))</f>
        <v/>
      </c>
      <c r="DN94" s="271" t="str">
        <f ca="true">+IF(OFFSET('Sanitation Data'!$I$32,0,10*ROW('Sanitation Data'!I88))="","",OFFSET('Sanitation Data'!$I$32,0,10*ROW('Sanitation Data'!I88)))</f>
        <v/>
      </c>
      <c r="DO94" s="271" t="str">
        <f ca="true">+IF(OFFSET('Hygiene Data'!$D$11,0,10*ROW('Hygiene Data'!D88))="","",OFFSET('Hygiene Data'!$D$11,0,10*ROW('Hygiene Data'!D88)))</f>
        <v/>
      </c>
      <c r="DP94" s="271" t="str">
        <f ca="true">+IF(OFFSET('Hygiene Data'!$D$12,0,10*ROW('Hygiene Data'!D88))="","",OFFSET('Hygiene Data'!$D$12,0,10*ROW('Hygiene Data'!D88)))</f>
        <v/>
      </c>
      <c r="DQ94" s="271" t="str">
        <f ca="true">+IF(OFFSET('Hygiene Data'!$D$13,0,10*ROW('Hygiene Data'!D88))="","",OFFSET('Hygiene Data'!$D$13,0,10*ROW('Hygiene Data'!D88)))</f>
        <v/>
      </c>
      <c r="DR94" s="271" t="str">
        <f ca="true">+IF(OFFSET('Hygiene Data'!$E$11,0,10*ROW('Hygiene Data'!E88))="","",OFFSET('Hygiene Data'!$E$11,0,10*ROW('Hygiene Data'!E88)))</f>
        <v/>
      </c>
      <c r="DS94" s="271" t="str">
        <f ca="true">+IF(OFFSET('Hygiene Data'!$E$12,0,10*ROW('Hygiene Data'!E88))="","",OFFSET('Hygiene Data'!$E$12,0,10*ROW('Hygiene Data'!E88)))</f>
        <v/>
      </c>
      <c r="DT94" s="271" t="str">
        <f ca="true">+IF(OFFSET('Hygiene Data'!$E$13,0,10*ROW('Hygiene Data'!E88))="","",OFFSET('Hygiene Data'!$E$13,0,10*ROW('Hygiene Data'!E88)))</f>
        <v/>
      </c>
      <c r="DU94" s="271" t="str">
        <f ca="true">+IF(OFFSET('Hygiene Data'!$F$11,0,10*ROW('Hygiene Data'!F88))="","",OFFSET('Hygiene Data'!$F$11,0,10*ROW('Hygiene Data'!F88)))</f>
        <v/>
      </c>
      <c r="DV94" s="271" t="str">
        <f ca="true">+IF(OFFSET('Hygiene Data'!$F$12,0,10*ROW('Hygiene Data'!F88))="","",OFFSET('Hygiene Data'!$F$12,0,10*ROW('Hygiene Data'!F88)))</f>
        <v/>
      </c>
      <c r="DW94" s="271" t="str">
        <f ca="true">+IF(OFFSET('Hygiene Data'!$F$13,0,10*ROW('Hygiene Data'!F88))="","",OFFSET('Hygiene Data'!$F$13,0,10*ROW('Hygiene Data'!F88)))</f>
        <v/>
      </c>
      <c r="DX94" s="271" t="str">
        <f ca="true">+IF(OFFSET('Hygiene Data'!$G$11,0,10*ROW('Hygiene Data'!G88))="","",OFFSET('Hygiene Data'!$G$11,0,10*ROW('Hygiene Data'!G88)))</f>
        <v/>
      </c>
      <c r="DY94" s="271" t="str">
        <f ca="true">+IF(OFFSET('Hygiene Data'!$G$12,0,10*ROW('Hygiene Data'!G88))="","",OFFSET('Hygiene Data'!$G$12,0,10*ROW('Hygiene Data'!G88)))</f>
        <v/>
      </c>
      <c r="DZ94" s="271" t="str">
        <f ca="true">+IF(OFFSET('Hygiene Data'!$G$13,0,10*ROW('Hygiene Data'!G88))="","",OFFSET('Hygiene Data'!$G$13,0,10*ROW('Hygiene Data'!G88)))</f>
        <v/>
      </c>
      <c r="EA94" s="271" t="str">
        <f ca="true">+IF(OFFSET('Hygiene Data'!$H$11,0,10*ROW('Hygiene Data'!H88))="","",OFFSET('Hygiene Data'!$H$11,0,10*ROW('Hygiene Data'!H88)))</f>
        <v/>
      </c>
      <c r="EB94" s="271" t="str">
        <f ca="true">+IF(OFFSET('Hygiene Data'!$H$12,0,10*ROW('Hygiene Data'!H88))="","",OFFSET('Hygiene Data'!$H$12,0,10*ROW('Hygiene Data'!H88)))</f>
        <v/>
      </c>
      <c r="EC94" s="271" t="str">
        <f ca="true">+IF(OFFSET('Hygiene Data'!$H$13,0,10*ROW('Hygiene Data'!H88))="","",OFFSET('Hygiene Data'!$H$13,0,10*ROW('Hygiene Data'!H88)))</f>
        <v/>
      </c>
      <c r="ED94" s="271" t="str">
        <f ca="true">+IF(OFFSET('Hygiene Data'!$I$11,0,10*ROW('Hygiene Data'!I88))="","",OFFSET('Hygiene Data'!$I$11,0,10*ROW('Hygiene Data'!I88)))</f>
        <v/>
      </c>
      <c r="EE94" s="271" t="str">
        <f ca="true">+IF(OFFSET('Hygiene Data'!$I$12,0,10*ROW('Hygiene Data'!I88))="","",OFFSET('Hygiene Data'!$I$12,0,10*ROW('Hygiene Data'!I88)))</f>
        <v/>
      </c>
      <c r="EF94" s="271"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27"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1"/>
      <c r="BS95" s="271" t="str">
        <f ca="true">+IF(OFFSET('Water Data'!$D$27,0,10*ROW('Water Data'!D89))="","",OFFSET('Water Data'!$D$27,0,10*ROW('Water Data'!D89)))</f>
        <v/>
      </c>
      <c r="BT95" s="271" t="str">
        <f ca="true">+IF(OFFSET('Water Data'!$D$28,0,10*ROW('Water Data'!D89))="","",OFFSET('Water Data'!$D$28,0,10*ROW('Water Data'!D89)))</f>
        <v/>
      </c>
      <c r="BU95" s="271" t="str">
        <f ca="true">+IF(OFFSET('Water Data'!$D$29,0,10*ROW('Water Data'!D89))="","",OFFSET('Water Data'!$D$29,0,10*ROW('Water Data'!D89)))</f>
        <v/>
      </c>
      <c r="BV95" s="271" t="str">
        <f ca="true">+IF(OFFSET('Water Data'!$E$27,0,10*ROW('Water Data'!E89))="","",OFFSET('Water Data'!$E$27,0,10*ROW('Water Data'!E89)))</f>
        <v/>
      </c>
      <c r="BW95" s="271" t="str">
        <f ca="true">+IF(OFFSET('Water Data'!$E$28,0,10*ROW('Water Data'!E89))="","",OFFSET('Water Data'!$E$28,0,10*ROW('Water Data'!E89)))</f>
        <v/>
      </c>
      <c r="BX95" s="271" t="str">
        <f ca="true">+IF(OFFSET('Water Data'!$E$29,0,10*ROW('Water Data'!E89))="","",OFFSET('Water Data'!$E$29,0,10*ROW('Water Data'!E89)))</f>
        <v/>
      </c>
      <c r="BY95" s="271" t="str">
        <f ca="true">+IF(OFFSET('Water Data'!$F$27,0,10*ROW('Water Data'!F89))="","",OFFSET('Water Data'!$F$27,0,10*ROW('Water Data'!F89)))</f>
        <v/>
      </c>
      <c r="BZ95" s="271" t="str">
        <f ca="true">+IF(OFFSET('Water Data'!$F$28,0,10*ROW('Water Data'!F89))="","",OFFSET('Water Data'!$F$28,0,10*ROW('Water Data'!F89)))</f>
        <v/>
      </c>
      <c r="CA95" s="271" t="str">
        <f ca="true">+IF(OFFSET('Water Data'!$F$29,0,10*ROW('Water Data'!F89))="","",OFFSET('Water Data'!$F$29,0,10*ROW('Water Data'!F89)))</f>
        <v/>
      </c>
      <c r="CB95" s="271" t="str">
        <f ca="true">+IF(OFFSET('Water Data'!$G$27,0,10*ROW('Water Data'!G89))="","",OFFSET('Water Data'!$G$27,0,10*ROW('Water Data'!G89)))</f>
        <v/>
      </c>
      <c r="CC95" s="271" t="str">
        <f ca="true">+IF(OFFSET('Water Data'!$G$28,0,10*ROW('Water Data'!G89))="","",OFFSET('Water Data'!$G$28,0,10*ROW('Water Data'!G89)))</f>
        <v/>
      </c>
      <c r="CD95" s="271" t="str">
        <f ca="true">+IF(OFFSET('Water Data'!$G$29,0,10*ROW('Water Data'!G89))="","",OFFSET('Water Data'!$G$29,0,10*ROW('Water Data'!G89)))</f>
        <v/>
      </c>
      <c r="CE95" s="271" t="str">
        <f ca="true">+IF(OFFSET('Water Data'!$H$27,0,10*ROW('Water Data'!H89))="","",OFFSET('Water Data'!$H$27,0,10*ROW('Water Data'!H89)))</f>
        <v/>
      </c>
      <c r="CF95" s="271" t="str">
        <f ca="true">+IF(OFFSET('Water Data'!$H$28,0,10*ROW('Water Data'!H89))="","",OFFSET('Water Data'!$H$28,0,10*ROW('Water Data'!H89)))</f>
        <v/>
      </c>
      <c r="CG95" s="271" t="str">
        <f ca="true">+IF(OFFSET('Water Data'!$H$29,0,10*ROW('Water Data'!H89))="","",OFFSET('Water Data'!$H$29,0,10*ROW('Water Data'!H89)))</f>
        <v/>
      </c>
      <c r="CH95" s="271" t="str">
        <f ca="true">+IF(OFFSET('Water Data'!$I$27,0,10*ROW('Water Data'!I89))="","",OFFSET('Water Data'!$I$27,0,10*ROW('Water Data'!I89)))</f>
        <v/>
      </c>
      <c r="CI95" s="271" t="str">
        <f ca="true">+IF(OFFSET('Water Data'!$I$28,0,10*ROW('Water Data'!I89))="","",OFFSET('Water Data'!$I$28,0,10*ROW('Water Data'!I89)))</f>
        <v/>
      </c>
      <c r="CJ95" s="271" t="str">
        <f ca="true">+IF(OFFSET('Water Data'!$I$29,0,10*ROW('Water Data'!I89))="","",OFFSET('Water Data'!$I$29,0,10*ROW('Water Data'!I89)))</f>
        <v/>
      </c>
      <c r="CK95" s="271" t="str">
        <f ca="true">+IF(OFFSET('Sanitation Data'!$D$28,0,10*ROW('Sanitation Data'!D89))="","",OFFSET('Sanitation Data'!$D$28,0,10*ROW('Sanitation Data'!D89)))</f>
        <v/>
      </c>
      <c r="CL95" s="271" t="str">
        <f ca="true">+IF(OFFSET('Sanitation Data'!$D$29,0,10*ROW('Sanitation Data'!D89))="","",OFFSET('Sanitation Data'!$D$29,0,10*ROW('Sanitation Data'!D89)))</f>
        <v/>
      </c>
      <c r="CM95" s="271" t="str">
        <f ca="true">+IF(OFFSET('Sanitation Data'!$D$30,0,10*ROW('Sanitation Data'!D89))="","",OFFSET('Sanitation Data'!$D$30,0,10*ROW('Sanitation Data'!D89)))</f>
        <v/>
      </c>
      <c r="CN95" s="271" t="str">
        <f ca="true">+IF(OFFSET('Sanitation Data'!$D$31,0,10*ROW('Sanitation Data'!D89))="","",OFFSET('Sanitation Data'!$D$31,0,10*ROW('Sanitation Data'!D89)))</f>
        <v/>
      </c>
      <c r="CO95" s="271" t="str">
        <f ca="true">+IF(OFFSET('Sanitation Data'!$D$32,0,10*ROW('Sanitation Data'!D89))="","",OFFSET('Sanitation Data'!$D$32,0,10*ROW('Sanitation Data'!D89)))</f>
        <v/>
      </c>
      <c r="CP95" s="271" t="str">
        <f ca="true">+IF(OFFSET('Sanitation Data'!$E$28,0,10*ROW('Sanitation Data'!E89))="","",OFFSET('Sanitation Data'!$E$28,0,10*ROW('Sanitation Data'!E89)))</f>
        <v/>
      </c>
      <c r="CQ95" s="271" t="str">
        <f ca="true">+IF(OFFSET('Sanitation Data'!$E$29,0,10*ROW('Sanitation Data'!E89))="","",OFFSET('Sanitation Data'!$E$29,0,10*ROW('Sanitation Data'!E89)))</f>
        <v/>
      </c>
      <c r="CR95" s="271" t="str">
        <f ca="true">+IF(OFFSET('Sanitation Data'!$E$30,0,10*ROW('Sanitation Data'!E89))="","",OFFSET('Sanitation Data'!$E$30,0,10*ROW('Sanitation Data'!E89)))</f>
        <v/>
      </c>
      <c r="CS95" s="271" t="str">
        <f ca="true">+IF(OFFSET('Sanitation Data'!$E$31,0,10*ROW('Sanitation Data'!E89))="","",OFFSET('Sanitation Data'!$E$31,0,10*ROW('Sanitation Data'!E89)))</f>
        <v/>
      </c>
      <c r="CT95" s="271" t="str">
        <f ca="true">+IF(OFFSET('Sanitation Data'!$E$32,0,10*ROW('Sanitation Data'!E89))="","",OFFSET('Sanitation Data'!$E$32,0,10*ROW('Sanitation Data'!E89)))</f>
        <v/>
      </c>
      <c r="CU95" s="271" t="str">
        <f ca="true">+IF(OFFSET('Sanitation Data'!$F$28,0,10*ROW('Sanitation Data'!F89))="","",OFFSET('Sanitation Data'!$F$28,0,10*ROW('Sanitation Data'!F89)))</f>
        <v/>
      </c>
      <c r="CV95" s="271" t="str">
        <f ca="true">+IF(OFFSET('Sanitation Data'!$F$29,0,10*ROW('Sanitation Data'!F89))="","",OFFSET('Sanitation Data'!$F$29,0,10*ROW('Sanitation Data'!F89)))</f>
        <v/>
      </c>
      <c r="CW95" s="271" t="str">
        <f ca="true">+IF(OFFSET('Sanitation Data'!$F$30,0,10*ROW('Sanitation Data'!F89))="","",OFFSET('Sanitation Data'!$F$30,0,10*ROW('Sanitation Data'!F89)))</f>
        <v/>
      </c>
      <c r="CX95" s="271" t="str">
        <f ca="true">+IF(OFFSET('Sanitation Data'!$F$31,0,10*ROW('Sanitation Data'!F89))="","",OFFSET('Sanitation Data'!$F$31,0,10*ROW('Sanitation Data'!F89)))</f>
        <v/>
      </c>
      <c r="CY95" s="271" t="str">
        <f ca="true">+IF(OFFSET('Sanitation Data'!$F$32,0,10*ROW('Sanitation Data'!F89))="","",OFFSET('Sanitation Data'!$F$32,0,10*ROW('Sanitation Data'!F89)))</f>
        <v/>
      </c>
      <c r="CZ95" s="271" t="str">
        <f ca="true">+IF(OFFSET('Sanitation Data'!$G$28,0,10*ROW('Sanitation Data'!G89))="","",OFFSET('Sanitation Data'!$G$28,0,10*ROW('Sanitation Data'!G89)))</f>
        <v/>
      </c>
      <c r="DA95" s="271" t="str">
        <f ca="true">+IF(OFFSET('Sanitation Data'!$G$29,0,10*ROW('Sanitation Data'!G89))="","",OFFSET('Sanitation Data'!$G$29,0,10*ROW('Sanitation Data'!G89)))</f>
        <v/>
      </c>
      <c r="DB95" s="271" t="str">
        <f ca="true">+IF(OFFSET('Sanitation Data'!$G$30,0,10*ROW('Sanitation Data'!G89))="","",OFFSET('Sanitation Data'!$G$30,0,10*ROW('Sanitation Data'!G89)))</f>
        <v/>
      </c>
      <c r="DC95" s="271" t="str">
        <f ca="true">+IF(OFFSET('Sanitation Data'!$G$31,0,10*ROW('Sanitation Data'!G89))="","",OFFSET('Sanitation Data'!$G$31,0,10*ROW('Sanitation Data'!G89)))</f>
        <v/>
      </c>
      <c r="DD95" s="271" t="str">
        <f ca="true">+IF(OFFSET('Sanitation Data'!$G$32,0,10*ROW('Sanitation Data'!G89))="","",OFFSET('Sanitation Data'!$G$32,0,10*ROW('Sanitation Data'!G89)))</f>
        <v/>
      </c>
      <c r="DE95" s="271" t="str">
        <f ca="true">+IF(OFFSET('Sanitation Data'!$H$28,0,10*ROW('Sanitation Data'!H89))="","",OFFSET('Sanitation Data'!$H$28,0,10*ROW('Sanitation Data'!H89)))</f>
        <v/>
      </c>
      <c r="DF95" s="271" t="str">
        <f ca="true">+IF(OFFSET('Sanitation Data'!$H$29,0,10*ROW('Sanitation Data'!H89))="","",OFFSET('Sanitation Data'!$H$29,0,10*ROW('Sanitation Data'!H89)))</f>
        <v/>
      </c>
      <c r="DG95" s="271" t="str">
        <f ca="true">+IF(OFFSET('Sanitation Data'!$H$30,0,10*ROW('Sanitation Data'!H89))="","",OFFSET('Sanitation Data'!$H$30,0,10*ROW('Sanitation Data'!H89)))</f>
        <v/>
      </c>
      <c r="DH95" s="271" t="str">
        <f ca="true">+IF(OFFSET('Sanitation Data'!$H$31,0,10*ROW('Sanitation Data'!H89))="","",OFFSET('Sanitation Data'!$H$31,0,10*ROW('Sanitation Data'!H89)))</f>
        <v/>
      </c>
      <c r="DI95" s="271" t="str">
        <f ca="true">+IF(OFFSET('Sanitation Data'!$H$32,0,10*ROW('Sanitation Data'!H89))="","",OFFSET('Sanitation Data'!$H$32,0,10*ROW('Sanitation Data'!H89)))</f>
        <v/>
      </c>
      <c r="DJ95" s="271" t="str">
        <f ca="true">+IF(OFFSET('Sanitation Data'!$I$28,0,10*ROW('Sanitation Data'!I89))="","",OFFSET('Sanitation Data'!$I$28,0,10*ROW('Sanitation Data'!I89)))</f>
        <v/>
      </c>
      <c r="DK95" s="271" t="str">
        <f ca="true">+IF(OFFSET('Sanitation Data'!$I$29,0,10*ROW('Sanitation Data'!I89))="","",OFFSET('Sanitation Data'!$I$29,0,10*ROW('Sanitation Data'!I89)))</f>
        <v/>
      </c>
      <c r="DL95" s="271" t="str">
        <f ca="true">+IF(OFFSET('Sanitation Data'!$I$30,0,10*ROW('Sanitation Data'!I89))="","",OFFSET('Sanitation Data'!$I$30,0,10*ROW('Sanitation Data'!I89)))</f>
        <v/>
      </c>
      <c r="DM95" s="271" t="str">
        <f ca="true">+IF(OFFSET('Sanitation Data'!$I$31,0,10*ROW('Sanitation Data'!I89))="","",OFFSET('Sanitation Data'!$I$31,0,10*ROW('Sanitation Data'!I89)))</f>
        <v/>
      </c>
      <c r="DN95" s="271" t="str">
        <f ca="true">+IF(OFFSET('Sanitation Data'!$I$32,0,10*ROW('Sanitation Data'!I89))="","",OFFSET('Sanitation Data'!$I$32,0,10*ROW('Sanitation Data'!I89)))</f>
        <v/>
      </c>
      <c r="DO95" s="271" t="str">
        <f ca="true">+IF(OFFSET('Hygiene Data'!$D$11,0,10*ROW('Hygiene Data'!D89))="","",OFFSET('Hygiene Data'!$D$11,0,10*ROW('Hygiene Data'!D89)))</f>
        <v/>
      </c>
      <c r="DP95" s="271" t="str">
        <f ca="true">+IF(OFFSET('Hygiene Data'!$D$12,0,10*ROW('Hygiene Data'!D89))="","",OFFSET('Hygiene Data'!$D$12,0,10*ROW('Hygiene Data'!D89)))</f>
        <v/>
      </c>
      <c r="DQ95" s="271" t="str">
        <f ca="true">+IF(OFFSET('Hygiene Data'!$D$13,0,10*ROW('Hygiene Data'!D89))="","",OFFSET('Hygiene Data'!$D$13,0,10*ROW('Hygiene Data'!D89)))</f>
        <v/>
      </c>
      <c r="DR95" s="271" t="str">
        <f ca="true">+IF(OFFSET('Hygiene Data'!$E$11,0,10*ROW('Hygiene Data'!E89))="","",OFFSET('Hygiene Data'!$E$11,0,10*ROW('Hygiene Data'!E89)))</f>
        <v/>
      </c>
      <c r="DS95" s="271" t="str">
        <f ca="true">+IF(OFFSET('Hygiene Data'!$E$12,0,10*ROW('Hygiene Data'!E89))="","",OFFSET('Hygiene Data'!$E$12,0,10*ROW('Hygiene Data'!E89)))</f>
        <v/>
      </c>
      <c r="DT95" s="271" t="str">
        <f ca="true">+IF(OFFSET('Hygiene Data'!$E$13,0,10*ROW('Hygiene Data'!E89))="","",OFFSET('Hygiene Data'!$E$13,0,10*ROW('Hygiene Data'!E89)))</f>
        <v/>
      </c>
      <c r="DU95" s="271" t="str">
        <f ca="true">+IF(OFFSET('Hygiene Data'!$F$11,0,10*ROW('Hygiene Data'!F89))="","",OFFSET('Hygiene Data'!$F$11,0,10*ROW('Hygiene Data'!F89)))</f>
        <v/>
      </c>
      <c r="DV95" s="271" t="str">
        <f ca="true">+IF(OFFSET('Hygiene Data'!$F$12,0,10*ROW('Hygiene Data'!F89))="","",OFFSET('Hygiene Data'!$F$12,0,10*ROW('Hygiene Data'!F89)))</f>
        <v/>
      </c>
      <c r="DW95" s="271" t="str">
        <f ca="true">+IF(OFFSET('Hygiene Data'!$F$13,0,10*ROW('Hygiene Data'!F89))="","",OFFSET('Hygiene Data'!$F$13,0,10*ROW('Hygiene Data'!F89)))</f>
        <v/>
      </c>
      <c r="DX95" s="271" t="str">
        <f ca="true">+IF(OFFSET('Hygiene Data'!$G$11,0,10*ROW('Hygiene Data'!G89))="","",OFFSET('Hygiene Data'!$G$11,0,10*ROW('Hygiene Data'!G89)))</f>
        <v/>
      </c>
      <c r="DY95" s="271" t="str">
        <f ca="true">+IF(OFFSET('Hygiene Data'!$G$12,0,10*ROW('Hygiene Data'!G89))="","",OFFSET('Hygiene Data'!$G$12,0,10*ROW('Hygiene Data'!G89)))</f>
        <v/>
      </c>
      <c r="DZ95" s="271" t="str">
        <f ca="true">+IF(OFFSET('Hygiene Data'!$G$13,0,10*ROW('Hygiene Data'!G89))="","",OFFSET('Hygiene Data'!$G$13,0,10*ROW('Hygiene Data'!G89)))</f>
        <v/>
      </c>
      <c r="EA95" s="271" t="str">
        <f ca="true">+IF(OFFSET('Hygiene Data'!$H$11,0,10*ROW('Hygiene Data'!H89))="","",OFFSET('Hygiene Data'!$H$11,0,10*ROW('Hygiene Data'!H89)))</f>
        <v/>
      </c>
      <c r="EB95" s="271" t="str">
        <f ca="true">+IF(OFFSET('Hygiene Data'!$H$12,0,10*ROW('Hygiene Data'!H89))="","",OFFSET('Hygiene Data'!$H$12,0,10*ROW('Hygiene Data'!H89)))</f>
        <v/>
      </c>
      <c r="EC95" s="271" t="str">
        <f ca="true">+IF(OFFSET('Hygiene Data'!$H$13,0,10*ROW('Hygiene Data'!H89))="","",OFFSET('Hygiene Data'!$H$13,0,10*ROW('Hygiene Data'!H89)))</f>
        <v/>
      </c>
      <c r="ED95" s="271" t="str">
        <f ca="true">+IF(OFFSET('Hygiene Data'!$I$11,0,10*ROW('Hygiene Data'!I89))="","",OFFSET('Hygiene Data'!$I$11,0,10*ROW('Hygiene Data'!I89)))</f>
        <v/>
      </c>
      <c r="EE95" s="271" t="str">
        <f ca="true">+IF(OFFSET('Hygiene Data'!$I$12,0,10*ROW('Hygiene Data'!I89))="","",OFFSET('Hygiene Data'!$I$12,0,10*ROW('Hygiene Data'!I89)))</f>
        <v/>
      </c>
      <c r="EF95" s="271"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27"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1"/>
      <c r="BS96" s="271" t="str">
        <f ca="true">+IF(OFFSET('Water Data'!$D$27,0,10*ROW('Water Data'!D90))="","",OFFSET('Water Data'!$D$27,0,10*ROW('Water Data'!D90)))</f>
        <v/>
      </c>
      <c r="BT96" s="271" t="str">
        <f ca="true">+IF(OFFSET('Water Data'!$D$28,0,10*ROW('Water Data'!D90))="","",OFFSET('Water Data'!$D$28,0,10*ROW('Water Data'!D90)))</f>
        <v/>
      </c>
      <c r="BU96" s="271" t="str">
        <f ca="true">+IF(OFFSET('Water Data'!$D$29,0,10*ROW('Water Data'!D90))="","",OFFSET('Water Data'!$D$29,0,10*ROW('Water Data'!D90)))</f>
        <v/>
      </c>
      <c r="BV96" s="271" t="str">
        <f ca="true">+IF(OFFSET('Water Data'!$E$27,0,10*ROW('Water Data'!E90))="","",OFFSET('Water Data'!$E$27,0,10*ROW('Water Data'!E90)))</f>
        <v/>
      </c>
      <c r="BW96" s="271" t="str">
        <f ca="true">+IF(OFFSET('Water Data'!$E$28,0,10*ROW('Water Data'!E90))="","",OFFSET('Water Data'!$E$28,0,10*ROW('Water Data'!E90)))</f>
        <v/>
      </c>
      <c r="BX96" s="271" t="str">
        <f ca="true">+IF(OFFSET('Water Data'!$E$29,0,10*ROW('Water Data'!E90))="","",OFFSET('Water Data'!$E$29,0,10*ROW('Water Data'!E90)))</f>
        <v/>
      </c>
      <c r="BY96" s="271" t="str">
        <f ca="true">+IF(OFFSET('Water Data'!$F$27,0,10*ROW('Water Data'!F90))="","",OFFSET('Water Data'!$F$27,0,10*ROW('Water Data'!F90)))</f>
        <v/>
      </c>
      <c r="BZ96" s="271" t="str">
        <f ca="true">+IF(OFFSET('Water Data'!$F$28,0,10*ROW('Water Data'!F90))="","",OFFSET('Water Data'!$F$28,0,10*ROW('Water Data'!F90)))</f>
        <v/>
      </c>
      <c r="CA96" s="271" t="str">
        <f ca="true">+IF(OFFSET('Water Data'!$F$29,0,10*ROW('Water Data'!F90))="","",OFFSET('Water Data'!$F$29,0,10*ROW('Water Data'!F90)))</f>
        <v/>
      </c>
      <c r="CB96" s="271" t="str">
        <f ca="true">+IF(OFFSET('Water Data'!$G$27,0,10*ROW('Water Data'!G90))="","",OFFSET('Water Data'!$G$27,0,10*ROW('Water Data'!G90)))</f>
        <v/>
      </c>
      <c r="CC96" s="271" t="str">
        <f ca="true">+IF(OFFSET('Water Data'!$G$28,0,10*ROW('Water Data'!G90))="","",OFFSET('Water Data'!$G$28,0,10*ROW('Water Data'!G90)))</f>
        <v/>
      </c>
      <c r="CD96" s="271" t="str">
        <f ca="true">+IF(OFFSET('Water Data'!$G$29,0,10*ROW('Water Data'!G90))="","",OFFSET('Water Data'!$G$29,0,10*ROW('Water Data'!G90)))</f>
        <v/>
      </c>
      <c r="CE96" s="271" t="str">
        <f ca="true">+IF(OFFSET('Water Data'!$H$27,0,10*ROW('Water Data'!H90))="","",OFFSET('Water Data'!$H$27,0,10*ROW('Water Data'!H90)))</f>
        <v/>
      </c>
      <c r="CF96" s="271" t="str">
        <f ca="true">+IF(OFFSET('Water Data'!$H$28,0,10*ROW('Water Data'!H90))="","",OFFSET('Water Data'!$H$28,0,10*ROW('Water Data'!H90)))</f>
        <v/>
      </c>
      <c r="CG96" s="271" t="str">
        <f ca="true">+IF(OFFSET('Water Data'!$H$29,0,10*ROW('Water Data'!H90))="","",OFFSET('Water Data'!$H$29,0,10*ROW('Water Data'!H90)))</f>
        <v/>
      </c>
      <c r="CH96" s="271" t="str">
        <f ca="true">+IF(OFFSET('Water Data'!$I$27,0,10*ROW('Water Data'!I90))="","",OFFSET('Water Data'!$I$27,0,10*ROW('Water Data'!I90)))</f>
        <v/>
      </c>
      <c r="CI96" s="271" t="str">
        <f ca="true">+IF(OFFSET('Water Data'!$I$28,0,10*ROW('Water Data'!I90))="","",OFFSET('Water Data'!$I$28,0,10*ROW('Water Data'!I90)))</f>
        <v/>
      </c>
      <c r="CJ96" s="271" t="str">
        <f ca="true">+IF(OFFSET('Water Data'!$I$29,0,10*ROW('Water Data'!I90))="","",OFFSET('Water Data'!$I$29,0,10*ROW('Water Data'!I90)))</f>
        <v/>
      </c>
      <c r="CK96" s="271" t="str">
        <f ca="true">+IF(OFFSET('Sanitation Data'!$D$28,0,10*ROW('Sanitation Data'!D90))="","",OFFSET('Sanitation Data'!$D$28,0,10*ROW('Sanitation Data'!D90)))</f>
        <v/>
      </c>
      <c r="CL96" s="271" t="str">
        <f ca="true">+IF(OFFSET('Sanitation Data'!$D$29,0,10*ROW('Sanitation Data'!D90))="","",OFFSET('Sanitation Data'!$D$29,0,10*ROW('Sanitation Data'!D90)))</f>
        <v/>
      </c>
      <c r="CM96" s="271" t="str">
        <f ca="true">+IF(OFFSET('Sanitation Data'!$D$30,0,10*ROW('Sanitation Data'!D90))="","",OFFSET('Sanitation Data'!$D$30,0,10*ROW('Sanitation Data'!D90)))</f>
        <v/>
      </c>
      <c r="CN96" s="271" t="str">
        <f ca="true">+IF(OFFSET('Sanitation Data'!$D$31,0,10*ROW('Sanitation Data'!D90))="","",OFFSET('Sanitation Data'!$D$31,0,10*ROW('Sanitation Data'!D90)))</f>
        <v/>
      </c>
      <c r="CO96" s="271" t="str">
        <f ca="true">+IF(OFFSET('Sanitation Data'!$D$32,0,10*ROW('Sanitation Data'!D90))="","",OFFSET('Sanitation Data'!$D$32,0,10*ROW('Sanitation Data'!D90)))</f>
        <v/>
      </c>
      <c r="CP96" s="271" t="str">
        <f ca="true">+IF(OFFSET('Sanitation Data'!$E$28,0,10*ROW('Sanitation Data'!E90))="","",OFFSET('Sanitation Data'!$E$28,0,10*ROW('Sanitation Data'!E90)))</f>
        <v/>
      </c>
      <c r="CQ96" s="271" t="str">
        <f ca="true">+IF(OFFSET('Sanitation Data'!$E$29,0,10*ROW('Sanitation Data'!E90))="","",OFFSET('Sanitation Data'!$E$29,0,10*ROW('Sanitation Data'!E90)))</f>
        <v/>
      </c>
      <c r="CR96" s="271" t="str">
        <f ca="true">+IF(OFFSET('Sanitation Data'!$E$30,0,10*ROW('Sanitation Data'!E90))="","",OFFSET('Sanitation Data'!$E$30,0,10*ROW('Sanitation Data'!E90)))</f>
        <v/>
      </c>
      <c r="CS96" s="271" t="str">
        <f ca="true">+IF(OFFSET('Sanitation Data'!$E$31,0,10*ROW('Sanitation Data'!E90))="","",OFFSET('Sanitation Data'!$E$31,0,10*ROW('Sanitation Data'!E90)))</f>
        <v/>
      </c>
      <c r="CT96" s="271" t="str">
        <f ca="true">+IF(OFFSET('Sanitation Data'!$E$32,0,10*ROW('Sanitation Data'!E90))="","",OFFSET('Sanitation Data'!$E$32,0,10*ROW('Sanitation Data'!E90)))</f>
        <v/>
      </c>
      <c r="CU96" s="271" t="str">
        <f ca="true">+IF(OFFSET('Sanitation Data'!$F$28,0,10*ROW('Sanitation Data'!F90))="","",OFFSET('Sanitation Data'!$F$28,0,10*ROW('Sanitation Data'!F90)))</f>
        <v/>
      </c>
      <c r="CV96" s="271" t="str">
        <f ca="true">+IF(OFFSET('Sanitation Data'!$F$29,0,10*ROW('Sanitation Data'!F90))="","",OFFSET('Sanitation Data'!$F$29,0,10*ROW('Sanitation Data'!F90)))</f>
        <v/>
      </c>
      <c r="CW96" s="271" t="str">
        <f ca="true">+IF(OFFSET('Sanitation Data'!$F$30,0,10*ROW('Sanitation Data'!F90))="","",OFFSET('Sanitation Data'!$F$30,0,10*ROW('Sanitation Data'!F90)))</f>
        <v/>
      </c>
      <c r="CX96" s="271" t="str">
        <f ca="true">+IF(OFFSET('Sanitation Data'!$F$31,0,10*ROW('Sanitation Data'!F90))="","",OFFSET('Sanitation Data'!$F$31,0,10*ROW('Sanitation Data'!F90)))</f>
        <v/>
      </c>
      <c r="CY96" s="271" t="str">
        <f ca="true">+IF(OFFSET('Sanitation Data'!$F$32,0,10*ROW('Sanitation Data'!F90))="","",OFFSET('Sanitation Data'!$F$32,0,10*ROW('Sanitation Data'!F90)))</f>
        <v/>
      </c>
      <c r="CZ96" s="271" t="str">
        <f ca="true">+IF(OFFSET('Sanitation Data'!$G$28,0,10*ROW('Sanitation Data'!G90))="","",OFFSET('Sanitation Data'!$G$28,0,10*ROW('Sanitation Data'!G90)))</f>
        <v/>
      </c>
      <c r="DA96" s="271" t="str">
        <f ca="true">+IF(OFFSET('Sanitation Data'!$G$29,0,10*ROW('Sanitation Data'!G90))="","",OFFSET('Sanitation Data'!$G$29,0,10*ROW('Sanitation Data'!G90)))</f>
        <v/>
      </c>
      <c r="DB96" s="271" t="str">
        <f ca="true">+IF(OFFSET('Sanitation Data'!$G$30,0,10*ROW('Sanitation Data'!G90))="","",OFFSET('Sanitation Data'!$G$30,0,10*ROW('Sanitation Data'!G90)))</f>
        <v/>
      </c>
      <c r="DC96" s="271" t="str">
        <f ca="true">+IF(OFFSET('Sanitation Data'!$G$31,0,10*ROW('Sanitation Data'!G90))="","",OFFSET('Sanitation Data'!$G$31,0,10*ROW('Sanitation Data'!G90)))</f>
        <v/>
      </c>
      <c r="DD96" s="271" t="str">
        <f ca="true">+IF(OFFSET('Sanitation Data'!$G$32,0,10*ROW('Sanitation Data'!G90))="","",OFFSET('Sanitation Data'!$G$32,0,10*ROW('Sanitation Data'!G90)))</f>
        <v/>
      </c>
      <c r="DE96" s="271" t="str">
        <f ca="true">+IF(OFFSET('Sanitation Data'!$H$28,0,10*ROW('Sanitation Data'!H90))="","",OFFSET('Sanitation Data'!$H$28,0,10*ROW('Sanitation Data'!H90)))</f>
        <v/>
      </c>
      <c r="DF96" s="271" t="str">
        <f ca="true">+IF(OFFSET('Sanitation Data'!$H$29,0,10*ROW('Sanitation Data'!H90))="","",OFFSET('Sanitation Data'!$H$29,0,10*ROW('Sanitation Data'!H90)))</f>
        <v/>
      </c>
      <c r="DG96" s="271" t="str">
        <f ca="true">+IF(OFFSET('Sanitation Data'!$H$30,0,10*ROW('Sanitation Data'!H90))="","",OFFSET('Sanitation Data'!$H$30,0,10*ROW('Sanitation Data'!H90)))</f>
        <v/>
      </c>
      <c r="DH96" s="271" t="str">
        <f ca="true">+IF(OFFSET('Sanitation Data'!$H$31,0,10*ROW('Sanitation Data'!H90))="","",OFFSET('Sanitation Data'!$H$31,0,10*ROW('Sanitation Data'!H90)))</f>
        <v/>
      </c>
      <c r="DI96" s="271" t="str">
        <f ca="true">+IF(OFFSET('Sanitation Data'!$H$32,0,10*ROW('Sanitation Data'!H90))="","",OFFSET('Sanitation Data'!$H$32,0,10*ROW('Sanitation Data'!H90)))</f>
        <v/>
      </c>
      <c r="DJ96" s="271" t="str">
        <f ca="true">+IF(OFFSET('Sanitation Data'!$I$28,0,10*ROW('Sanitation Data'!I90))="","",OFFSET('Sanitation Data'!$I$28,0,10*ROW('Sanitation Data'!I90)))</f>
        <v/>
      </c>
      <c r="DK96" s="271" t="str">
        <f ca="true">+IF(OFFSET('Sanitation Data'!$I$29,0,10*ROW('Sanitation Data'!I90))="","",OFFSET('Sanitation Data'!$I$29,0,10*ROW('Sanitation Data'!I90)))</f>
        <v/>
      </c>
      <c r="DL96" s="271" t="str">
        <f ca="true">+IF(OFFSET('Sanitation Data'!$I$30,0,10*ROW('Sanitation Data'!I90))="","",OFFSET('Sanitation Data'!$I$30,0,10*ROW('Sanitation Data'!I90)))</f>
        <v/>
      </c>
      <c r="DM96" s="271" t="str">
        <f ca="true">+IF(OFFSET('Sanitation Data'!$I$31,0,10*ROW('Sanitation Data'!I90))="","",OFFSET('Sanitation Data'!$I$31,0,10*ROW('Sanitation Data'!I90)))</f>
        <v/>
      </c>
      <c r="DN96" s="271" t="str">
        <f ca="true">+IF(OFFSET('Sanitation Data'!$I$32,0,10*ROW('Sanitation Data'!I90))="","",OFFSET('Sanitation Data'!$I$32,0,10*ROW('Sanitation Data'!I90)))</f>
        <v/>
      </c>
      <c r="DO96" s="271" t="str">
        <f ca="true">+IF(OFFSET('Hygiene Data'!$D$11,0,10*ROW('Hygiene Data'!D90))="","",OFFSET('Hygiene Data'!$D$11,0,10*ROW('Hygiene Data'!D90)))</f>
        <v/>
      </c>
      <c r="DP96" s="271" t="str">
        <f ca="true">+IF(OFFSET('Hygiene Data'!$D$12,0,10*ROW('Hygiene Data'!D90))="","",OFFSET('Hygiene Data'!$D$12,0,10*ROW('Hygiene Data'!D90)))</f>
        <v/>
      </c>
      <c r="DQ96" s="271" t="str">
        <f ca="true">+IF(OFFSET('Hygiene Data'!$D$13,0,10*ROW('Hygiene Data'!D90))="","",OFFSET('Hygiene Data'!$D$13,0,10*ROW('Hygiene Data'!D90)))</f>
        <v/>
      </c>
      <c r="DR96" s="271" t="str">
        <f ca="true">+IF(OFFSET('Hygiene Data'!$E$11,0,10*ROW('Hygiene Data'!E90))="","",OFFSET('Hygiene Data'!$E$11,0,10*ROW('Hygiene Data'!E90)))</f>
        <v/>
      </c>
      <c r="DS96" s="271" t="str">
        <f ca="true">+IF(OFFSET('Hygiene Data'!$E$12,0,10*ROW('Hygiene Data'!E90))="","",OFFSET('Hygiene Data'!$E$12,0,10*ROW('Hygiene Data'!E90)))</f>
        <v/>
      </c>
      <c r="DT96" s="271" t="str">
        <f ca="true">+IF(OFFSET('Hygiene Data'!$E$13,0,10*ROW('Hygiene Data'!E90))="","",OFFSET('Hygiene Data'!$E$13,0,10*ROW('Hygiene Data'!E90)))</f>
        <v/>
      </c>
      <c r="DU96" s="271" t="str">
        <f ca="true">+IF(OFFSET('Hygiene Data'!$F$11,0,10*ROW('Hygiene Data'!F90))="","",OFFSET('Hygiene Data'!$F$11,0,10*ROW('Hygiene Data'!F90)))</f>
        <v/>
      </c>
      <c r="DV96" s="271" t="str">
        <f ca="true">+IF(OFFSET('Hygiene Data'!$F$12,0,10*ROW('Hygiene Data'!F90))="","",OFFSET('Hygiene Data'!$F$12,0,10*ROW('Hygiene Data'!F90)))</f>
        <v/>
      </c>
      <c r="DW96" s="271" t="str">
        <f ca="true">+IF(OFFSET('Hygiene Data'!$F$13,0,10*ROW('Hygiene Data'!F90))="","",OFFSET('Hygiene Data'!$F$13,0,10*ROW('Hygiene Data'!F90)))</f>
        <v/>
      </c>
      <c r="DX96" s="271" t="str">
        <f ca="true">+IF(OFFSET('Hygiene Data'!$G$11,0,10*ROW('Hygiene Data'!G90))="","",OFFSET('Hygiene Data'!$G$11,0,10*ROW('Hygiene Data'!G90)))</f>
        <v/>
      </c>
      <c r="DY96" s="271" t="str">
        <f ca="true">+IF(OFFSET('Hygiene Data'!$G$12,0,10*ROW('Hygiene Data'!G90))="","",OFFSET('Hygiene Data'!$G$12,0,10*ROW('Hygiene Data'!G90)))</f>
        <v/>
      </c>
      <c r="DZ96" s="271" t="str">
        <f ca="true">+IF(OFFSET('Hygiene Data'!$G$13,0,10*ROW('Hygiene Data'!G90))="","",OFFSET('Hygiene Data'!$G$13,0,10*ROW('Hygiene Data'!G90)))</f>
        <v/>
      </c>
      <c r="EA96" s="271" t="str">
        <f ca="true">+IF(OFFSET('Hygiene Data'!$H$11,0,10*ROW('Hygiene Data'!H90))="","",OFFSET('Hygiene Data'!$H$11,0,10*ROW('Hygiene Data'!H90)))</f>
        <v/>
      </c>
      <c r="EB96" s="271" t="str">
        <f ca="true">+IF(OFFSET('Hygiene Data'!$H$12,0,10*ROW('Hygiene Data'!H90))="","",OFFSET('Hygiene Data'!$H$12,0,10*ROW('Hygiene Data'!H90)))</f>
        <v/>
      </c>
      <c r="EC96" s="271" t="str">
        <f ca="true">+IF(OFFSET('Hygiene Data'!$H$13,0,10*ROW('Hygiene Data'!H90))="","",OFFSET('Hygiene Data'!$H$13,0,10*ROW('Hygiene Data'!H90)))</f>
        <v/>
      </c>
      <c r="ED96" s="271" t="str">
        <f ca="true">+IF(OFFSET('Hygiene Data'!$I$11,0,10*ROW('Hygiene Data'!I90))="","",OFFSET('Hygiene Data'!$I$11,0,10*ROW('Hygiene Data'!I90)))</f>
        <v/>
      </c>
      <c r="EE96" s="271" t="str">
        <f ca="true">+IF(OFFSET('Hygiene Data'!$I$12,0,10*ROW('Hygiene Data'!I90))="","",OFFSET('Hygiene Data'!$I$12,0,10*ROW('Hygiene Data'!I90)))</f>
        <v/>
      </c>
      <c r="EF96" s="271"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27"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1"/>
      <c r="BS97" s="271" t="str">
        <f ca="true">+IF(OFFSET('Water Data'!$D$27,0,10*ROW('Water Data'!D91))="","",OFFSET('Water Data'!$D$27,0,10*ROW('Water Data'!D91)))</f>
        <v/>
      </c>
      <c r="BT97" s="271" t="str">
        <f ca="true">+IF(OFFSET('Water Data'!$D$28,0,10*ROW('Water Data'!D91))="","",OFFSET('Water Data'!$D$28,0,10*ROW('Water Data'!D91)))</f>
        <v/>
      </c>
      <c r="BU97" s="271" t="str">
        <f ca="true">+IF(OFFSET('Water Data'!$D$29,0,10*ROW('Water Data'!D91))="","",OFFSET('Water Data'!$D$29,0,10*ROW('Water Data'!D91)))</f>
        <v/>
      </c>
      <c r="BV97" s="271" t="str">
        <f ca="true">+IF(OFFSET('Water Data'!$E$27,0,10*ROW('Water Data'!E91))="","",OFFSET('Water Data'!$E$27,0,10*ROW('Water Data'!E91)))</f>
        <v/>
      </c>
      <c r="BW97" s="271" t="str">
        <f ca="true">+IF(OFFSET('Water Data'!$E$28,0,10*ROW('Water Data'!E91))="","",OFFSET('Water Data'!$E$28,0,10*ROW('Water Data'!E91)))</f>
        <v/>
      </c>
      <c r="BX97" s="271" t="str">
        <f ca="true">+IF(OFFSET('Water Data'!$E$29,0,10*ROW('Water Data'!E91))="","",OFFSET('Water Data'!$E$29,0,10*ROW('Water Data'!E91)))</f>
        <v/>
      </c>
      <c r="BY97" s="271" t="str">
        <f ca="true">+IF(OFFSET('Water Data'!$F$27,0,10*ROW('Water Data'!F91))="","",OFFSET('Water Data'!$F$27,0,10*ROW('Water Data'!F91)))</f>
        <v/>
      </c>
      <c r="BZ97" s="271" t="str">
        <f ca="true">+IF(OFFSET('Water Data'!$F$28,0,10*ROW('Water Data'!F91))="","",OFFSET('Water Data'!$F$28,0,10*ROW('Water Data'!F91)))</f>
        <v/>
      </c>
      <c r="CA97" s="271" t="str">
        <f ca="true">+IF(OFFSET('Water Data'!$F$29,0,10*ROW('Water Data'!F91))="","",OFFSET('Water Data'!$F$29,0,10*ROW('Water Data'!F91)))</f>
        <v/>
      </c>
      <c r="CB97" s="271" t="str">
        <f ca="true">+IF(OFFSET('Water Data'!$G$27,0,10*ROW('Water Data'!G91))="","",OFFSET('Water Data'!$G$27,0,10*ROW('Water Data'!G91)))</f>
        <v/>
      </c>
      <c r="CC97" s="271" t="str">
        <f ca="true">+IF(OFFSET('Water Data'!$G$28,0,10*ROW('Water Data'!G91))="","",OFFSET('Water Data'!$G$28,0,10*ROW('Water Data'!G91)))</f>
        <v/>
      </c>
      <c r="CD97" s="271" t="str">
        <f ca="true">+IF(OFFSET('Water Data'!$G$29,0,10*ROW('Water Data'!G91))="","",OFFSET('Water Data'!$G$29,0,10*ROW('Water Data'!G91)))</f>
        <v/>
      </c>
      <c r="CE97" s="271" t="str">
        <f ca="true">+IF(OFFSET('Water Data'!$H$27,0,10*ROW('Water Data'!H91))="","",OFFSET('Water Data'!$H$27,0,10*ROW('Water Data'!H91)))</f>
        <v/>
      </c>
      <c r="CF97" s="271" t="str">
        <f ca="true">+IF(OFFSET('Water Data'!$H$28,0,10*ROW('Water Data'!H91))="","",OFFSET('Water Data'!$H$28,0,10*ROW('Water Data'!H91)))</f>
        <v/>
      </c>
      <c r="CG97" s="271" t="str">
        <f ca="true">+IF(OFFSET('Water Data'!$H$29,0,10*ROW('Water Data'!H91))="","",OFFSET('Water Data'!$H$29,0,10*ROW('Water Data'!H91)))</f>
        <v/>
      </c>
      <c r="CH97" s="271" t="str">
        <f ca="true">+IF(OFFSET('Water Data'!$I$27,0,10*ROW('Water Data'!I91))="","",OFFSET('Water Data'!$I$27,0,10*ROW('Water Data'!I91)))</f>
        <v/>
      </c>
      <c r="CI97" s="271" t="str">
        <f ca="true">+IF(OFFSET('Water Data'!$I$28,0,10*ROW('Water Data'!I91))="","",OFFSET('Water Data'!$I$28,0,10*ROW('Water Data'!I91)))</f>
        <v/>
      </c>
      <c r="CJ97" s="271" t="str">
        <f ca="true">+IF(OFFSET('Water Data'!$I$29,0,10*ROW('Water Data'!I91))="","",OFFSET('Water Data'!$I$29,0,10*ROW('Water Data'!I91)))</f>
        <v/>
      </c>
      <c r="CK97" s="271" t="str">
        <f ca="true">+IF(OFFSET('Sanitation Data'!$D$28,0,10*ROW('Sanitation Data'!D91))="","",OFFSET('Sanitation Data'!$D$28,0,10*ROW('Sanitation Data'!D91)))</f>
        <v/>
      </c>
      <c r="CL97" s="271" t="str">
        <f ca="true">+IF(OFFSET('Sanitation Data'!$D$29,0,10*ROW('Sanitation Data'!D91))="","",OFFSET('Sanitation Data'!$D$29,0,10*ROW('Sanitation Data'!D91)))</f>
        <v/>
      </c>
      <c r="CM97" s="271" t="str">
        <f ca="true">+IF(OFFSET('Sanitation Data'!$D$30,0,10*ROW('Sanitation Data'!D91))="","",OFFSET('Sanitation Data'!$D$30,0,10*ROW('Sanitation Data'!D91)))</f>
        <v/>
      </c>
      <c r="CN97" s="271" t="str">
        <f ca="true">+IF(OFFSET('Sanitation Data'!$D$31,0,10*ROW('Sanitation Data'!D91))="","",OFFSET('Sanitation Data'!$D$31,0,10*ROW('Sanitation Data'!D91)))</f>
        <v/>
      </c>
      <c r="CO97" s="271" t="str">
        <f ca="true">+IF(OFFSET('Sanitation Data'!$D$32,0,10*ROW('Sanitation Data'!D91))="","",OFFSET('Sanitation Data'!$D$32,0,10*ROW('Sanitation Data'!D91)))</f>
        <v/>
      </c>
      <c r="CP97" s="271" t="str">
        <f ca="true">+IF(OFFSET('Sanitation Data'!$E$28,0,10*ROW('Sanitation Data'!E91))="","",OFFSET('Sanitation Data'!$E$28,0,10*ROW('Sanitation Data'!E91)))</f>
        <v/>
      </c>
      <c r="CQ97" s="271" t="str">
        <f ca="true">+IF(OFFSET('Sanitation Data'!$E$29,0,10*ROW('Sanitation Data'!E91))="","",OFFSET('Sanitation Data'!$E$29,0,10*ROW('Sanitation Data'!E91)))</f>
        <v/>
      </c>
      <c r="CR97" s="271" t="str">
        <f ca="true">+IF(OFFSET('Sanitation Data'!$E$30,0,10*ROW('Sanitation Data'!E91))="","",OFFSET('Sanitation Data'!$E$30,0,10*ROW('Sanitation Data'!E91)))</f>
        <v/>
      </c>
      <c r="CS97" s="271" t="str">
        <f ca="true">+IF(OFFSET('Sanitation Data'!$E$31,0,10*ROW('Sanitation Data'!E91))="","",OFFSET('Sanitation Data'!$E$31,0,10*ROW('Sanitation Data'!E91)))</f>
        <v/>
      </c>
      <c r="CT97" s="271" t="str">
        <f ca="true">+IF(OFFSET('Sanitation Data'!$E$32,0,10*ROW('Sanitation Data'!E91))="","",OFFSET('Sanitation Data'!$E$32,0,10*ROW('Sanitation Data'!E91)))</f>
        <v/>
      </c>
      <c r="CU97" s="271" t="str">
        <f ca="true">+IF(OFFSET('Sanitation Data'!$F$28,0,10*ROW('Sanitation Data'!F91))="","",OFFSET('Sanitation Data'!$F$28,0,10*ROW('Sanitation Data'!F91)))</f>
        <v/>
      </c>
      <c r="CV97" s="271" t="str">
        <f ca="true">+IF(OFFSET('Sanitation Data'!$F$29,0,10*ROW('Sanitation Data'!F91))="","",OFFSET('Sanitation Data'!$F$29,0,10*ROW('Sanitation Data'!F91)))</f>
        <v/>
      </c>
      <c r="CW97" s="271" t="str">
        <f ca="true">+IF(OFFSET('Sanitation Data'!$F$30,0,10*ROW('Sanitation Data'!F91))="","",OFFSET('Sanitation Data'!$F$30,0,10*ROW('Sanitation Data'!F91)))</f>
        <v/>
      </c>
      <c r="CX97" s="271" t="str">
        <f ca="true">+IF(OFFSET('Sanitation Data'!$F$31,0,10*ROW('Sanitation Data'!F91))="","",OFFSET('Sanitation Data'!$F$31,0,10*ROW('Sanitation Data'!F91)))</f>
        <v/>
      </c>
      <c r="CY97" s="271" t="str">
        <f ca="true">+IF(OFFSET('Sanitation Data'!$F$32,0,10*ROW('Sanitation Data'!F91))="","",OFFSET('Sanitation Data'!$F$32,0,10*ROW('Sanitation Data'!F91)))</f>
        <v/>
      </c>
      <c r="CZ97" s="271" t="str">
        <f ca="true">+IF(OFFSET('Sanitation Data'!$G$28,0,10*ROW('Sanitation Data'!G91))="","",OFFSET('Sanitation Data'!$G$28,0,10*ROW('Sanitation Data'!G91)))</f>
        <v/>
      </c>
      <c r="DA97" s="271" t="str">
        <f ca="true">+IF(OFFSET('Sanitation Data'!$G$29,0,10*ROW('Sanitation Data'!G91))="","",OFFSET('Sanitation Data'!$G$29,0,10*ROW('Sanitation Data'!G91)))</f>
        <v/>
      </c>
      <c r="DB97" s="271" t="str">
        <f ca="true">+IF(OFFSET('Sanitation Data'!$G$30,0,10*ROW('Sanitation Data'!G91))="","",OFFSET('Sanitation Data'!$G$30,0,10*ROW('Sanitation Data'!G91)))</f>
        <v/>
      </c>
      <c r="DC97" s="271" t="str">
        <f ca="true">+IF(OFFSET('Sanitation Data'!$G$31,0,10*ROW('Sanitation Data'!G91))="","",OFFSET('Sanitation Data'!$G$31,0,10*ROW('Sanitation Data'!G91)))</f>
        <v/>
      </c>
      <c r="DD97" s="271" t="str">
        <f ca="true">+IF(OFFSET('Sanitation Data'!$G$32,0,10*ROW('Sanitation Data'!G91))="","",OFFSET('Sanitation Data'!$G$32,0,10*ROW('Sanitation Data'!G91)))</f>
        <v/>
      </c>
      <c r="DE97" s="271" t="str">
        <f ca="true">+IF(OFFSET('Sanitation Data'!$H$28,0,10*ROW('Sanitation Data'!H91))="","",OFFSET('Sanitation Data'!$H$28,0,10*ROW('Sanitation Data'!H91)))</f>
        <v/>
      </c>
      <c r="DF97" s="271" t="str">
        <f ca="true">+IF(OFFSET('Sanitation Data'!$H$29,0,10*ROW('Sanitation Data'!H91))="","",OFFSET('Sanitation Data'!$H$29,0,10*ROW('Sanitation Data'!H91)))</f>
        <v/>
      </c>
      <c r="DG97" s="271" t="str">
        <f ca="true">+IF(OFFSET('Sanitation Data'!$H$30,0,10*ROW('Sanitation Data'!H91))="","",OFFSET('Sanitation Data'!$H$30,0,10*ROW('Sanitation Data'!H91)))</f>
        <v/>
      </c>
      <c r="DH97" s="271" t="str">
        <f ca="true">+IF(OFFSET('Sanitation Data'!$H$31,0,10*ROW('Sanitation Data'!H91))="","",OFFSET('Sanitation Data'!$H$31,0,10*ROW('Sanitation Data'!H91)))</f>
        <v/>
      </c>
      <c r="DI97" s="271" t="str">
        <f ca="true">+IF(OFFSET('Sanitation Data'!$H$32,0,10*ROW('Sanitation Data'!H91))="","",OFFSET('Sanitation Data'!$H$32,0,10*ROW('Sanitation Data'!H91)))</f>
        <v/>
      </c>
      <c r="DJ97" s="271" t="str">
        <f ca="true">+IF(OFFSET('Sanitation Data'!$I$28,0,10*ROW('Sanitation Data'!I91))="","",OFFSET('Sanitation Data'!$I$28,0,10*ROW('Sanitation Data'!I91)))</f>
        <v/>
      </c>
      <c r="DK97" s="271" t="str">
        <f ca="true">+IF(OFFSET('Sanitation Data'!$I$29,0,10*ROW('Sanitation Data'!I91))="","",OFFSET('Sanitation Data'!$I$29,0,10*ROW('Sanitation Data'!I91)))</f>
        <v/>
      </c>
      <c r="DL97" s="271" t="str">
        <f ca="true">+IF(OFFSET('Sanitation Data'!$I$30,0,10*ROW('Sanitation Data'!I91))="","",OFFSET('Sanitation Data'!$I$30,0,10*ROW('Sanitation Data'!I91)))</f>
        <v/>
      </c>
      <c r="DM97" s="271" t="str">
        <f ca="true">+IF(OFFSET('Sanitation Data'!$I$31,0,10*ROW('Sanitation Data'!I91))="","",OFFSET('Sanitation Data'!$I$31,0,10*ROW('Sanitation Data'!I91)))</f>
        <v/>
      </c>
      <c r="DN97" s="271" t="str">
        <f ca="true">+IF(OFFSET('Sanitation Data'!$I$32,0,10*ROW('Sanitation Data'!I91))="","",OFFSET('Sanitation Data'!$I$32,0,10*ROW('Sanitation Data'!I91)))</f>
        <v/>
      </c>
      <c r="DO97" s="271" t="str">
        <f ca="true">+IF(OFFSET('Hygiene Data'!$D$11,0,10*ROW('Hygiene Data'!D91))="","",OFFSET('Hygiene Data'!$D$11,0,10*ROW('Hygiene Data'!D91)))</f>
        <v/>
      </c>
      <c r="DP97" s="271" t="str">
        <f ca="true">+IF(OFFSET('Hygiene Data'!$D$12,0,10*ROW('Hygiene Data'!D91))="","",OFFSET('Hygiene Data'!$D$12,0,10*ROW('Hygiene Data'!D91)))</f>
        <v/>
      </c>
      <c r="DQ97" s="271" t="str">
        <f ca="true">+IF(OFFSET('Hygiene Data'!$D$13,0,10*ROW('Hygiene Data'!D91))="","",OFFSET('Hygiene Data'!$D$13,0,10*ROW('Hygiene Data'!D91)))</f>
        <v/>
      </c>
      <c r="DR97" s="271" t="str">
        <f ca="true">+IF(OFFSET('Hygiene Data'!$E$11,0,10*ROW('Hygiene Data'!E91))="","",OFFSET('Hygiene Data'!$E$11,0,10*ROW('Hygiene Data'!E91)))</f>
        <v/>
      </c>
      <c r="DS97" s="271" t="str">
        <f ca="true">+IF(OFFSET('Hygiene Data'!$E$12,0,10*ROW('Hygiene Data'!E91))="","",OFFSET('Hygiene Data'!$E$12,0,10*ROW('Hygiene Data'!E91)))</f>
        <v/>
      </c>
      <c r="DT97" s="271" t="str">
        <f ca="true">+IF(OFFSET('Hygiene Data'!$E$13,0,10*ROW('Hygiene Data'!E91))="","",OFFSET('Hygiene Data'!$E$13,0,10*ROW('Hygiene Data'!E91)))</f>
        <v/>
      </c>
      <c r="DU97" s="271" t="str">
        <f ca="true">+IF(OFFSET('Hygiene Data'!$F$11,0,10*ROW('Hygiene Data'!F91))="","",OFFSET('Hygiene Data'!$F$11,0,10*ROW('Hygiene Data'!F91)))</f>
        <v/>
      </c>
      <c r="DV97" s="271" t="str">
        <f ca="true">+IF(OFFSET('Hygiene Data'!$F$12,0,10*ROW('Hygiene Data'!F91))="","",OFFSET('Hygiene Data'!$F$12,0,10*ROW('Hygiene Data'!F91)))</f>
        <v/>
      </c>
      <c r="DW97" s="271" t="str">
        <f ca="true">+IF(OFFSET('Hygiene Data'!$F$13,0,10*ROW('Hygiene Data'!F91))="","",OFFSET('Hygiene Data'!$F$13,0,10*ROW('Hygiene Data'!F91)))</f>
        <v/>
      </c>
      <c r="DX97" s="271" t="str">
        <f ca="true">+IF(OFFSET('Hygiene Data'!$G$11,0,10*ROW('Hygiene Data'!G91))="","",OFFSET('Hygiene Data'!$G$11,0,10*ROW('Hygiene Data'!G91)))</f>
        <v/>
      </c>
      <c r="DY97" s="271" t="str">
        <f ca="true">+IF(OFFSET('Hygiene Data'!$G$12,0,10*ROW('Hygiene Data'!G91))="","",OFFSET('Hygiene Data'!$G$12,0,10*ROW('Hygiene Data'!G91)))</f>
        <v/>
      </c>
      <c r="DZ97" s="271" t="str">
        <f ca="true">+IF(OFFSET('Hygiene Data'!$G$13,0,10*ROW('Hygiene Data'!G91))="","",OFFSET('Hygiene Data'!$G$13,0,10*ROW('Hygiene Data'!G91)))</f>
        <v/>
      </c>
      <c r="EA97" s="271" t="str">
        <f ca="true">+IF(OFFSET('Hygiene Data'!$H$11,0,10*ROW('Hygiene Data'!H91))="","",OFFSET('Hygiene Data'!$H$11,0,10*ROW('Hygiene Data'!H91)))</f>
        <v/>
      </c>
      <c r="EB97" s="271" t="str">
        <f ca="true">+IF(OFFSET('Hygiene Data'!$H$12,0,10*ROW('Hygiene Data'!H91))="","",OFFSET('Hygiene Data'!$H$12,0,10*ROW('Hygiene Data'!H91)))</f>
        <v/>
      </c>
      <c r="EC97" s="271" t="str">
        <f ca="true">+IF(OFFSET('Hygiene Data'!$H$13,0,10*ROW('Hygiene Data'!H91))="","",OFFSET('Hygiene Data'!$H$13,0,10*ROW('Hygiene Data'!H91)))</f>
        <v/>
      </c>
      <c r="ED97" s="271" t="str">
        <f ca="true">+IF(OFFSET('Hygiene Data'!$I$11,0,10*ROW('Hygiene Data'!I91))="","",OFFSET('Hygiene Data'!$I$11,0,10*ROW('Hygiene Data'!I91)))</f>
        <v/>
      </c>
      <c r="EE97" s="271" t="str">
        <f ca="true">+IF(OFFSET('Hygiene Data'!$I$12,0,10*ROW('Hygiene Data'!I91))="","",OFFSET('Hygiene Data'!$I$12,0,10*ROW('Hygiene Data'!I91)))</f>
        <v/>
      </c>
      <c r="EF97" s="271"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27"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1"/>
      <c r="BS98" s="271" t="str">
        <f ca="true">+IF(OFFSET('Water Data'!$D$27,0,10*ROW('Water Data'!D92))="","",OFFSET('Water Data'!$D$27,0,10*ROW('Water Data'!D92)))</f>
        <v/>
      </c>
      <c r="BT98" s="271" t="str">
        <f ca="true">+IF(OFFSET('Water Data'!$D$28,0,10*ROW('Water Data'!D92))="","",OFFSET('Water Data'!$D$28,0,10*ROW('Water Data'!D92)))</f>
        <v/>
      </c>
      <c r="BU98" s="271" t="str">
        <f ca="true">+IF(OFFSET('Water Data'!$D$29,0,10*ROW('Water Data'!D92))="","",OFFSET('Water Data'!$D$29,0,10*ROW('Water Data'!D92)))</f>
        <v/>
      </c>
      <c r="BV98" s="271" t="str">
        <f ca="true">+IF(OFFSET('Water Data'!$E$27,0,10*ROW('Water Data'!E92))="","",OFFSET('Water Data'!$E$27,0,10*ROW('Water Data'!E92)))</f>
        <v/>
      </c>
      <c r="BW98" s="271" t="str">
        <f ca="true">+IF(OFFSET('Water Data'!$E$28,0,10*ROW('Water Data'!E92))="","",OFFSET('Water Data'!$E$28,0,10*ROW('Water Data'!E92)))</f>
        <v/>
      </c>
      <c r="BX98" s="271" t="str">
        <f ca="true">+IF(OFFSET('Water Data'!$E$29,0,10*ROW('Water Data'!E92))="","",OFFSET('Water Data'!$E$29,0,10*ROW('Water Data'!E92)))</f>
        <v/>
      </c>
      <c r="BY98" s="271" t="str">
        <f ca="true">+IF(OFFSET('Water Data'!$F$27,0,10*ROW('Water Data'!F92))="","",OFFSET('Water Data'!$F$27,0,10*ROW('Water Data'!F92)))</f>
        <v/>
      </c>
      <c r="BZ98" s="271" t="str">
        <f ca="true">+IF(OFFSET('Water Data'!$F$28,0,10*ROW('Water Data'!F92))="","",OFFSET('Water Data'!$F$28,0,10*ROW('Water Data'!F92)))</f>
        <v/>
      </c>
      <c r="CA98" s="271" t="str">
        <f ca="true">+IF(OFFSET('Water Data'!$F$29,0,10*ROW('Water Data'!F92))="","",OFFSET('Water Data'!$F$29,0,10*ROW('Water Data'!F92)))</f>
        <v/>
      </c>
      <c r="CB98" s="271" t="str">
        <f ca="true">+IF(OFFSET('Water Data'!$G$27,0,10*ROW('Water Data'!G92))="","",OFFSET('Water Data'!$G$27,0,10*ROW('Water Data'!G92)))</f>
        <v/>
      </c>
      <c r="CC98" s="271" t="str">
        <f ca="true">+IF(OFFSET('Water Data'!$G$28,0,10*ROW('Water Data'!G92))="","",OFFSET('Water Data'!$G$28,0,10*ROW('Water Data'!G92)))</f>
        <v/>
      </c>
      <c r="CD98" s="271" t="str">
        <f ca="true">+IF(OFFSET('Water Data'!$G$29,0,10*ROW('Water Data'!G92))="","",OFFSET('Water Data'!$G$29,0,10*ROW('Water Data'!G92)))</f>
        <v/>
      </c>
      <c r="CE98" s="271" t="str">
        <f ca="true">+IF(OFFSET('Water Data'!$H$27,0,10*ROW('Water Data'!H92))="","",OFFSET('Water Data'!$H$27,0,10*ROW('Water Data'!H92)))</f>
        <v/>
      </c>
      <c r="CF98" s="271" t="str">
        <f ca="true">+IF(OFFSET('Water Data'!$H$28,0,10*ROW('Water Data'!H92))="","",OFFSET('Water Data'!$H$28,0,10*ROW('Water Data'!H92)))</f>
        <v/>
      </c>
      <c r="CG98" s="271" t="str">
        <f ca="true">+IF(OFFSET('Water Data'!$H$29,0,10*ROW('Water Data'!H92))="","",OFFSET('Water Data'!$H$29,0,10*ROW('Water Data'!H92)))</f>
        <v/>
      </c>
      <c r="CH98" s="271" t="str">
        <f ca="true">+IF(OFFSET('Water Data'!$I$27,0,10*ROW('Water Data'!I92))="","",OFFSET('Water Data'!$I$27,0,10*ROW('Water Data'!I92)))</f>
        <v/>
      </c>
      <c r="CI98" s="271" t="str">
        <f ca="true">+IF(OFFSET('Water Data'!$I$28,0,10*ROW('Water Data'!I92))="","",OFFSET('Water Data'!$I$28,0,10*ROW('Water Data'!I92)))</f>
        <v/>
      </c>
      <c r="CJ98" s="271" t="str">
        <f ca="true">+IF(OFFSET('Water Data'!$I$29,0,10*ROW('Water Data'!I92))="","",OFFSET('Water Data'!$I$29,0,10*ROW('Water Data'!I92)))</f>
        <v/>
      </c>
      <c r="CK98" s="271" t="str">
        <f ca="true">+IF(OFFSET('Sanitation Data'!$D$28,0,10*ROW('Sanitation Data'!D92))="","",OFFSET('Sanitation Data'!$D$28,0,10*ROW('Sanitation Data'!D92)))</f>
        <v/>
      </c>
      <c r="CL98" s="271" t="str">
        <f ca="true">+IF(OFFSET('Sanitation Data'!$D$29,0,10*ROW('Sanitation Data'!D92))="","",OFFSET('Sanitation Data'!$D$29,0,10*ROW('Sanitation Data'!D92)))</f>
        <v/>
      </c>
      <c r="CM98" s="271" t="str">
        <f ca="true">+IF(OFFSET('Sanitation Data'!$D$30,0,10*ROW('Sanitation Data'!D92))="","",OFFSET('Sanitation Data'!$D$30,0,10*ROW('Sanitation Data'!D92)))</f>
        <v/>
      </c>
      <c r="CN98" s="271" t="str">
        <f ca="true">+IF(OFFSET('Sanitation Data'!$D$31,0,10*ROW('Sanitation Data'!D92))="","",OFFSET('Sanitation Data'!$D$31,0,10*ROW('Sanitation Data'!D92)))</f>
        <v/>
      </c>
      <c r="CO98" s="271" t="str">
        <f ca="true">+IF(OFFSET('Sanitation Data'!$D$32,0,10*ROW('Sanitation Data'!D92))="","",OFFSET('Sanitation Data'!$D$32,0,10*ROW('Sanitation Data'!D92)))</f>
        <v/>
      </c>
      <c r="CP98" s="271" t="str">
        <f ca="true">+IF(OFFSET('Sanitation Data'!$E$28,0,10*ROW('Sanitation Data'!E92))="","",OFFSET('Sanitation Data'!$E$28,0,10*ROW('Sanitation Data'!E92)))</f>
        <v/>
      </c>
      <c r="CQ98" s="271" t="str">
        <f ca="true">+IF(OFFSET('Sanitation Data'!$E$29,0,10*ROW('Sanitation Data'!E92))="","",OFFSET('Sanitation Data'!$E$29,0,10*ROW('Sanitation Data'!E92)))</f>
        <v/>
      </c>
      <c r="CR98" s="271" t="str">
        <f ca="true">+IF(OFFSET('Sanitation Data'!$E$30,0,10*ROW('Sanitation Data'!E92))="","",OFFSET('Sanitation Data'!$E$30,0,10*ROW('Sanitation Data'!E92)))</f>
        <v/>
      </c>
      <c r="CS98" s="271" t="str">
        <f ca="true">+IF(OFFSET('Sanitation Data'!$E$31,0,10*ROW('Sanitation Data'!E92))="","",OFFSET('Sanitation Data'!$E$31,0,10*ROW('Sanitation Data'!E92)))</f>
        <v/>
      </c>
      <c r="CT98" s="271" t="str">
        <f ca="true">+IF(OFFSET('Sanitation Data'!$E$32,0,10*ROW('Sanitation Data'!E92))="","",OFFSET('Sanitation Data'!$E$32,0,10*ROW('Sanitation Data'!E92)))</f>
        <v/>
      </c>
      <c r="CU98" s="271" t="str">
        <f ca="true">+IF(OFFSET('Sanitation Data'!$F$28,0,10*ROW('Sanitation Data'!F92))="","",OFFSET('Sanitation Data'!$F$28,0,10*ROW('Sanitation Data'!F92)))</f>
        <v/>
      </c>
      <c r="CV98" s="271" t="str">
        <f ca="true">+IF(OFFSET('Sanitation Data'!$F$29,0,10*ROW('Sanitation Data'!F92))="","",OFFSET('Sanitation Data'!$F$29,0,10*ROW('Sanitation Data'!F92)))</f>
        <v/>
      </c>
      <c r="CW98" s="271" t="str">
        <f ca="true">+IF(OFFSET('Sanitation Data'!$F$30,0,10*ROW('Sanitation Data'!F92))="","",OFFSET('Sanitation Data'!$F$30,0,10*ROW('Sanitation Data'!F92)))</f>
        <v/>
      </c>
      <c r="CX98" s="271" t="str">
        <f ca="true">+IF(OFFSET('Sanitation Data'!$F$31,0,10*ROW('Sanitation Data'!F92))="","",OFFSET('Sanitation Data'!$F$31,0,10*ROW('Sanitation Data'!F92)))</f>
        <v/>
      </c>
      <c r="CY98" s="271" t="str">
        <f ca="true">+IF(OFFSET('Sanitation Data'!$F$32,0,10*ROW('Sanitation Data'!F92))="","",OFFSET('Sanitation Data'!$F$32,0,10*ROW('Sanitation Data'!F92)))</f>
        <v/>
      </c>
      <c r="CZ98" s="271" t="str">
        <f ca="true">+IF(OFFSET('Sanitation Data'!$G$28,0,10*ROW('Sanitation Data'!G92))="","",OFFSET('Sanitation Data'!$G$28,0,10*ROW('Sanitation Data'!G92)))</f>
        <v/>
      </c>
      <c r="DA98" s="271" t="str">
        <f ca="true">+IF(OFFSET('Sanitation Data'!$G$29,0,10*ROW('Sanitation Data'!G92))="","",OFFSET('Sanitation Data'!$G$29,0,10*ROW('Sanitation Data'!G92)))</f>
        <v/>
      </c>
      <c r="DB98" s="271" t="str">
        <f ca="true">+IF(OFFSET('Sanitation Data'!$G$30,0,10*ROW('Sanitation Data'!G92))="","",OFFSET('Sanitation Data'!$G$30,0,10*ROW('Sanitation Data'!G92)))</f>
        <v/>
      </c>
      <c r="DC98" s="271" t="str">
        <f ca="true">+IF(OFFSET('Sanitation Data'!$G$31,0,10*ROW('Sanitation Data'!G92))="","",OFFSET('Sanitation Data'!$G$31,0,10*ROW('Sanitation Data'!G92)))</f>
        <v/>
      </c>
      <c r="DD98" s="271" t="str">
        <f ca="true">+IF(OFFSET('Sanitation Data'!$G$32,0,10*ROW('Sanitation Data'!G92))="","",OFFSET('Sanitation Data'!$G$32,0,10*ROW('Sanitation Data'!G92)))</f>
        <v/>
      </c>
      <c r="DE98" s="271" t="str">
        <f ca="true">+IF(OFFSET('Sanitation Data'!$H$28,0,10*ROW('Sanitation Data'!H92))="","",OFFSET('Sanitation Data'!$H$28,0,10*ROW('Sanitation Data'!H92)))</f>
        <v/>
      </c>
      <c r="DF98" s="271" t="str">
        <f ca="true">+IF(OFFSET('Sanitation Data'!$H$29,0,10*ROW('Sanitation Data'!H92))="","",OFFSET('Sanitation Data'!$H$29,0,10*ROW('Sanitation Data'!H92)))</f>
        <v/>
      </c>
      <c r="DG98" s="271" t="str">
        <f ca="true">+IF(OFFSET('Sanitation Data'!$H$30,0,10*ROW('Sanitation Data'!H92))="","",OFFSET('Sanitation Data'!$H$30,0,10*ROW('Sanitation Data'!H92)))</f>
        <v/>
      </c>
      <c r="DH98" s="271" t="str">
        <f ca="true">+IF(OFFSET('Sanitation Data'!$H$31,0,10*ROW('Sanitation Data'!H92))="","",OFFSET('Sanitation Data'!$H$31,0,10*ROW('Sanitation Data'!H92)))</f>
        <v/>
      </c>
      <c r="DI98" s="271" t="str">
        <f ca="true">+IF(OFFSET('Sanitation Data'!$H$32,0,10*ROW('Sanitation Data'!H92))="","",OFFSET('Sanitation Data'!$H$32,0,10*ROW('Sanitation Data'!H92)))</f>
        <v/>
      </c>
      <c r="DJ98" s="271" t="str">
        <f ca="true">+IF(OFFSET('Sanitation Data'!$I$28,0,10*ROW('Sanitation Data'!I92))="","",OFFSET('Sanitation Data'!$I$28,0,10*ROW('Sanitation Data'!I92)))</f>
        <v/>
      </c>
      <c r="DK98" s="271" t="str">
        <f ca="true">+IF(OFFSET('Sanitation Data'!$I$29,0,10*ROW('Sanitation Data'!I92))="","",OFFSET('Sanitation Data'!$I$29,0,10*ROW('Sanitation Data'!I92)))</f>
        <v/>
      </c>
      <c r="DL98" s="271" t="str">
        <f ca="true">+IF(OFFSET('Sanitation Data'!$I$30,0,10*ROW('Sanitation Data'!I92))="","",OFFSET('Sanitation Data'!$I$30,0,10*ROW('Sanitation Data'!I92)))</f>
        <v/>
      </c>
      <c r="DM98" s="271" t="str">
        <f ca="true">+IF(OFFSET('Sanitation Data'!$I$31,0,10*ROW('Sanitation Data'!I92))="","",OFFSET('Sanitation Data'!$I$31,0,10*ROW('Sanitation Data'!I92)))</f>
        <v/>
      </c>
      <c r="DN98" s="271" t="str">
        <f ca="true">+IF(OFFSET('Sanitation Data'!$I$32,0,10*ROW('Sanitation Data'!I92))="","",OFFSET('Sanitation Data'!$I$32,0,10*ROW('Sanitation Data'!I92)))</f>
        <v/>
      </c>
      <c r="DO98" s="271" t="str">
        <f ca="true">+IF(OFFSET('Hygiene Data'!$D$11,0,10*ROW('Hygiene Data'!D92))="","",OFFSET('Hygiene Data'!$D$11,0,10*ROW('Hygiene Data'!D92)))</f>
        <v/>
      </c>
      <c r="DP98" s="271" t="str">
        <f ca="true">+IF(OFFSET('Hygiene Data'!$D$12,0,10*ROW('Hygiene Data'!D92))="","",OFFSET('Hygiene Data'!$D$12,0,10*ROW('Hygiene Data'!D92)))</f>
        <v/>
      </c>
      <c r="DQ98" s="271" t="str">
        <f ca="true">+IF(OFFSET('Hygiene Data'!$D$13,0,10*ROW('Hygiene Data'!D92))="","",OFFSET('Hygiene Data'!$D$13,0,10*ROW('Hygiene Data'!D92)))</f>
        <v/>
      </c>
      <c r="DR98" s="271" t="str">
        <f ca="true">+IF(OFFSET('Hygiene Data'!$E$11,0,10*ROW('Hygiene Data'!E92))="","",OFFSET('Hygiene Data'!$E$11,0,10*ROW('Hygiene Data'!E92)))</f>
        <v/>
      </c>
      <c r="DS98" s="271" t="str">
        <f ca="true">+IF(OFFSET('Hygiene Data'!$E$12,0,10*ROW('Hygiene Data'!E92))="","",OFFSET('Hygiene Data'!$E$12,0,10*ROW('Hygiene Data'!E92)))</f>
        <v/>
      </c>
      <c r="DT98" s="271" t="str">
        <f ca="true">+IF(OFFSET('Hygiene Data'!$E$13,0,10*ROW('Hygiene Data'!E92))="","",OFFSET('Hygiene Data'!$E$13,0,10*ROW('Hygiene Data'!E92)))</f>
        <v/>
      </c>
      <c r="DU98" s="271" t="str">
        <f ca="true">+IF(OFFSET('Hygiene Data'!$F$11,0,10*ROW('Hygiene Data'!F92))="","",OFFSET('Hygiene Data'!$F$11,0,10*ROW('Hygiene Data'!F92)))</f>
        <v/>
      </c>
      <c r="DV98" s="271" t="str">
        <f ca="true">+IF(OFFSET('Hygiene Data'!$F$12,0,10*ROW('Hygiene Data'!F92))="","",OFFSET('Hygiene Data'!$F$12,0,10*ROW('Hygiene Data'!F92)))</f>
        <v/>
      </c>
      <c r="DW98" s="271" t="str">
        <f ca="true">+IF(OFFSET('Hygiene Data'!$F$13,0,10*ROW('Hygiene Data'!F92))="","",OFFSET('Hygiene Data'!$F$13,0,10*ROW('Hygiene Data'!F92)))</f>
        <v/>
      </c>
      <c r="DX98" s="271" t="str">
        <f ca="true">+IF(OFFSET('Hygiene Data'!$G$11,0,10*ROW('Hygiene Data'!G92))="","",OFFSET('Hygiene Data'!$G$11,0,10*ROW('Hygiene Data'!G92)))</f>
        <v/>
      </c>
      <c r="DY98" s="271" t="str">
        <f ca="true">+IF(OFFSET('Hygiene Data'!$G$12,0,10*ROW('Hygiene Data'!G92))="","",OFFSET('Hygiene Data'!$G$12,0,10*ROW('Hygiene Data'!G92)))</f>
        <v/>
      </c>
      <c r="DZ98" s="271" t="str">
        <f ca="true">+IF(OFFSET('Hygiene Data'!$G$13,0,10*ROW('Hygiene Data'!G92))="","",OFFSET('Hygiene Data'!$G$13,0,10*ROW('Hygiene Data'!G92)))</f>
        <v/>
      </c>
      <c r="EA98" s="271" t="str">
        <f ca="true">+IF(OFFSET('Hygiene Data'!$H$11,0,10*ROW('Hygiene Data'!H92))="","",OFFSET('Hygiene Data'!$H$11,0,10*ROW('Hygiene Data'!H92)))</f>
        <v/>
      </c>
      <c r="EB98" s="271" t="str">
        <f ca="true">+IF(OFFSET('Hygiene Data'!$H$12,0,10*ROW('Hygiene Data'!H92))="","",OFFSET('Hygiene Data'!$H$12,0,10*ROW('Hygiene Data'!H92)))</f>
        <v/>
      </c>
      <c r="EC98" s="271" t="str">
        <f ca="true">+IF(OFFSET('Hygiene Data'!$H$13,0,10*ROW('Hygiene Data'!H92))="","",OFFSET('Hygiene Data'!$H$13,0,10*ROW('Hygiene Data'!H92)))</f>
        <v/>
      </c>
      <c r="ED98" s="271" t="str">
        <f ca="true">+IF(OFFSET('Hygiene Data'!$I$11,0,10*ROW('Hygiene Data'!I92))="","",OFFSET('Hygiene Data'!$I$11,0,10*ROW('Hygiene Data'!I92)))</f>
        <v/>
      </c>
      <c r="EE98" s="271" t="str">
        <f ca="true">+IF(OFFSET('Hygiene Data'!$I$12,0,10*ROW('Hygiene Data'!I92))="","",OFFSET('Hygiene Data'!$I$12,0,10*ROW('Hygiene Data'!I92)))</f>
        <v/>
      </c>
      <c r="EF98" s="271"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27"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1"/>
      <c r="BS99" s="271" t="str">
        <f ca="true">+IF(OFFSET('Water Data'!$D$27,0,10*ROW('Water Data'!D93))="","",OFFSET('Water Data'!$D$27,0,10*ROW('Water Data'!D93)))</f>
        <v/>
      </c>
      <c r="BT99" s="271" t="str">
        <f ca="true">+IF(OFFSET('Water Data'!$D$28,0,10*ROW('Water Data'!D93))="","",OFFSET('Water Data'!$D$28,0,10*ROW('Water Data'!D93)))</f>
        <v/>
      </c>
      <c r="BU99" s="271" t="str">
        <f ca="true">+IF(OFFSET('Water Data'!$D$29,0,10*ROW('Water Data'!D93))="","",OFFSET('Water Data'!$D$29,0,10*ROW('Water Data'!D93)))</f>
        <v/>
      </c>
      <c r="BV99" s="271" t="str">
        <f ca="true">+IF(OFFSET('Water Data'!$E$27,0,10*ROW('Water Data'!E93))="","",OFFSET('Water Data'!$E$27,0,10*ROW('Water Data'!E93)))</f>
        <v/>
      </c>
      <c r="BW99" s="271" t="str">
        <f ca="true">+IF(OFFSET('Water Data'!$E$28,0,10*ROW('Water Data'!E93))="","",OFFSET('Water Data'!$E$28,0,10*ROW('Water Data'!E93)))</f>
        <v/>
      </c>
      <c r="BX99" s="271" t="str">
        <f ca="true">+IF(OFFSET('Water Data'!$E$29,0,10*ROW('Water Data'!E93))="","",OFFSET('Water Data'!$E$29,0,10*ROW('Water Data'!E93)))</f>
        <v/>
      </c>
      <c r="BY99" s="271" t="str">
        <f ca="true">+IF(OFFSET('Water Data'!$F$27,0,10*ROW('Water Data'!F93))="","",OFFSET('Water Data'!$F$27,0,10*ROW('Water Data'!F93)))</f>
        <v/>
      </c>
      <c r="BZ99" s="271" t="str">
        <f ca="true">+IF(OFFSET('Water Data'!$F$28,0,10*ROW('Water Data'!F93))="","",OFFSET('Water Data'!$F$28,0,10*ROW('Water Data'!F93)))</f>
        <v/>
      </c>
      <c r="CA99" s="271" t="str">
        <f ca="true">+IF(OFFSET('Water Data'!$F$29,0,10*ROW('Water Data'!F93))="","",OFFSET('Water Data'!$F$29,0,10*ROW('Water Data'!F93)))</f>
        <v/>
      </c>
      <c r="CB99" s="271" t="str">
        <f ca="true">+IF(OFFSET('Water Data'!$G$27,0,10*ROW('Water Data'!G93))="","",OFFSET('Water Data'!$G$27,0,10*ROW('Water Data'!G93)))</f>
        <v/>
      </c>
      <c r="CC99" s="271" t="str">
        <f ca="true">+IF(OFFSET('Water Data'!$G$28,0,10*ROW('Water Data'!G93))="","",OFFSET('Water Data'!$G$28,0,10*ROW('Water Data'!G93)))</f>
        <v/>
      </c>
      <c r="CD99" s="271" t="str">
        <f ca="true">+IF(OFFSET('Water Data'!$G$29,0,10*ROW('Water Data'!G93))="","",OFFSET('Water Data'!$G$29,0,10*ROW('Water Data'!G93)))</f>
        <v/>
      </c>
      <c r="CE99" s="271" t="str">
        <f ca="true">+IF(OFFSET('Water Data'!$H$27,0,10*ROW('Water Data'!H93))="","",OFFSET('Water Data'!$H$27,0,10*ROW('Water Data'!H93)))</f>
        <v/>
      </c>
      <c r="CF99" s="271" t="str">
        <f ca="true">+IF(OFFSET('Water Data'!$H$28,0,10*ROW('Water Data'!H93))="","",OFFSET('Water Data'!$H$28,0,10*ROW('Water Data'!H93)))</f>
        <v/>
      </c>
      <c r="CG99" s="271" t="str">
        <f ca="true">+IF(OFFSET('Water Data'!$H$29,0,10*ROW('Water Data'!H93))="","",OFFSET('Water Data'!$H$29,0,10*ROW('Water Data'!H93)))</f>
        <v/>
      </c>
      <c r="CH99" s="271" t="str">
        <f ca="true">+IF(OFFSET('Water Data'!$I$27,0,10*ROW('Water Data'!I93))="","",OFFSET('Water Data'!$I$27,0,10*ROW('Water Data'!I93)))</f>
        <v/>
      </c>
      <c r="CI99" s="271" t="str">
        <f ca="true">+IF(OFFSET('Water Data'!$I$28,0,10*ROW('Water Data'!I93))="","",OFFSET('Water Data'!$I$28,0,10*ROW('Water Data'!I93)))</f>
        <v/>
      </c>
      <c r="CJ99" s="271" t="str">
        <f ca="true">+IF(OFFSET('Water Data'!$I$29,0,10*ROW('Water Data'!I93))="","",OFFSET('Water Data'!$I$29,0,10*ROW('Water Data'!I93)))</f>
        <v/>
      </c>
      <c r="CK99" s="271" t="str">
        <f ca="true">+IF(OFFSET('Sanitation Data'!$D$28,0,10*ROW('Sanitation Data'!D93))="","",OFFSET('Sanitation Data'!$D$28,0,10*ROW('Sanitation Data'!D93)))</f>
        <v/>
      </c>
      <c r="CL99" s="271" t="str">
        <f ca="true">+IF(OFFSET('Sanitation Data'!$D$29,0,10*ROW('Sanitation Data'!D93))="","",OFFSET('Sanitation Data'!$D$29,0,10*ROW('Sanitation Data'!D93)))</f>
        <v/>
      </c>
      <c r="CM99" s="271" t="str">
        <f ca="true">+IF(OFFSET('Sanitation Data'!$D$30,0,10*ROW('Sanitation Data'!D93))="","",OFFSET('Sanitation Data'!$D$30,0,10*ROW('Sanitation Data'!D93)))</f>
        <v/>
      </c>
      <c r="CN99" s="271" t="str">
        <f ca="true">+IF(OFFSET('Sanitation Data'!$D$31,0,10*ROW('Sanitation Data'!D93))="","",OFFSET('Sanitation Data'!$D$31,0,10*ROW('Sanitation Data'!D93)))</f>
        <v/>
      </c>
      <c r="CO99" s="271" t="str">
        <f ca="true">+IF(OFFSET('Sanitation Data'!$D$32,0,10*ROW('Sanitation Data'!D93))="","",OFFSET('Sanitation Data'!$D$32,0,10*ROW('Sanitation Data'!D93)))</f>
        <v/>
      </c>
      <c r="CP99" s="271" t="str">
        <f ca="true">+IF(OFFSET('Sanitation Data'!$E$28,0,10*ROW('Sanitation Data'!E93))="","",OFFSET('Sanitation Data'!$E$28,0,10*ROW('Sanitation Data'!E93)))</f>
        <v/>
      </c>
      <c r="CQ99" s="271" t="str">
        <f ca="true">+IF(OFFSET('Sanitation Data'!$E$29,0,10*ROW('Sanitation Data'!E93))="","",OFFSET('Sanitation Data'!$E$29,0,10*ROW('Sanitation Data'!E93)))</f>
        <v/>
      </c>
      <c r="CR99" s="271" t="str">
        <f ca="true">+IF(OFFSET('Sanitation Data'!$E$30,0,10*ROW('Sanitation Data'!E93))="","",OFFSET('Sanitation Data'!$E$30,0,10*ROW('Sanitation Data'!E93)))</f>
        <v/>
      </c>
      <c r="CS99" s="271" t="str">
        <f ca="true">+IF(OFFSET('Sanitation Data'!$E$31,0,10*ROW('Sanitation Data'!E93))="","",OFFSET('Sanitation Data'!$E$31,0,10*ROW('Sanitation Data'!E93)))</f>
        <v/>
      </c>
      <c r="CT99" s="271" t="str">
        <f ca="true">+IF(OFFSET('Sanitation Data'!$E$32,0,10*ROW('Sanitation Data'!E93))="","",OFFSET('Sanitation Data'!$E$32,0,10*ROW('Sanitation Data'!E93)))</f>
        <v/>
      </c>
      <c r="CU99" s="271" t="str">
        <f ca="true">+IF(OFFSET('Sanitation Data'!$F$28,0,10*ROW('Sanitation Data'!F93))="","",OFFSET('Sanitation Data'!$F$28,0,10*ROW('Sanitation Data'!F93)))</f>
        <v/>
      </c>
      <c r="CV99" s="271" t="str">
        <f ca="true">+IF(OFFSET('Sanitation Data'!$F$29,0,10*ROW('Sanitation Data'!F93))="","",OFFSET('Sanitation Data'!$F$29,0,10*ROW('Sanitation Data'!F93)))</f>
        <v/>
      </c>
      <c r="CW99" s="271" t="str">
        <f ca="true">+IF(OFFSET('Sanitation Data'!$F$30,0,10*ROW('Sanitation Data'!F93))="","",OFFSET('Sanitation Data'!$F$30,0,10*ROW('Sanitation Data'!F93)))</f>
        <v/>
      </c>
      <c r="CX99" s="271" t="str">
        <f ca="true">+IF(OFFSET('Sanitation Data'!$F$31,0,10*ROW('Sanitation Data'!F93))="","",OFFSET('Sanitation Data'!$F$31,0,10*ROW('Sanitation Data'!F93)))</f>
        <v/>
      </c>
      <c r="CY99" s="271" t="str">
        <f ca="true">+IF(OFFSET('Sanitation Data'!$F$32,0,10*ROW('Sanitation Data'!F93))="","",OFFSET('Sanitation Data'!$F$32,0,10*ROW('Sanitation Data'!F93)))</f>
        <v/>
      </c>
      <c r="CZ99" s="271" t="str">
        <f ca="true">+IF(OFFSET('Sanitation Data'!$G$28,0,10*ROW('Sanitation Data'!G93))="","",OFFSET('Sanitation Data'!$G$28,0,10*ROW('Sanitation Data'!G93)))</f>
        <v/>
      </c>
      <c r="DA99" s="271" t="str">
        <f ca="true">+IF(OFFSET('Sanitation Data'!$G$29,0,10*ROW('Sanitation Data'!G93))="","",OFFSET('Sanitation Data'!$G$29,0,10*ROW('Sanitation Data'!G93)))</f>
        <v/>
      </c>
      <c r="DB99" s="271" t="str">
        <f ca="true">+IF(OFFSET('Sanitation Data'!$G$30,0,10*ROW('Sanitation Data'!G93))="","",OFFSET('Sanitation Data'!$G$30,0,10*ROW('Sanitation Data'!G93)))</f>
        <v/>
      </c>
      <c r="DC99" s="271" t="str">
        <f ca="true">+IF(OFFSET('Sanitation Data'!$G$31,0,10*ROW('Sanitation Data'!G93))="","",OFFSET('Sanitation Data'!$G$31,0,10*ROW('Sanitation Data'!G93)))</f>
        <v/>
      </c>
      <c r="DD99" s="271" t="str">
        <f ca="true">+IF(OFFSET('Sanitation Data'!$G$32,0,10*ROW('Sanitation Data'!G93))="","",OFFSET('Sanitation Data'!$G$32,0,10*ROW('Sanitation Data'!G93)))</f>
        <v/>
      </c>
      <c r="DE99" s="271" t="str">
        <f ca="true">+IF(OFFSET('Sanitation Data'!$H$28,0,10*ROW('Sanitation Data'!H93))="","",OFFSET('Sanitation Data'!$H$28,0,10*ROW('Sanitation Data'!H93)))</f>
        <v/>
      </c>
      <c r="DF99" s="271" t="str">
        <f ca="true">+IF(OFFSET('Sanitation Data'!$H$29,0,10*ROW('Sanitation Data'!H93))="","",OFFSET('Sanitation Data'!$H$29,0,10*ROW('Sanitation Data'!H93)))</f>
        <v/>
      </c>
      <c r="DG99" s="271" t="str">
        <f ca="true">+IF(OFFSET('Sanitation Data'!$H$30,0,10*ROW('Sanitation Data'!H93))="","",OFFSET('Sanitation Data'!$H$30,0,10*ROW('Sanitation Data'!H93)))</f>
        <v/>
      </c>
      <c r="DH99" s="271" t="str">
        <f ca="true">+IF(OFFSET('Sanitation Data'!$H$31,0,10*ROW('Sanitation Data'!H93))="","",OFFSET('Sanitation Data'!$H$31,0,10*ROW('Sanitation Data'!H93)))</f>
        <v/>
      </c>
      <c r="DI99" s="271" t="str">
        <f ca="true">+IF(OFFSET('Sanitation Data'!$H$32,0,10*ROW('Sanitation Data'!H93))="","",OFFSET('Sanitation Data'!$H$32,0,10*ROW('Sanitation Data'!H93)))</f>
        <v/>
      </c>
      <c r="DJ99" s="271" t="str">
        <f ca="true">+IF(OFFSET('Sanitation Data'!$I$28,0,10*ROW('Sanitation Data'!I93))="","",OFFSET('Sanitation Data'!$I$28,0,10*ROW('Sanitation Data'!I93)))</f>
        <v/>
      </c>
      <c r="DK99" s="271" t="str">
        <f ca="true">+IF(OFFSET('Sanitation Data'!$I$29,0,10*ROW('Sanitation Data'!I93))="","",OFFSET('Sanitation Data'!$I$29,0,10*ROW('Sanitation Data'!I93)))</f>
        <v/>
      </c>
      <c r="DL99" s="271" t="str">
        <f ca="true">+IF(OFFSET('Sanitation Data'!$I$30,0,10*ROW('Sanitation Data'!I93))="","",OFFSET('Sanitation Data'!$I$30,0,10*ROW('Sanitation Data'!I93)))</f>
        <v/>
      </c>
      <c r="DM99" s="271" t="str">
        <f ca="true">+IF(OFFSET('Sanitation Data'!$I$31,0,10*ROW('Sanitation Data'!I93))="","",OFFSET('Sanitation Data'!$I$31,0,10*ROW('Sanitation Data'!I93)))</f>
        <v/>
      </c>
      <c r="DN99" s="271" t="str">
        <f ca="true">+IF(OFFSET('Sanitation Data'!$I$32,0,10*ROW('Sanitation Data'!I93))="","",OFFSET('Sanitation Data'!$I$32,0,10*ROW('Sanitation Data'!I93)))</f>
        <v/>
      </c>
      <c r="DO99" s="271" t="str">
        <f ca="true">+IF(OFFSET('Hygiene Data'!$D$11,0,10*ROW('Hygiene Data'!D93))="","",OFFSET('Hygiene Data'!$D$11,0,10*ROW('Hygiene Data'!D93)))</f>
        <v/>
      </c>
      <c r="DP99" s="271" t="str">
        <f ca="true">+IF(OFFSET('Hygiene Data'!$D$12,0,10*ROW('Hygiene Data'!D93))="","",OFFSET('Hygiene Data'!$D$12,0,10*ROW('Hygiene Data'!D93)))</f>
        <v/>
      </c>
      <c r="DQ99" s="271" t="str">
        <f ca="true">+IF(OFFSET('Hygiene Data'!$D$13,0,10*ROW('Hygiene Data'!D93))="","",OFFSET('Hygiene Data'!$D$13,0,10*ROW('Hygiene Data'!D93)))</f>
        <v/>
      </c>
      <c r="DR99" s="271" t="str">
        <f ca="true">+IF(OFFSET('Hygiene Data'!$E$11,0,10*ROW('Hygiene Data'!E93))="","",OFFSET('Hygiene Data'!$E$11,0,10*ROW('Hygiene Data'!E93)))</f>
        <v/>
      </c>
      <c r="DS99" s="271" t="str">
        <f ca="true">+IF(OFFSET('Hygiene Data'!$E$12,0,10*ROW('Hygiene Data'!E93))="","",OFFSET('Hygiene Data'!$E$12,0,10*ROW('Hygiene Data'!E93)))</f>
        <v/>
      </c>
      <c r="DT99" s="271" t="str">
        <f ca="true">+IF(OFFSET('Hygiene Data'!$E$13,0,10*ROW('Hygiene Data'!E93))="","",OFFSET('Hygiene Data'!$E$13,0,10*ROW('Hygiene Data'!E93)))</f>
        <v/>
      </c>
      <c r="DU99" s="271" t="str">
        <f ca="true">+IF(OFFSET('Hygiene Data'!$F$11,0,10*ROW('Hygiene Data'!F93))="","",OFFSET('Hygiene Data'!$F$11,0,10*ROW('Hygiene Data'!F93)))</f>
        <v/>
      </c>
      <c r="DV99" s="271" t="str">
        <f ca="true">+IF(OFFSET('Hygiene Data'!$F$12,0,10*ROW('Hygiene Data'!F93))="","",OFFSET('Hygiene Data'!$F$12,0,10*ROW('Hygiene Data'!F93)))</f>
        <v/>
      </c>
      <c r="DW99" s="271" t="str">
        <f ca="true">+IF(OFFSET('Hygiene Data'!$F$13,0,10*ROW('Hygiene Data'!F93))="","",OFFSET('Hygiene Data'!$F$13,0,10*ROW('Hygiene Data'!F93)))</f>
        <v/>
      </c>
      <c r="DX99" s="271" t="str">
        <f ca="true">+IF(OFFSET('Hygiene Data'!$G$11,0,10*ROW('Hygiene Data'!G93))="","",OFFSET('Hygiene Data'!$G$11,0,10*ROW('Hygiene Data'!G93)))</f>
        <v/>
      </c>
      <c r="DY99" s="271" t="str">
        <f ca="true">+IF(OFFSET('Hygiene Data'!$G$12,0,10*ROW('Hygiene Data'!G93))="","",OFFSET('Hygiene Data'!$G$12,0,10*ROW('Hygiene Data'!G93)))</f>
        <v/>
      </c>
      <c r="DZ99" s="271" t="str">
        <f ca="true">+IF(OFFSET('Hygiene Data'!$G$13,0,10*ROW('Hygiene Data'!G93))="","",OFFSET('Hygiene Data'!$G$13,0,10*ROW('Hygiene Data'!G93)))</f>
        <v/>
      </c>
      <c r="EA99" s="271" t="str">
        <f ca="true">+IF(OFFSET('Hygiene Data'!$H$11,0,10*ROW('Hygiene Data'!H93))="","",OFFSET('Hygiene Data'!$H$11,0,10*ROW('Hygiene Data'!H93)))</f>
        <v/>
      </c>
      <c r="EB99" s="271" t="str">
        <f ca="true">+IF(OFFSET('Hygiene Data'!$H$12,0,10*ROW('Hygiene Data'!H93))="","",OFFSET('Hygiene Data'!$H$12,0,10*ROW('Hygiene Data'!H93)))</f>
        <v/>
      </c>
      <c r="EC99" s="271" t="str">
        <f ca="true">+IF(OFFSET('Hygiene Data'!$H$13,0,10*ROW('Hygiene Data'!H93))="","",OFFSET('Hygiene Data'!$H$13,0,10*ROW('Hygiene Data'!H93)))</f>
        <v/>
      </c>
      <c r="ED99" s="271" t="str">
        <f ca="true">+IF(OFFSET('Hygiene Data'!$I$11,0,10*ROW('Hygiene Data'!I93))="","",OFFSET('Hygiene Data'!$I$11,0,10*ROW('Hygiene Data'!I93)))</f>
        <v/>
      </c>
      <c r="EE99" s="271" t="str">
        <f ca="true">+IF(OFFSET('Hygiene Data'!$I$12,0,10*ROW('Hygiene Data'!I93))="","",OFFSET('Hygiene Data'!$I$12,0,10*ROW('Hygiene Data'!I93)))</f>
        <v/>
      </c>
      <c r="EF99" s="271"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27"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1"/>
      <c r="BS100" s="271" t="str">
        <f ca="true">+IF(OFFSET('Water Data'!$D$27,0,10*ROW('Water Data'!D94))="","",OFFSET('Water Data'!$D$27,0,10*ROW('Water Data'!D94)))</f>
        <v/>
      </c>
      <c r="BT100" s="271" t="str">
        <f ca="true">+IF(OFFSET('Water Data'!$D$28,0,10*ROW('Water Data'!D94))="","",OFFSET('Water Data'!$D$28,0,10*ROW('Water Data'!D94)))</f>
        <v/>
      </c>
      <c r="BU100" s="271" t="str">
        <f ca="true">+IF(OFFSET('Water Data'!$D$29,0,10*ROW('Water Data'!D94))="","",OFFSET('Water Data'!$D$29,0,10*ROW('Water Data'!D94)))</f>
        <v/>
      </c>
      <c r="BV100" s="271" t="str">
        <f ca="true">+IF(OFFSET('Water Data'!$E$27,0,10*ROW('Water Data'!E94))="","",OFFSET('Water Data'!$E$27,0,10*ROW('Water Data'!E94)))</f>
        <v/>
      </c>
      <c r="BW100" s="271" t="str">
        <f ca="true">+IF(OFFSET('Water Data'!$E$28,0,10*ROW('Water Data'!E94))="","",OFFSET('Water Data'!$E$28,0,10*ROW('Water Data'!E94)))</f>
        <v/>
      </c>
      <c r="BX100" s="271" t="str">
        <f ca="true">+IF(OFFSET('Water Data'!$E$29,0,10*ROW('Water Data'!E94))="","",OFFSET('Water Data'!$E$29,0,10*ROW('Water Data'!E94)))</f>
        <v/>
      </c>
      <c r="BY100" s="271" t="str">
        <f ca="true">+IF(OFFSET('Water Data'!$F$27,0,10*ROW('Water Data'!F94))="","",OFFSET('Water Data'!$F$27,0,10*ROW('Water Data'!F94)))</f>
        <v/>
      </c>
      <c r="BZ100" s="271" t="str">
        <f ca="true">+IF(OFFSET('Water Data'!$F$28,0,10*ROW('Water Data'!F94))="","",OFFSET('Water Data'!$F$28,0,10*ROW('Water Data'!F94)))</f>
        <v/>
      </c>
      <c r="CA100" s="271" t="str">
        <f ca="true">+IF(OFFSET('Water Data'!$F$29,0,10*ROW('Water Data'!F94))="","",OFFSET('Water Data'!$F$29,0,10*ROW('Water Data'!F94)))</f>
        <v/>
      </c>
      <c r="CB100" s="271" t="str">
        <f ca="true">+IF(OFFSET('Water Data'!$G$27,0,10*ROW('Water Data'!G94))="","",OFFSET('Water Data'!$G$27,0,10*ROW('Water Data'!G94)))</f>
        <v/>
      </c>
      <c r="CC100" s="271" t="str">
        <f ca="true">+IF(OFFSET('Water Data'!$G$28,0,10*ROW('Water Data'!G94))="","",OFFSET('Water Data'!$G$28,0,10*ROW('Water Data'!G94)))</f>
        <v/>
      </c>
      <c r="CD100" s="271" t="str">
        <f ca="true">+IF(OFFSET('Water Data'!$G$29,0,10*ROW('Water Data'!G94))="","",OFFSET('Water Data'!$G$29,0,10*ROW('Water Data'!G94)))</f>
        <v/>
      </c>
      <c r="CE100" s="271" t="str">
        <f ca="true">+IF(OFFSET('Water Data'!$H$27,0,10*ROW('Water Data'!H94))="","",OFFSET('Water Data'!$H$27,0,10*ROW('Water Data'!H94)))</f>
        <v/>
      </c>
      <c r="CF100" s="271" t="str">
        <f ca="true">+IF(OFFSET('Water Data'!$H$28,0,10*ROW('Water Data'!H94))="","",OFFSET('Water Data'!$H$28,0,10*ROW('Water Data'!H94)))</f>
        <v/>
      </c>
      <c r="CG100" s="271" t="str">
        <f ca="true">+IF(OFFSET('Water Data'!$H$29,0,10*ROW('Water Data'!H94))="","",OFFSET('Water Data'!$H$29,0,10*ROW('Water Data'!H94)))</f>
        <v/>
      </c>
      <c r="CH100" s="271" t="str">
        <f ca="true">+IF(OFFSET('Water Data'!$I$27,0,10*ROW('Water Data'!I94))="","",OFFSET('Water Data'!$I$27,0,10*ROW('Water Data'!I94)))</f>
        <v/>
      </c>
      <c r="CI100" s="271" t="str">
        <f ca="true">+IF(OFFSET('Water Data'!$I$28,0,10*ROW('Water Data'!I94))="","",OFFSET('Water Data'!$I$28,0,10*ROW('Water Data'!I94)))</f>
        <v/>
      </c>
      <c r="CJ100" s="271" t="str">
        <f ca="true">+IF(OFFSET('Water Data'!$I$29,0,10*ROW('Water Data'!I94))="","",OFFSET('Water Data'!$I$29,0,10*ROW('Water Data'!I94)))</f>
        <v/>
      </c>
      <c r="CK100" s="271" t="str">
        <f ca="true">+IF(OFFSET('Sanitation Data'!$D$28,0,10*ROW('Sanitation Data'!D94))="","",OFFSET('Sanitation Data'!$D$28,0,10*ROW('Sanitation Data'!D94)))</f>
        <v/>
      </c>
      <c r="CL100" s="271" t="str">
        <f ca="true">+IF(OFFSET('Sanitation Data'!$D$29,0,10*ROW('Sanitation Data'!D94))="","",OFFSET('Sanitation Data'!$D$29,0,10*ROW('Sanitation Data'!D94)))</f>
        <v/>
      </c>
      <c r="CM100" s="271" t="str">
        <f ca="true">+IF(OFFSET('Sanitation Data'!$D$30,0,10*ROW('Sanitation Data'!D94))="","",OFFSET('Sanitation Data'!$D$30,0,10*ROW('Sanitation Data'!D94)))</f>
        <v/>
      </c>
      <c r="CN100" s="271" t="str">
        <f ca="true">+IF(OFFSET('Sanitation Data'!$D$31,0,10*ROW('Sanitation Data'!D94))="","",OFFSET('Sanitation Data'!$D$31,0,10*ROW('Sanitation Data'!D94)))</f>
        <v/>
      </c>
      <c r="CO100" s="271" t="str">
        <f ca="true">+IF(OFFSET('Sanitation Data'!$D$32,0,10*ROW('Sanitation Data'!D94))="","",OFFSET('Sanitation Data'!$D$32,0,10*ROW('Sanitation Data'!D94)))</f>
        <v/>
      </c>
      <c r="CP100" s="271" t="str">
        <f ca="true">+IF(OFFSET('Sanitation Data'!$E$28,0,10*ROW('Sanitation Data'!E94))="","",OFFSET('Sanitation Data'!$E$28,0,10*ROW('Sanitation Data'!E94)))</f>
        <v/>
      </c>
      <c r="CQ100" s="271" t="str">
        <f ca="true">+IF(OFFSET('Sanitation Data'!$E$29,0,10*ROW('Sanitation Data'!E94))="","",OFFSET('Sanitation Data'!$E$29,0,10*ROW('Sanitation Data'!E94)))</f>
        <v/>
      </c>
      <c r="CR100" s="271" t="str">
        <f ca="true">+IF(OFFSET('Sanitation Data'!$E$30,0,10*ROW('Sanitation Data'!E94))="","",OFFSET('Sanitation Data'!$E$30,0,10*ROW('Sanitation Data'!E94)))</f>
        <v/>
      </c>
      <c r="CS100" s="271" t="str">
        <f ca="true">+IF(OFFSET('Sanitation Data'!$E$31,0,10*ROW('Sanitation Data'!E94))="","",OFFSET('Sanitation Data'!$E$31,0,10*ROW('Sanitation Data'!E94)))</f>
        <v/>
      </c>
      <c r="CT100" s="271" t="str">
        <f ca="true">+IF(OFFSET('Sanitation Data'!$E$32,0,10*ROW('Sanitation Data'!E94))="","",OFFSET('Sanitation Data'!$E$32,0,10*ROW('Sanitation Data'!E94)))</f>
        <v/>
      </c>
      <c r="CU100" s="271" t="str">
        <f ca="true">+IF(OFFSET('Sanitation Data'!$F$28,0,10*ROW('Sanitation Data'!F94))="","",OFFSET('Sanitation Data'!$F$28,0,10*ROW('Sanitation Data'!F94)))</f>
        <v/>
      </c>
      <c r="CV100" s="271" t="str">
        <f ca="true">+IF(OFFSET('Sanitation Data'!$F$29,0,10*ROW('Sanitation Data'!F94))="","",OFFSET('Sanitation Data'!$F$29,0,10*ROW('Sanitation Data'!F94)))</f>
        <v/>
      </c>
      <c r="CW100" s="271" t="str">
        <f ca="true">+IF(OFFSET('Sanitation Data'!$F$30,0,10*ROW('Sanitation Data'!F94))="","",OFFSET('Sanitation Data'!$F$30,0,10*ROW('Sanitation Data'!F94)))</f>
        <v/>
      </c>
      <c r="CX100" s="271" t="str">
        <f ca="true">+IF(OFFSET('Sanitation Data'!$F$31,0,10*ROW('Sanitation Data'!F94))="","",OFFSET('Sanitation Data'!$F$31,0,10*ROW('Sanitation Data'!F94)))</f>
        <v/>
      </c>
      <c r="CY100" s="271" t="str">
        <f ca="true">+IF(OFFSET('Sanitation Data'!$F$32,0,10*ROW('Sanitation Data'!F94))="","",OFFSET('Sanitation Data'!$F$32,0,10*ROW('Sanitation Data'!F94)))</f>
        <v/>
      </c>
      <c r="CZ100" s="271" t="str">
        <f ca="true">+IF(OFFSET('Sanitation Data'!$G$28,0,10*ROW('Sanitation Data'!G94))="","",OFFSET('Sanitation Data'!$G$28,0,10*ROW('Sanitation Data'!G94)))</f>
        <v/>
      </c>
      <c r="DA100" s="271" t="str">
        <f ca="true">+IF(OFFSET('Sanitation Data'!$G$29,0,10*ROW('Sanitation Data'!G94))="","",OFFSET('Sanitation Data'!$G$29,0,10*ROW('Sanitation Data'!G94)))</f>
        <v/>
      </c>
      <c r="DB100" s="271" t="str">
        <f ca="true">+IF(OFFSET('Sanitation Data'!$G$30,0,10*ROW('Sanitation Data'!G94))="","",OFFSET('Sanitation Data'!$G$30,0,10*ROW('Sanitation Data'!G94)))</f>
        <v/>
      </c>
      <c r="DC100" s="271" t="str">
        <f ca="true">+IF(OFFSET('Sanitation Data'!$G$31,0,10*ROW('Sanitation Data'!G94))="","",OFFSET('Sanitation Data'!$G$31,0,10*ROW('Sanitation Data'!G94)))</f>
        <v/>
      </c>
      <c r="DD100" s="271" t="str">
        <f ca="true">+IF(OFFSET('Sanitation Data'!$G$32,0,10*ROW('Sanitation Data'!G94))="","",OFFSET('Sanitation Data'!$G$32,0,10*ROW('Sanitation Data'!G94)))</f>
        <v/>
      </c>
      <c r="DE100" s="271" t="str">
        <f ca="true">+IF(OFFSET('Sanitation Data'!$H$28,0,10*ROW('Sanitation Data'!H94))="","",OFFSET('Sanitation Data'!$H$28,0,10*ROW('Sanitation Data'!H94)))</f>
        <v/>
      </c>
      <c r="DF100" s="271" t="str">
        <f ca="true">+IF(OFFSET('Sanitation Data'!$H$29,0,10*ROW('Sanitation Data'!H94))="","",OFFSET('Sanitation Data'!$H$29,0,10*ROW('Sanitation Data'!H94)))</f>
        <v/>
      </c>
      <c r="DG100" s="271" t="str">
        <f ca="true">+IF(OFFSET('Sanitation Data'!$H$30,0,10*ROW('Sanitation Data'!H94))="","",OFFSET('Sanitation Data'!$H$30,0,10*ROW('Sanitation Data'!H94)))</f>
        <v/>
      </c>
      <c r="DH100" s="271" t="str">
        <f ca="true">+IF(OFFSET('Sanitation Data'!$H$31,0,10*ROW('Sanitation Data'!H94))="","",OFFSET('Sanitation Data'!$H$31,0,10*ROW('Sanitation Data'!H94)))</f>
        <v/>
      </c>
      <c r="DI100" s="271" t="str">
        <f ca="true">+IF(OFFSET('Sanitation Data'!$H$32,0,10*ROW('Sanitation Data'!H94))="","",OFFSET('Sanitation Data'!$H$32,0,10*ROW('Sanitation Data'!H94)))</f>
        <v/>
      </c>
      <c r="DJ100" s="271" t="str">
        <f ca="true">+IF(OFFSET('Sanitation Data'!$I$28,0,10*ROW('Sanitation Data'!I94))="","",OFFSET('Sanitation Data'!$I$28,0,10*ROW('Sanitation Data'!I94)))</f>
        <v/>
      </c>
      <c r="DK100" s="271" t="str">
        <f ca="true">+IF(OFFSET('Sanitation Data'!$I$29,0,10*ROW('Sanitation Data'!I94))="","",OFFSET('Sanitation Data'!$I$29,0,10*ROW('Sanitation Data'!I94)))</f>
        <v/>
      </c>
      <c r="DL100" s="271" t="str">
        <f ca="true">+IF(OFFSET('Sanitation Data'!$I$30,0,10*ROW('Sanitation Data'!I94))="","",OFFSET('Sanitation Data'!$I$30,0,10*ROW('Sanitation Data'!I94)))</f>
        <v/>
      </c>
      <c r="DM100" s="271" t="str">
        <f ca="true">+IF(OFFSET('Sanitation Data'!$I$31,0,10*ROW('Sanitation Data'!I94))="","",OFFSET('Sanitation Data'!$I$31,0,10*ROW('Sanitation Data'!I94)))</f>
        <v/>
      </c>
      <c r="DN100" s="271" t="str">
        <f ca="true">+IF(OFFSET('Sanitation Data'!$I$32,0,10*ROW('Sanitation Data'!I94))="","",OFFSET('Sanitation Data'!$I$32,0,10*ROW('Sanitation Data'!I94)))</f>
        <v/>
      </c>
      <c r="DO100" s="271" t="str">
        <f ca="true">+IF(OFFSET('Hygiene Data'!$D$11,0,10*ROW('Hygiene Data'!D94))="","",OFFSET('Hygiene Data'!$D$11,0,10*ROW('Hygiene Data'!D94)))</f>
        <v/>
      </c>
      <c r="DP100" s="271" t="str">
        <f ca="true">+IF(OFFSET('Hygiene Data'!$D$12,0,10*ROW('Hygiene Data'!D94))="","",OFFSET('Hygiene Data'!$D$12,0,10*ROW('Hygiene Data'!D94)))</f>
        <v/>
      </c>
      <c r="DQ100" s="271" t="str">
        <f ca="true">+IF(OFFSET('Hygiene Data'!$D$13,0,10*ROW('Hygiene Data'!D94))="","",OFFSET('Hygiene Data'!$D$13,0,10*ROW('Hygiene Data'!D94)))</f>
        <v/>
      </c>
      <c r="DR100" s="271" t="str">
        <f ca="true">+IF(OFFSET('Hygiene Data'!$E$11,0,10*ROW('Hygiene Data'!E94))="","",OFFSET('Hygiene Data'!$E$11,0,10*ROW('Hygiene Data'!E94)))</f>
        <v/>
      </c>
      <c r="DS100" s="271" t="str">
        <f ca="true">+IF(OFFSET('Hygiene Data'!$E$12,0,10*ROW('Hygiene Data'!E94))="","",OFFSET('Hygiene Data'!$E$12,0,10*ROW('Hygiene Data'!E94)))</f>
        <v/>
      </c>
      <c r="DT100" s="271" t="str">
        <f ca="true">+IF(OFFSET('Hygiene Data'!$E$13,0,10*ROW('Hygiene Data'!E94))="","",OFFSET('Hygiene Data'!$E$13,0,10*ROW('Hygiene Data'!E94)))</f>
        <v/>
      </c>
      <c r="DU100" s="271" t="str">
        <f ca="true">+IF(OFFSET('Hygiene Data'!$F$11,0,10*ROW('Hygiene Data'!F94))="","",OFFSET('Hygiene Data'!$F$11,0,10*ROW('Hygiene Data'!F94)))</f>
        <v/>
      </c>
      <c r="DV100" s="271" t="str">
        <f ca="true">+IF(OFFSET('Hygiene Data'!$F$12,0,10*ROW('Hygiene Data'!F94))="","",OFFSET('Hygiene Data'!$F$12,0,10*ROW('Hygiene Data'!F94)))</f>
        <v/>
      </c>
      <c r="DW100" s="271" t="str">
        <f ca="true">+IF(OFFSET('Hygiene Data'!$F$13,0,10*ROW('Hygiene Data'!F94))="","",OFFSET('Hygiene Data'!$F$13,0,10*ROW('Hygiene Data'!F94)))</f>
        <v/>
      </c>
      <c r="DX100" s="271" t="str">
        <f ca="true">+IF(OFFSET('Hygiene Data'!$G$11,0,10*ROW('Hygiene Data'!G94))="","",OFFSET('Hygiene Data'!$G$11,0,10*ROW('Hygiene Data'!G94)))</f>
        <v/>
      </c>
      <c r="DY100" s="271" t="str">
        <f ca="true">+IF(OFFSET('Hygiene Data'!$G$12,0,10*ROW('Hygiene Data'!G94))="","",OFFSET('Hygiene Data'!$G$12,0,10*ROW('Hygiene Data'!G94)))</f>
        <v/>
      </c>
      <c r="DZ100" s="271" t="str">
        <f ca="true">+IF(OFFSET('Hygiene Data'!$G$13,0,10*ROW('Hygiene Data'!G94))="","",OFFSET('Hygiene Data'!$G$13,0,10*ROW('Hygiene Data'!G94)))</f>
        <v/>
      </c>
      <c r="EA100" s="271" t="str">
        <f ca="true">+IF(OFFSET('Hygiene Data'!$H$11,0,10*ROW('Hygiene Data'!H94))="","",OFFSET('Hygiene Data'!$H$11,0,10*ROW('Hygiene Data'!H94)))</f>
        <v/>
      </c>
      <c r="EB100" s="271" t="str">
        <f ca="true">+IF(OFFSET('Hygiene Data'!$H$12,0,10*ROW('Hygiene Data'!H94))="","",OFFSET('Hygiene Data'!$H$12,0,10*ROW('Hygiene Data'!H94)))</f>
        <v/>
      </c>
      <c r="EC100" s="271" t="str">
        <f ca="true">+IF(OFFSET('Hygiene Data'!$H$13,0,10*ROW('Hygiene Data'!H94))="","",OFFSET('Hygiene Data'!$H$13,0,10*ROW('Hygiene Data'!H94)))</f>
        <v/>
      </c>
      <c r="ED100" s="271" t="str">
        <f ca="true">+IF(OFFSET('Hygiene Data'!$I$11,0,10*ROW('Hygiene Data'!I94))="","",OFFSET('Hygiene Data'!$I$11,0,10*ROW('Hygiene Data'!I94)))</f>
        <v/>
      </c>
      <c r="EE100" s="271" t="str">
        <f ca="true">+IF(OFFSET('Hygiene Data'!$I$12,0,10*ROW('Hygiene Data'!I94))="","",OFFSET('Hygiene Data'!$I$12,0,10*ROW('Hygiene Data'!I94)))</f>
        <v/>
      </c>
      <c r="EF100" s="271"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27"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1"/>
      <c r="BS101" s="271" t="str">
        <f ca="true">+IF(OFFSET('Water Data'!$D$27,0,10*ROW('Water Data'!D95))="","",OFFSET('Water Data'!$D$27,0,10*ROW('Water Data'!D95)))</f>
        <v/>
      </c>
      <c r="BT101" s="271" t="str">
        <f ca="true">+IF(OFFSET('Water Data'!$D$28,0,10*ROW('Water Data'!D95))="","",OFFSET('Water Data'!$D$28,0,10*ROW('Water Data'!D95)))</f>
        <v/>
      </c>
      <c r="BU101" s="271" t="str">
        <f ca="true">+IF(OFFSET('Water Data'!$D$29,0,10*ROW('Water Data'!D95))="","",OFFSET('Water Data'!$D$29,0,10*ROW('Water Data'!D95)))</f>
        <v/>
      </c>
      <c r="BV101" s="271" t="str">
        <f ca="true">+IF(OFFSET('Water Data'!$E$27,0,10*ROW('Water Data'!E95))="","",OFFSET('Water Data'!$E$27,0,10*ROW('Water Data'!E95)))</f>
        <v/>
      </c>
      <c r="BW101" s="271" t="str">
        <f ca="true">+IF(OFFSET('Water Data'!$E$28,0,10*ROW('Water Data'!E95))="","",OFFSET('Water Data'!$E$28,0,10*ROW('Water Data'!E95)))</f>
        <v/>
      </c>
      <c r="BX101" s="271" t="str">
        <f ca="true">+IF(OFFSET('Water Data'!$E$29,0,10*ROW('Water Data'!E95))="","",OFFSET('Water Data'!$E$29,0,10*ROW('Water Data'!E95)))</f>
        <v/>
      </c>
      <c r="BY101" s="271" t="str">
        <f ca="true">+IF(OFFSET('Water Data'!$F$27,0,10*ROW('Water Data'!F95))="","",OFFSET('Water Data'!$F$27,0,10*ROW('Water Data'!F95)))</f>
        <v/>
      </c>
      <c r="BZ101" s="271" t="str">
        <f ca="true">+IF(OFFSET('Water Data'!$F$28,0,10*ROW('Water Data'!F95))="","",OFFSET('Water Data'!$F$28,0,10*ROW('Water Data'!F95)))</f>
        <v/>
      </c>
      <c r="CA101" s="271" t="str">
        <f ca="true">+IF(OFFSET('Water Data'!$F$29,0,10*ROW('Water Data'!F95))="","",OFFSET('Water Data'!$F$29,0,10*ROW('Water Data'!F95)))</f>
        <v/>
      </c>
      <c r="CB101" s="271" t="str">
        <f ca="true">+IF(OFFSET('Water Data'!$G$27,0,10*ROW('Water Data'!G95))="","",OFFSET('Water Data'!$G$27,0,10*ROW('Water Data'!G95)))</f>
        <v/>
      </c>
      <c r="CC101" s="271" t="str">
        <f ca="true">+IF(OFFSET('Water Data'!$G$28,0,10*ROW('Water Data'!G95))="","",OFFSET('Water Data'!$G$28,0,10*ROW('Water Data'!G95)))</f>
        <v/>
      </c>
      <c r="CD101" s="271" t="str">
        <f ca="true">+IF(OFFSET('Water Data'!$G$29,0,10*ROW('Water Data'!G95))="","",OFFSET('Water Data'!$G$29,0,10*ROW('Water Data'!G95)))</f>
        <v/>
      </c>
      <c r="CE101" s="271" t="str">
        <f ca="true">+IF(OFFSET('Water Data'!$H$27,0,10*ROW('Water Data'!H95))="","",OFFSET('Water Data'!$H$27,0,10*ROW('Water Data'!H95)))</f>
        <v/>
      </c>
      <c r="CF101" s="271" t="str">
        <f ca="true">+IF(OFFSET('Water Data'!$H$28,0,10*ROW('Water Data'!H95))="","",OFFSET('Water Data'!$H$28,0,10*ROW('Water Data'!H95)))</f>
        <v/>
      </c>
      <c r="CG101" s="271" t="str">
        <f ca="true">+IF(OFFSET('Water Data'!$H$29,0,10*ROW('Water Data'!H95))="","",OFFSET('Water Data'!$H$29,0,10*ROW('Water Data'!H95)))</f>
        <v/>
      </c>
      <c r="CH101" s="271" t="str">
        <f ca="true">+IF(OFFSET('Water Data'!$I$27,0,10*ROW('Water Data'!I95))="","",OFFSET('Water Data'!$I$27,0,10*ROW('Water Data'!I95)))</f>
        <v/>
      </c>
      <c r="CI101" s="271" t="str">
        <f ca="true">+IF(OFFSET('Water Data'!$I$28,0,10*ROW('Water Data'!I95))="","",OFFSET('Water Data'!$I$28,0,10*ROW('Water Data'!I95)))</f>
        <v/>
      </c>
      <c r="CJ101" s="271" t="str">
        <f ca="true">+IF(OFFSET('Water Data'!$I$29,0,10*ROW('Water Data'!I95))="","",OFFSET('Water Data'!$I$29,0,10*ROW('Water Data'!I95)))</f>
        <v/>
      </c>
      <c r="CK101" s="271" t="str">
        <f ca="true">+IF(OFFSET('Sanitation Data'!$D$28,0,10*ROW('Sanitation Data'!D95))="","",OFFSET('Sanitation Data'!$D$28,0,10*ROW('Sanitation Data'!D95)))</f>
        <v/>
      </c>
      <c r="CL101" s="271" t="str">
        <f ca="true">+IF(OFFSET('Sanitation Data'!$D$29,0,10*ROW('Sanitation Data'!D95))="","",OFFSET('Sanitation Data'!$D$29,0,10*ROW('Sanitation Data'!D95)))</f>
        <v/>
      </c>
      <c r="CM101" s="271" t="str">
        <f ca="true">+IF(OFFSET('Sanitation Data'!$D$30,0,10*ROW('Sanitation Data'!D95))="","",OFFSET('Sanitation Data'!$D$30,0,10*ROW('Sanitation Data'!D95)))</f>
        <v/>
      </c>
      <c r="CN101" s="271" t="str">
        <f ca="true">+IF(OFFSET('Sanitation Data'!$D$31,0,10*ROW('Sanitation Data'!D95))="","",OFFSET('Sanitation Data'!$D$31,0,10*ROW('Sanitation Data'!D95)))</f>
        <v/>
      </c>
      <c r="CO101" s="271" t="str">
        <f ca="true">+IF(OFFSET('Sanitation Data'!$D$32,0,10*ROW('Sanitation Data'!D95))="","",OFFSET('Sanitation Data'!$D$32,0,10*ROW('Sanitation Data'!D95)))</f>
        <v/>
      </c>
      <c r="CP101" s="271" t="str">
        <f ca="true">+IF(OFFSET('Sanitation Data'!$E$28,0,10*ROW('Sanitation Data'!E95))="","",OFFSET('Sanitation Data'!$E$28,0,10*ROW('Sanitation Data'!E95)))</f>
        <v/>
      </c>
      <c r="CQ101" s="271" t="str">
        <f ca="true">+IF(OFFSET('Sanitation Data'!$E$29,0,10*ROW('Sanitation Data'!E95))="","",OFFSET('Sanitation Data'!$E$29,0,10*ROW('Sanitation Data'!E95)))</f>
        <v/>
      </c>
      <c r="CR101" s="271" t="str">
        <f ca="true">+IF(OFFSET('Sanitation Data'!$E$30,0,10*ROW('Sanitation Data'!E95))="","",OFFSET('Sanitation Data'!$E$30,0,10*ROW('Sanitation Data'!E95)))</f>
        <v/>
      </c>
      <c r="CS101" s="271" t="str">
        <f ca="true">+IF(OFFSET('Sanitation Data'!$E$31,0,10*ROW('Sanitation Data'!E95))="","",OFFSET('Sanitation Data'!$E$31,0,10*ROW('Sanitation Data'!E95)))</f>
        <v/>
      </c>
      <c r="CT101" s="271" t="str">
        <f ca="true">+IF(OFFSET('Sanitation Data'!$E$32,0,10*ROW('Sanitation Data'!E95))="","",OFFSET('Sanitation Data'!$E$32,0,10*ROW('Sanitation Data'!E95)))</f>
        <v/>
      </c>
      <c r="CU101" s="271" t="str">
        <f ca="true">+IF(OFFSET('Sanitation Data'!$F$28,0,10*ROW('Sanitation Data'!F95))="","",OFFSET('Sanitation Data'!$F$28,0,10*ROW('Sanitation Data'!F95)))</f>
        <v/>
      </c>
      <c r="CV101" s="271" t="str">
        <f ca="true">+IF(OFFSET('Sanitation Data'!$F$29,0,10*ROW('Sanitation Data'!F95))="","",OFFSET('Sanitation Data'!$F$29,0,10*ROW('Sanitation Data'!F95)))</f>
        <v/>
      </c>
      <c r="CW101" s="271" t="str">
        <f ca="true">+IF(OFFSET('Sanitation Data'!$F$30,0,10*ROW('Sanitation Data'!F95))="","",OFFSET('Sanitation Data'!$F$30,0,10*ROW('Sanitation Data'!F95)))</f>
        <v/>
      </c>
      <c r="CX101" s="271" t="str">
        <f ca="true">+IF(OFFSET('Sanitation Data'!$F$31,0,10*ROW('Sanitation Data'!F95))="","",OFFSET('Sanitation Data'!$F$31,0,10*ROW('Sanitation Data'!F95)))</f>
        <v/>
      </c>
      <c r="CY101" s="271" t="str">
        <f ca="true">+IF(OFFSET('Sanitation Data'!$F$32,0,10*ROW('Sanitation Data'!F95))="","",OFFSET('Sanitation Data'!$F$32,0,10*ROW('Sanitation Data'!F95)))</f>
        <v/>
      </c>
      <c r="CZ101" s="271" t="str">
        <f ca="true">+IF(OFFSET('Sanitation Data'!$G$28,0,10*ROW('Sanitation Data'!G95))="","",OFFSET('Sanitation Data'!$G$28,0,10*ROW('Sanitation Data'!G95)))</f>
        <v/>
      </c>
      <c r="DA101" s="271" t="str">
        <f ca="true">+IF(OFFSET('Sanitation Data'!$G$29,0,10*ROW('Sanitation Data'!G95))="","",OFFSET('Sanitation Data'!$G$29,0,10*ROW('Sanitation Data'!G95)))</f>
        <v/>
      </c>
      <c r="DB101" s="271" t="str">
        <f ca="true">+IF(OFFSET('Sanitation Data'!$G$30,0,10*ROW('Sanitation Data'!G95))="","",OFFSET('Sanitation Data'!$G$30,0,10*ROW('Sanitation Data'!G95)))</f>
        <v/>
      </c>
      <c r="DC101" s="271" t="str">
        <f ca="true">+IF(OFFSET('Sanitation Data'!$G$31,0,10*ROW('Sanitation Data'!G95))="","",OFFSET('Sanitation Data'!$G$31,0,10*ROW('Sanitation Data'!G95)))</f>
        <v/>
      </c>
      <c r="DD101" s="271" t="str">
        <f ca="true">+IF(OFFSET('Sanitation Data'!$G$32,0,10*ROW('Sanitation Data'!G95))="","",OFFSET('Sanitation Data'!$G$32,0,10*ROW('Sanitation Data'!G95)))</f>
        <v/>
      </c>
      <c r="DE101" s="271" t="str">
        <f ca="true">+IF(OFFSET('Sanitation Data'!$H$28,0,10*ROW('Sanitation Data'!H95))="","",OFFSET('Sanitation Data'!$H$28,0,10*ROW('Sanitation Data'!H95)))</f>
        <v/>
      </c>
      <c r="DF101" s="271" t="str">
        <f ca="true">+IF(OFFSET('Sanitation Data'!$H$29,0,10*ROW('Sanitation Data'!H95))="","",OFFSET('Sanitation Data'!$H$29,0,10*ROW('Sanitation Data'!H95)))</f>
        <v/>
      </c>
      <c r="DG101" s="271" t="str">
        <f ca="true">+IF(OFFSET('Sanitation Data'!$H$30,0,10*ROW('Sanitation Data'!H95))="","",OFFSET('Sanitation Data'!$H$30,0,10*ROW('Sanitation Data'!H95)))</f>
        <v/>
      </c>
      <c r="DH101" s="271" t="str">
        <f ca="true">+IF(OFFSET('Sanitation Data'!$H$31,0,10*ROW('Sanitation Data'!H95))="","",OFFSET('Sanitation Data'!$H$31,0,10*ROW('Sanitation Data'!H95)))</f>
        <v/>
      </c>
      <c r="DI101" s="271" t="str">
        <f ca="true">+IF(OFFSET('Sanitation Data'!$H$32,0,10*ROW('Sanitation Data'!H95))="","",OFFSET('Sanitation Data'!$H$32,0,10*ROW('Sanitation Data'!H95)))</f>
        <v/>
      </c>
      <c r="DJ101" s="271" t="str">
        <f ca="true">+IF(OFFSET('Sanitation Data'!$I$28,0,10*ROW('Sanitation Data'!I95))="","",OFFSET('Sanitation Data'!$I$28,0,10*ROW('Sanitation Data'!I95)))</f>
        <v/>
      </c>
      <c r="DK101" s="271" t="str">
        <f ca="true">+IF(OFFSET('Sanitation Data'!$I$29,0,10*ROW('Sanitation Data'!I95))="","",OFFSET('Sanitation Data'!$I$29,0,10*ROW('Sanitation Data'!I95)))</f>
        <v/>
      </c>
      <c r="DL101" s="271" t="str">
        <f ca="true">+IF(OFFSET('Sanitation Data'!$I$30,0,10*ROW('Sanitation Data'!I95))="","",OFFSET('Sanitation Data'!$I$30,0,10*ROW('Sanitation Data'!I95)))</f>
        <v/>
      </c>
      <c r="DM101" s="271" t="str">
        <f ca="true">+IF(OFFSET('Sanitation Data'!$I$31,0,10*ROW('Sanitation Data'!I95))="","",OFFSET('Sanitation Data'!$I$31,0,10*ROW('Sanitation Data'!I95)))</f>
        <v/>
      </c>
      <c r="DN101" s="271" t="str">
        <f ca="true">+IF(OFFSET('Sanitation Data'!$I$32,0,10*ROW('Sanitation Data'!I95))="","",OFFSET('Sanitation Data'!$I$32,0,10*ROW('Sanitation Data'!I95)))</f>
        <v/>
      </c>
      <c r="DO101" s="271" t="str">
        <f ca="true">+IF(OFFSET('Hygiene Data'!$D$11,0,10*ROW('Hygiene Data'!D95))="","",OFFSET('Hygiene Data'!$D$11,0,10*ROW('Hygiene Data'!D95)))</f>
        <v/>
      </c>
      <c r="DP101" s="271" t="str">
        <f ca="true">+IF(OFFSET('Hygiene Data'!$D$12,0,10*ROW('Hygiene Data'!D95))="","",OFFSET('Hygiene Data'!$D$12,0,10*ROW('Hygiene Data'!D95)))</f>
        <v/>
      </c>
      <c r="DQ101" s="271" t="str">
        <f ca="true">+IF(OFFSET('Hygiene Data'!$D$13,0,10*ROW('Hygiene Data'!D95))="","",OFFSET('Hygiene Data'!$D$13,0,10*ROW('Hygiene Data'!D95)))</f>
        <v/>
      </c>
      <c r="DR101" s="271" t="str">
        <f ca="true">+IF(OFFSET('Hygiene Data'!$E$11,0,10*ROW('Hygiene Data'!E95))="","",OFFSET('Hygiene Data'!$E$11,0,10*ROW('Hygiene Data'!E95)))</f>
        <v/>
      </c>
      <c r="DS101" s="271" t="str">
        <f ca="true">+IF(OFFSET('Hygiene Data'!$E$12,0,10*ROW('Hygiene Data'!E95))="","",OFFSET('Hygiene Data'!$E$12,0,10*ROW('Hygiene Data'!E95)))</f>
        <v/>
      </c>
      <c r="DT101" s="271" t="str">
        <f ca="true">+IF(OFFSET('Hygiene Data'!$E$13,0,10*ROW('Hygiene Data'!E95))="","",OFFSET('Hygiene Data'!$E$13,0,10*ROW('Hygiene Data'!E95)))</f>
        <v/>
      </c>
      <c r="DU101" s="271" t="str">
        <f ca="true">+IF(OFFSET('Hygiene Data'!$F$11,0,10*ROW('Hygiene Data'!F95))="","",OFFSET('Hygiene Data'!$F$11,0,10*ROW('Hygiene Data'!F95)))</f>
        <v/>
      </c>
      <c r="DV101" s="271" t="str">
        <f ca="true">+IF(OFFSET('Hygiene Data'!$F$12,0,10*ROW('Hygiene Data'!F95))="","",OFFSET('Hygiene Data'!$F$12,0,10*ROW('Hygiene Data'!F95)))</f>
        <v/>
      </c>
      <c r="DW101" s="271" t="str">
        <f ca="true">+IF(OFFSET('Hygiene Data'!$F$13,0,10*ROW('Hygiene Data'!F95))="","",OFFSET('Hygiene Data'!$F$13,0,10*ROW('Hygiene Data'!F95)))</f>
        <v/>
      </c>
      <c r="DX101" s="271" t="str">
        <f ca="true">+IF(OFFSET('Hygiene Data'!$G$11,0,10*ROW('Hygiene Data'!G95))="","",OFFSET('Hygiene Data'!$G$11,0,10*ROW('Hygiene Data'!G95)))</f>
        <v/>
      </c>
      <c r="DY101" s="271" t="str">
        <f ca="true">+IF(OFFSET('Hygiene Data'!$G$12,0,10*ROW('Hygiene Data'!G95))="","",OFFSET('Hygiene Data'!$G$12,0,10*ROW('Hygiene Data'!G95)))</f>
        <v/>
      </c>
      <c r="DZ101" s="271" t="str">
        <f ca="true">+IF(OFFSET('Hygiene Data'!$G$13,0,10*ROW('Hygiene Data'!G95))="","",OFFSET('Hygiene Data'!$G$13,0,10*ROW('Hygiene Data'!G95)))</f>
        <v/>
      </c>
      <c r="EA101" s="271" t="str">
        <f ca="true">+IF(OFFSET('Hygiene Data'!$H$11,0,10*ROW('Hygiene Data'!H95))="","",OFFSET('Hygiene Data'!$H$11,0,10*ROW('Hygiene Data'!H95)))</f>
        <v/>
      </c>
      <c r="EB101" s="271" t="str">
        <f ca="true">+IF(OFFSET('Hygiene Data'!$H$12,0,10*ROW('Hygiene Data'!H95))="","",OFFSET('Hygiene Data'!$H$12,0,10*ROW('Hygiene Data'!H95)))</f>
        <v/>
      </c>
      <c r="EC101" s="271" t="str">
        <f ca="true">+IF(OFFSET('Hygiene Data'!$H$13,0,10*ROW('Hygiene Data'!H95))="","",OFFSET('Hygiene Data'!$H$13,0,10*ROW('Hygiene Data'!H95)))</f>
        <v/>
      </c>
      <c r="ED101" s="271" t="str">
        <f ca="true">+IF(OFFSET('Hygiene Data'!$I$11,0,10*ROW('Hygiene Data'!I95))="","",OFFSET('Hygiene Data'!$I$11,0,10*ROW('Hygiene Data'!I95)))</f>
        <v/>
      </c>
      <c r="EE101" s="271" t="str">
        <f ca="true">+IF(OFFSET('Hygiene Data'!$I$12,0,10*ROW('Hygiene Data'!I95))="","",OFFSET('Hygiene Data'!$I$12,0,10*ROW('Hygiene Data'!I95)))</f>
        <v/>
      </c>
      <c r="EF101" s="271"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27"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1"/>
      <c r="BS102" s="271" t="str">
        <f ca="true">+IF(OFFSET('Water Data'!$D$27,0,10*ROW('Water Data'!D96))="","",OFFSET('Water Data'!$D$27,0,10*ROW('Water Data'!D96)))</f>
        <v/>
      </c>
      <c r="BT102" s="271" t="str">
        <f ca="true">+IF(OFFSET('Water Data'!$D$28,0,10*ROW('Water Data'!D96))="","",OFFSET('Water Data'!$D$28,0,10*ROW('Water Data'!D96)))</f>
        <v/>
      </c>
      <c r="BU102" s="271" t="str">
        <f ca="true">+IF(OFFSET('Water Data'!$D$29,0,10*ROW('Water Data'!D96))="","",OFFSET('Water Data'!$D$29,0,10*ROW('Water Data'!D96)))</f>
        <v/>
      </c>
      <c r="BV102" s="271" t="str">
        <f ca="true">+IF(OFFSET('Water Data'!$E$27,0,10*ROW('Water Data'!E96))="","",OFFSET('Water Data'!$E$27,0,10*ROW('Water Data'!E96)))</f>
        <v/>
      </c>
      <c r="BW102" s="271" t="str">
        <f ca="true">+IF(OFFSET('Water Data'!$E$28,0,10*ROW('Water Data'!E96))="","",OFFSET('Water Data'!$E$28,0,10*ROW('Water Data'!E96)))</f>
        <v/>
      </c>
      <c r="BX102" s="271" t="str">
        <f ca="true">+IF(OFFSET('Water Data'!$E$29,0,10*ROW('Water Data'!E96))="","",OFFSET('Water Data'!$E$29,0,10*ROW('Water Data'!E96)))</f>
        <v/>
      </c>
      <c r="BY102" s="271" t="str">
        <f ca="true">+IF(OFFSET('Water Data'!$F$27,0,10*ROW('Water Data'!F96))="","",OFFSET('Water Data'!$F$27,0,10*ROW('Water Data'!F96)))</f>
        <v/>
      </c>
      <c r="BZ102" s="271" t="str">
        <f ca="true">+IF(OFFSET('Water Data'!$F$28,0,10*ROW('Water Data'!F96))="","",OFFSET('Water Data'!$F$28,0,10*ROW('Water Data'!F96)))</f>
        <v/>
      </c>
      <c r="CA102" s="271" t="str">
        <f ca="true">+IF(OFFSET('Water Data'!$F$29,0,10*ROW('Water Data'!F96))="","",OFFSET('Water Data'!$F$29,0,10*ROW('Water Data'!F96)))</f>
        <v/>
      </c>
      <c r="CB102" s="271" t="str">
        <f ca="true">+IF(OFFSET('Water Data'!$G$27,0,10*ROW('Water Data'!G96))="","",OFFSET('Water Data'!$G$27,0,10*ROW('Water Data'!G96)))</f>
        <v/>
      </c>
      <c r="CC102" s="271" t="str">
        <f ca="true">+IF(OFFSET('Water Data'!$G$28,0,10*ROW('Water Data'!G96))="","",OFFSET('Water Data'!$G$28,0,10*ROW('Water Data'!G96)))</f>
        <v/>
      </c>
      <c r="CD102" s="271" t="str">
        <f ca="true">+IF(OFFSET('Water Data'!$G$29,0,10*ROW('Water Data'!G96))="","",OFFSET('Water Data'!$G$29,0,10*ROW('Water Data'!G96)))</f>
        <v/>
      </c>
      <c r="CE102" s="271" t="str">
        <f ca="true">+IF(OFFSET('Water Data'!$H$27,0,10*ROW('Water Data'!H96))="","",OFFSET('Water Data'!$H$27,0,10*ROW('Water Data'!H96)))</f>
        <v/>
      </c>
      <c r="CF102" s="271" t="str">
        <f ca="true">+IF(OFFSET('Water Data'!$H$28,0,10*ROW('Water Data'!H96))="","",OFFSET('Water Data'!$H$28,0,10*ROW('Water Data'!H96)))</f>
        <v/>
      </c>
      <c r="CG102" s="271" t="str">
        <f ca="true">+IF(OFFSET('Water Data'!$H$29,0,10*ROW('Water Data'!H96))="","",OFFSET('Water Data'!$H$29,0,10*ROW('Water Data'!H96)))</f>
        <v/>
      </c>
      <c r="CH102" s="271" t="str">
        <f ca="true">+IF(OFFSET('Water Data'!$I$27,0,10*ROW('Water Data'!I96))="","",OFFSET('Water Data'!$I$27,0,10*ROW('Water Data'!I96)))</f>
        <v/>
      </c>
      <c r="CI102" s="271" t="str">
        <f ca="true">+IF(OFFSET('Water Data'!$I$28,0,10*ROW('Water Data'!I96))="","",OFFSET('Water Data'!$I$28,0,10*ROW('Water Data'!I96)))</f>
        <v/>
      </c>
      <c r="CJ102" s="271" t="str">
        <f ca="true">+IF(OFFSET('Water Data'!$I$29,0,10*ROW('Water Data'!I96))="","",OFFSET('Water Data'!$I$29,0,10*ROW('Water Data'!I96)))</f>
        <v/>
      </c>
      <c r="CK102" s="271" t="str">
        <f ca="true">+IF(OFFSET('Sanitation Data'!$D$28,0,10*ROW('Sanitation Data'!D96))="","",OFFSET('Sanitation Data'!$D$28,0,10*ROW('Sanitation Data'!D96)))</f>
        <v/>
      </c>
      <c r="CL102" s="271" t="str">
        <f ca="true">+IF(OFFSET('Sanitation Data'!$D$29,0,10*ROW('Sanitation Data'!D96))="","",OFFSET('Sanitation Data'!$D$29,0,10*ROW('Sanitation Data'!D96)))</f>
        <v/>
      </c>
      <c r="CM102" s="271" t="str">
        <f ca="true">+IF(OFFSET('Sanitation Data'!$D$30,0,10*ROW('Sanitation Data'!D96))="","",OFFSET('Sanitation Data'!$D$30,0,10*ROW('Sanitation Data'!D96)))</f>
        <v/>
      </c>
      <c r="CN102" s="271" t="str">
        <f ca="true">+IF(OFFSET('Sanitation Data'!$D$31,0,10*ROW('Sanitation Data'!D96))="","",OFFSET('Sanitation Data'!$D$31,0,10*ROW('Sanitation Data'!D96)))</f>
        <v/>
      </c>
      <c r="CO102" s="271" t="str">
        <f ca="true">+IF(OFFSET('Sanitation Data'!$D$32,0,10*ROW('Sanitation Data'!D96))="","",OFFSET('Sanitation Data'!$D$32,0,10*ROW('Sanitation Data'!D96)))</f>
        <v/>
      </c>
      <c r="CP102" s="271" t="str">
        <f ca="true">+IF(OFFSET('Sanitation Data'!$E$28,0,10*ROW('Sanitation Data'!E96))="","",OFFSET('Sanitation Data'!$E$28,0,10*ROW('Sanitation Data'!E96)))</f>
        <v/>
      </c>
      <c r="CQ102" s="271" t="str">
        <f ca="true">+IF(OFFSET('Sanitation Data'!$E$29,0,10*ROW('Sanitation Data'!E96))="","",OFFSET('Sanitation Data'!$E$29,0,10*ROW('Sanitation Data'!E96)))</f>
        <v/>
      </c>
      <c r="CR102" s="271" t="str">
        <f ca="true">+IF(OFFSET('Sanitation Data'!$E$30,0,10*ROW('Sanitation Data'!E96))="","",OFFSET('Sanitation Data'!$E$30,0,10*ROW('Sanitation Data'!E96)))</f>
        <v/>
      </c>
      <c r="CS102" s="271" t="str">
        <f ca="true">+IF(OFFSET('Sanitation Data'!$E$31,0,10*ROW('Sanitation Data'!E96))="","",OFFSET('Sanitation Data'!$E$31,0,10*ROW('Sanitation Data'!E96)))</f>
        <v/>
      </c>
      <c r="CT102" s="271" t="str">
        <f ca="true">+IF(OFFSET('Sanitation Data'!$E$32,0,10*ROW('Sanitation Data'!E96))="","",OFFSET('Sanitation Data'!$E$32,0,10*ROW('Sanitation Data'!E96)))</f>
        <v/>
      </c>
      <c r="CU102" s="271" t="str">
        <f ca="true">+IF(OFFSET('Sanitation Data'!$F$28,0,10*ROW('Sanitation Data'!F96))="","",OFFSET('Sanitation Data'!$F$28,0,10*ROW('Sanitation Data'!F96)))</f>
        <v/>
      </c>
      <c r="CV102" s="271" t="str">
        <f ca="true">+IF(OFFSET('Sanitation Data'!$F$29,0,10*ROW('Sanitation Data'!F96))="","",OFFSET('Sanitation Data'!$F$29,0,10*ROW('Sanitation Data'!F96)))</f>
        <v/>
      </c>
      <c r="CW102" s="271" t="str">
        <f ca="true">+IF(OFFSET('Sanitation Data'!$F$30,0,10*ROW('Sanitation Data'!F96))="","",OFFSET('Sanitation Data'!$F$30,0,10*ROW('Sanitation Data'!F96)))</f>
        <v/>
      </c>
      <c r="CX102" s="271" t="str">
        <f ca="true">+IF(OFFSET('Sanitation Data'!$F$31,0,10*ROW('Sanitation Data'!F96))="","",OFFSET('Sanitation Data'!$F$31,0,10*ROW('Sanitation Data'!F96)))</f>
        <v/>
      </c>
      <c r="CY102" s="271" t="str">
        <f ca="true">+IF(OFFSET('Sanitation Data'!$F$32,0,10*ROW('Sanitation Data'!F96))="","",OFFSET('Sanitation Data'!$F$32,0,10*ROW('Sanitation Data'!F96)))</f>
        <v/>
      </c>
      <c r="CZ102" s="271" t="str">
        <f ca="true">+IF(OFFSET('Sanitation Data'!$G$28,0,10*ROW('Sanitation Data'!G96))="","",OFFSET('Sanitation Data'!$G$28,0,10*ROW('Sanitation Data'!G96)))</f>
        <v/>
      </c>
      <c r="DA102" s="271" t="str">
        <f ca="true">+IF(OFFSET('Sanitation Data'!$G$29,0,10*ROW('Sanitation Data'!G96))="","",OFFSET('Sanitation Data'!$G$29,0,10*ROW('Sanitation Data'!G96)))</f>
        <v/>
      </c>
      <c r="DB102" s="271" t="str">
        <f ca="true">+IF(OFFSET('Sanitation Data'!$G$30,0,10*ROW('Sanitation Data'!G96))="","",OFFSET('Sanitation Data'!$G$30,0,10*ROW('Sanitation Data'!G96)))</f>
        <v/>
      </c>
      <c r="DC102" s="271" t="str">
        <f ca="true">+IF(OFFSET('Sanitation Data'!$G$31,0,10*ROW('Sanitation Data'!G96))="","",OFFSET('Sanitation Data'!$G$31,0,10*ROW('Sanitation Data'!G96)))</f>
        <v/>
      </c>
      <c r="DD102" s="271" t="str">
        <f ca="true">+IF(OFFSET('Sanitation Data'!$G$32,0,10*ROW('Sanitation Data'!G96))="","",OFFSET('Sanitation Data'!$G$32,0,10*ROW('Sanitation Data'!G96)))</f>
        <v/>
      </c>
      <c r="DE102" s="271" t="str">
        <f ca="true">+IF(OFFSET('Sanitation Data'!$H$28,0,10*ROW('Sanitation Data'!H96))="","",OFFSET('Sanitation Data'!$H$28,0,10*ROW('Sanitation Data'!H96)))</f>
        <v/>
      </c>
      <c r="DF102" s="271" t="str">
        <f ca="true">+IF(OFFSET('Sanitation Data'!$H$29,0,10*ROW('Sanitation Data'!H96))="","",OFFSET('Sanitation Data'!$H$29,0,10*ROW('Sanitation Data'!H96)))</f>
        <v/>
      </c>
      <c r="DG102" s="271" t="str">
        <f ca="true">+IF(OFFSET('Sanitation Data'!$H$30,0,10*ROW('Sanitation Data'!H96))="","",OFFSET('Sanitation Data'!$H$30,0,10*ROW('Sanitation Data'!H96)))</f>
        <v/>
      </c>
      <c r="DH102" s="271" t="str">
        <f ca="true">+IF(OFFSET('Sanitation Data'!$H$31,0,10*ROW('Sanitation Data'!H96))="","",OFFSET('Sanitation Data'!$H$31,0,10*ROW('Sanitation Data'!H96)))</f>
        <v/>
      </c>
      <c r="DI102" s="271" t="str">
        <f ca="true">+IF(OFFSET('Sanitation Data'!$H$32,0,10*ROW('Sanitation Data'!H96))="","",OFFSET('Sanitation Data'!$H$32,0,10*ROW('Sanitation Data'!H96)))</f>
        <v/>
      </c>
      <c r="DJ102" s="271" t="str">
        <f ca="true">+IF(OFFSET('Sanitation Data'!$I$28,0,10*ROW('Sanitation Data'!I96))="","",OFFSET('Sanitation Data'!$I$28,0,10*ROW('Sanitation Data'!I96)))</f>
        <v/>
      </c>
      <c r="DK102" s="271" t="str">
        <f ca="true">+IF(OFFSET('Sanitation Data'!$I$29,0,10*ROW('Sanitation Data'!I96))="","",OFFSET('Sanitation Data'!$I$29,0,10*ROW('Sanitation Data'!I96)))</f>
        <v/>
      </c>
      <c r="DL102" s="271" t="str">
        <f ca="true">+IF(OFFSET('Sanitation Data'!$I$30,0,10*ROW('Sanitation Data'!I96))="","",OFFSET('Sanitation Data'!$I$30,0,10*ROW('Sanitation Data'!I96)))</f>
        <v/>
      </c>
      <c r="DM102" s="271" t="str">
        <f ca="true">+IF(OFFSET('Sanitation Data'!$I$31,0,10*ROW('Sanitation Data'!I96))="","",OFFSET('Sanitation Data'!$I$31,0,10*ROW('Sanitation Data'!I96)))</f>
        <v/>
      </c>
      <c r="DN102" s="271" t="str">
        <f ca="true">+IF(OFFSET('Sanitation Data'!$I$32,0,10*ROW('Sanitation Data'!I96))="","",OFFSET('Sanitation Data'!$I$32,0,10*ROW('Sanitation Data'!I96)))</f>
        <v/>
      </c>
      <c r="DO102" s="271" t="str">
        <f ca="true">+IF(OFFSET('Hygiene Data'!$D$11,0,10*ROW('Hygiene Data'!D96))="","",OFFSET('Hygiene Data'!$D$11,0,10*ROW('Hygiene Data'!D96)))</f>
        <v/>
      </c>
      <c r="DP102" s="271" t="str">
        <f ca="true">+IF(OFFSET('Hygiene Data'!$D$12,0,10*ROW('Hygiene Data'!D96))="","",OFFSET('Hygiene Data'!$D$12,0,10*ROW('Hygiene Data'!D96)))</f>
        <v/>
      </c>
      <c r="DQ102" s="271" t="str">
        <f ca="true">+IF(OFFSET('Hygiene Data'!$D$13,0,10*ROW('Hygiene Data'!D96))="","",OFFSET('Hygiene Data'!$D$13,0,10*ROW('Hygiene Data'!D96)))</f>
        <v/>
      </c>
      <c r="DR102" s="271" t="str">
        <f ca="true">+IF(OFFSET('Hygiene Data'!$E$11,0,10*ROW('Hygiene Data'!E96))="","",OFFSET('Hygiene Data'!$E$11,0,10*ROW('Hygiene Data'!E96)))</f>
        <v/>
      </c>
      <c r="DS102" s="271" t="str">
        <f ca="true">+IF(OFFSET('Hygiene Data'!$E$12,0,10*ROW('Hygiene Data'!E96))="","",OFFSET('Hygiene Data'!$E$12,0,10*ROW('Hygiene Data'!E96)))</f>
        <v/>
      </c>
      <c r="DT102" s="271" t="str">
        <f ca="true">+IF(OFFSET('Hygiene Data'!$E$13,0,10*ROW('Hygiene Data'!E96))="","",OFFSET('Hygiene Data'!$E$13,0,10*ROW('Hygiene Data'!E96)))</f>
        <v/>
      </c>
      <c r="DU102" s="271" t="str">
        <f ca="true">+IF(OFFSET('Hygiene Data'!$F$11,0,10*ROW('Hygiene Data'!F96))="","",OFFSET('Hygiene Data'!$F$11,0,10*ROW('Hygiene Data'!F96)))</f>
        <v/>
      </c>
      <c r="DV102" s="271" t="str">
        <f ca="true">+IF(OFFSET('Hygiene Data'!$F$12,0,10*ROW('Hygiene Data'!F96))="","",OFFSET('Hygiene Data'!$F$12,0,10*ROW('Hygiene Data'!F96)))</f>
        <v/>
      </c>
      <c r="DW102" s="271" t="str">
        <f ca="true">+IF(OFFSET('Hygiene Data'!$F$13,0,10*ROW('Hygiene Data'!F96))="","",OFFSET('Hygiene Data'!$F$13,0,10*ROW('Hygiene Data'!F96)))</f>
        <v/>
      </c>
      <c r="DX102" s="271" t="str">
        <f ca="true">+IF(OFFSET('Hygiene Data'!$G$11,0,10*ROW('Hygiene Data'!G96))="","",OFFSET('Hygiene Data'!$G$11,0,10*ROW('Hygiene Data'!G96)))</f>
        <v/>
      </c>
      <c r="DY102" s="271" t="str">
        <f ca="true">+IF(OFFSET('Hygiene Data'!$G$12,0,10*ROW('Hygiene Data'!G96))="","",OFFSET('Hygiene Data'!$G$12,0,10*ROW('Hygiene Data'!G96)))</f>
        <v/>
      </c>
      <c r="DZ102" s="271" t="str">
        <f ca="true">+IF(OFFSET('Hygiene Data'!$G$13,0,10*ROW('Hygiene Data'!G96))="","",OFFSET('Hygiene Data'!$G$13,0,10*ROW('Hygiene Data'!G96)))</f>
        <v/>
      </c>
      <c r="EA102" s="271" t="str">
        <f ca="true">+IF(OFFSET('Hygiene Data'!$H$11,0,10*ROW('Hygiene Data'!H96))="","",OFFSET('Hygiene Data'!$H$11,0,10*ROW('Hygiene Data'!H96)))</f>
        <v/>
      </c>
      <c r="EB102" s="271" t="str">
        <f ca="true">+IF(OFFSET('Hygiene Data'!$H$12,0,10*ROW('Hygiene Data'!H96))="","",OFFSET('Hygiene Data'!$H$12,0,10*ROW('Hygiene Data'!H96)))</f>
        <v/>
      </c>
      <c r="EC102" s="271" t="str">
        <f ca="true">+IF(OFFSET('Hygiene Data'!$H$13,0,10*ROW('Hygiene Data'!H96))="","",OFFSET('Hygiene Data'!$H$13,0,10*ROW('Hygiene Data'!H96)))</f>
        <v/>
      </c>
      <c r="ED102" s="271" t="str">
        <f ca="true">+IF(OFFSET('Hygiene Data'!$I$11,0,10*ROW('Hygiene Data'!I96))="","",OFFSET('Hygiene Data'!$I$11,0,10*ROW('Hygiene Data'!I96)))</f>
        <v/>
      </c>
      <c r="EE102" s="271" t="str">
        <f ca="true">+IF(OFFSET('Hygiene Data'!$I$12,0,10*ROW('Hygiene Data'!I96))="","",OFFSET('Hygiene Data'!$I$12,0,10*ROW('Hygiene Data'!I96)))</f>
        <v/>
      </c>
      <c r="EF102" s="271"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27"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1"/>
      <c r="BS103" s="271" t="str">
        <f ca="true">+IF(OFFSET('Water Data'!$D$27,0,10*ROW('Water Data'!D97))="","",OFFSET('Water Data'!$D$27,0,10*ROW('Water Data'!D97)))</f>
        <v/>
      </c>
      <c r="BT103" s="271" t="str">
        <f ca="true">+IF(OFFSET('Water Data'!$D$28,0,10*ROW('Water Data'!D97))="","",OFFSET('Water Data'!$D$28,0,10*ROW('Water Data'!D97)))</f>
        <v/>
      </c>
      <c r="BU103" s="271" t="str">
        <f ca="true">+IF(OFFSET('Water Data'!$D$29,0,10*ROW('Water Data'!D97))="","",OFFSET('Water Data'!$D$29,0,10*ROW('Water Data'!D97)))</f>
        <v/>
      </c>
      <c r="BV103" s="271" t="str">
        <f ca="true">+IF(OFFSET('Water Data'!$E$27,0,10*ROW('Water Data'!E97))="","",OFFSET('Water Data'!$E$27,0,10*ROW('Water Data'!E97)))</f>
        <v/>
      </c>
      <c r="BW103" s="271" t="str">
        <f ca="true">+IF(OFFSET('Water Data'!$E$28,0,10*ROW('Water Data'!E97))="","",OFFSET('Water Data'!$E$28,0,10*ROW('Water Data'!E97)))</f>
        <v/>
      </c>
      <c r="BX103" s="271" t="str">
        <f ca="true">+IF(OFFSET('Water Data'!$E$29,0,10*ROW('Water Data'!E97))="","",OFFSET('Water Data'!$E$29,0,10*ROW('Water Data'!E97)))</f>
        <v/>
      </c>
      <c r="BY103" s="271" t="str">
        <f ca="true">+IF(OFFSET('Water Data'!$F$27,0,10*ROW('Water Data'!F97))="","",OFFSET('Water Data'!$F$27,0,10*ROW('Water Data'!F97)))</f>
        <v/>
      </c>
      <c r="BZ103" s="271" t="str">
        <f ca="true">+IF(OFFSET('Water Data'!$F$28,0,10*ROW('Water Data'!F97))="","",OFFSET('Water Data'!$F$28,0,10*ROW('Water Data'!F97)))</f>
        <v/>
      </c>
      <c r="CA103" s="271" t="str">
        <f ca="true">+IF(OFFSET('Water Data'!$F$29,0,10*ROW('Water Data'!F97))="","",OFFSET('Water Data'!$F$29,0,10*ROW('Water Data'!F97)))</f>
        <v/>
      </c>
      <c r="CB103" s="271" t="str">
        <f ca="true">+IF(OFFSET('Water Data'!$G$27,0,10*ROW('Water Data'!G97))="","",OFFSET('Water Data'!$G$27,0,10*ROW('Water Data'!G97)))</f>
        <v/>
      </c>
      <c r="CC103" s="271" t="str">
        <f ca="true">+IF(OFFSET('Water Data'!$G$28,0,10*ROW('Water Data'!G97))="","",OFFSET('Water Data'!$G$28,0,10*ROW('Water Data'!G97)))</f>
        <v/>
      </c>
      <c r="CD103" s="271" t="str">
        <f ca="true">+IF(OFFSET('Water Data'!$G$29,0,10*ROW('Water Data'!G97))="","",OFFSET('Water Data'!$G$29,0,10*ROW('Water Data'!G97)))</f>
        <v/>
      </c>
      <c r="CE103" s="271" t="str">
        <f ca="true">+IF(OFFSET('Water Data'!$H$27,0,10*ROW('Water Data'!H97))="","",OFFSET('Water Data'!$H$27,0,10*ROW('Water Data'!H97)))</f>
        <v/>
      </c>
      <c r="CF103" s="271" t="str">
        <f ca="true">+IF(OFFSET('Water Data'!$H$28,0,10*ROW('Water Data'!H97))="","",OFFSET('Water Data'!$H$28,0,10*ROW('Water Data'!H97)))</f>
        <v/>
      </c>
      <c r="CG103" s="271" t="str">
        <f ca="true">+IF(OFFSET('Water Data'!$H$29,0,10*ROW('Water Data'!H97))="","",OFFSET('Water Data'!$H$29,0,10*ROW('Water Data'!H97)))</f>
        <v/>
      </c>
      <c r="CH103" s="271" t="str">
        <f ca="true">+IF(OFFSET('Water Data'!$I$27,0,10*ROW('Water Data'!I97))="","",OFFSET('Water Data'!$I$27,0,10*ROW('Water Data'!I97)))</f>
        <v/>
      </c>
      <c r="CI103" s="271" t="str">
        <f ca="true">+IF(OFFSET('Water Data'!$I$28,0,10*ROW('Water Data'!I97))="","",OFFSET('Water Data'!$I$28,0,10*ROW('Water Data'!I97)))</f>
        <v/>
      </c>
      <c r="CJ103" s="271" t="str">
        <f ca="true">+IF(OFFSET('Water Data'!$I$29,0,10*ROW('Water Data'!I97))="","",OFFSET('Water Data'!$I$29,0,10*ROW('Water Data'!I97)))</f>
        <v/>
      </c>
      <c r="CK103" s="271" t="str">
        <f ca="true">+IF(OFFSET('Sanitation Data'!$D$28,0,10*ROW('Sanitation Data'!D97))="","",OFFSET('Sanitation Data'!$D$28,0,10*ROW('Sanitation Data'!D97)))</f>
        <v/>
      </c>
      <c r="CL103" s="271" t="str">
        <f ca="true">+IF(OFFSET('Sanitation Data'!$D$29,0,10*ROW('Sanitation Data'!D97))="","",OFFSET('Sanitation Data'!$D$29,0,10*ROW('Sanitation Data'!D97)))</f>
        <v/>
      </c>
      <c r="CM103" s="271" t="str">
        <f ca="true">+IF(OFFSET('Sanitation Data'!$D$30,0,10*ROW('Sanitation Data'!D97))="","",OFFSET('Sanitation Data'!$D$30,0,10*ROW('Sanitation Data'!D97)))</f>
        <v/>
      </c>
      <c r="CN103" s="271" t="str">
        <f ca="true">+IF(OFFSET('Sanitation Data'!$D$31,0,10*ROW('Sanitation Data'!D97))="","",OFFSET('Sanitation Data'!$D$31,0,10*ROW('Sanitation Data'!D97)))</f>
        <v/>
      </c>
      <c r="CO103" s="271" t="str">
        <f ca="true">+IF(OFFSET('Sanitation Data'!$D$32,0,10*ROW('Sanitation Data'!D97))="","",OFFSET('Sanitation Data'!$D$32,0,10*ROW('Sanitation Data'!D97)))</f>
        <v/>
      </c>
      <c r="CP103" s="271" t="str">
        <f ca="true">+IF(OFFSET('Sanitation Data'!$E$28,0,10*ROW('Sanitation Data'!E97))="","",OFFSET('Sanitation Data'!$E$28,0,10*ROW('Sanitation Data'!E97)))</f>
        <v/>
      </c>
      <c r="CQ103" s="271" t="str">
        <f ca="true">+IF(OFFSET('Sanitation Data'!$E$29,0,10*ROW('Sanitation Data'!E97))="","",OFFSET('Sanitation Data'!$E$29,0,10*ROW('Sanitation Data'!E97)))</f>
        <v/>
      </c>
      <c r="CR103" s="271" t="str">
        <f ca="true">+IF(OFFSET('Sanitation Data'!$E$30,0,10*ROW('Sanitation Data'!E97))="","",OFFSET('Sanitation Data'!$E$30,0,10*ROW('Sanitation Data'!E97)))</f>
        <v/>
      </c>
      <c r="CS103" s="271" t="str">
        <f ca="true">+IF(OFFSET('Sanitation Data'!$E$31,0,10*ROW('Sanitation Data'!E97))="","",OFFSET('Sanitation Data'!$E$31,0,10*ROW('Sanitation Data'!E97)))</f>
        <v/>
      </c>
      <c r="CT103" s="271" t="str">
        <f ca="true">+IF(OFFSET('Sanitation Data'!$E$32,0,10*ROW('Sanitation Data'!E97))="","",OFFSET('Sanitation Data'!$E$32,0,10*ROW('Sanitation Data'!E97)))</f>
        <v/>
      </c>
      <c r="CU103" s="271" t="str">
        <f ca="true">+IF(OFFSET('Sanitation Data'!$F$28,0,10*ROW('Sanitation Data'!F97))="","",OFFSET('Sanitation Data'!$F$28,0,10*ROW('Sanitation Data'!F97)))</f>
        <v/>
      </c>
      <c r="CV103" s="271" t="str">
        <f ca="true">+IF(OFFSET('Sanitation Data'!$F$29,0,10*ROW('Sanitation Data'!F97))="","",OFFSET('Sanitation Data'!$F$29,0,10*ROW('Sanitation Data'!F97)))</f>
        <v/>
      </c>
      <c r="CW103" s="271" t="str">
        <f ca="true">+IF(OFFSET('Sanitation Data'!$F$30,0,10*ROW('Sanitation Data'!F97))="","",OFFSET('Sanitation Data'!$F$30,0,10*ROW('Sanitation Data'!F97)))</f>
        <v/>
      </c>
      <c r="CX103" s="271" t="str">
        <f ca="true">+IF(OFFSET('Sanitation Data'!$F$31,0,10*ROW('Sanitation Data'!F97))="","",OFFSET('Sanitation Data'!$F$31,0,10*ROW('Sanitation Data'!F97)))</f>
        <v/>
      </c>
      <c r="CY103" s="271" t="str">
        <f ca="true">+IF(OFFSET('Sanitation Data'!$F$32,0,10*ROW('Sanitation Data'!F97))="","",OFFSET('Sanitation Data'!$F$32,0,10*ROW('Sanitation Data'!F97)))</f>
        <v/>
      </c>
      <c r="CZ103" s="271" t="str">
        <f ca="true">+IF(OFFSET('Sanitation Data'!$G$28,0,10*ROW('Sanitation Data'!G97))="","",OFFSET('Sanitation Data'!$G$28,0,10*ROW('Sanitation Data'!G97)))</f>
        <v/>
      </c>
      <c r="DA103" s="271" t="str">
        <f ca="true">+IF(OFFSET('Sanitation Data'!$G$29,0,10*ROW('Sanitation Data'!G97))="","",OFFSET('Sanitation Data'!$G$29,0,10*ROW('Sanitation Data'!G97)))</f>
        <v/>
      </c>
      <c r="DB103" s="271" t="str">
        <f ca="true">+IF(OFFSET('Sanitation Data'!$G$30,0,10*ROW('Sanitation Data'!G97))="","",OFFSET('Sanitation Data'!$G$30,0,10*ROW('Sanitation Data'!G97)))</f>
        <v/>
      </c>
      <c r="DC103" s="271" t="str">
        <f ca="true">+IF(OFFSET('Sanitation Data'!$G$31,0,10*ROW('Sanitation Data'!G97))="","",OFFSET('Sanitation Data'!$G$31,0,10*ROW('Sanitation Data'!G97)))</f>
        <v/>
      </c>
      <c r="DD103" s="271" t="str">
        <f ca="true">+IF(OFFSET('Sanitation Data'!$G$32,0,10*ROW('Sanitation Data'!G97))="","",OFFSET('Sanitation Data'!$G$32,0,10*ROW('Sanitation Data'!G97)))</f>
        <v/>
      </c>
      <c r="DE103" s="271" t="str">
        <f ca="true">+IF(OFFSET('Sanitation Data'!$H$28,0,10*ROW('Sanitation Data'!H97))="","",OFFSET('Sanitation Data'!$H$28,0,10*ROW('Sanitation Data'!H97)))</f>
        <v/>
      </c>
      <c r="DF103" s="271" t="str">
        <f ca="true">+IF(OFFSET('Sanitation Data'!$H$29,0,10*ROW('Sanitation Data'!H97))="","",OFFSET('Sanitation Data'!$H$29,0,10*ROW('Sanitation Data'!H97)))</f>
        <v/>
      </c>
      <c r="DG103" s="271" t="str">
        <f ca="true">+IF(OFFSET('Sanitation Data'!$H$30,0,10*ROW('Sanitation Data'!H97))="","",OFFSET('Sanitation Data'!$H$30,0,10*ROW('Sanitation Data'!H97)))</f>
        <v/>
      </c>
      <c r="DH103" s="271" t="str">
        <f ca="true">+IF(OFFSET('Sanitation Data'!$H$31,0,10*ROW('Sanitation Data'!H97))="","",OFFSET('Sanitation Data'!$H$31,0,10*ROW('Sanitation Data'!H97)))</f>
        <v/>
      </c>
      <c r="DI103" s="271" t="str">
        <f ca="true">+IF(OFFSET('Sanitation Data'!$H$32,0,10*ROW('Sanitation Data'!H97))="","",OFFSET('Sanitation Data'!$H$32,0,10*ROW('Sanitation Data'!H97)))</f>
        <v/>
      </c>
      <c r="DJ103" s="271" t="str">
        <f ca="true">+IF(OFFSET('Sanitation Data'!$I$28,0,10*ROW('Sanitation Data'!I97))="","",OFFSET('Sanitation Data'!$I$28,0,10*ROW('Sanitation Data'!I97)))</f>
        <v/>
      </c>
      <c r="DK103" s="271" t="str">
        <f ca="true">+IF(OFFSET('Sanitation Data'!$I$29,0,10*ROW('Sanitation Data'!I97))="","",OFFSET('Sanitation Data'!$I$29,0,10*ROW('Sanitation Data'!I97)))</f>
        <v/>
      </c>
      <c r="DL103" s="271" t="str">
        <f ca="true">+IF(OFFSET('Sanitation Data'!$I$30,0,10*ROW('Sanitation Data'!I97))="","",OFFSET('Sanitation Data'!$I$30,0,10*ROW('Sanitation Data'!I97)))</f>
        <v/>
      </c>
      <c r="DM103" s="271" t="str">
        <f ca="true">+IF(OFFSET('Sanitation Data'!$I$31,0,10*ROW('Sanitation Data'!I97))="","",OFFSET('Sanitation Data'!$I$31,0,10*ROW('Sanitation Data'!I97)))</f>
        <v/>
      </c>
      <c r="DN103" s="271" t="str">
        <f ca="true">+IF(OFFSET('Sanitation Data'!$I$32,0,10*ROW('Sanitation Data'!I97))="","",OFFSET('Sanitation Data'!$I$32,0,10*ROW('Sanitation Data'!I97)))</f>
        <v/>
      </c>
      <c r="DO103" s="271" t="str">
        <f ca="true">+IF(OFFSET('Hygiene Data'!$D$11,0,10*ROW('Hygiene Data'!D97))="","",OFFSET('Hygiene Data'!$D$11,0,10*ROW('Hygiene Data'!D97)))</f>
        <v/>
      </c>
      <c r="DP103" s="271" t="str">
        <f ca="true">+IF(OFFSET('Hygiene Data'!$D$12,0,10*ROW('Hygiene Data'!D97))="","",OFFSET('Hygiene Data'!$D$12,0,10*ROW('Hygiene Data'!D97)))</f>
        <v/>
      </c>
      <c r="DQ103" s="271" t="str">
        <f ca="true">+IF(OFFSET('Hygiene Data'!$D$13,0,10*ROW('Hygiene Data'!D97))="","",OFFSET('Hygiene Data'!$D$13,0,10*ROW('Hygiene Data'!D97)))</f>
        <v/>
      </c>
      <c r="DR103" s="271" t="str">
        <f ca="true">+IF(OFFSET('Hygiene Data'!$E$11,0,10*ROW('Hygiene Data'!E97))="","",OFFSET('Hygiene Data'!$E$11,0,10*ROW('Hygiene Data'!E97)))</f>
        <v/>
      </c>
      <c r="DS103" s="271" t="str">
        <f ca="true">+IF(OFFSET('Hygiene Data'!$E$12,0,10*ROW('Hygiene Data'!E97))="","",OFFSET('Hygiene Data'!$E$12,0,10*ROW('Hygiene Data'!E97)))</f>
        <v/>
      </c>
      <c r="DT103" s="271" t="str">
        <f ca="true">+IF(OFFSET('Hygiene Data'!$E$13,0,10*ROW('Hygiene Data'!E97))="","",OFFSET('Hygiene Data'!$E$13,0,10*ROW('Hygiene Data'!E97)))</f>
        <v/>
      </c>
      <c r="DU103" s="271" t="str">
        <f ca="true">+IF(OFFSET('Hygiene Data'!$F$11,0,10*ROW('Hygiene Data'!F97))="","",OFFSET('Hygiene Data'!$F$11,0,10*ROW('Hygiene Data'!F97)))</f>
        <v/>
      </c>
      <c r="DV103" s="271" t="str">
        <f ca="true">+IF(OFFSET('Hygiene Data'!$F$12,0,10*ROW('Hygiene Data'!F97))="","",OFFSET('Hygiene Data'!$F$12,0,10*ROW('Hygiene Data'!F97)))</f>
        <v/>
      </c>
      <c r="DW103" s="271" t="str">
        <f ca="true">+IF(OFFSET('Hygiene Data'!$F$13,0,10*ROW('Hygiene Data'!F97))="","",OFFSET('Hygiene Data'!$F$13,0,10*ROW('Hygiene Data'!F97)))</f>
        <v/>
      </c>
      <c r="DX103" s="271" t="str">
        <f ca="true">+IF(OFFSET('Hygiene Data'!$G$11,0,10*ROW('Hygiene Data'!G97))="","",OFFSET('Hygiene Data'!$G$11,0,10*ROW('Hygiene Data'!G97)))</f>
        <v/>
      </c>
      <c r="DY103" s="271" t="str">
        <f ca="true">+IF(OFFSET('Hygiene Data'!$G$12,0,10*ROW('Hygiene Data'!G97))="","",OFFSET('Hygiene Data'!$G$12,0,10*ROW('Hygiene Data'!G97)))</f>
        <v/>
      </c>
      <c r="DZ103" s="271" t="str">
        <f ca="true">+IF(OFFSET('Hygiene Data'!$G$13,0,10*ROW('Hygiene Data'!G97))="","",OFFSET('Hygiene Data'!$G$13,0,10*ROW('Hygiene Data'!G97)))</f>
        <v/>
      </c>
      <c r="EA103" s="271" t="str">
        <f ca="true">+IF(OFFSET('Hygiene Data'!$H$11,0,10*ROW('Hygiene Data'!H97))="","",OFFSET('Hygiene Data'!$H$11,0,10*ROW('Hygiene Data'!H97)))</f>
        <v/>
      </c>
      <c r="EB103" s="271" t="str">
        <f ca="true">+IF(OFFSET('Hygiene Data'!$H$12,0,10*ROW('Hygiene Data'!H97))="","",OFFSET('Hygiene Data'!$H$12,0,10*ROW('Hygiene Data'!H97)))</f>
        <v/>
      </c>
      <c r="EC103" s="271" t="str">
        <f ca="true">+IF(OFFSET('Hygiene Data'!$H$13,0,10*ROW('Hygiene Data'!H97))="","",OFFSET('Hygiene Data'!$H$13,0,10*ROW('Hygiene Data'!H97)))</f>
        <v/>
      </c>
      <c r="ED103" s="271" t="str">
        <f ca="true">+IF(OFFSET('Hygiene Data'!$I$11,0,10*ROW('Hygiene Data'!I97))="","",OFFSET('Hygiene Data'!$I$11,0,10*ROW('Hygiene Data'!I97)))</f>
        <v/>
      </c>
      <c r="EE103" s="271" t="str">
        <f ca="true">+IF(OFFSET('Hygiene Data'!$I$12,0,10*ROW('Hygiene Data'!I97))="","",OFFSET('Hygiene Data'!$I$12,0,10*ROW('Hygiene Data'!I97)))</f>
        <v/>
      </c>
      <c r="EF103" s="271"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27"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1"/>
      <c r="BS104" s="271" t="str">
        <f ca="true">+IF(OFFSET('Water Data'!$D$27,0,10*ROW('Water Data'!D98))="","",OFFSET('Water Data'!$D$27,0,10*ROW('Water Data'!D98)))</f>
        <v/>
      </c>
      <c r="BT104" s="271" t="str">
        <f ca="true">+IF(OFFSET('Water Data'!$D$28,0,10*ROW('Water Data'!D98))="","",OFFSET('Water Data'!$D$28,0,10*ROW('Water Data'!D98)))</f>
        <v/>
      </c>
      <c r="BU104" s="271" t="str">
        <f ca="true">+IF(OFFSET('Water Data'!$D$29,0,10*ROW('Water Data'!D98))="","",OFFSET('Water Data'!$D$29,0,10*ROW('Water Data'!D98)))</f>
        <v/>
      </c>
      <c r="BV104" s="271" t="str">
        <f ca="true">+IF(OFFSET('Water Data'!$E$27,0,10*ROW('Water Data'!E98))="","",OFFSET('Water Data'!$E$27,0,10*ROW('Water Data'!E98)))</f>
        <v/>
      </c>
      <c r="BW104" s="271" t="str">
        <f ca="true">+IF(OFFSET('Water Data'!$E$28,0,10*ROW('Water Data'!E98))="","",OFFSET('Water Data'!$E$28,0,10*ROW('Water Data'!E98)))</f>
        <v/>
      </c>
      <c r="BX104" s="271" t="str">
        <f ca="true">+IF(OFFSET('Water Data'!$E$29,0,10*ROW('Water Data'!E98))="","",OFFSET('Water Data'!$E$29,0,10*ROW('Water Data'!E98)))</f>
        <v/>
      </c>
      <c r="BY104" s="271" t="str">
        <f ca="true">+IF(OFFSET('Water Data'!$F$27,0,10*ROW('Water Data'!F98))="","",OFFSET('Water Data'!$F$27,0,10*ROW('Water Data'!F98)))</f>
        <v/>
      </c>
      <c r="BZ104" s="271" t="str">
        <f ca="true">+IF(OFFSET('Water Data'!$F$28,0,10*ROW('Water Data'!F98))="","",OFFSET('Water Data'!$F$28,0,10*ROW('Water Data'!F98)))</f>
        <v/>
      </c>
      <c r="CA104" s="271" t="str">
        <f ca="true">+IF(OFFSET('Water Data'!$F$29,0,10*ROW('Water Data'!F98))="","",OFFSET('Water Data'!$F$29,0,10*ROW('Water Data'!F98)))</f>
        <v/>
      </c>
      <c r="CB104" s="271" t="str">
        <f ca="true">+IF(OFFSET('Water Data'!$G$27,0,10*ROW('Water Data'!G98))="","",OFFSET('Water Data'!$G$27,0,10*ROW('Water Data'!G98)))</f>
        <v/>
      </c>
      <c r="CC104" s="271" t="str">
        <f ca="true">+IF(OFFSET('Water Data'!$G$28,0,10*ROW('Water Data'!G98))="","",OFFSET('Water Data'!$G$28,0,10*ROW('Water Data'!G98)))</f>
        <v/>
      </c>
      <c r="CD104" s="271" t="str">
        <f ca="true">+IF(OFFSET('Water Data'!$G$29,0,10*ROW('Water Data'!G98))="","",OFFSET('Water Data'!$G$29,0,10*ROW('Water Data'!G98)))</f>
        <v/>
      </c>
      <c r="CE104" s="271" t="str">
        <f ca="true">+IF(OFFSET('Water Data'!$H$27,0,10*ROW('Water Data'!H98))="","",OFFSET('Water Data'!$H$27,0,10*ROW('Water Data'!H98)))</f>
        <v/>
      </c>
      <c r="CF104" s="271" t="str">
        <f ca="true">+IF(OFFSET('Water Data'!$H$28,0,10*ROW('Water Data'!H98))="","",OFFSET('Water Data'!$H$28,0,10*ROW('Water Data'!H98)))</f>
        <v/>
      </c>
      <c r="CG104" s="271" t="str">
        <f ca="true">+IF(OFFSET('Water Data'!$H$29,0,10*ROW('Water Data'!H98))="","",OFFSET('Water Data'!$H$29,0,10*ROW('Water Data'!H98)))</f>
        <v/>
      </c>
      <c r="CH104" s="271" t="str">
        <f ca="true">+IF(OFFSET('Water Data'!$I$27,0,10*ROW('Water Data'!I98))="","",OFFSET('Water Data'!$I$27,0,10*ROW('Water Data'!I98)))</f>
        <v/>
      </c>
      <c r="CI104" s="271" t="str">
        <f ca="true">+IF(OFFSET('Water Data'!$I$28,0,10*ROW('Water Data'!I98))="","",OFFSET('Water Data'!$I$28,0,10*ROW('Water Data'!I98)))</f>
        <v/>
      </c>
      <c r="CJ104" s="271" t="str">
        <f ca="true">+IF(OFFSET('Water Data'!$I$29,0,10*ROW('Water Data'!I98))="","",OFFSET('Water Data'!$I$29,0,10*ROW('Water Data'!I98)))</f>
        <v/>
      </c>
      <c r="CK104" s="271" t="str">
        <f ca="true">+IF(OFFSET('Sanitation Data'!$D$28,0,10*ROW('Sanitation Data'!D98))="","",OFFSET('Sanitation Data'!$D$28,0,10*ROW('Sanitation Data'!D98)))</f>
        <v/>
      </c>
      <c r="CL104" s="271" t="str">
        <f ca="true">+IF(OFFSET('Sanitation Data'!$D$29,0,10*ROW('Sanitation Data'!D98))="","",OFFSET('Sanitation Data'!$D$29,0,10*ROW('Sanitation Data'!D98)))</f>
        <v/>
      </c>
      <c r="CM104" s="271" t="str">
        <f ca="true">+IF(OFFSET('Sanitation Data'!$D$30,0,10*ROW('Sanitation Data'!D98))="","",OFFSET('Sanitation Data'!$D$30,0,10*ROW('Sanitation Data'!D98)))</f>
        <v/>
      </c>
      <c r="CN104" s="271" t="str">
        <f ca="true">+IF(OFFSET('Sanitation Data'!$D$31,0,10*ROW('Sanitation Data'!D98))="","",OFFSET('Sanitation Data'!$D$31,0,10*ROW('Sanitation Data'!D98)))</f>
        <v/>
      </c>
      <c r="CO104" s="271" t="str">
        <f ca="true">+IF(OFFSET('Sanitation Data'!$D$32,0,10*ROW('Sanitation Data'!D98))="","",OFFSET('Sanitation Data'!$D$32,0,10*ROW('Sanitation Data'!D98)))</f>
        <v/>
      </c>
      <c r="CP104" s="271" t="str">
        <f ca="true">+IF(OFFSET('Sanitation Data'!$E$28,0,10*ROW('Sanitation Data'!E98))="","",OFFSET('Sanitation Data'!$E$28,0,10*ROW('Sanitation Data'!E98)))</f>
        <v/>
      </c>
      <c r="CQ104" s="271" t="str">
        <f ca="true">+IF(OFFSET('Sanitation Data'!$E$29,0,10*ROW('Sanitation Data'!E98))="","",OFFSET('Sanitation Data'!$E$29,0,10*ROW('Sanitation Data'!E98)))</f>
        <v/>
      </c>
      <c r="CR104" s="271" t="str">
        <f ca="true">+IF(OFFSET('Sanitation Data'!$E$30,0,10*ROW('Sanitation Data'!E98))="","",OFFSET('Sanitation Data'!$E$30,0,10*ROW('Sanitation Data'!E98)))</f>
        <v/>
      </c>
      <c r="CS104" s="271" t="str">
        <f ca="true">+IF(OFFSET('Sanitation Data'!$E$31,0,10*ROW('Sanitation Data'!E98))="","",OFFSET('Sanitation Data'!$E$31,0,10*ROW('Sanitation Data'!E98)))</f>
        <v/>
      </c>
      <c r="CT104" s="271" t="str">
        <f ca="true">+IF(OFFSET('Sanitation Data'!$E$32,0,10*ROW('Sanitation Data'!E98))="","",OFFSET('Sanitation Data'!$E$32,0,10*ROW('Sanitation Data'!E98)))</f>
        <v/>
      </c>
      <c r="CU104" s="271" t="str">
        <f ca="true">+IF(OFFSET('Sanitation Data'!$F$28,0,10*ROW('Sanitation Data'!F98))="","",OFFSET('Sanitation Data'!$F$28,0,10*ROW('Sanitation Data'!F98)))</f>
        <v/>
      </c>
      <c r="CV104" s="271" t="str">
        <f ca="true">+IF(OFFSET('Sanitation Data'!$F$29,0,10*ROW('Sanitation Data'!F98))="","",OFFSET('Sanitation Data'!$F$29,0,10*ROW('Sanitation Data'!F98)))</f>
        <v/>
      </c>
      <c r="CW104" s="271" t="str">
        <f ca="true">+IF(OFFSET('Sanitation Data'!$F$30,0,10*ROW('Sanitation Data'!F98))="","",OFFSET('Sanitation Data'!$F$30,0,10*ROW('Sanitation Data'!F98)))</f>
        <v/>
      </c>
      <c r="CX104" s="271" t="str">
        <f ca="true">+IF(OFFSET('Sanitation Data'!$F$31,0,10*ROW('Sanitation Data'!F98))="","",OFFSET('Sanitation Data'!$F$31,0,10*ROW('Sanitation Data'!F98)))</f>
        <v/>
      </c>
      <c r="CY104" s="271" t="str">
        <f ca="true">+IF(OFFSET('Sanitation Data'!$F$32,0,10*ROW('Sanitation Data'!F98))="","",OFFSET('Sanitation Data'!$F$32,0,10*ROW('Sanitation Data'!F98)))</f>
        <v/>
      </c>
      <c r="CZ104" s="271" t="str">
        <f ca="true">+IF(OFFSET('Sanitation Data'!$G$28,0,10*ROW('Sanitation Data'!G98))="","",OFFSET('Sanitation Data'!$G$28,0,10*ROW('Sanitation Data'!G98)))</f>
        <v/>
      </c>
      <c r="DA104" s="271" t="str">
        <f ca="true">+IF(OFFSET('Sanitation Data'!$G$29,0,10*ROW('Sanitation Data'!G98))="","",OFFSET('Sanitation Data'!$G$29,0,10*ROW('Sanitation Data'!G98)))</f>
        <v/>
      </c>
      <c r="DB104" s="271" t="str">
        <f ca="true">+IF(OFFSET('Sanitation Data'!$G$30,0,10*ROW('Sanitation Data'!G98))="","",OFFSET('Sanitation Data'!$G$30,0,10*ROW('Sanitation Data'!G98)))</f>
        <v/>
      </c>
      <c r="DC104" s="271" t="str">
        <f ca="true">+IF(OFFSET('Sanitation Data'!$G$31,0,10*ROW('Sanitation Data'!G98))="","",OFFSET('Sanitation Data'!$G$31,0,10*ROW('Sanitation Data'!G98)))</f>
        <v/>
      </c>
      <c r="DD104" s="271" t="str">
        <f ca="true">+IF(OFFSET('Sanitation Data'!$G$32,0,10*ROW('Sanitation Data'!G98))="","",OFFSET('Sanitation Data'!$G$32,0,10*ROW('Sanitation Data'!G98)))</f>
        <v/>
      </c>
      <c r="DE104" s="271" t="str">
        <f ca="true">+IF(OFFSET('Sanitation Data'!$H$28,0,10*ROW('Sanitation Data'!H98))="","",OFFSET('Sanitation Data'!$H$28,0,10*ROW('Sanitation Data'!H98)))</f>
        <v/>
      </c>
      <c r="DF104" s="271" t="str">
        <f ca="true">+IF(OFFSET('Sanitation Data'!$H$29,0,10*ROW('Sanitation Data'!H98))="","",OFFSET('Sanitation Data'!$H$29,0,10*ROW('Sanitation Data'!H98)))</f>
        <v/>
      </c>
      <c r="DG104" s="271" t="str">
        <f ca="true">+IF(OFFSET('Sanitation Data'!$H$30,0,10*ROW('Sanitation Data'!H98))="","",OFFSET('Sanitation Data'!$H$30,0,10*ROW('Sanitation Data'!H98)))</f>
        <v/>
      </c>
      <c r="DH104" s="271" t="str">
        <f ca="true">+IF(OFFSET('Sanitation Data'!$H$31,0,10*ROW('Sanitation Data'!H98))="","",OFFSET('Sanitation Data'!$H$31,0,10*ROW('Sanitation Data'!H98)))</f>
        <v/>
      </c>
      <c r="DI104" s="271" t="str">
        <f ca="true">+IF(OFFSET('Sanitation Data'!$H$32,0,10*ROW('Sanitation Data'!H98))="","",OFFSET('Sanitation Data'!$H$32,0,10*ROW('Sanitation Data'!H98)))</f>
        <v/>
      </c>
      <c r="DJ104" s="271" t="str">
        <f ca="true">+IF(OFFSET('Sanitation Data'!$I$28,0,10*ROW('Sanitation Data'!I98))="","",OFFSET('Sanitation Data'!$I$28,0,10*ROW('Sanitation Data'!I98)))</f>
        <v/>
      </c>
      <c r="DK104" s="271" t="str">
        <f ca="true">+IF(OFFSET('Sanitation Data'!$I$29,0,10*ROW('Sanitation Data'!I98))="","",OFFSET('Sanitation Data'!$I$29,0,10*ROW('Sanitation Data'!I98)))</f>
        <v/>
      </c>
      <c r="DL104" s="271" t="str">
        <f ca="true">+IF(OFFSET('Sanitation Data'!$I$30,0,10*ROW('Sanitation Data'!I98))="","",OFFSET('Sanitation Data'!$I$30,0,10*ROW('Sanitation Data'!I98)))</f>
        <v/>
      </c>
      <c r="DM104" s="271" t="str">
        <f ca="true">+IF(OFFSET('Sanitation Data'!$I$31,0,10*ROW('Sanitation Data'!I98))="","",OFFSET('Sanitation Data'!$I$31,0,10*ROW('Sanitation Data'!I98)))</f>
        <v/>
      </c>
      <c r="DN104" s="271" t="str">
        <f ca="true">+IF(OFFSET('Sanitation Data'!$I$32,0,10*ROW('Sanitation Data'!I98))="","",OFFSET('Sanitation Data'!$I$32,0,10*ROW('Sanitation Data'!I98)))</f>
        <v/>
      </c>
      <c r="DO104" s="271" t="str">
        <f ca="true">+IF(OFFSET('Hygiene Data'!$D$11,0,10*ROW('Hygiene Data'!D98))="","",OFFSET('Hygiene Data'!$D$11,0,10*ROW('Hygiene Data'!D98)))</f>
        <v/>
      </c>
      <c r="DP104" s="271" t="str">
        <f ca="true">+IF(OFFSET('Hygiene Data'!$D$12,0,10*ROW('Hygiene Data'!D98))="","",OFFSET('Hygiene Data'!$D$12,0,10*ROW('Hygiene Data'!D98)))</f>
        <v/>
      </c>
      <c r="DQ104" s="271" t="str">
        <f ca="true">+IF(OFFSET('Hygiene Data'!$D$13,0,10*ROW('Hygiene Data'!D98))="","",OFFSET('Hygiene Data'!$D$13,0,10*ROW('Hygiene Data'!D98)))</f>
        <v/>
      </c>
      <c r="DR104" s="271" t="str">
        <f ca="true">+IF(OFFSET('Hygiene Data'!$E$11,0,10*ROW('Hygiene Data'!E98))="","",OFFSET('Hygiene Data'!$E$11,0,10*ROW('Hygiene Data'!E98)))</f>
        <v/>
      </c>
      <c r="DS104" s="271" t="str">
        <f ca="true">+IF(OFFSET('Hygiene Data'!$E$12,0,10*ROW('Hygiene Data'!E98))="","",OFFSET('Hygiene Data'!$E$12,0,10*ROW('Hygiene Data'!E98)))</f>
        <v/>
      </c>
      <c r="DT104" s="271" t="str">
        <f ca="true">+IF(OFFSET('Hygiene Data'!$E$13,0,10*ROW('Hygiene Data'!E98))="","",OFFSET('Hygiene Data'!$E$13,0,10*ROW('Hygiene Data'!E98)))</f>
        <v/>
      </c>
      <c r="DU104" s="271" t="str">
        <f ca="true">+IF(OFFSET('Hygiene Data'!$F$11,0,10*ROW('Hygiene Data'!F98))="","",OFFSET('Hygiene Data'!$F$11,0,10*ROW('Hygiene Data'!F98)))</f>
        <v/>
      </c>
      <c r="DV104" s="271" t="str">
        <f ca="true">+IF(OFFSET('Hygiene Data'!$F$12,0,10*ROW('Hygiene Data'!F98))="","",OFFSET('Hygiene Data'!$F$12,0,10*ROW('Hygiene Data'!F98)))</f>
        <v/>
      </c>
      <c r="DW104" s="271" t="str">
        <f ca="true">+IF(OFFSET('Hygiene Data'!$F$13,0,10*ROW('Hygiene Data'!F98))="","",OFFSET('Hygiene Data'!$F$13,0,10*ROW('Hygiene Data'!F98)))</f>
        <v/>
      </c>
      <c r="DX104" s="271" t="str">
        <f ca="true">+IF(OFFSET('Hygiene Data'!$G$11,0,10*ROW('Hygiene Data'!G98))="","",OFFSET('Hygiene Data'!$G$11,0,10*ROW('Hygiene Data'!G98)))</f>
        <v/>
      </c>
      <c r="DY104" s="271" t="str">
        <f ca="true">+IF(OFFSET('Hygiene Data'!$G$12,0,10*ROW('Hygiene Data'!G98))="","",OFFSET('Hygiene Data'!$G$12,0,10*ROW('Hygiene Data'!G98)))</f>
        <v/>
      </c>
      <c r="DZ104" s="271" t="str">
        <f ca="true">+IF(OFFSET('Hygiene Data'!$G$13,0,10*ROW('Hygiene Data'!G98))="","",OFFSET('Hygiene Data'!$G$13,0,10*ROW('Hygiene Data'!G98)))</f>
        <v/>
      </c>
      <c r="EA104" s="271" t="str">
        <f ca="true">+IF(OFFSET('Hygiene Data'!$H$11,0,10*ROW('Hygiene Data'!H98))="","",OFFSET('Hygiene Data'!$H$11,0,10*ROW('Hygiene Data'!H98)))</f>
        <v/>
      </c>
      <c r="EB104" s="271" t="str">
        <f ca="true">+IF(OFFSET('Hygiene Data'!$H$12,0,10*ROW('Hygiene Data'!H98))="","",OFFSET('Hygiene Data'!$H$12,0,10*ROW('Hygiene Data'!H98)))</f>
        <v/>
      </c>
      <c r="EC104" s="271" t="str">
        <f ca="true">+IF(OFFSET('Hygiene Data'!$H$13,0,10*ROW('Hygiene Data'!H98))="","",OFFSET('Hygiene Data'!$H$13,0,10*ROW('Hygiene Data'!H98)))</f>
        <v/>
      </c>
      <c r="ED104" s="271" t="str">
        <f ca="true">+IF(OFFSET('Hygiene Data'!$I$11,0,10*ROW('Hygiene Data'!I98))="","",OFFSET('Hygiene Data'!$I$11,0,10*ROW('Hygiene Data'!I98)))</f>
        <v/>
      </c>
      <c r="EE104" s="271" t="str">
        <f ca="true">+IF(OFFSET('Hygiene Data'!$I$12,0,10*ROW('Hygiene Data'!I98))="","",OFFSET('Hygiene Data'!$I$12,0,10*ROW('Hygiene Data'!I98)))</f>
        <v/>
      </c>
      <c r="EF104" s="271"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27"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1"/>
      <c r="BS105" s="271" t="str">
        <f ca="true">+IF(OFFSET('Water Data'!$D$27,0,10*ROW('Water Data'!D99))="","",OFFSET('Water Data'!$D$27,0,10*ROW('Water Data'!D99)))</f>
        <v/>
      </c>
      <c r="BT105" s="271" t="str">
        <f ca="true">+IF(OFFSET('Water Data'!$D$28,0,10*ROW('Water Data'!D99))="","",OFFSET('Water Data'!$D$28,0,10*ROW('Water Data'!D99)))</f>
        <v/>
      </c>
      <c r="BU105" s="271" t="str">
        <f ca="true">+IF(OFFSET('Water Data'!$D$29,0,10*ROW('Water Data'!D99))="","",OFFSET('Water Data'!$D$29,0,10*ROW('Water Data'!D99)))</f>
        <v/>
      </c>
      <c r="BV105" s="271" t="str">
        <f ca="true">+IF(OFFSET('Water Data'!$E$27,0,10*ROW('Water Data'!E99))="","",OFFSET('Water Data'!$E$27,0,10*ROW('Water Data'!E99)))</f>
        <v/>
      </c>
      <c r="BW105" s="271" t="str">
        <f ca="true">+IF(OFFSET('Water Data'!$E$28,0,10*ROW('Water Data'!E99))="","",OFFSET('Water Data'!$E$28,0,10*ROW('Water Data'!E99)))</f>
        <v/>
      </c>
      <c r="BX105" s="271" t="str">
        <f ca="true">+IF(OFFSET('Water Data'!$E$29,0,10*ROW('Water Data'!E99))="","",OFFSET('Water Data'!$E$29,0,10*ROW('Water Data'!E99)))</f>
        <v/>
      </c>
      <c r="BY105" s="271" t="str">
        <f ca="true">+IF(OFFSET('Water Data'!$F$27,0,10*ROW('Water Data'!F99))="","",OFFSET('Water Data'!$F$27,0,10*ROW('Water Data'!F99)))</f>
        <v/>
      </c>
      <c r="BZ105" s="271" t="str">
        <f ca="true">+IF(OFFSET('Water Data'!$F$28,0,10*ROW('Water Data'!F99))="","",OFFSET('Water Data'!$F$28,0,10*ROW('Water Data'!F99)))</f>
        <v/>
      </c>
      <c r="CA105" s="271" t="str">
        <f ca="true">+IF(OFFSET('Water Data'!$F$29,0,10*ROW('Water Data'!F99))="","",OFFSET('Water Data'!$F$29,0,10*ROW('Water Data'!F99)))</f>
        <v/>
      </c>
      <c r="CB105" s="271" t="str">
        <f ca="true">+IF(OFFSET('Water Data'!$G$27,0,10*ROW('Water Data'!G99))="","",OFFSET('Water Data'!$G$27,0,10*ROW('Water Data'!G99)))</f>
        <v/>
      </c>
      <c r="CC105" s="271" t="str">
        <f ca="true">+IF(OFFSET('Water Data'!$G$28,0,10*ROW('Water Data'!G99))="","",OFFSET('Water Data'!$G$28,0,10*ROW('Water Data'!G99)))</f>
        <v/>
      </c>
      <c r="CD105" s="271" t="str">
        <f ca="true">+IF(OFFSET('Water Data'!$G$29,0,10*ROW('Water Data'!G99))="","",OFFSET('Water Data'!$G$29,0,10*ROW('Water Data'!G99)))</f>
        <v/>
      </c>
      <c r="CE105" s="271" t="str">
        <f ca="true">+IF(OFFSET('Water Data'!$H$27,0,10*ROW('Water Data'!H99))="","",OFFSET('Water Data'!$H$27,0,10*ROW('Water Data'!H99)))</f>
        <v/>
      </c>
      <c r="CF105" s="271" t="str">
        <f ca="true">+IF(OFFSET('Water Data'!$H$28,0,10*ROW('Water Data'!H99))="","",OFFSET('Water Data'!$H$28,0,10*ROW('Water Data'!H99)))</f>
        <v/>
      </c>
      <c r="CG105" s="271" t="str">
        <f ca="true">+IF(OFFSET('Water Data'!$H$29,0,10*ROW('Water Data'!H99))="","",OFFSET('Water Data'!$H$29,0,10*ROW('Water Data'!H99)))</f>
        <v/>
      </c>
      <c r="CH105" s="271" t="str">
        <f ca="true">+IF(OFFSET('Water Data'!$I$27,0,10*ROW('Water Data'!I99))="","",OFFSET('Water Data'!$I$27,0,10*ROW('Water Data'!I99)))</f>
        <v/>
      </c>
      <c r="CI105" s="271" t="str">
        <f ca="true">+IF(OFFSET('Water Data'!$I$28,0,10*ROW('Water Data'!I99))="","",OFFSET('Water Data'!$I$28,0,10*ROW('Water Data'!I99)))</f>
        <v/>
      </c>
      <c r="CJ105" s="271" t="str">
        <f ca="true">+IF(OFFSET('Water Data'!$I$29,0,10*ROW('Water Data'!I99))="","",OFFSET('Water Data'!$I$29,0,10*ROW('Water Data'!I99)))</f>
        <v/>
      </c>
      <c r="CK105" s="271" t="str">
        <f ca="true">+IF(OFFSET('Sanitation Data'!$D$28,0,10*ROW('Sanitation Data'!D99))="","",OFFSET('Sanitation Data'!$D$28,0,10*ROW('Sanitation Data'!D99)))</f>
        <v/>
      </c>
      <c r="CL105" s="271" t="str">
        <f ca="true">+IF(OFFSET('Sanitation Data'!$D$29,0,10*ROW('Sanitation Data'!D99))="","",OFFSET('Sanitation Data'!$D$29,0,10*ROW('Sanitation Data'!D99)))</f>
        <v/>
      </c>
      <c r="CM105" s="271" t="str">
        <f ca="true">+IF(OFFSET('Sanitation Data'!$D$30,0,10*ROW('Sanitation Data'!D99))="","",OFFSET('Sanitation Data'!$D$30,0,10*ROW('Sanitation Data'!D99)))</f>
        <v/>
      </c>
      <c r="CN105" s="271" t="str">
        <f ca="true">+IF(OFFSET('Sanitation Data'!$D$31,0,10*ROW('Sanitation Data'!D99))="","",OFFSET('Sanitation Data'!$D$31,0,10*ROW('Sanitation Data'!D99)))</f>
        <v/>
      </c>
      <c r="CO105" s="271" t="str">
        <f ca="true">+IF(OFFSET('Sanitation Data'!$D$32,0,10*ROW('Sanitation Data'!D99))="","",OFFSET('Sanitation Data'!$D$32,0,10*ROW('Sanitation Data'!D99)))</f>
        <v/>
      </c>
      <c r="CP105" s="271" t="str">
        <f ca="true">+IF(OFFSET('Sanitation Data'!$E$28,0,10*ROW('Sanitation Data'!E99))="","",OFFSET('Sanitation Data'!$E$28,0,10*ROW('Sanitation Data'!E99)))</f>
        <v/>
      </c>
      <c r="CQ105" s="271" t="str">
        <f ca="true">+IF(OFFSET('Sanitation Data'!$E$29,0,10*ROW('Sanitation Data'!E99))="","",OFFSET('Sanitation Data'!$E$29,0,10*ROW('Sanitation Data'!E99)))</f>
        <v/>
      </c>
      <c r="CR105" s="271" t="str">
        <f ca="true">+IF(OFFSET('Sanitation Data'!$E$30,0,10*ROW('Sanitation Data'!E99))="","",OFFSET('Sanitation Data'!$E$30,0,10*ROW('Sanitation Data'!E99)))</f>
        <v/>
      </c>
      <c r="CS105" s="271" t="str">
        <f ca="true">+IF(OFFSET('Sanitation Data'!$E$31,0,10*ROW('Sanitation Data'!E99))="","",OFFSET('Sanitation Data'!$E$31,0,10*ROW('Sanitation Data'!E99)))</f>
        <v/>
      </c>
      <c r="CT105" s="271" t="str">
        <f ca="true">+IF(OFFSET('Sanitation Data'!$E$32,0,10*ROW('Sanitation Data'!E99))="","",OFFSET('Sanitation Data'!$E$32,0,10*ROW('Sanitation Data'!E99)))</f>
        <v/>
      </c>
      <c r="CU105" s="271" t="str">
        <f ca="true">+IF(OFFSET('Sanitation Data'!$F$28,0,10*ROW('Sanitation Data'!F99))="","",OFFSET('Sanitation Data'!$F$28,0,10*ROW('Sanitation Data'!F99)))</f>
        <v/>
      </c>
      <c r="CV105" s="271" t="str">
        <f ca="true">+IF(OFFSET('Sanitation Data'!$F$29,0,10*ROW('Sanitation Data'!F99))="","",OFFSET('Sanitation Data'!$F$29,0,10*ROW('Sanitation Data'!F99)))</f>
        <v/>
      </c>
      <c r="CW105" s="271" t="str">
        <f ca="true">+IF(OFFSET('Sanitation Data'!$F$30,0,10*ROW('Sanitation Data'!F99))="","",OFFSET('Sanitation Data'!$F$30,0,10*ROW('Sanitation Data'!F99)))</f>
        <v/>
      </c>
      <c r="CX105" s="271" t="str">
        <f ca="true">+IF(OFFSET('Sanitation Data'!$F$31,0,10*ROW('Sanitation Data'!F99))="","",OFFSET('Sanitation Data'!$F$31,0,10*ROW('Sanitation Data'!F99)))</f>
        <v/>
      </c>
      <c r="CY105" s="271" t="str">
        <f ca="true">+IF(OFFSET('Sanitation Data'!$F$32,0,10*ROW('Sanitation Data'!F99))="","",OFFSET('Sanitation Data'!$F$32,0,10*ROW('Sanitation Data'!F99)))</f>
        <v/>
      </c>
      <c r="CZ105" s="271" t="str">
        <f ca="true">+IF(OFFSET('Sanitation Data'!$G$28,0,10*ROW('Sanitation Data'!G99))="","",OFFSET('Sanitation Data'!$G$28,0,10*ROW('Sanitation Data'!G99)))</f>
        <v/>
      </c>
      <c r="DA105" s="271" t="str">
        <f ca="true">+IF(OFFSET('Sanitation Data'!$G$29,0,10*ROW('Sanitation Data'!G99))="","",OFFSET('Sanitation Data'!$G$29,0,10*ROW('Sanitation Data'!G99)))</f>
        <v/>
      </c>
      <c r="DB105" s="271" t="str">
        <f ca="true">+IF(OFFSET('Sanitation Data'!$G$30,0,10*ROW('Sanitation Data'!G99))="","",OFFSET('Sanitation Data'!$G$30,0,10*ROW('Sanitation Data'!G99)))</f>
        <v/>
      </c>
      <c r="DC105" s="271" t="str">
        <f ca="true">+IF(OFFSET('Sanitation Data'!$G$31,0,10*ROW('Sanitation Data'!G99))="","",OFFSET('Sanitation Data'!$G$31,0,10*ROW('Sanitation Data'!G99)))</f>
        <v/>
      </c>
      <c r="DD105" s="271" t="str">
        <f ca="true">+IF(OFFSET('Sanitation Data'!$G$32,0,10*ROW('Sanitation Data'!G99))="","",OFFSET('Sanitation Data'!$G$32,0,10*ROW('Sanitation Data'!G99)))</f>
        <v/>
      </c>
      <c r="DE105" s="271" t="str">
        <f ca="true">+IF(OFFSET('Sanitation Data'!$H$28,0,10*ROW('Sanitation Data'!H99))="","",OFFSET('Sanitation Data'!$H$28,0,10*ROW('Sanitation Data'!H99)))</f>
        <v/>
      </c>
      <c r="DF105" s="271" t="str">
        <f ca="true">+IF(OFFSET('Sanitation Data'!$H$29,0,10*ROW('Sanitation Data'!H99))="","",OFFSET('Sanitation Data'!$H$29,0,10*ROW('Sanitation Data'!H99)))</f>
        <v/>
      </c>
      <c r="DG105" s="271" t="str">
        <f ca="true">+IF(OFFSET('Sanitation Data'!$H$30,0,10*ROW('Sanitation Data'!H99))="","",OFFSET('Sanitation Data'!$H$30,0,10*ROW('Sanitation Data'!H99)))</f>
        <v/>
      </c>
      <c r="DH105" s="271" t="str">
        <f ca="true">+IF(OFFSET('Sanitation Data'!$H$31,0,10*ROW('Sanitation Data'!H99))="","",OFFSET('Sanitation Data'!$H$31,0,10*ROW('Sanitation Data'!H99)))</f>
        <v/>
      </c>
      <c r="DI105" s="271" t="str">
        <f ca="true">+IF(OFFSET('Sanitation Data'!$H$32,0,10*ROW('Sanitation Data'!H99))="","",OFFSET('Sanitation Data'!$H$32,0,10*ROW('Sanitation Data'!H99)))</f>
        <v/>
      </c>
      <c r="DJ105" s="271" t="str">
        <f ca="true">+IF(OFFSET('Sanitation Data'!$I$28,0,10*ROW('Sanitation Data'!I99))="","",OFFSET('Sanitation Data'!$I$28,0,10*ROW('Sanitation Data'!I99)))</f>
        <v/>
      </c>
      <c r="DK105" s="271" t="str">
        <f ca="true">+IF(OFFSET('Sanitation Data'!$I$29,0,10*ROW('Sanitation Data'!I99))="","",OFFSET('Sanitation Data'!$I$29,0,10*ROW('Sanitation Data'!I99)))</f>
        <v/>
      </c>
      <c r="DL105" s="271" t="str">
        <f ca="true">+IF(OFFSET('Sanitation Data'!$I$30,0,10*ROW('Sanitation Data'!I99))="","",OFFSET('Sanitation Data'!$I$30,0,10*ROW('Sanitation Data'!I99)))</f>
        <v/>
      </c>
      <c r="DM105" s="271" t="str">
        <f ca="true">+IF(OFFSET('Sanitation Data'!$I$31,0,10*ROW('Sanitation Data'!I99))="","",OFFSET('Sanitation Data'!$I$31,0,10*ROW('Sanitation Data'!I99)))</f>
        <v/>
      </c>
      <c r="DN105" s="271" t="str">
        <f ca="true">+IF(OFFSET('Sanitation Data'!$I$32,0,10*ROW('Sanitation Data'!I99))="","",OFFSET('Sanitation Data'!$I$32,0,10*ROW('Sanitation Data'!I99)))</f>
        <v/>
      </c>
      <c r="DO105" s="271" t="str">
        <f ca="true">+IF(OFFSET('Hygiene Data'!$D$11,0,10*ROW('Hygiene Data'!D99))="","",OFFSET('Hygiene Data'!$D$11,0,10*ROW('Hygiene Data'!D99)))</f>
        <v/>
      </c>
      <c r="DP105" s="271" t="str">
        <f ca="true">+IF(OFFSET('Hygiene Data'!$D$12,0,10*ROW('Hygiene Data'!D99))="","",OFFSET('Hygiene Data'!$D$12,0,10*ROW('Hygiene Data'!D99)))</f>
        <v/>
      </c>
      <c r="DQ105" s="271" t="str">
        <f ca="true">+IF(OFFSET('Hygiene Data'!$D$13,0,10*ROW('Hygiene Data'!D99))="","",OFFSET('Hygiene Data'!$D$13,0,10*ROW('Hygiene Data'!D99)))</f>
        <v/>
      </c>
      <c r="DR105" s="271" t="str">
        <f ca="true">+IF(OFFSET('Hygiene Data'!$E$11,0,10*ROW('Hygiene Data'!E99))="","",OFFSET('Hygiene Data'!$E$11,0,10*ROW('Hygiene Data'!E99)))</f>
        <v/>
      </c>
      <c r="DS105" s="271" t="str">
        <f ca="true">+IF(OFFSET('Hygiene Data'!$E$12,0,10*ROW('Hygiene Data'!E99))="","",OFFSET('Hygiene Data'!$E$12,0,10*ROW('Hygiene Data'!E99)))</f>
        <v/>
      </c>
      <c r="DT105" s="271" t="str">
        <f ca="true">+IF(OFFSET('Hygiene Data'!$E$13,0,10*ROW('Hygiene Data'!E99))="","",OFFSET('Hygiene Data'!$E$13,0,10*ROW('Hygiene Data'!E99)))</f>
        <v/>
      </c>
      <c r="DU105" s="271" t="str">
        <f ca="true">+IF(OFFSET('Hygiene Data'!$F$11,0,10*ROW('Hygiene Data'!F99))="","",OFFSET('Hygiene Data'!$F$11,0,10*ROW('Hygiene Data'!F99)))</f>
        <v/>
      </c>
      <c r="DV105" s="271" t="str">
        <f ca="true">+IF(OFFSET('Hygiene Data'!$F$12,0,10*ROW('Hygiene Data'!F99))="","",OFFSET('Hygiene Data'!$F$12,0,10*ROW('Hygiene Data'!F99)))</f>
        <v/>
      </c>
      <c r="DW105" s="271" t="str">
        <f ca="true">+IF(OFFSET('Hygiene Data'!$F$13,0,10*ROW('Hygiene Data'!F99))="","",OFFSET('Hygiene Data'!$F$13,0,10*ROW('Hygiene Data'!F99)))</f>
        <v/>
      </c>
      <c r="DX105" s="271" t="str">
        <f ca="true">+IF(OFFSET('Hygiene Data'!$G$11,0,10*ROW('Hygiene Data'!G99))="","",OFFSET('Hygiene Data'!$G$11,0,10*ROW('Hygiene Data'!G99)))</f>
        <v/>
      </c>
      <c r="DY105" s="271" t="str">
        <f ca="true">+IF(OFFSET('Hygiene Data'!$G$12,0,10*ROW('Hygiene Data'!G99))="","",OFFSET('Hygiene Data'!$G$12,0,10*ROW('Hygiene Data'!G99)))</f>
        <v/>
      </c>
      <c r="DZ105" s="271" t="str">
        <f ca="true">+IF(OFFSET('Hygiene Data'!$G$13,0,10*ROW('Hygiene Data'!G99))="","",OFFSET('Hygiene Data'!$G$13,0,10*ROW('Hygiene Data'!G99)))</f>
        <v/>
      </c>
      <c r="EA105" s="271" t="str">
        <f ca="true">+IF(OFFSET('Hygiene Data'!$H$11,0,10*ROW('Hygiene Data'!H99))="","",OFFSET('Hygiene Data'!$H$11,0,10*ROW('Hygiene Data'!H99)))</f>
        <v/>
      </c>
      <c r="EB105" s="271" t="str">
        <f ca="true">+IF(OFFSET('Hygiene Data'!$H$12,0,10*ROW('Hygiene Data'!H99))="","",OFFSET('Hygiene Data'!$H$12,0,10*ROW('Hygiene Data'!H99)))</f>
        <v/>
      </c>
      <c r="EC105" s="271" t="str">
        <f ca="true">+IF(OFFSET('Hygiene Data'!$H$13,0,10*ROW('Hygiene Data'!H99))="","",OFFSET('Hygiene Data'!$H$13,0,10*ROW('Hygiene Data'!H99)))</f>
        <v/>
      </c>
      <c r="ED105" s="271" t="str">
        <f ca="true">+IF(OFFSET('Hygiene Data'!$I$11,0,10*ROW('Hygiene Data'!I99))="","",OFFSET('Hygiene Data'!$I$11,0,10*ROW('Hygiene Data'!I99)))</f>
        <v/>
      </c>
      <c r="EE105" s="271" t="str">
        <f ca="true">+IF(OFFSET('Hygiene Data'!$I$12,0,10*ROW('Hygiene Data'!I99))="","",OFFSET('Hygiene Data'!$I$12,0,10*ROW('Hygiene Data'!I99)))</f>
        <v/>
      </c>
      <c r="EF105" s="271"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27"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1"/>
      <c r="BS106" s="271" t="str">
        <f ca="true">+IF(OFFSET('Water Data'!$D$27,0,10*ROW('Water Data'!D100))="","",OFFSET('Water Data'!$D$27,0,10*ROW('Water Data'!D100)))</f>
        <v/>
      </c>
      <c r="BT106" s="271" t="str">
        <f ca="true">+IF(OFFSET('Water Data'!$D$28,0,10*ROW('Water Data'!D100))="","",OFFSET('Water Data'!$D$28,0,10*ROW('Water Data'!D100)))</f>
        <v/>
      </c>
      <c r="BU106" s="271" t="str">
        <f ca="true">+IF(OFFSET('Water Data'!$D$29,0,10*ROW('Water Data'!D100))="","",OFFSET('Water Data'!$D$29,0,10*ROW('Water Data'!D100)))</f>
        <v/>
      </c>
      <c r="BV106" s="271" t="str">
        <f ca="true">+IF(OFFSET('Water Data'!$E$27,0,10*ROW('Water Data'!E100))="","",OFFSET('Water Data'!$E$27,0,10*ROW('Water Data'!E100)))</f>
        <v/>
      </c>
      <c r="BW106" s="271" t="str">
        <f ca="true">+IF(OFFSET('Water Data'!$E$28,0,10*ROW('Water Data'!E100))="","",OFFSET('Water Data'!$E$28,0,10*ROW('Water Data'!E100)))</f>
        <v/>
      </c>
      <c r="BX106" s="271" t="str">
        <f ca="true">+IF(OFFSET('Water Data'!$E$29,0,10*ROW('Water Data'!E100))="","",OFFSET('Water Data'!$E$29,0,10*ROW('Water Data'!E100)))</f>
        <v/>
      </c>
      <c r="BY106" s="271" t="str">
        <f ca="true">+IF(OFFSET('Water Data'!$F$27,0,10*ROW('Water Data'!F100))="","",OFFSET('Water Data'!$F$27,0,10*ROW('Water Data'!F100)))</f>
        <v/>
      </c>
      <c r="BZ106" s="271" t="str">
        <f ca="true">+IF(OFFSET('Water Data'!$F$28,0,10*ROW('Water Data'!F100))="","",OFFSET('Water Data'!$F$28,0,10*ROW('Water Data'!F100)))</f>
        <v/>
      </c>
      <c r="CA106" s="271" t="str">
        <f ca="true">+IF(OFFSET('Water Data'!$F$29,0,10*ROW('Water Data'!F100))="","",OFFSET('Water Data'!$F$29,0,10*ROW('Water Data'!F100)))</f>
        <v/>
      </c>
      <c r="CB106" s="271" t="str">
        <f ca="true">+IF(OFFSET('Water Data'!$G$27,0,10*ROW('Water Data'!G100))="","",OFFSET('Water Data'!$G$27,0,10*ROW('Water Data'!G100)))</f>
        <v/>
      </c>
      <c r="CC106" s="271" t="str">
        <f ca="true">+IF(OFFSET('Water Data'!$G$28,0,10*ROW('Water Data'!G100))="","",OFFSET('Water Data'!$G$28,0,10*ROW('Water Data'!G100)))</f>
        <v/>
      </c>
      <c r="CD106" s="271" t="str">
        <f ca="true">+IF(OFFSET('Water Data'!$G$29,0,10*ROW('Water Data'!G100))="","",OFFSET('Water Data'!$G$29,0,10*ROW('Water Data'!G100)))</f>
        <v/>
      </c>
      <c r="CE106" s="271" t="str">
        <f ca="true">+IF(OFFSET('Water Data'!$H$27,0,10*ROW('Water Data'!H100))="","",OFFSET('Water Data'!$H$27,0,10*ROW('Water Data'!H100)))</f>
        <v/>
      </c>
      <c r="CF106" s="271" t="str">
        <f ca="true">+IF(OFFSET('Water Data'!$H$28,0,10*ROW('Water Data'!H100))="","",OFFSET('Water Data'!$H$28,0,10*ROW('Water Data'!H100)))</f>
        <v/>
      </c>
      <c r="CG106" s="271" t="str">
        <f ca="true">+IF(OFFSET('Water Data'!$H$29,0,10*ROW('Water Data'!H100))="","",OFFSET('Water Data'!$H$29,0,10*ROW('Water Data'!H100)))</f>
        <v/>
      </c>
      <c r="CH106" s="271" t="str">
        <f ca="true">+IF(OFFSET('Water Data'!$I$27,0,10*ROW('Water Data'!I100))="","",OFFSET('Water Data'!$I$27,0,10*ROW('Water Data'!I100)))</f>
        <v/>
      </c>
      <c r="CI106" s="271" t="str">
        <f ca="true">+IF(OFFSET('Water Data'!$I$28,0,10*ROW('Water Data'!I100))="","",OFFSET('Water Data'!$I$28,0,10*ROW('Water Data'!I100)))</f>
        <v/>
      </c>
      <c r="CJ106" s="271" t="str">
        <f ca="true">+IF(OFFSET('Water Data'!$I$29,0,10*ROW('Water Data'!I100))="","",OFFSET('Water Data'!$I$29,0,10*ROW('Water Data'!I100)))</f>
        <v/>
      </c>
      <c r="CK106" s="271" t="str">
        <f ca="true">+IF(OFFSET('Sanitation Data'!$D$28,0,10*ROW('Sanitation Data'!D100))="","",OFFSET('Sanitation Data'!$D$28,0,10*ROW('Sanitation Data'!D100)))</f>
        <v/>
      </c>
      <c r="CL106" s="271" t="str">
        <f ca="true">+IF(OFFSET('Sanitation Data'!$D$29,0,10*ROW('Sanitation Data'!D100))="","",OFFSET('Sanitation Data'!$D$29,0,10*ROW('Sanitation Data'!D100)))</f>
        <v/>
      </c>
      <c r="CM106" s="271" t="str">
        <f ca="true">+IF(OFFSET('Sanitation Data'!$D$30,0,10*ROW('Sanitation Data'!D100))="","",OFFSET('Sanitation Data'!$D$30,0,10*ROW('Sanitation Data'!D100)))</f>
        <v/>
      </c>
      <c r="CN106" s="271" t="str">
        <f ca="true">+IF(OFFSET('Sanitation Data'!$D$31,0,10*ROW('Sanitation Data'!D100))="","",OFFSET('Sanitation Data'!$D$31,0,10*ROW('Sanitation Data'!D100)))</f>
        <v/>
      </c>
      <c r="CO106" s="271" t="str">
        <f ca="true">+IF(OFFSET('Sanitation Data'!$D$32,0,10*ROW('Sanitation Data'!D100))="","",OFFSET('Sanitation Data'!$D$32,0,10*ROW('Sanitation Data'!D100)))</f>
        <v/>
      </c>
      <c r="CP106" s="271" t="str">
        <f ca="true">+IF(OFFSET('Sanitation Data'!$E$28,0,10*ROW('Sanitation Data'!E100))="","",OFFSET('Sanitation Data'!$E$28,0,10*ROW('Sanitation Data'!E100)))</f>
        <v/>
      </c>
      <c r="CQ106" s="271" t="str">
        <f ca="true">+IF(OFFSET('Sanitation Data'!$E$29,0,10*ROW('Sanitation Data'!E100))="","",OFFSET('Sanitation Data'!$E$29,0,10*ROW('Sanitation Data'!E100)))</f>
        <v/>
      </c>
      <c r="CR106" s="271" t="str">
        <f ca="true">+IF(OFFSET('Sanitation Data'!$E$30,0,10*ROW('Sanitation Data'!E100))="","",OFFSET('Sanitation Data'!$E$30,0,10*ROW('Sanitation Data'!E100)))</f>
        <v/>
      </c>
      <c r="CS106" s="271" t="str">
        <f ca="true">+IF(OFFSET('Sanitation Data'!$E$31,0,10*ROW('Sanitation Data'!E100))="","",OFFSET('Sanitation Data'!$E$31,0,10*ROW('Sanitation Data'!E100)))</f>
        <v/>
      </c>
      <c r="CT106" s="271" t="str">
        <f ca="true">+IF(OFFSET('Sanitation Data'!$E$32,0,10*ROW('Sanitation Data'!E100))="","",OFFSET('Sanitation Data'!$E$32,0,10*ROW('Sanitation Data'!E100)))</f>
        <v/>
      </c>
      <c r="CU106" s="271" t="str">
        <f ca="true">+IF(OFFSET('Sanitation Data'!$F$28,0,10*ROW('Sanitation Data'!F100))="","",OFFSET('Sanitation Data'!$F$28,0,10*ROW('Sanitation Data'!F100)))</f>
        <v/>
      </c>
      <c r="CV106" s="271" t="str">
        <f ca="true">+IF(OFFSET('Sanitation Data'!$F$29,0,10*ROW('Sanitation Data'!F100))="","",OFFSET('Sanitation Data'!$F$29,0,10*ROW('Sanitation Data'!F100)))</f>
        <v/>
      </c>
      <c r="CW106" s="271" t="str">
        <f ca="true">+IF(OFFSET('Sanitation Data'!$F$30,0,10*ROW('Sanitation Data'!F100))="","",OFFSET('Sanitation Data'!$F$30,0,10*ROW('Sanitation Data'!F100)))</f>
        <v/>
      </c>
      <c r="CX106" s="271" t="str">
        <f ca="true">+IF(OFFSET('Sanitation Data'!$F$31,0,10*ROW('Sanitation Data'!F100))="","",OFFSET('Sanitation Data'!$F$31,0,10*ROW('Sanitation Data'!F100)))</f>
        <v/>
      </c>
      <c r="CY106" s="271" t="str">
        <f ca="true">+IF(OFFSET('Sanitation Data'!$F$32,0,10*ROW('Sanitation Data'!F100))="","",OFFSET('Sanitation Data'!$F$32,0,10*ROW('Sanitation Data'!F100)))</f>
        <v/>
      </c>
      <c r="CZ106" s="271" t="str">
        <f ca="true">+IF(OFFSET('Sanitation Data'!$G$28,0,10*ROW('Sanitation Data'!G100))="","",OFFSET('Sanitation Data'!$G$28,0,10*ROW('Sanitation Data'!G100)))</f>
        <v/>
      </c>
      <c r="DA106" s="271" t="str">
        <f ca="true">+IF(OFFSET('Sanitation Data'!$G$29,0,10*ROW('Sanitation Data'!G100))="","",OFFSET('Sanitation Data'!$G$29,0,10*ROW('Sanitation Data'!G100)))</f>
        <v/>
      </c>
      <c r="DB106" s="271" t="str">
        <f ca="true">+IF(OFFSET('Sanitation Data'!$G$30,0,10*ROW('Sanitation Data'!G100))="","",OFFSET('Sanitation Data'!$G$30,0,10*ROW('Sanitation Data'!G100)))</f>
        <v/>
      </c>
      <c r="DC106" s="271" t="str">
        <f ca="true">+IF(OFFSET('Sanitation Data'!$G$31,0,10*ROW('Sanitation Data'!G100))="","",OFFSET('Sanitation Data'!$G$31,0,10*ROW('Sanitation Data'!G100)))</f>
        <v/>
      </c>
      <c r="DD106" s="271" t="str">
        <f ca="true">+IF(OFFSET('Sanitation Data'!$G$32,0,10*ROW('Sanitation Data'!G100))="","",OFFSET('Sanitation Data'!$G$32,0,10*ROW('Sanitation Data'!G100)))</f>
        <v/>
      </c>
      <c r="DE106" s="271" t="str">
        <f ca="true">+IF(OFFSET('Sanitation Data'!$H$28,0,10*ROW('Sanitation Data'!H100))="","",OFFSET('Sanitation Data'!$H$28,0,10*ROW('Sanitation Data'!H100)))</f>
        <v/>
      </c>
      <c r="DF106" s="271" t="str">
        <f ca="true">+IF(OFFSET('Sanitation Data'!$H$29,0,10*ROW('Sanitation Data'!H100))="","",OFFSET('Sanitation Data'!$H$29,0,10*ROW('Sanitation Data'!H100)))</f>
        <v/>
      </c>
      <c r="DG106" s="271" t="str">
        <f ca="true">+IF(OFFSET('Sanitation Data'!$H$30,0,10*ROW('Sanitation Data'!H100))="","",OFFSET('Sanitation Data'!$H$30,0,10*ROW('Sanitation Data'!H100)))</f>
        <v/>
      </c>
      <c r="DH106" s="271" t="str">
        <f ca="true">+IF(OFFSET('Sanitation Data'!$H$31,0,10*ROW('Sanitation Data'!H100))="","",OFFSET('Sanitation Data'!$H$31,0,10*ROW('Sanitation Data'!H100)))</f>
        <v/>
      </c>
      <c r="DI106" s="271" t="str">
        <f ca="true">+IF(OFFSET('Sanitation Data'!$H$32,0,10*ROW('Sanitation Data'!H100))="","",OFFSET('Sanitation Data'!$H$32,0,10*ROW('Sanitation Data'!H100)))</f>
        <v/>
      </c>
      <c r="DJ106" s="271" t="str">
        <f ca="true">+IF(OFFSET('Sanitation Data'!$I$28,0,10*ROW('Sanitation Data'!I100))="","",OFFSET('Sanitation Data'!$I$28,0,10*ROW('Sanitation Data'!I100)))</f>
        <v/>
      </c>
      <c r="DK106" s="271" t="str">
        <f ca="true">+IF(OFFSET('Sanitation Data'!$I$29,0,10*ROW('Sanitation Data'!I100))="","",OFFSET('Sanitation Data'!$I$29,0,10*ROW('Sanitation Data'!I100)))</f>
        <v/>
      </c>
      <c r="DL106" s="271" t="str">
        <f ca="true">+IF(OFFSET('Sanitation Data'!$I$30,0,10*ROW('Sanitation Data'!I100))="","",OFFSET('Sanitation Data'!$I$30,0,10*ROW('Sanitation Data'!I100)))</f>
        <v/>
      </c>
      <c r="DM106" s="271" t="str">
        <f ca="true">+IF(OFFSET('Sanitation Data'!$I$31,0,10*ROW('Sanitation Data'!I100))="","",OFFSET('Sanitation Data'!$I$31,0,10*ROW('Sanitation Data'!I100)))</f>
        <v/>
      </c>
      <c r="DN106" s="271" t="str">
        <f ca="true">+IF(OFFSET('Sanitation Data'!$I$32,0,10*ROW('Sanitation Data'!I100))="","",OFFSET('Sanitation Data'!$I$32,0,10*ROW('Sanitation Data'!I100)))</f>
        <v/>
      </c>
      <c r="DO106" s="271" t="str">
        <f ca="true">+IF(OFFSET('Hygiene Data'!$D$11,0,10*ROW('Hygiene Data'!D100))="","",OFFSET('Hygiene Data'!$D$11,0,10*ROW('Hygiene Data'!D100)))</f>
        <v/>
      </c>
      <c r="DP106" s="271" t="str">
        <f ca="true">+IF(OFFSET('Hygiene Data'!$D$12,0,10*ROW('Hygiene Data'!D100))="","",OFFSET('Hygiene Data'!$D$12,0,10*ROW('Hygiene Data'!D100)))</f>
        <v/>
      </c>
      <c r="DQ106" s="271" t="str">
        <f ca="true">+IF(OFFSET('Hygiene Data'!$D$13,0,10*ROW('Hygiene Data'!D100))="","",OFFSET('Hygiene Data'!$D$13,0,10*ROW('Hygiene Data'!D100)))</f>
        <v/>
      </c>
      <c r="DR106" s="271" t="str">
        <f ca="true">+IF(OFFSET('Hygiene Data'!$E$11,0,10*ROW('Hygiene Data'!E100))="","",OFFSET('Hygiene Data'!$E$11,0,10*ROW('Hygiene Data'!E100)))</f>
        <v/>
      </c>
      <c r="DS106" s="271" t="str">
        <f ca="true">+IF(OFFSET('Hygiene Data'!$E$12,0,10*ROW('Hygiene Data'!E100))="","",OFFSET('Hygiene Data'!$E$12,0,10*ROW('Hygiene Data'!E100)))</f>
        <v/>
      </c>
      <c r="DT106" s="271" t="str">
        <f ca="true">+IF(OFFSET('Hygiene Data'!$E$13,0,10*ROW('Hygiene Data'!E100))="","",OFFSET('Hygiene Data'!$E$13,0,10*ROW('Hygiene Data'!E100)))</f>
        <v/>
      </c>
      <c r="DU106" s="271" t="str">
        <f ca="true">+IF(OFFSET('Hygiene Data'!$F$11,0,10*ROW('Hygiene Data'!F100))="","",OFFSET('Hygiene Data'!$F$11,0,10*ROW('Hygiene Data'!F100)))</f>
        <v/>
      </c>
      <c r="DV106" s="271" t="str">
        <f ca="true">+IF(OFFSET('Hygiene Data'!$F$12,0,10*ROW('Hygiene Data'!F100))="","",OFFSET('Hygiene Data'!$F$12,0,10*ROW('Hygiene Data'!F100)))</f>
        <v/>
      </c>
      <c r="DW106" s="271" t="str">
        <f ca="true">+IF(OFFSET('Hygiene Data'!$F$13,0,10*ROW('Hygiene Data'!F100))="","",OFFSET('Hygiene Data'!$F$13,0,10*ROW('Hygiene Data'!F100)))</f>
        <v/>
      </c>
      <c r="DX106" s="271" t="str">
        <f ca="true">+IF(OFFSET('Hygiene Data'!$G$11,0,10*ROW('Hygiene Data'!G100))="","",OFFSET('Hygiene Data'!$G$11,0,10*ROW('Hygiene Data'!G100)))</f>
        <v/>
      </c>
      <c r="DY106" s="271" t="str">
        <f ca="true">+IF(OFFSET('Hygiene Data'!$G$12,0,10*ROW('Hygiene Data'!G100))="","",OFFSET('Hygiene Data'!$G$12,0,10*ROW('Hygiene Data'!G100)))</f>
        <v/>
      </c>
      <c r="DZ106" s="271" t="str">
        <f ca="true">+IF(OFFSET('Hygiene Data'!$G$13,0,10*ROW('Hygiene Data'!G100))="","",OFFSET('Hygiene Data'!$G$13,0,10*ROW('Hygiene Data'!G100)))</f>
        <v/>
      </c>
      <c r="EA106" s="271" t="str">
        <f ca="true">+IF(OFFSET('Hygiene Data'!$H$11,0,10*ROW('Hygiene Data'!H100))="","",OFFSET('Hygiene Data'!$H$11,0,10*ROW('Hygiene Data'!H100)))</f>
        <v/>
      </c>
      <c r="EB106" s="271" t="str">
        <f ca="true">+IF(OFFSET('Hygiene Data'!$H$12,0,10*ROW('Hygiene Data'!H100))="","",OFFSET('Hygiene Data'!$H$12,0,10*ROW('Hygiene Data'!H100)))</f>
        <v/>
      </c>
      <c r="EC106" s="271" t="str">
        <f ca="true">+IF(OFFSET('Hygiene Data'!$H$13,0,10*ROW('Hygiene Data'!H100))="","",OFFSET('Hygiene Data'!$H$13,0,10*ROW('Hygiene Data'!H100)))</f>
        <v/>
      </c>
      <c r="ED106" s="271" t="str">
        <f ca="true">+IF(OFFSET('Hygiene Data'!$I$11,0,10*ROW('Hygiene Data'!I100))="","",OFFSET('Hygiene Data'!$I$11,0,10*ROW('Hygiene Data'!I100)))</f>
        <v/>
      </c>
      <c r="EE106" s="271" t="str">
        <f ca="true">+IF(OFFSET('Hygiene Data'!$I$12,0,10*ROW('Hygiene Data'!I100))="","",OFFSET('Hygiene Data'!$I$12,0,10*ROW('Hygiene Data'!I100)))</f>
        <v/>
      </c>
      <c r="EF106" s="271"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27"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1"/>
      <c r="BS107" s="271" t="str">
        <f ca="true">+IF(OFFSET('Water Data'!$D$27,0,10*ROW('Water Data'!D101))="","",OFFSET('Water Data'!$D$27,0,10*ROW('Water Data'!D101)))</f>
        <v/>
      </c>
      <c r="BT107" s="271" t="str">
        <f ca="true">+IF(OFFSET('Water Data'!$D$28,0,10*ROW('Water Data'!D101))="","",OFFSET('Water Data'!$D$28,0,10*ROW('Water Data'!D101)))</f>
        <v/>
      </c>
      <c r="BU107" s="271" t="str">
        <f ca="true">+IF(OFFSET('Water Data'!$D$29,0,10*ROW('Water Data'!D101))="","",OFFSET('Water Data'!$D$29,0,10*ROW('Water Data'!D101)))</f>
        <v/>
      </c>
      <c r="BV107" s="271" t="str">
        <f ca="true">+IF(OFFSET('Water Data'!$E$27,0,10*ROW('Water Data'!E101))="","",OFFSET('Water Data'!$E$27,0,10*ROW('Water Data'!E101)))</f>
        <v/>
      </c>
      <c r="BW107" s="271" t="str">
        <f ca="true">+IF(OFFSET('Water Data'!$E$28,0,10*ROW('Water Data'!E101))="","",OFFSET('Water Data'!$E$28,0,10*ROW('Water Data'!E101)))</f>
        <v/>
      </c>
      <c r="BX107" s="271" t="str">
        <f ca="true">+IF(OFFSET('Water Data'!$E$29,0,10*ROW('Water Data'!E101))="","",OFFSET('Water Data'!$E$29,0,10*ROW('Water Data'!E101)))</f>
        <v/>
      </c>
      <c r="BY107" s="271" t="str">
        <f ca="true">+IF(OFFSET('Water Data'!$F$27,0,10*ROW('Water Data'!F101))="","",OFFSET('Water Data'!$F$27,0,10*ROW('Water Data'!F101)))</f>
        <v/>
      </c>
      <c r="BZ107" s="271" t="str">
        <f ca="true">+IF(OFFSET('Water Data'!$F$28,0,10*ROW('Water Data'!F101))="","",OFFSET('Water Data'!$F$28,0,10*ROW('Water Data'!F101)))</f>
        <v/>
      </c>
      <c r="CA107" s="271" t="str">
        <f ca="true">+IF(OFFSET('Water Data'!$F$29,0,10*ROW('Water Data'!F101))="","",OFFSET('Water Data'!$F$29,0,10*ROW('Water Data'!F101)))</f>
        <v/>
      </c>
      <c r="CB107" s="271" t="str">
        <f ca="true">+IF(OFFSET('Water Data'!$G$27,0,10*ROW('Water Data'!G101))="","",OFFSET('Water Data'!$G$27,0,10*ROW('Water Data'!G101)))</f>
        <v/>
      </c>
      <c r="CC107" s="271" t="str">
        <f ca="true">+IF(OFFSET('Water Data'!$G$28,0,10*ROW('Water Data'!G101))="","",OFFSET('Water Data'!$G$28,0,10*ROW('Water Data'!G101)))</f>
        <v/>
      </c>
      <c r="CD107" s="271" t="str">
        <f ca="true">+IF(OFFSET('Water Data'!$G$29,0,10*ROW('Water Data'!G101))="","",OFFSET('Water Data'!$G$29,0,10*ROW('Water Data'!G101)))</f>
        <v/>
      </c>
      <c r="CE107" s="271" t="str">
        <f ca="true">+IF(OFFSET('Water Data'!$H$27,0,10*ROW('Water Data'!H101))="","",OFFSET('Water Data'!$H$27,0,10*ROW('Water Data'!H101)))</f>
        <v/>
      </c>
      <c r="CF107" s="271" t="str">
        <f ca="true">+IF(OFFSET('Water Data'!$H$28,0,10*ROW('Water Data'!H101))="","",OFFSET('Water Data'!$H$28,0,10*ROW('Water Data'!H101)))</f>
        <v/>
      </c>
      <c r="CG107" s="271" t="str">
        <f ca="true">+IF(OFFSET('Water Data'!$H$29,0,10*ROW('Water Data'!H101))="","",OFFSET('Water Data'!$H$29,0,10*ROW('Water Data'!H101)))</f>
        <v/>
      </c>
      <c r="CH107" s="271" t="str">
        <f ca="true">+IF(OFFSET('Water Data'!$I$27,0,10*ROW('Water Data'!I101))="","",OFFSET('Water Data'!$I$27,0,10*ROW('Water Data'!I101)))</f>
        <v/>
      </c>
      <c r="CI107" s="271" t="str">
        <f ca="true">+IF(OFFSET('Water Data'!$I$28,0,10*ROW('Water Data'!I101))="","",OFFSET('Water Data'!$I$28,0,10*ROW('Water Data'!I101)))</f>
        <v/>
      </c>
      <c r="CJ107" s="271" t="str">
        <f ca="true">+IF(OFFSET('Water Data'!$I$29,0,10*ROW('Water Data'!I101))="","",OFFSET('Water Data'!$I$29,0,10*ROW('Water Data'!I101)))</f>
        <v/>
      </c>
      <c r="CK107" s="271" t="str">
        <f ca="true">+IF(OFFSET('Sanitation Data'!$D$28,0,10*ROW('Sanitation Data'!D101))="","",OFFSET('Sanitation Data'!$D$28,0,10*ROW('Sanitation Data'!D101)))</f>
        <v/>
      </c>
      <c r="CL107" s="271" t="str">
        <f ca="true">+IF(OFFSET('Sanitation Data'!$D$29,0,10*ROW('Sanitation Data'!D101))="","",OFFSET('Sanitation Data'!$D$29,0,10*ROW('Sanitation Data'!D101)))</f>
        <v/>
      </c>
      <c r="CM107" s="271" t="str">
        <f ca="true">+IF(OFFSET('Sanitation Data'!$D$30,0,10*ROW('Sanitation Data'!D101))="","",OFFSET('Sanitation Data'!$D$30,0,10*ROW('Sanitation Data'!D101)))</f>
        <v/>
      </c>
      <c r="CN107" s="271" t="str">
        <f ca="true">+IF(OFFSET('Sanitation Data'!$D$31,0,10*ROW('Sanitation Data'!D101))="","",OFFSET('Sanitation Data'!$D$31,0,10*ROW('Sanitation Data'!D101)))</f>
        <v/>
      </c>
      <c r="CO107" s="271" t="str">
        <f ca="true">+IF(OFFSET('Sanitation Data'!$D$32,0,10*ROW('Sanitation Data'!D101))="","",OFFSET('Sanitation Data'!$D$32,0,10*ROW('Sanitation Data'!D101)))</f>
        <v/>
      </c>
      <c r="CP107" s="271" t="str">
        <f ca="true">+IF(OFFSET('Sanitation Data'!$E$28,0,10*ROW('Sanitation Data'!E101))="","",OFFSET('Sanitation Data'!$E$28,0,10*ROW('Sanitation Data'!E101)))</f>
        <v/>
      </c>
      <c r="CQ107" s="271" t="str">
        <f ca="true">+IF(OFFSET('Sanitation Data'!$E$29,0,10*ROW('Sanitation Data'!E101))="","",OFFSET('Sanitation Data'!$E$29,0,10*ROW('Sanitation Data'!E101)))</f>
        <v/>
      </c>
      <c r="CR107" s="271" t="str">
        <f ca="true">+IF(OFFSET('Sanitation Data'!$E$30,0,10*ROW('Sanitation Data'!E101))="","",OFFSET('Sanitation Data'!$E$30,0,10*ROW('Sanitation Data'!E101)))</f>
        <v/>
      </c>
      <c r="CS107" s="271" t="str">
        <f ca="true">+IF(OFFSET('Sanitation Data'!$E$31,0,10*ROW('Sanitation Data'!E101))="","",OFFSET('Sanitation Data'!$E$31,0,10*ROW('Sanitation Data'!E101)))</f>
        <v/>
      </c>
      <c r="CT107" s="271" t="str">
        <f ca="true">+IF(OFFSET('Sanitation Data'!$E$32,0,10*ROW('Sanitation Data'!E101))="","",OFFSET('Sanitation Data'!$E$32,0,10*ROW('Sanitation Data'!E101)))</f>
        <v/>
      </c>
      <c r="CU107" s="271" t="str">
        <f ca="true">+IF(OFFSET('Sanitation Data'!$F$28,0,10*ROW('Sanitation Data'!F101))="","",OFFSET('Sanitation Data'!$F$28,0,10*ROW('Sanitation Data'!F101)))</f>
        <v/>
      </c>
      <c r="CV107" s="271" t="str">
        <f ca="true">+IF(OFFSET('Sanitation Data'!$F$29,0,10*ROW('Sanitation Data'!F101))="","",OFFSET('Sanitation Data'!$F$29,0,10*ROW('Sanitation Data'!F101)))</f>
        <v/>
      </c>
      <c r="CW107" s="271" t="str">
        <f ca="true">+IF(OFFSET('Sanitation Data'!$F$30,0,10*ROW('Sanitation Data'!F101))="","",OFFSET('Sanitation Data'!$F$30,0,10*ROW('Sanitation Data'!F101)))</f>
        <v/>
      </c>
      <c r="CX107" s="271" t="str">
        <f ca="true">+IF(OFFSET('Sanitation Data'!$F$31,0,10*ROW('Sanitation Data'!F101))="","",OFFSET('Sanitation Data'!$F$31,0,10*ROW('Sanitation Data'!F101)))</f>
        <v/>
      </c>
      <c r="CY107" s="271" t="str">
        <f ca="true">+IF(OFFSET('Sanitation Data'!$F$32,0,10*ROW('Sanitation Data'!F101))="","",OFFSET('Sanitation Data'!$F$32,0,10*ROW('Sanitation Data'!F101)))</f>
        <v/>
      </c>
      <c r="CZ107" s="271" t="str">
        <f ca="true">+IF(OFFSET('Sanitation Data'!$G$28,0,10*ROW('Sanitation Data'!G101))="","",OFFSET('Sanitation Data'!$G$28,0,10*ROW('Sanitation Data'!G101)))</f>
        <v/>
      </c>
      <c r="DA107" s="271" t="str">
        <f ca="true">+IF(OFFSET('Sanitation Data'!$G$29,0,10*ROW('Sanitation Data'!G101))="","",OFFSET('Sanitation Data'!$G$29,0,10*ROW('Sanitation Data'!G101)))</f>
        <v/>
      </c>
      <c r="DB107" s="271" t="str">
        <f ca="true">+IF(OFFSET('Sanitation Data'!$G$30,0,10*ROW('Sanitation Data'!G101))="","",OFFSET('Sanitation Data'!$G$30,0,10*ROW('Sanitation Data'!G101)))</f>
        <v/>
      </c>
      <c r="DC107" s="271" t="str">
        <f ca="true">+IF(OFFSET('Sanitation Data'!$G$31,0,10*ROW('Sanitation Data'!G101))="","",OFFSET('Sanitation Data'!$G$31,0,10*ROW('Sanitation Data'!G101)))</f>
        <v/>
      </c>
      <c r="DD107" s="271" t="str">
        <f ca="true">+IF(OFFSET('Sanitation Data'!$G$32,0,10*ROW('Sanitation Data'!G101))="","",OFFSET('Sanitation Data'!$G$32,0,10*ROW('Sanitation Data'!G101)))</f>
        <v/>
      </c>
      <c r="DE107" s="271" t="str">
        <f ca="true">+IF(OFFSET('Sanitation Data'!$H$28,0,10*ROW('Sanitation Data'!H101))="","",OFFSET('Sanitation Data'!$H$28,0,10*ROW('Sanitation Data'!H101)))</f>
        <v/>
      </c>
      <c r="DF107" s="271" t="str">
        <f ca="true">+IF(OFFSET('Sanitation Data'!$H$29,0,10*ROW('Sanitation Data'!H101))="","",OFFSET('Sanitation Data'!$H$29,0,10*ROW('Sanitation Data'!H101)))</f>
        <v/>
      </c>
      <c r="DG107" s="271" t="str">
        <f ca="true">+IF(OFFSET('Sanitation Data'!$H$30,0,10*ROW('Sanitation Data'!H101))="","",OFFSET('Sanitation Data'!$H$30,0,10*ROW('Sanitation Data'!H101)))</f>
        <v/>
      </c>
      <c r="DH107" s="271" t="str">
        <f ca="true">+IF(OFFSET('Sanitation Data'!$H$31,0,10*ROW('Sanitation Data'!H101))="","",OFFSET('Sanitation Data'!$H$31,0,10*ROW('Sanitation Data'!H101)))</f>
        <v/>
      </c>
      <c r="DI107" s="271" t="str">
        <f ca="true">+IF(OFFSET('Sanitation Data'!$H$32,0,10*ROW('Sanitation Data'!H101))="","",OFFSET('Sanitation Data'!$H$32,0,10*ROW('Sanitation Data'!H101)))</f>
        <v/>
      </c>
      <c r="DJ107" s="271" t="str">
        <f ca="true">+IF(OFFSET('Sanitation Data'!$I$28,0,10*ROW('Sanitation Data'!I101))="","",OFFSET('Sanitation Data'!$I$28,0,10*ROW('Sanitation Data'!I101)))</f>
        <v/>
      </c>
      <c r="DK107" s="271" t="str">
        <f ca="true">+IF(OFFSET('Sanitation Data'!$I$29,0,10*ROW('Sanitation Data'!I101))="","",OFFSET('Sanitation Data'!$I$29,0,10*ROW('Sanitation Data'!I101)))</f>
        <v/>
      </c>
      <c r="DL107" s="271" t="str">
        <f ca="true">+IF(OFFSET('Sanitation Data'!$I$30,0,10*ROW('Sanitation Data'!I101))="","",OFFSET('Sanitation Data'!$I$30,0,10*ROW('Sanitation Data'!I101)))</f>
        <v/>
      </c>
      <c r="DM107" s="271" t="str">
        <f ca="true">+IF(OFFSET('Sanitation Data'!$I$31,0,10*ROW('Sanitation Data'!I101))="","",OFFSET('Sanitation Data'!$I$31,0,10*ROW('Sanitation Data'!I101)))</f>
        <v/>
      </c>
      <c r="DN107" s="271" t="str">
        <f ca="true">+IF(OFFSET('Sanitation Data'!$I$32,0,10*ROW('Sanitation Data'!I101))="","",OFFSET('Sanitation Data'!$I$32,0,10*ROW('Sanitation Data'!I101)))</f>
        <v/>
      </c>
      <c r="DO107" s="271" t="str">
        <f ca="true">+IF(OFFSET('Hygiene Data'!$D$11,0,10*ROW('Hygiene Data'!D101))="","",OFFSET('Hygiene Data'!$D$11,0,10*ROW('Hygiene Data'!D101)))</f>
        <v/>
      </c>
      <c r="DP107" s="271" t="str">
        <f ca="true">+IF(OFFSET('Hygiene Data'!$D$12,0,10*ROW('Hygiene Data'!D101))="","",OFFSET('Hygiene Data'!$D$12,0,10*ROW('Hygiene Data'!D101)))</f>
        <v/>
      </c>
      <c r="DQ107" s="271" t="str">
        <f ca="true">+IF(OFFSET('Hygiene Data'!$D$13,0,10*ROW('Hygiene Data'!D101))="","",OFFSET('Hygiene Data'!$D$13,0,10*ROW('Hygiene Data'!D101)))</f>
        <v/>
      </c>
      <c r="DR107" s="271" t="str">
        <f ca="true">+IF(OFFSET('Hygiene Data'!$E$11,0,10*ROW('Hygiene Data'!E101))="","",OFFSET('Hygiene Data'!$E$11,0,10*ROW('Hygiene Data'!E101)))</f>
        <v/>
      </c>
      <c r="DS107" s="271" t="str">
        <f ca="true">+IF(OFFSET('Hygiene Data'!$E$12,0,10*ROW('Hygiene Data'!E101))="","",OFFSET('Hygiene Data'!$E$12,0,10*ROW('Hygiene Data'!E101)))</f>
        <v/>
      </c>
      <c r="DT107" s="271" t="str">
        <f ca="true">+IF(OFFSET('Hygiene Data'!$E$13,0,10*ROW('Hygiene Data'!E101))="","",OFFSET('Hygiene Data'!$E$13,0,10*ROW('Hygiene Data'!E101)))</f>
        <v/>
      </c>
      <c r="DU107" s="271" t="str">
        <f ca="true">+IF(OFFSET('Hygiene Data'!$F$11,0,10*ROW('Hygiene Data'!F101))="","",OFFSET('Hygiene Data'!$F$11,0,10*ROW('Hygiene Data'!F101)))</f>
        <v/>
      </c>
      <c r="DV107" s="271" t="str">
        <f ca="true">+IF(OFFSET('Hygiene Data'!$F$12,0,10*ROW('Hygiene Data'!F101))="","",OFFSET('Hygiene Data'!$F$12,0,10*ROW('Hygiene Data'!F101)))</f>
        <v/>
      </c>
      <c r="DW107" s="271" t="str">
        <f ca="true">+IF(OFFSET('Hygiene Data'!$F$13,0,10*ROW('Hygiene Data'!F101))="","",OFFSET('Hygiene Data'!$F$13,0,10*ROW('Hygiene Data'!F101)))</f>
        <v/>
      </c>
      <c r="DX107" s="271" t="str">
        <f ca="true">+IF(OFFSET('Hygiene Data'!$G$11,0,10*ROW('Hygiene Data'!G101))="","",OFFSET('Hygiene Data'!$G$11,0,10*ROW('Hygiene Data'!G101)))</f>
        <v/>
      </c>
      <c r="DY107" s="271" t="str">
        <f ca="true">+IF(OFFSET('Hygiene Data'!$G$12,0,10*ROW('Hygiene Data'!G101))="","",OFFSET('Hygiene Data'!$G$12,0,10*ROW('Hygiene Data'!G101)))</f>
        <v/>
      </c>
      <c r="DZ107" s="271" t="str">
        <f ca="true">+IF(OFFSET('Hygiene Data'!$G$13,0,10*ROW('Hygiene Data'!G101))="","",OFFSET('Hygiene Data'!$G$13,0,10*ROW('Hygiene Data'!G101)))</f>
        <v/>
      </c>
      <c r="EA107" s="271" t="str">
        <f ca="true">+IF(OFFSET('Hygiene Data'!$H$11,0,10*ROW('Hygiene Data'!H101))="","",OFFSET('Hygiene Data'!$H$11,0,10*ROW('Hygiene Data'!H101)))</f>
        <v/>
      </c>
      <c r="EB107" s="271" t="str">
        <f ca="true">+IF(OFFSET('Hygiene Data'!$H$12,0,10*ROW('Hygiene Data'!H101))="","",OFFSET('Hygiene Data'!$H$12,0,10*ROW('Hygiene Data'!H101)))</f>
        <v/>
      </c>
      <c r="EC107" s="271" t="str">
        <f ca="true">+IF(OFFSET('Hygiene Data'!$H$13,0,10*ROW('Hygiene Data'!H101))="","",OFFSET('Hygiene Data'!$H$13,0,10*ROW('Hygiene Data'!H101)))</f>
        <v/>
      </c>
      <c r="ED107" s="271" t="str">
        <f ca="true">+IF(OFFSET('Hygiene Data'!$I$11,0,10*ROW('Hygiene Data'!I101))="","",OFFSET('Hygiene Data'!$I$11,0,10*ROW('Hygiene Data'!I101)))</f>
        <v/>
      </c>
      <c r="EE107" s="271" t="str">
        <f ca="true">+IF(OFFSET('Hygiene Data'!$I$12,0,10*ROW('Hygiene Data'!I101))="","",OFFSET('Hygiene Data'!$I$12,0,10*ROW('Hygiene Data'!I101)))</f>
        <v/>
      </c>
      <c r="EF107" s="271"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27"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1"/>
      <c r="BS108" s="271" t="str">
        <f ca="true">+IF(OFFSET('Water Data'!$D$27,0,10*ROW('Water Data'!D102))="","",OFFSET('Water Data'!$D$27,0,10*ROW('Water Data'!D102)))</f>
        <v/>
      </c>
      <c r="BT108" s="271" t="str">
        <f ca="true">+IF(OFFSET('Water Data'!$D$28,0,10*ROW('Water Data'!D102))="","",OFFSET('Water Data'!$D$28,0,10*ROW('Water Data'!D102)))</f>
        <v/>
      </c>
      <c r="BU108" s="271" t="str">
        <f ca="true">+IF(OFFSET('Water Data'!$D$29,0,10*ROW('Water Data'!D102))="","",OFFSET('Water Data'!$D$29,0,10*ROW('Water Data'!D102)))</f>
        <v/>
      </c>
      <c r="BV108" s="271" t="str">
        <f ca="true">+IF(OFFSET('Water Data'!$E$27,0,10*ROW('Water Data'!E102))="","",OFFSET('Water Data'!$E$27,0,10*ROW('Water Data'!E102)))</f>
        <v/>
      </c>
      <c r="BW108" s="271" t="str">
        <f ca="true">+IF(OFFSET('Water Data'!$E$28,0,10*ROW('Water Data'!E102))="","",OFFSET('Water Data'!$E$28,0,10*ROW('Water Data'!E102)))</f>
        <v/>
      </c>
      <c r="BX108" s="271" t="str">
        <f ca="true">+IF(OFFSET('Water Data'!$E$29,0,10*ROW('Water Data'!E102))="","",OFFSET('Water Data'!$E$29,0,10*ROW('Water Data'!E102)))</f>
        <v/>
      </c>
      <c r="BY108" s="271" t="str">
        <f ca="true">+IF(OFFSET('Water Data'!$F$27,0,10*ROW('Water Data'!F102))="","",OFFSET('Water Data'!$F$27,0,10*ROW('Water Data'!F102)))</f>
        <v/>
      </c>
      <c r="BZ108" s="271" t="str">
        <f ca="true">+IF(OFFSET('Water Data'!$F$28,0,10*ROW('Water Data'!F102))="","",OFFSET('Water Data'!$F$28,0,10*ROW('Water Data'!F102)))</f>
        <v/>
      </c>
      <c r="CA108" s="271" t="str">
        <f ca="true">+IF(OFFSET('Water Data'!$F$29,0,10*ROW('Water Data'!F102))="","",OFFSET('Water Data'!$F$29,0,10*ROW('Water Data'!F102)))</f>
        <v/>
      </c>
      <c r="CB108" s="271" t="str">
        <f ca="true">+IF(OFFSET('Water Data'!$G$27,0,10*ROW('Water Data'!G102))="","",OFFSET('Water Data'!$G$27,0,10*ROW('Water Data'!G102)))</f>
        <v/>
      </c>
      <c r="CC108" s="271" t="str">
        <f ca="true">+IF(OFFSET('Water Data'!$G$28,0,10*ROW('Water Data'!G102))="","",OFFSET('Water Data'!$G$28,0,10*ROW('Water Data'!G102)))</f>
        <v/>
      </c>
      <c r="CD108" s="271" t="str">
        <f ca="true">+IF(OFFSET('Water Data'!$G$29,0,10*ROW('Water Data'!G102))="","",OFFSET('Water Data'!$G$29,0,10*ROW('Water Data'!G102)))</f>
        <v/>
      </c>
      <c r="CE108" s="271" t="str">
        <f ca="true">+IF(OFFSET('Water Data'!$H$27,0,10*ROW('Water Data'!H102))="","",OFFSET('Water Data'!$H$27,0,10*ROW('Water Data'!H102)))</f>
        <v/>
      </c>
      <c r="CF108" s="271" t="str">
        <f ca="true">+IF(OFFSET('Water Data'!$H$28,0,10*ROW('Water Data'!H102))="","",OFFSET('Water Data'!$H$28,0,10*ROW('Water Data'!H102)))</f>
        <v/>
      </c>
      <c r="CG108" s="271" t="str">
        <f ca="true">+IF(OFFSET('Water Data'!$H$29,0,10*ROW('Water Data'!H102))="","",OFFSET('Water Data'!$H$29,0,10*ROW('Water Data'!H102)))</f>
        <v/>
      </c>
      <c r="CH108" s="271" t="str">
        <f ca="true">+IF(OFFSET('Water Data'!$I$27,0,10*ROW('Water Data'!I102))="","",OFFSET('Water Data'!$I$27,0,10*ROW('Water Data'!I102)))</f>
        <v/>
      </c>
      <c r="CI108" s="271" t="str">
        <f ca="true">+IF(OFFSET('Water Data'!$I$28,0,10*ROW('Water Data'!I102))="","",OFFSET('Water Data'!$I$28,0,10*ROW('Water Data'!I102)))</f>
        <v/>
      </c>
      <c r="CJ108" s="271" t="str">
        <f ca="true">+IF(OFFSET('Water Data'!$I$29,0,10*ROW('Water Data'!I102))="","",OFFSET('Water Data'!$I$29,0,10*ROW('Water Data'!I102)))</f>
        <v/>
      </c>
      <c r="CK108" s="271" t="str">
        <f ca="true">+IF(OFFSET('Sanitation Data'!$D$28,0,10*ROW('Sanitation Data'!D102))="","",OFFSET('Sanitation Data'!$D$28,0,10*ROW('Sanitation Data'!D102)))</f>
        <v/>
      </c>
      <c r="CL108" s="271" t="str">
        <f ca="true">+IF(OFFSET('Sanitation Data'!$D$29,0,10*ROW('Sanitation Data'!D102))="","",OFFSET('Sanitation Data'!$D$29,0,10*ROW('Sanitation Data'!D102)))</f>
        <v/>
      </c>
      <c r="CM108" s="271" t="str">
        <f ca="true">+IF(OFFSET('Sanitation Data'!$D$30,0,10*ROW('Sanitation Data'!D102))="","",OFFSET('Sanitation Data'!$D$30,0,10*ROW('Sanitation Data'!D102)))</f>
        <v/>
      </c>
      <c r="CN108" s="271" t="str">
        <f ca="true">+IF(OFFSET('Sanitation Data'!$D$31,0,10*ROW('Sanitation Data'!D102))="","",OFFSET('Sanitation Data'!$D$31,0,10*ROW('Sanitation Data'!D102)))</f>
        <v/>
      </c>
      <c r="CO108" s="271" t="str">
        <f ca="true">+IF(OFFSET('Sanitation Data'!$D$32,0,10*ROW('Sanitation Data'!D102))="","",OFFSET('Sanitation Data'!$D$32,0,10*ROW('Sanitation Data'!D102)))</f>
        <v/>
      </c>
      <c r="CP108" s="271" t="str">
        <f ca="true">+IF(OFFSET('Sanitation Data'!$E$28,0,10*ROW('Sanitation Data'!E102))="","",OFFSET('Sanitation Data'!$E$28,0,10*ROW('Sanitation Data'!E102)))</f>
        <v/>
      </c>
      <c r="CQ108" s="271" t="str">
        <f ca="true">+IF(OFFSET('Sanitation Data'!$E$29,0,10*ROW('Sanitation Data'!E102))="","",OFFSET('Sanitation Data'!$E$29,0,10*ROW('Sanitation Data'!E102)))</f>
        <v/>
      </c>
      <c r="CR108" s="271" t="str">
        <f ca="true">+IF(OFFSET('Sanitation Data'!$E$30,0,10*ROW('Sanitation Data'!E102))="","",OFFSET('Sanitation Data'!$E$30,0,10*ROW('Sanitation Data'!E102)))</f>
        <v/>
      </c>
      <c r="CS108" s="271" t="str">
        <f ca="true">+IF(OFFSET('Sanitation Data'!$E$31,0,10*ROW('Sanitation Data'!E102))="","",OFFSET('Sanitation Data'!$E$31,0,10*ROW('Sanitation Data'!E102)))</f>
        <v/>
      </c>
      <c r="CT108" s="271" t="str">
        <f ca="true">+IF(OFFSET('Sanitation Data'!$E$32,0,10*ROW('Sanitation Data'!E102))="","",OFFSET('Sanitation Data'!$E$32,0,10*ROW('Sanitation Data'!E102)))</f>
        <v/>
      </c>
      <c r="CU108" s="271" t="str">
        <f ca="true">+IF(OFFSET('Sanitation Data'!$F$28,0,10*ROW('Sanitation Data'!F102))="","",OFFSET('Sanitation Data'!$F$28,0,10*ROW('Sanitation Data'!F102)))</f>
        <v/>
      </c>
      <c r="CV108" s="271" t="str">
        <f ca="true">+IF(OFFSET('Sanitation Data'!$F$29,0,10*ROW('Sanitation Data'!F102))="","",OFFSET('Sanitation Data'!$F$29,0,10*ROW('Sanitation Data'!F102)))</f>
        <v/>
      </c>
      <c r="CW108" s="271" t="str">
        <f ca="true">+IF(OFFSET('Sanitation Data'!$F$30,0,10*ROW('Sanitation Data'!F102))="","",OFFSET('Sanitation Data'!$F$30,0,10*ROW('Sanitation Data'!F102)))</f>
        <v/>
      </c>
      <c r="CX108" s="271" t="str">
        <f ca="true">+IF(OFFSET('Sanitation Data'!$F$31,0,10*ROW('Sanitation Data'!F102))="","",OFFSET('Sanitation Data'!$F$31,0,10*ROW('Sanitation Data'!F102)))</f>
        <v/>
      </c>
      <c r="CY108" s="271" t="str">
        <f ca="true">+IF(OFFSET('Sanitation Data'!$F$32,0,10*ROW('Sanitation Data'!F102))="","",OFFSET('Sanitation Data'!$F$32,0,10*ROW('Sanitation Data'!F102)))</f>
        <v/>
      </c>
      <c r="CZ108" s="271" t="str">
        <f ca="true">+IF(OFFSET('Sanitation Data'!$G$28,0,10*ROW('Sanitation Data'!G102))="","",OFFSET('Sanitation Data'!$G$28,0,10*ROW('Sanitation Data'!G102)))</f>
        <v/>
      </c>
      <c r="DA108" s="271" t="str">
        <f ca="true">+IF(OFFSET('Sanitation Data'!$G$29,0,10*ROW('Sanitation Data'!G102))="","",OFFSET('Sanitation Data'!$G$29,0,10*ROW('Sanitation Data'!G102)))</f>
        <v/>
      </c>
      <c r="DB108" s="271" t="str">
        <f ca="true">+IF(OFFSET('Sanitation Data'!$G$30,0,10*ROW('Sanitation Data'!G102))="","",OFFSET('Sanitation Data'!$G$30,0,10*ROW('Sanitation Data'!G102)))</f>
        <v/>
      </c>
      <c r="DC108" s="271" t="str">
        <f ca="true">+IF(OFFSET('Sanitation Data'!$G$31,0,10*ROW('Sanitation Data'!G102))="","",OFFSET('Sanitation Data'!$G$31,0,10*ROW('Sanitation Data'!G102)))</f>
        <v/>
      </c>
      <c r="DD108" s="271" t="str">
        <f ca="true">+IF(OFFSET('Sanitation Data'!$G$32,0,10*ROW('Sanitation Data'!G102))="","",OFFSET('Sanitation Data'!$G$32,0,10*ROW('Sanitation Data'!G102)))</f>
        <v/>
      </c>
      <c r="DE108" s="271" t="str">
        <f ca="true">+IF(OFFSET('Sanitation Data'!$H$28,0,10*ROW('Sanitation Data'!H102))="","",OFFSET('Sanitation Data'!$H$28,0,10*ROW('Sanitation Data'!H102)))</f>
        <v/>
      </c>
      <c r="DF108" s="271" t="str">
        <f ca="true">+IF(OFFSET('Sanitation Data'!$H$29,0,10*ROW('Sanitation Data'!H102))="","",OFFSET('Sanitation Data'!$H$29,0,10*ROW('Sanitation Data'!H102)))</f>
        <v/>
      </c>
      <c r="DG108" s="271" t="str">
        <f ca="true">+IF(OFFSET('Sanitation Data'!$H$30,0,10*ROW('Sanitation Data'!H102))="","",OFFSET('Sanitation Data'!$H$30,0,10*ROW('Sanitation Data'!H102)))</f>
        <v/>
      </c>
      <c r="DH108" s="271" t="str">
        <f ca="true">+IF(OFFSET('Sanitation Data'!$H$31,0,10*ROW('Sanitation Data'!H102))="","",OFFSET('Sanitation Data'!$H$31,0,10*ROW('Sanitation Data'!H102)))</f>
        <v/>
      </c>
      <c r="DI108" s="271" t="str">
        <f ca="true">+IF(OFFSET('Sanitation Data'!$H$32,0,10*ROW('Sanitation Data'!H102))="","",OFFSET('Sanitation Data'!$H$32,0,10*ROW('Sanitation Data'!H102)))</f>
        <v/>
      </c>
      <c r="DJ108" s="271" t="str">
        <f ca="true">+IF(OFFSET('Sanitation Data'!$I$28,0,10*ROW('Sanitation Data'!I102))="","",OFFSET('Sanitation Data'!$I$28,0,10*ROW('Sanitation Data'!I102)))</f>
        <v/>
      </c>
      <c r="DK108" s="271" t="str">
        <f ca="true">+IF(OFFSET('Sanitation Data'!$I$29,0,10*ROW('Sanitation Data'!I102))="","",OFFSET('Sanitation Data'!$I$29,0,10*ROW('Sanitation Data'!I102)))</f>
        <v/>
      </c>
      <c r="DL108" s="271" t="str">
        <f ca="true">+IF(OFFSET('Sanitation Data'!$I$30,0,10*ROW('Sanitation Data'!I102))="","",OFFSET('Sanitation Data'!$I$30,0,10*ROW('Sanitation Data'!I102)))</f>
        <v/>
      </c>
      <c r="DM108" s="271" t="str">
        <f ca="true">+IF(OFFSET('Sanitation Data'!$I$31,0,10*ROW('Sanitation Data'!I102))="","",OFFSET('Sanitation Data'!$I$31,0,10*ROW('Sanitation Data'!I102)))</f>
        <v/>
      </c>
      <c r="DN108" s="271" t="str">
        <f ca="true">+IF(OFFSET('Sanitation Data'!$I$32,0,10*ROW('Sanitation Data'!I102))="","",OFFSET('Sanitation Data'!$I$32,0,10*ROW('Sanitation Data'!I102)))</f>
        <v/>
      </c>
      <c r="DO108" s="271" t="str">
        <f ca="true">+IF(OFFSET('Hygiene Data'!$D$11,0,10*ROW('Hygiene Data'!D102))="","",OFFSET('Hygiene Data'!$D$11,0,10*ROW('Hygiene Data'!D102)))</f>
        <v/>
      </c>
      <c r="DP108" s="271" t="str">
        <f ca="true">+IF(OFFSET('Hygiene Data'!$D$12,0,10*ROW('Hygiene Data'!D102))="","",OFFSET('Hygiene Data'!$D$12,0,10*ROW('Hygiene Data'!D102)))</f>
        <v/>
      </c>
      <c r="DQ108" s="271" t="str">
        <f ca="true">+IF(OFFSET('Hygiene Data'!$D$13,0,10*ROW('Hygiene Data'!D102))="","",OFFSET('Hygiene Data'!$D$13,0,10*ROW('Hygiene Data'!D102)))</f>
        <v/>
      </c>
      <c r="DR108" s="271" t="str">
        <f ca="true">+IF(OFFSET('Hygiene Data'!$E$11,0,10*ROW('Hygiene Data'!E102))="","",OFFSET('Hygiene Data'!$E$11,0,10*ROW('Hygiene Data'!E102)))</f>
        <v/>
      </c>
      <c r="DS108" s="271" t="str">
        <f ca="true">+IF(OFFSET('Hygiene Data'!$E$12,0,10*ROW('Hygiene Data'!E102))="","",OFFSET('Hygiene Data'!$E$12,0,10*ROW('Hygiene Data'!E102)))</f>
        <v/>
      </c>
      <c r="DT108" s="271" t="str">
        <f ca="true">+IF(OFFSET('Hygiene Data'!$E$13,0,10*ROW('Hygiene Data'!E102))="","",OFFSET('Hygiene Data'!$E$13,0,10*ROW('Hygiene Data'!E102)))</f>
        <v/>
      </c>
      <c r="DU108" s="271" t="str">
        <f ca="true">+IF(OFFSET('Hygiene Data'!$F$11,0,10*ROW('Hygiene Data'!F102))="","",OFFSET('Hygiene Data'!$F$11,0,10*ROW('Hygiene Data'!F102)))</f>
        <v/>
      </c>
      <c r="DV108" s="271" t="str">
        <f ca="true">+IF(OFFSET('Hygiene Data'!$F$12,0,10*ROW('Hygiene Data'!F102))="","",OFFSET('Hygiene Data'!$F$12,0,10*ROW('Hygiene Data'!F102)))</f>
        <v/>
      </c>
      <c r="DW108" s="271" t="str">
        <f ca="true">+IF(OFFSET('Hygiene Data'!$F$13,0,10*ROW('Hygiene Data'!F102))="","",OFFSET('Hygiene Data'!$F$13,0,10*ROW('Hygiene Data'!F102)))</f>
        <v/>
      </c>
      <c r="DX108" s="271" t="str">
        <f ca="true">+IF(OFFSET('Hygiene Data'!$G$11,0,10*ROW('Hygiene Data'!G102))="","",OFFSET('Hygiene Data'!$G$11,0,10*ROW('Hygiene Data'!G102)))</f>
        <v/>
      </c>
      <c r="DY108" s="271" t="str">
        <f ca="true">+IF(OFFSET('Hygiene Data'!$G$12,0,10*ROW('Hygiene Data'!G102))="","",OFFSET('Hygiene Data'!$G$12,0,10*ROW('Hygiene Data'!G102)))</f>
        <v/>
      </c>
      <c r="DZ108" s="271" t="str">
        <f ca="true">+IF(OFFSET('Hygiene Data'!$G$13,0,10*ROW('Hygiene Data'!G102))="","",OFFSET('Hygiene Data'!$G$13,0,10*ROW('Hygiene Data'!G102)))</f>
        <v/>
      </c>
      <c r="EA108" s="271" t="str">
        <f ca="true">+IF(OFFSET('Hygiene Data'!$H$11,0,10*ROW('Hygiene Data'!H102))="","",OFFSET('Hygiene Data'!$H$11,0,10*ROW('Hygiene Data'!H102)))</f>
        <v/>
      </c>
      <c r="EB108" s="271" t="str">
        <f ca="true">+IF(OFFSET('Hygiene Data'!$H$12,0,10*ROW('Hygiene Data'!H102))="","",OFFSET('Hygiene Data'!$H$12,0,10*ROW('Hygiene Data'!H102)))</f>
        <v/>
      </c>
      <c r="EC108" s="271" t="str">
        <f ca="true">+IF(OFFSET('Hygiene Data'!$H$13,0,10*ROW('Hygiene Data'!H102))="","",OFFSET('Hygiene Data'!$H$13,0,10*ROW('Hygiene Data'!H102)))</f>
        <v/>
      </c>
      <c r="ED108" s="271" t="str">
        <f ca="true">+IF(OFFSET('Hygiene Data'!$I$11,0,10*ROW('Hygiene Data'!I102))="","",OFFSET('Hygiene Data'!$I$11,0,10*ROW('Hygiene Data'!I102)))</f>
        <v/>
      </c>
      <c r="EE108" s="271" t="str">
        <f ca="true">+IF(OFFSET('Hygiene Data'!$I$12,0,10*ROW('Hygiene Data'!I102))="","",OFFSET('Hygiene Data'!$I$12,0,10*ROW('Hygiene Data'!I102)))</f>
        <v/>
      </c>
      <c r="EF108" s="271"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27"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1"/>
      <c r="BS109" s="271" t="str">
        <f ca="true">+IF(OFFSET('Water Data'!$D$27,0,10*ROW('Water Data'!D103))="","",OFFSET('Water Data'!$D$27,0,10*ROW('Water Data'!D103)))</f>
        <v/>
      </c>
      <c r="BT109" s="271" t="str">
        <f ca="true">+IF(OFFSET('Water Data'!$D$28,0,10*ROW('Water Data'!D103))="","",OFFSET('Water Data'!$D$28,0,10*ROW('Water Data'!D103)))</f>
        <v/>
      </c>
      <c r="BU109" s="271" t="str">
        <f ca="true">+IF(OFFSET('Water Data'!$D$29,0,10*ROW('Water Data'!D103))="","",OFFSET('Water Data'!$D$29,0,10*ROW('Water Data'!D103)))</f>
        <v/>
      </c>
      <c r="BV109" s="271" t="str">
        <f ca="true">+IF(OFFSET('Water Data'!$E$27,0,10*ROW('Water Data'!E103))="","",OFFSET('Water Data'!$E$27,0,10*ROW('Water Data'!E103)))</f>
        <v/>
      </c>
      <c r="BW109" s="271" t="str">
        <f ca="true">+IF(OFFSET('Water Data'!$E$28,0,10*ROW('Water Data'!E103))="","",OFFSET('Water Data'!$E$28,0,10*ROW('Water Data'!E103)))</f>
        <v/>
      </c>
      <c r="BX109" s="271" t="str">
        <f ca="true">+IF(OFFSET('Water Data'!$E$29,0,10*ROW('Water Data'!E103))="","",OFFSET('Water Data'!$E$29,0,10*ROW('Water Data'!E103)))</f>
        <v/>
      </c>
      <c r="BY109" s="271" t="str">
        <f ca="true">+IF(OFFSET('Water Data'!$F$27,0,10*ROW('Water Data'!F103))="","",OFFSET('Water Data'!$F$27,0,10*ROW('Water Data'!F103)))</f>
        <v/>
      </c>
      <c r="BZ109" s="271" t="str">
        <f ca="true">+IF(OFFSET('Water Data'!$F$28,0,10*ROW('Water Data'!F103))="","",OFFSET('Water Data'!$F$28,0,10*ROW('Water Data'!F103)))</f>
        <v/>
      </c>
      <c r="CA109" s="271" t="str">
        <f ca="true">+IF(OFFSET('Water Data'!$F$29,0,10*ROW('Water Data'!F103))="","",OFFSET('Water Data'!$F$29,0,10*ROW('Water Data'!F103)))</f>
        <v/>
      </c>
      <c r="CB109" s="271" t="str">
        <f ca="true">+IF(OFFSET('Water Data'!$G$27,0,10*ROW('Water Data'!G103))="","",OFFSET('Water Data'!$G$27,0,10*ROW('Water Data'!G103)))</f>
        <v/>
      </c>
      <c r="CC109" s="271" t="str">
        <f ca="true">+IF(OFFSET('Water Data'!$G$28,0,10*ROW('Water Data'!G103))="","",OFFSET('Water Data'!$G$28,0,10*ROW('Water Data'!G103)))</f>
        <v/>
      </c>
      <c r="CD109" s="271" t="str">
        <f ca="true">+IF(OFFSET('Water Data'!$G$29,0,10*ROW('Water Data'!G103))="","",OFFSET('Water Data'!$G$29,0,10*ROW('Water Data'!G103)))</f>
        <v/>
      </c>
      <c r="CE109" s="271" t="str">
        <f ca="true">+IF(OFFSET('Water Data'!$H$27,0,10*ROW('Water Data'!H103))="","",OFFSET('Water Data'!$H$27,0,10*ROW('Water Data'!H103)))</f>
        <v/>
      </c>
      <c r="CF109" s="271" t="str">
        <f ca="true">+IF(OFFSET('Water Data'!$H$28,0,10*ROW('Water Data'!H103))="","",OFFSET('Water Data'!$H$28,0,10*ROW('Water Data'!H103)))</f>
        <v/>
      </c>
      <c r="CG109" s="271" t="str">
        <f ca="true">+IF(OFFSET('Water Data'!$H$29,0,10*ROW('Water Data'!H103))="","",OFFSET('Water Data'!$H$29,0,10*ROW('Water Data'!H103)))</f>
        <v/>
      </c>
      <c r="CH109" s="271" t="str">
        <f ca="true">+IF(OFFSET('Water Data'!$I$27,0,10*ROW('Water Data'!I103))="","",OFFSET('Water Data'!$I$27,0,10*ROW('Water Data'!I103)))</f>
        <v/>
      </c>
      <c r="CI109" s="271" t="str">
        <f ca="true">+IF(OFFSET('Water Data'!$I$28,0,10*ROW('Water Data'!I103))="","",OFFSET('Water Data'!$I$28,0,10*ROW('Water Data'!I103)))</f>
        <v/>
      </c>
      <c r="CJ109" s="271" t="str">
        <f ca="true">+IF(OFFSET('Water Data'!$I$29,0,10*ROW('Water Data'!I103))="","",OFFSET('Water Data'!$I$29,0,10*ROW('Water Data'!I103)))</f>
        <v/>
      </c>
      <c r="CK109" s="271" t="str">
        <f ca="true">+IF(OFFSET('Sanitation Data'!$D$28,0,10*ROW('Sanitation Data'!D103))="","",OFFSET('Sanitation Data'!$D$28,0,10*ROW('Sanitation Data'!D103)))</f>
        <v/>
      </c>
      <c r="CL109" s="271" t="str">
        <f ca="true">+IF(OFFSET('Sanitation Data'!$D$29,0,10*ROW('Sanitation Data'!D103))="","",OFFSET('Sanitation Data'!$D$29,0,10*ROW('Sanitation Data'!D103)))</f>
        <v/>
      </c>
      <c r="CM109" s="271" t="str">
        <f ca="true">+IF(OFFSET('Sanitation Data'!$D$30,0,10*ROW('Sanitation Data'!D103))="","",OFFSET('Sanitation Data'!$D$30,0,10*ROW('Sanitation Data'!D103)))</f>
        <v/>
      </c>
      <c r="CN109" s="271" t="str">
        <f ca="true">+IF(OFFSET('Sanitation Data'!$D$31,0,10*ROW('Sanitation Data'!D103))="","",OFFSET('Sanitation Data'!$D$31,0,10*ROW('Sanitation Data'!D103)))</f>
        <v/>
      </c>
      <c r="CO109" s="271" t="str">
        <f ca="true">+IF(OFFSET('Sanitation Data'!$D$32,0,10*ROW('Sanitation Data'!D103))="","",OFFSET('Sanitation Data'!$D$32,0,10*ROW('Sanitation Data'!D103)))</f>
        <v/>
      </c>
      <c r="CP109" s="271" t="str">
        <f ca="true">+IF(OFFSET('Sanitation Data'!$E$28,0,10*ROW('Sanitation Data'!E103))="","",OFFSET('Sanitation Data'!$E$28,0,10*ROW('Sanitation Data'!E103)))</f>
        <v/>
      </c>
      <c r="CQ109" s="271" t="str">
        <f ca="true">+IF(OFFSET('Sanitation Data'!$E$29,0,10*ROW('Sanitation Data'!E103))="","",OFFSET('Sanitation Data'!$E$29,0,10*ROW('Sanitation Data'!E103)))</f>
        <v/>
      </c>
      <c r="CR109" s="271" t="str">
        <f ca="true">+IF(OFFSET('Sanitation Data'!$E$30,0,10*ROW('Sanitation Data'!E103))="","",OFFSET('Sanitation Data'!$E$30,0,10*ROW('Sanitation Data'!E103)))</f>
        <v/>
      </c>
      <c r="CS109" s="271" t="str">
        <f ca="true">+IF(OFFSET('Sanitation Data'!$E$31,0,10*ROW('Sanitation Data'!E103))="","",OFFSET('Sanitation Data'!$E$31,0,10*ROW('Sanitation Data'!E103)))</f>
        <v/>
      </c>
      <c r="CT109" s="271" t="str">
        <f ca="true">+IF(OFFSET('Sanitation Data'!$E$32,0,10*ROW('Sanitation Data'!E103))="","",OFFSET('Sanitation Data'!$E$32,0,10*ROW('Sanitation Data'!E103)))</f>
        <v/>
      </c>
      <c r="CU109" s="271" t="str">
        <f ca="true">+IF(OFFSET('Sanitation Data'!$F$28,0,10*ROW('Sanitation Data'!F103))="","",OFFSET('Sanitation Data'!$F$28,0,10*ROW('Sanitation Data'!F103)))</f>
        <v/>
      </c>
      <c r="CV109" s="271" t="str">
        <f ca="true">+IF(OFFSET('Sanitation Data'!$F$29,0,10*ROW('Sanitation Data'!F103))="","",OFFSET('Sanitation Data'!$F$29,0,10*ROW('Sanitation Data'!F103)))</f>
        <v/>
      </c>
      <c r="CW109" s="271" t="str">
        <f ca="true">+IF(OFFSET('Sanitation Data'!$F$30,0,10*ROW('Sanitation Data'!F103))="","",OFFSET('Sanitation Data'!$F$30,0,10*ROW('Sanitation Data'!F103)))</f>
        <v/>
      </c>
      <c r="CX109" s="271" t="str">
        <f ca="true">+IF(OFFSET('Sanitation Data'!$F$31,0,10*ROW('Sanitation Data'!F103))="","",OFFSET('Sanitation Data'!$F$31,0,10*ROW('Sanitation Data'!F103)))</f>
        <v/>
      </c>
      <c r="CY109" s="271" t="str">
        <f ca="true">+IF(OFFSET('Sanitation Data'!$F$32,0,10*ROW('Sanitation Data'!F103))="","",OFFSET('Sanitation Data'!$F$32,0,10*ROW('Sanitation Data'!F103)))</f>
        <v/>
      </c>
      <c r="CZ109" s="271" t="str">
        <f ca="true">+IF(OFFSET('Sanitation Data'!$G$28,0,10*ROW('Sanitation Data'!G103))="","",OFFSET('Sanitation Data'!$G$28,0,10*ROW('Sanitation Data'!G103)))</f>
        <v/>
      </c>
      <c r="DA109" s="271" t="str">
        <f ca="true">+IF(OFFSET('Sanitation Data'!$G$29,0,10*ROW('Sanitation Data'!G103))="","",OFFSET('Sanitation Data'!$G$29,0,10*ROW('Sanitation Data'!G103)))</f>
        <v/>
      </c>
      <c r="DB109" s="271" t="str">
        <f ca="true">+IF(OFFSET('Sanitation Data'!$G$30,0,10*ROW('Sanitation Data'!G103))="","",OFFSET('Sanitation Data'!$G$30,0,10*ROW('Sanitation Data'!G103)))</f>
        <v/>
      </c>
      <c r="DC109" s="271" t="str">
        <f ca="true">+IF(OFFSET('Sanitation Data'!$G$31,0,10*ROW('Sanitation Data'!G103))="","",OFFSET('Sanitation Data'!$G$31,0,10*ROW('Sanitation Data'!G103)))</f>
        <v/>
      </c>
      <c r="DD109" s="271" t="str">
        <f ca="true">+IF(OFFSET('Sanitation Data'!$G$32,0,10*ROW('Sanitation Data'!G103))="","",OFFSET('Sanitation Data'!$G$32,0,10*ROW('Sanitation Data'!G103)))</f>
        <v/>
      </c>
      <c r="DE109" s="271" t="str">
        <f ca="true">+IF(OFFSET('Sanitation Data'!$H$28,0,10*ROW('Sanitation Data'!H103))="","",OFFSET('Sanitation Data'!$H$28,0,10*ROW('Sanitation Data'!H103)))</f>
        <v/>
      </c>
      <c r="DF109" s="271" t="str">
        <f ca="true">+IF(OFFSET('Sanitation Data'!$H$29,0,10*ROW('Sanitation Data'!H103))="","",OFFSET('Sanitation Data'!$H$29,0,10*ROW('Sanitation Data'!H103)))</f>
        <v/>
      </c>
      <c r="DG109" s="271" t="str">
        <f ca="true">+IF(OFFSET('Sanitation Data'!$H$30,0,10*ROW('Sanitation Data'!H103))="","",OFFSET('Sanitation Data'!$H$30,0,10*ROW('Sanitation Data'!H103)))</f>
        <v/>
      </c>
      <c r="DH109" s="271" t="str">
        <f ca="true">+IF(OFFSET('Sanitation Data'!$H$31,0,10*ROW('Sanitation Data'!H103))="","",OFFSET('Sanitation Data'!$H$31,0,10*ROW('Sanitation Data'!H103)))</f>
        <v/>
      </c>
      <c r="DI109" s="271" t="str">
        <f ca="true">+IF(OFFSET('Sanitation Data'!$H$32,0,10*ROW('Sanitation Data'!H103))="","",OFFSET('Sanitation Data'!$H$32,0,10*ROW('Sanitation Data'!H103)))</f>
        <v/>
      </c>
      <c r="DJ109" s="271" t="str">
        <f ca="true">+IF(OFFSET('Sanitation Data'!$I$28,0,10*ROW('Sanitation Data'!I103))="","",OFFSET('Sanitation Data'!$I$28,0,10*ROW('Sanitation Data'!I103)))</f>
        <v/>
      </c>
      <c r="DK109" s="271" t="str">
        <f ca="true">+IF(OFFSET('Sanitation Data'!$I$29,0,10*ROW('Sanitation Data'!I103))="","",OFFSET('Sanitation Data'!$I$29,0,10*ROW('Sanitation Data'!I103)))</f>
        <v/>
      </c>
      <c r="DL109" s="271" t="str">
        <f ca="true">+IF(OFFSET('Sanitation Data'!$I$30,0,10*ROW('Sanitation Data'!I103))="","",OFFSET('Sanitation Data'!$I$30,0,10*ROW('Sanitation Data'!I103)))</f>
        <v/>
      </c>
      <c r="DM109" s="271" t="str">
        <f ca="true">+IF(OFFSET('Sanitation Data'!$I$31,0,10*ROW('Sanitation Data'!I103))="","",OFFSET('Sanitation Data'!$I$31,0,10*ROW('Sanitation Data'!I103)))</f>
        <v/>
      </c>
      <c r="DN109" s="271" t="str">
        <f ca="true">+IF(OFFSET('Sanitation Data'!$I$32,0,10*ROW('Sanitation Data'!I103))="","",OFFSET('Sanitation Data'!$I$32,0,10*ROW('Sanitation Data'!I103)))</f>
        <v/>
      </c>
      <c r="DO109" s="271" t="str">
        <f ca="true">+IF(OFFSET('Hygiene Data'!$D$11,0,10*ROW('Hygiene Data'!D103))="","",OFFSET('Hygiene Data'!$D$11,0,10*ROW('Hygiene Data'!D103)))</f>
        <v/>
      </c>
      <c r="DP109" s="271" t="str">
        <f ca="true">+IF(OFFSET('Hygiene Data'!$D$12,0,10*ROW('Hygiene Data'!D103))="","",OFFSET('Hygiene Data'!$D$12,0,10*ROW('Hygiene Data'!D103)))</f>
        <v/>
      </c>
      <c r="DQ109" s="271" t="str">
        <f ca="true">+IF(OFFSET('Hygiene Data'!$D$13,0,10*ROW('Hygiene Data'!D103))="","",OFFSET('Hygiene Data'!$D$13,0,10*ROW('Hygiene Data'!D103)))</f>
        <v/>
      </c>
      <c r="DR109" s="271" t="str">
        <f ca="true">+IF(OFFSET('Hygiene Data'!$E$11,0,10*ROW('Hygiene Data'!E103))="","",OFFSET('Hygiene Data'!$E$11,0,10*ROW('Hygiene Data'!E103)))</f>
        <v/>
      </c>
      <c r="DS109" s="271" t="str">
        <f ca="true">+IF(OFFSET('Hygiene Data'!$E$12,0,10*ROW('Hygiene Data'!E103))="","",OFFSET('Hygiene Data'!$E$12,0,10*ROW('Hygiene Data'!E103)))</f>
        <v/>
      </c>
      <c r="DT109" s="271" t="str">
        <f ca="true">+IF(OFFSET('Hygiene Data'!$E$13,0,10*ROW('Hygiene Data'!E103))="","",OFFSET('Hygiene Data'!$E$13,0,10*ROW('Hygiene Data'!E103)))</f>
        <v/>
      </c>
      <c r="DU109" s="271" t="str">
        <f ca="true">+IF(OFFSET('Hygiene Data'!$F$11,0,10*ROW('Hygiene Data'!F103))="","",OFFSET('Hygiene Data'!$F$11,0,10*ROW('Hygiene Data'!F103)))</f>
        <v/>
      </c>
      <c r="DV109" s="271" t="str">
        <f ca="true">+IF(OFFSET('Hygiene Data'!$F$12,0,10*ROW('Hygiene Data'!F103))="","",OFFSET('Hygiene Data'!$F$12,0,10*ROW('Hygiene Data'!F103)))</f>
        <v/>
      </c>
      <c r="DW109" s="271" t="str">
        <f ca="true">+IF(OFFSET('Hygiene Data'!$F$13,0,10*ROW('Hygiene Data'!F103))="","",OFFSET('Hygiene Data'!$F$13,0,10*ROW('Hygiene Data'!F103)))</f>
        <v/>
      </c>
      <c r="DX109" s="271" t="str">
        <f ca="true">+IF(OFFSET('Hygiene Data'!$G$11,0,10*ROW('Hygiene Data'!G103))="","",OFFSET('Hygiene Data'!$G$11,0,10*ROW('Hygiene Data'!G103)))</f>
        <v/>
      </c>
      <c r="DY109" s="271" t="str">
        <f ca="true">+IF(OFFSET('Hygiene Data'!$G$12,0,10*ROW('Hygiene Data'!G103))="","",OFFSET('Hygiene Data'!$G$12,0,10*ROW('Hygiene Data'!G103)))</f>
        <v/>
      </c>
      <c r="DZ109" s="271" t="str">
        <f ca="true">+IF(OFFSET('Hygiene Data'!$G$13,0,10*ROW('Hygiene Data'!G103))="","",OFFSET('Hygiene Data'!$G$13,0,10*ROW('Hygiene Data'!G103)))</f>
        <v/>
      </c>
      <c r="EA109" s="271" t="str">
        <f ca="true">+IF(OFFSET('Hygiene Data'!$H$11,0,10*ROW('Hygiene Data'!H103))="","",OFFSET('Hygiene Data'!$H$11,0,10*ROW('Hygiene Data'!H103)))</f>
        <v/>
      </c>
      <c r="EB109" s="271" t="str">
        <f ca="true">+IF(OFFSET('Hygiene Data'!$H$12,0,10*ROW('Hygiene Data'!H103))="","",OFFSET('Hygiene Data'!$H$12,0,10*ROW('Hygiene Data'!H103)))</f>
        <v/>
      </c>
      <c r="EC109" s="271" t="str">
        <f ca="true">+IF(OFFSET('Hygiene Data'!$H$13,0,10*ROW('Hygiene Data'!H103))="","",OFFSET('Hygiene Data'!$H$13,0,10*ROW('Hygiene Data'!H103)))</f>
        <v/>
      </c>
      <c r="ED109" s="271" t="str">
        <f ca="true">+IF(OFFSET('Hygiene Data'!$I$11,0,10*ROW('Hygiene Data'!I103))="","",OFFSET('Hygiene Data'!$I$11,0,10*ROW('Hygiene Data'!I103)))</f>
        <v/>
      </c>
      <c r="EE109" s="271" t="str">
        <f ca="true">+IF(OFFSET('Hygiene Data'!$I$12,0,10*ROW('Hygiene Data'!I103))="","",OFFSET('Hygiene Data'!$I$12,0,10*ROW('Hygiene Data'!I103)))</f>
        <v/>
      </c>
      <c r="EF109" s="271"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27"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1"/>
      <c r="BS110" s="271" t="str">
        <f ca="true">+IF(OFFSET('Water Data'!$D$27,0,10*ROW('Water Data'!D104))="","",OFFSET('Water Data'!$D$27,0,10*ROW('Water Data'!D104)))</f>
        <v/>
      </c>
      <c r="BT110" s="271" t="str">
        <f ca="true">+IF(OFFSET('Water Data'!$D$28,0,10*ROW('Water Data'!D104))="","",OFFSET('Water Data'!$D$28,0,10*ROW('Water Data'!D104)))</f>
        <v/>
      </c>
      <c r="BU110" s="271" t="str">
        <f ca="true">+IF(OFFSET('Water Data'!$D$29,0,10*ROW('Water Data'!D104))="","",OFFSET('Water Data'!$D$29,0,10*ROW('Water Data'!D104)))</f>
        <v/>
      </c>
      <c r="BV110" s="271" t="str">
        <f ca="true">+IF(OFFSET('Water Data'!$E$27,0,10*ROW('Water Data'!E104))="","",OFFSET('Water Data'!$E$27,0,10*ROW('Water Data'!E104)))</f>
        <v/>
      </c>
      <c r="BW110" s="271" t="str">
        <f ca="true">+IF(OFFSET('Water Data'!$E$28,0,10*ROW('Water Data'!E104))="","",OFFSET('Water Data'!$E$28,0,10*ROW('Water Data'!E104)))</f>
        <v/>
      </c>
      <c r="BX110" s="271" t="str">
        <f ca="true">+IF(OFFSET('Water Data'!$E$29,0,10*ROW('Water Data'!E104))="","",OFFSET('Water Data'!$E$29,0,10*ROW('Water Data'!E104)))</f>
        <v/>
      </c>
      <c r="BY110" s="271" t="str">
        <f ca="true">+IF(OFFSET('Water Data'!$F$27,0,10*ROW('Water Data'!F104))="","",OFFSET('Water Data'!$F$27,0,10*ROW('Water Data'!F104)))</f>
        <v/>
      </c>
      <c r="BZ110" s="271" t="str">
        <f ca="true">+IF(OFFSET('Water Data'!$F$28,0,10*ROW('Water Data'!F104))="","",OFFSET('Water Data'!$F$28,0,10*ROW('Water Data'!F104)))</f>
        <v/>
      </c>
      <c r="CA110" s="271" t="str">
        <f ca="true">+IF(OFFSET('Water Data'!$F$29,0,10*ROW('Water Data'!F104))="","",OFFSET('Water Data'!$F$29,0,10*ROW('Water Data'!F104)))</f>
        <v/>
      </c>
      <c r="CB110" s="271" t="str">
        <f ca="true">+IF(OFFSET('Water Data'!$G$27,0,10*ROW('Water Data'!G104))="","",OFFSET('Water Data'!$G$27,0,10*ROW('Water Data'!G104)))</f>
        <v/>
      </c>
      <c r="CC110" s="271" t="str">
        <f ca="true">+IF(OFFSET('Water Data'!$G$28,0,10*ROW('Water Data'!G104))="","",OFFSET('Water Data'!$G$28,0,10*ROW('Water Data'!G104)))</f>
        <v/>
      </c>
      <c r="CD110" s="271" t="str">
        <f ca="true">+IF(OFFSET('Water Data'!$G$29,0,10*ROW('Water Data'!G104))="","",OFFSET('Water Data'!$G$29,0,10*ROW('Water Data'!G104)))</f>
        <v/>
      </c>
      <c r="CE110" s="271" t="str">
        <f ca="true">+IF(OFFSET('Water Data'!$H$27,0,10*ROW('Water Data'!H104))="","",OFFSET('Water Data'!$H$27,0,10*ROW('Water Data'!H104)))</f>
        <v/>
      </c>
      <c r="CF110" s="271" t="str">
        <f ca="true">+IF(OFFSET('Water Data'!$H$28,0,10*ROW('Water Data'!H104))="","",OFFSET('Water Data'!$H$28,0,10*ROW('Water Data'!H104)))</f>
        <v/>
      </c>
      <c r="CG110" s="271" t="str">
        <f ca="true">+IF(OFFSET('Water Data'!$H$29,0,10*ROW('Water Data'!H104))="","",OFFSET('Water Data'!$H$29,0,10*ROW('Water Data'!H104)))</f>
        <v/>
      </c>
      <c r="CH110" s="271" t="str">
        <f ca="true">+IF(OFFSET('Water Data'!$I$27,0,10*ROW('Water Data'!I104))="","",OFFSET('Water Data'!$I$27,0,10*ROW('Water Data'!I104)))</f>
        <v/>
      </c>
      <c r="CI110" s="271" t="str">
        <f ca="true">+IF(OFFSET('Water Data'!$I$28,0,10*ROW('Water Data'!I104))="","",OFFSET('Water Data'!$I$28,0,10*ROW('Water Data'!I104)))</f>
        <v/>
      </c>
      <c r="CJ110" s="271" t="str">
        <f ca="true">+IF(OFFSET('Water Data'!$I$29,0,10*ROW('Water Data'!I104))="","",OFFSET('Water Data'!$I$29,0,10*ROW('Water Data'!I104)))</f>
        <v/>
      </c>
      <c r="CK110" s="271" t="str">
        <f ca="true">+IF(OFFSET('Sanitation Data'!$D$28,0,10*ROW('Sanitation Data'!D104))="","",OFFSET('Sanitation Data'!$D$28,0,10*ROW('Sanitation Data'!D104)))</f>
        <v/>
      </c>
      <c r="CL110" s="271" t="str">
        <f ca="true">+IF(OFFSET('Sanitation Data'!$D$29,0,10*ROW('Sanitation Data'!D104))="","",OFFSET('Sanitation Data'!$D$29,0,10*ROW('Sanitation Data'!D104)))</f>
        <v/>
      </c>
      <c r="CM110" s="271" t="str">
        <f ca="true">+IF(OFFSET('Sanitation Data'!$D$30,0,10*ROW('Sanitation Data'!D104))="","",OFFSET('Sanitation Data'!$D$30,0,10*ROW('Sanitation Data'!D104)))</f>
        <v/>
      </c>
      <c r="CN110" s="271" t="str">
        <f ca="true">+IF(OFFSET('Sanitation Data'!$D$31,0,10*ROW('Sanitation Data'!D104))="","",OFFSET('Sanitation Data'!$D$31,0,10*ROW('Sanitation Data'!D104)))</f>
        <v/>
      </c>
      <c r="CO110" s="271" t="str">
        <f ca="true">+IF(OFFSET('Sanitation Data'!$D$32,0,10*ROW('Sanitation Data'!D104))="","",OFFSET('Sanitation Data'!$D$32,0,10*ROW('Sanitation Data'!D104)))</f>
        <v/>
      </c>
      <c r="CP110" s="271" t="str">
        <f ca="true">+IF(OFFSET('Sanitation Data'!$E$28,0,10*ROW('Sanitation Data'!E104))="","",OFFSET('Sanitation Data'!$E$28,0,10*ROW('Sanitation Data'!E104)))</f>
        <v/>
      </c>
      <c r="CQ110" s="271" t="str">
        <f ca="true">+IF(OFFSET('Sanitation Data'!$E$29,0,10*ROW('Sanitation Data'!E104))="","",OFFSET('Sanitation Data'!$E$29,0,10*ROW('Sanitation Data'!E104)))</f>
        <v/>
      </c>
      <c r="CR110" s="271" t="str">
        <f ca="true">+IF(OFFSET('Sanitation Data'!$E$30,0,10*ROW('Sanitation Data'!E104))="","",OFFSET('Sanitation Data'!$E$30,0,10*ROW('Sanitation Data'!E104)))</f>
        <v/>
      </c>
      <c r="CS110" s="271" t="str">
        <f ca="true">+IF(OFFSET('Sanitation Data'!$E$31,0,10*ROW('Sanitation Data'!E104))="","",OFFSET('Sanitation Data'!$E$31,0,10*ROW('Sanitation Data'!E104)))</f>
        <v/>
      </c>
      <c r="CT110" s="271" t="str">
        <f ca="true">+IF(OFFSET('Sanitation Data'!$E$32,0,10*ROW('Sanitation Data'!E104))="","",OFFSET('Sanitation Data'!$E$32,0,10*ROW('Sanitation Data'!E104)))</f>
        <v/>
      </c>
      <c r="CU110" s="271" t="str">
        <f ca="true">+IF(OFFSET('Sanitation Data'!$F$28,0,10*ROW('Sanitation Data'!F104))="","",OFFSET('Sanitation Data'!$F$28,0,10*ROW('Sanitation Data'!F104)))</f>
        <v/>
      </c>
      <c r="CV110" s="271" t="str">
        <f ca="true">+IF(OFFSET('Sanitation Data'!$F$29,0,10*ROW('Sanitation Data'!F104))="","",OFFSET('Sanitation Data'!$F$29,0,10*ROW('Sanitation Data'!F104)))</f>
        <v/>
      </c>
      <c r="CW110" s="271" t="str">
        <f ca="true">+IF(OFFSET('Sanitation Data'!$F$30,0,10*ROW('Sanitation Data'!F104))="","",OFFSET('Sanitation Data'!$F$30,0,10*ROW('Sanitation Data'!F104)))</f>
        <v/>
      </c>
      <c r="CX110" s="271" t="str">
        <f ca="true">+IF(OFFSET('Sanitation Data'!$F$31,0,10*ROW('Sanitation Data'!F104))="","",OFFSET('Sanitation Data'!$F$31,0,10*ROW('Sanitation Data'!F104)))</f>
        <v/>
      </c>
      <c r="CY110" s="271" t="str">
        <f ca="true">+IF(OFFSET('Sanitation Data'!$F$32,0,10*ROW('Sanitation Data'!F104))="","",OFFSET('Sanitation Data'!$F$32,0,10*ROW('Sanitation Data'!F104)))</f>
        <v/>
      </c>
      <c r="CZ110" s="271" t="str">
        <f ca="true">+IF(OFFSET('Sanitation Data'!$G$28,0,10*ROW('Sanitation Data'!G104))="","",OFFSET('Sanitation Data'!$G$28,0,10*ROW('Sanitation Data'!G104)))</f>
        <v/>
      </c>
      <c r="DA110" s="271" t="str">
        <f ca="true">+IF(OFFSET('Sanitation Data'!$G$29,0,10*ROW('Sanitation Data'!G104))="","",OFFSET('Sanitation Data'!$G$29,0,10*ROW('Sanitation Data'!G104)))</f>
        <v/>
      </c>
      <c r="DB110" s="271" t="str">
        <f ca="true">+IF(OFFSET('Sanitation Data'!$G$30,0,10*ROW('Sanitation Data'!G104))="","",OFFSET('Sanitation Data'!$G$30,0,10*ROW('Sanitation Data'!G104)))</f>
        <v/>
      </c>
      <c r="DC110" s="271" t="str">
        <f ca="true">+IF(OFFSET('Sanitation Data'!$G$31,0,10*ROW('Sanitation Data'!G104))="","",OFFSET('Sanitation Data'!$G$31,0,10*ROW('Sanitation Data'!G104)))</f>
        <v/>
      </c>
      <c r="DD110" s="271" t="str">
        <f ca="true">+IF(OFFSET('Sanitation Data'!$G$32,0,10*ROW('Sanitation Data'!G104))="","",OFFSET('Sanitation Data'!$G$32,0,10*ROW('Sanitation Data'!G104)))</f>
        <v/>
      </c>
      <c r="DE110" s="271" t="str">
        <f ca="true">+IF(OFFSET('Sanitation Data'!$H$28,0,10*ROW('Sanitation Data'!H104))="","",OFFSET('Sanitation Data'!$H$28,0,10*ROW('Sanitation Data'!H104)))</f>
        <v/>
      </c>
      <c r="DF110" s="271" t="str">
        <f ca="true">+IF(OFFSET('Sanitation Data'!$H$29,0,10*ROW('Sanitation Data'!H104))="","",OFFSET('Sanitation Data'!$H$29,0,10*ROW('Sanitation Data'!H104)))</f>
        <v/>
      </c>
      <c r="DG110" s="271" t="str">
        <f ca="true">+IF(OFFSET('Sanitation Data'!$H$30,0,10*ROW('Sanitation Data'!H104))="","",OFFSET('Sanitation Data'!$H$30,0,10*ROW('Sanitation Data'!H104)))</f>
        <v/>
      </c>
      <c r="DH110" s="271" t="str">
        <f ca="true">+IF(OFFSET('Sanitation Data'!$H$31,0,10*ROW('Sanitation Data'!H104))="","",OFFSET('Sanitation Data'!$H$31,0,10*ROW('Sanitation Data'!H104)))</f>
        <v/>
      </c>
      <c r="DI110" s="271" t="str">
        <f ca="true">+IF(OFFSET('Sanitation Data'!$H$32,0,10*ROW('Sanitation Data'!H104))="","",OFFSET('Sanitation Data'!$H$32,0,10*ROW('Sanitation Data'!H104)))</f>
        <v/>
      </c>
      <c r="DJ110" s="271" t="str">
        <f ca="true">+IF(OFFSET('Sanitation Data'!$I$28,0,10*ROW('Sanitation Data'!I104))="","",OFFSET('Sanitation Data'!$I$28,0,10*ROW('Sanitation Data'!I104)))</f>
        <v/>
      </c>
      <c r="DK110" s="271" t="str">
        <f ca="true">+IF(OFFSET('Sanitation Data'!$I$29,0,10*ROW('Sanitation Data'!I104))="","",OFFSET('Sanitation Data'!$I$29,0,10*ROW('Sanitation Data'!I104)))</f>
        <v/>
      </c>
      <c r="DL110" s="271" t="str">
        <f ca="true">+IF(OFFSET('Sanitation Data'!$I$30,0,10*ROW('Sanitation Data'!I104))="","",OFFSET('Sanitation Data'!$I$30,0,10*ROW('Sanitation Data'!I104)))</f>
        <v/>
      </c>
      <c r="DM110" s="271" t="str">
        <f ca="true">+IF(OFFSET('Sanitation Data'!$I$31,0,10*ROW('Sanitation Data'!I104))="","",OFFSET('Sanitation Data'!$I$31,0,10*ROW('Sanitation Data'!I104)))</f>
        <v/>
      </c>
      <c r="DN110" s="271" t="str">
        <f ca="true">+IF(OFFSET('Sanitation Data'!$I$32,0,10*ROW('Sanitation Data'!I104))="","",OFFSET('Sanitation Data'!$I$32,0,10*ROW('Sanitation Data'!I104)))</f>
        <v/>
      </c>
      <c r="DO110" s="271" t="str">
        <f ca="true">+IF(OFFSET('Hygiene Data'!$D$11,0,10*ROW('Hygiene Data'!D104))="","",OFFSET('Hygiene Data'!$D$11,0,10*ROW('Hygiene Data'!D104)))</f>
        <v/>
      </c>
      <c r="DP110" s="271" t="str">
        <f ca="true">+IF(OFFSET('Hygiene Data'!$D$12,0,10*ROW('Hygiene Data'!D104))="","",OFFSET('Hygiene Data'!$D$12,0,10*ROW('Hygiene Data'!D104)))</f>
        <v/>
      </c>
      <c r="DQ110" s="271" t="str">
        <f ca="true">+IF(OFFSET('Hygiene Data'!$D$13,0,10*ROW('Hygiene Data'!D104))="","",OFFSET('Hygiene Data'!$D$13,0,10*ROW('Hygiene Data'!D104)))</f>
        <v/>
      </c>
      <c r="DR110" s="271" t="str">
        <f ca="true">+IF(OFFSET('Hygiene Data'!$E$11,0,10*ROW('Hygiene Data'!E104))="","",OFFSET('Hygiene Data'!$E$11,0,10*ROW('Hygiene Data'!E104)))</f>
        <v/>
      </c>
      <c r="DS110" s="271" t="str">
        <f ca="true">+IF(OFFSET('Hygiene Data'!$E$12,0,10*ROW('Hygiene Data'!E104))="","",OFFSET('Hygiene Data'!$E$12,0,10*ROW('Hygiene Data'!E104)))</f>
        <v/>
      </c>
      <c r="DT110" s="271" t="str">
        <f ca="true">+IF(OFFSET('Hygiene Data'!$E$13,0,10*ROW('Hygiene Data'!E104))="","",OFFSET('Hygiene Data'!$E$13,0,10*ROW('Hygiene Data'!E104)))</f>
        <v/>
      </c>
      <c r="DU110" s="271" t="str">
        <f ca="true">+IF(OFFSET('Hygiene Data'!$F$11,0,10*ROW('Hygiene Data'!F104))="","",OFFSET('Hygiene Data'!$F$11,0,10*ROW('Hygiene Data'!F104)))</f>
        <v/>
      </c>
      <c r="DV110" s="271" t="str">
        <f ca="true">+IF(OFFSET('Hygiene Data'!$F$12,0,10*ROW('Hygiene Data'!F104))="","",OFFSET('Hygiene Data'!$F$12,0,10*ROW('Hygiene Data'!F104)))</f>
        <v/>
      </c>
      <c r="DW110" s="271" t="str">
        <f ca="true">+IF(OFFSET('Hygiene Data'!$F$13,0,10*ROW('Hygiene Data'!F104))="","",OFFSET('Hygiene Data'!$F$13,0,10*ROW('Hygiene Data'!F104)))</f>
        <v/>
      </c>
      <c r="DX110" s="271" t="str">
        <f ca="true">+IF(OFFSET('Hygiene Data'!$G$11,0,10*ROW('Hygiene Data'!G104))="","",OFFSET('Hygiene Data'!$G$11,0,10*ROW('Hygiene Data'!G104)))</f>
        <v/>
      </c>
      <c r="DY110" s="271" t="str">
        <f ca="true">+IF(OFFSET('Hygiene Data'!$G$12,0,10*ROW('Hygiene Data'!G104))="","",OFFSET('Hygiene Data'!$G$12,0,10*ROW('Hygiene Data'!G104)))</f>
        <v/>
      </c>
      <c r="DZ110" s="271" t="str">
        <f ca="true">+IF(OFFSET('Hygiene Data'!$G$13,0,10*ROW('Hygiene Data'!G104))="","",OFFSET('Hygiene Data'!$G$13,0,10*ROW('Hygiene Data'!G104)))</f>
        <v/>
      </c>
      <c r="EA110" s="271" t="str">
        <f ca="true">+IF(OFFSET('Hygiene Data'!$H$11,0,10*ROW('Hygiene Data'!H104))="","",OFFSET('Hygiene Data'!$H$11,0,10*ROW('Hygiene Data'!H104)))</f>
        <v/>
      </c>
      <c r="EB110" s="271" t="str">
        <f ca="true">+IF(OFFSET('Hygiene Data'!$H$12,0,10*ROW('Hygiene Data'!H104))="","",OFFSET('Hygiene Data'!$H$12,0,10*ROW('Hygiene Data'!H104)))</f>
        <v/>
      </c>
      <c r="EC110" s="271" t="str">
        <f ca="true">+IF(OFFSET('Hygiene Data'!$H$13,0,10*ROW('Hygiene Data'!H104))="","",OFFSET('Hygiene Data'!$H$13,0,10*ROW('Hygiene Data'!H104)))</f>
        <v/>
      </c>
      <c r="ED110" s="271" t="str">
        <f ca="true">+IF(OFFSET('Hygiene Data'!$I$11,0,10*ROW('Hygiene Data'!I104))="","",OFFSET('Hygiene Data'!$I$11,0,10*ROW('Hygiene Data'!I104)))</f>
        <v/>
      </c>
      <c r="EE110" s="271" t="str">
        <f ca="true">+IF(OFFSET('Hygiene Data'!$I$12,0,10*ROW('Hygiene Data'!I104))="","",OFFSET('Hygiene Data'!$I$12,0,10*ROW('Hygiene Data'!I104)))</f>
        <v/>
      </c>
      <c r="EF110" s="271"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27"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1"/>
      <c r="BS111" s="271" t="str">
        <f ca="true">+IF(OFFSET('Water Data'!$D$27,0,10*ROW('Water Data'!D105))="","",OFFSET('Water Data'!$D$27,0,10*ROW('Water Data'!D105)))</f>
        <v/>
      </c>
      <c r="BT111" s="271" t="str">
        <f ca="true">+IF(OFFSET('Water Data'!$D$28,0,10*ROW('Water Data'!D105))="","",OFFSET('Water Data'!$D$28,0,10*ROW('Water Data'!D105)))</f>
        <v/>
      </c>
      <c r="BU111" s="271" t="str">
        <f ca="true">+IF(OFFSET('Water Data'!$D$29,0,10*ROW('Water Data'!D105))="","",OFFSET('Water Data'!$D$29,0,10*ROW('Water Data'!D105)))</f>
        <v/>
      </c>
      <c r="BV111" s="271" t="str">
        <f ca="true">+IF(OFFSET('Water Data'!$E$27,0,10*ROW('Water Data'!E105))="","",OFFSET('Water Data'!$E$27,0,10*ROW('Water Data'!E105)))</f>
        <v/>
      </c>
      <c r="BW111" s="271" t="str">
        <f ca="true">+IF(OFFSET('Water Data'!$E$28,0,10*ROW('Water Data'!E105))="","",OFFSET('Water Data'!$E$28,0,10*ROW('Water Data'!E105)))</f>
        <v/>
      </c>
      <c r="BX111" s="271" t="str">
        <f ca="true">+IF(OFFSET('Water Data'!$E$29,0,10*ROW('Water Data'!E105))="","",OFFSET('Water Data'!$E$29,0,10*ROW('Water Data'!E105)))</f>
        <v/>
      </c>
      <c r="BY111" s="271" t="str">
        <f ca="true">+IF(OFFSET('Water Data'!$F$27,0,10*ROW('Water Data'!F105))="","",OFFSET('Water Data'!$F$27,0,10*ROW('Water Data'!F105)))</f>
        <v/>
      </c>
      <c r="BZ111" s="271" t="str">
        <f ca="true">+IF(OFFSET('Water Data'!$F$28,0,10*ROW('Water Data'!F105))="","",OFFSET('Water Data'!$F$28,0,10*ROW('Water Data'!F105)))</f>
        <v/>
      </c>
      <c r="CA111" s="271" t="str">
        <f ca="true">+IF(OFFSET('Water Data'!$F$29,0,10*ROW('Water Data'!F105))="","",OFFSET('Water Data'!$F$29,0,10*ROW('Water Data'!F105)))</f>
        <v/>
      </c>
      <c r="CB111" s="271" t="str">
        <f ca="true">+IF(OFFSET('Water Data'!$G$27,0,10*ROW('Water Data'!G105))="","",OFFSET('Water Data'!$G$27,0,10*ROW('Water Data'!G105)))</f>
        <v/>
      </c>
      <c r="CC111" s="271" t="str">
        <f ca="true">+IF(OFFSET('Water Data'!$G$28,0,10*ROW('Water Data'!G105))="","",OFFSET('Water Data'!$G$28,0,10*ROW('Water Data'!G105)))</f>
        <v/>
      </c>
      <c r="CD111" s="271" t="str">
        <f ca="true">+IF(OFFSET('Water Data'!$G$29,0,10*ROW('Water Data'!G105))="","",OFFSET('Water Data'!$G$29,0,10*ROW('Water Data'!G105)))</f>
        <v/>
      </c>
      <c r="CE111" s="271" t="str">
        <f ca="true">+IF(OFFSET('Water Data'!$H$27,0,10*ROW('Water Data'!H105))="","",OFFSET('Water Data'!$H$27,0,10*ROW('Water Data'!H105)))</f>
        <v/>
      </c>
      <c r="CF111" s="271" t="str">
        <f ca="true">+IF(OFFSET('Water Data'!$H$28,0,10*ROW('Water Data'!H105))="","",OFFSET('Water Data'!$H$28,0,10*ROW('Water Data'!H105)))</f>
        <v/>
      </c>
      <c r="CG111" s="271" t="str">
        <f ca="true">+IF(OFFSET('Water Data'!$H$29,0,10*ROW('Water Data'!H105))="","",OFFSET('Water Data'!$H$29,0,10*ROW('Water Data'!H105)))</f>
        <v/>
      </c>
      <c r="CH111" s="271" t="str">
        <f ca="true">+IF(OFFSET('Water Data'!$I$27,0,10*ROW('Water Data'!I105))="","",OFFSET('Water Data'!$I$27,0,10*ROW('Water Data'!I105)))</f>
        <v/>
      </c>
      <c r="CI111" s="271" t="str">
        <f ca="true">+IF(OFFSET('Water Data'!$I$28,0,10*ROW('Water Data'!I105))="","",OFFSET('Water Data'!$I$28,0,10*ROW('Water Data'!I105)))</f>
        <v/>
      </c>
      <c r="CJ111" s="271" t="str">
        <f ca="true">+IF(OFFSET('Water Data'!$I$29,0,10*ROW('Water Data'!I105))="","",OFFSET('Water Data'!$I$29,0,10*ROW('Water Data'!I105)))</f>
        <v/>
      </c>
      <c r="CK111" s="271" t="str">
        <f ca="true">+IF(OFFSET('Sanitation Data'!$D$28,0,10*ROW('Sanitation Data'!D105))="","",OFFSET('Sanitation Data'!$D$28,0,10*ROW('Sanitation Data'!D105)))</f>
        <v/>
      </c>
      <c r="CL111" s="271" t="str">
        <f ca="true">+IF(OFFSET('Sanitation Data'!$D$29,0,10*ROW('Sanitation Data'!D105))="","",OFFSET('Sanitation Data'!$D$29,0,10*ROW('Sanitation Data'!D105)))</f>
        <v/>
      </c>
      <c r="CM111" s="271" t="str">
        <f ca="true">+IF(OFFSET('Sanitation Data'!$D$30,0,10*ROW('Sanitation Data'!D105))="","",OFFSET('Sanitation Data'!$D$30,0,10*ROW('Sanitation Data'!D105)))</f>
        <v/>
      </c>
      <c r="CN111" s="271" t="str">
        <f ca="true">+IF(OFFSET('Sanitation Data'!$D$31,0,10*ROW('Sanitation Data'!D105))="","",OFFSET('Sanitation Data'!$D$31,0,10*ROW('Sanitation Data'!D105)))</f>
        <v/>
      </c>
      <c r="CO111" s="271" t="str">
        <f ca="true">+IF(OFFSET('Sanitation Data'!$D$32,0,10*ROW('Sanitation Data'!D105))="","",OFFSET('Sanitation Data'!$D$32,0,10*ROW('Sanitation Data'!D105)))</f>
        <v/>
      </c>
      <c r="CP111" s="271" t="str">
        <f ca="true">+IF(OFFSET('Sanitation Data'!$E$28,0,10*ROW('Sanitation Data'!E105))="","",OFFSET('Sanitation Data'!$E$28,0,10*ROW('Sanitation Data'!E105)))</f>
        <v/>
      </c>
      <c r="CQ111" s="271" t="str">
        <f ca="true">+IF(OFFSET('Sanitation Data'!$E$29,0,10*ROW('Sanitation Data'!E105))="","",OFFSET('Sanitation Data'!$E$29,0,10*ROW('Sanitation Data'!E105)))</f>
        <v/>
      </c>
      <c r="CR111" s="271" t="str">
        <f ca="true">+IF(OFFSET('Sanitation Data'!$E$30,0,10*ROW('Sanitation Data'!E105))="","",OFFSET('Sanitation Data'!$E$30,0,10*ROW('Sanitation Data'!E105)))</f>
        <v/>
      </c>
      <c r="CS111" s="271" t="str">
        <f ca="true">+IF(OFFSET('Sanitation Data'!$E$31,0,10*ROW('Sanitation Data'!E105))="","",OFFSET('Sanitation Data'!$E$31,0,10*ROW('Sanitation Data'!E105)))</f>
        <v/>
      </c>
      <c r="CT111" s="271" t="str">
        <f ca="true">+IF(OFFSET('Sanitation Data'!$E$32,0,10*ROW('Sanitation Data'!E105))="","",OFFSET('Sanitation Data'!$E$32,0,10*ROW('Sanitation Data'!E105)))</f>
        <v/>
      </c>
      <c r="CU111" s="271" t="str">
        <f ca="true">+IF(OFFSET('Sanitation Data'!$F$28,0,10*ROW('Sanitation Data'!F105))="","",OFFSET('Sanitation Data'!$F$28,0,10*ROW('Sanitation Data'!F105)))</f>
        <v/>
      </c>
      <c r="CV111" s="271" t="str">
        <f ca="true">+IF(OFFSET('Sanitation Data'!$F$29,0,10*ROW('Sanitation Data'!F105))="","",OFFSET('Sanitation Data'!$F$29,0,10*ROW('Sanitation Data'!F105)))</f>
        <v/>
      </c>
      <c r="CW111" s="271" t="str">
        <f ca="true">+IF(OFFSET('Sanitation Data'!$F$30,0,10*ROW('Sanitation Data'!F105))="","",OFFSET('Sanitation Data'!$F$30,0,10*ROW('Sanitation Data'!F105)))</f>
        <v/>
      </c>
      <c r="CX111" s="271" t="str">
        <f ca="true">+IF(OFFSET('Sanitation Data'!$F$31,0,10*ROW('Sanitation Data'!F105))="","",OFFSET('Sanitation Data'!$F$31,0,10*ROW('Sanitation Data'!F105)))</f>
        <v/>
      </c>
      <c r="CY111" s="271" t="str">
        <f ca="true">+IF(OFFSET('Sanitation Data'!$F$32,0,10*ROW('Sanitation Data'!F105))="","",OFFSET('Sanitation Data'!$F$32,0,10*ROW('Sanitation Data'!F105)))</f>
        <v/>
      </c>
      <c r="CZ111" s="271" t="str">
        <f ca="true">+IF(OFFSET('Sanitation Data'!$G$28,0,10*ROW('Sanitation Data'!G105))="","",OFFSET('Sanitation Data'!$G$28,0,10*ROW('Sanitation Data'!G105)))</f>
        <v/>
      </c>
      <c r="DA111" s="271" t="str">
        <f ca="true">+IF(OFFSET('Sanitation Data'!$G$29,0,10*ROW('Sanitation Data'!G105))="","",OFFSET('Sanitation Data'!$G$29,0,10*ROW('Sanitation Data'!G105)))</f>
        <v/>
      </c>
      <c r="DB111" s="271" t="str">
        <f ca="true">+IF(OFFSET('Sanitation Data'!$G$30,0,10*ROW('Sanitation Data'!G105))="","",OFFSET('Sanitation Data'!$G$30,0,10*ROW('Sanitation Data'!G105)))</f>
        <v/>
      </c>
      <c r="DC111" s="271" t="str">
        <f ca="true">+IF(OFFSET('Sanitation Data'!$G$31,0,10*ROW('Sanitation Data'!G105))="","",OFFSET('Sanitation Data'!$G$31,0,10*ROW('Sanitation Data'!G105)))</f>
        <v/>
      </c>
      <c r="DD111" s="271" t="str">
        <f ca="true">+IF(OFFSET('Sanitation Data'!$G$32,0,10*ROW('Sanitation Data'!G105))="","",OFFSET('Sanitation Data'!$G$32,0,10*ROW('Sanitation Data'!G105)))</f>
        <v/>
      </c>
      <c r="DE111" s="271" t="str">
        <f ca="true">+IF(OFFSET('Sanitation Data'!$H$28,0,10*ROW('Sanitation Data'!H105))="","",OFFSET('Sanitation Data'!$H$28,0,10*ROW('Sanitation Data'!H105)))</f>
        <v/>
      </c>
      <c r="DF111" s="271" t="str">
        <f ca="true">+IF(OFFSET('Sanitation Data'!$H$29,0,10*ROW('Sanitation Data'!H105))="","",OFFSET('Sanitation Data'!$H$29,0,10*ROW('Sanitation Data'!H105)))</f>
        <v/>
      </c>
      <c r="DG111" s="271" t="str">
        <f ca="true">+IF(OFFSET('Sanitation Data'!$H$30,0,10*ROW('Sanitation Data'!H105))="","",OFFSET('Sanitation Data'!$H$30,0,10*ROW('Sanitation Data'!H105)))</f>
        <v/>
      </c>
      <c r="DH111" s="271" t="str">
        <f ca="true">+IF(OFFSET('Sanitation Data'!$H$31,0,10*ROW('Sanitation Data'!H105))="","",OFFSET('Sanitation Data'!$H$31,0,10*ROW('Sanitation Data'!H105)))</f>
        <v/>
      </c>
      <c r="DI111" s="271" t="str">
        <f ca="true">+IF(OFFSET('Sanitation Data'!$H$32,0,10*ROW('Sanitation Data'!H105))="","",OFFSET('Sanitation Data'!$H$32,0,10*ROW('Sanitation Data'!H105)))</f>
        <v/>
      </c>
      <c r="DJ111" s="271" t="str">
        <f ca="true">+IF(OFFSET('Sanitation Data'!$I$28,0,10*ROW('Sanitation Data'!I105))="","",OFFSET('Sanitation Data'!$I$28,0,10*ROW('Sanitation Data'!I105)))</f>
        <v/>
      </c>
      <c r="DK111" s="271" t="str">
        <f ca="true">+IF(OFFSET('Sanitation Data'!$I$29,0,10*ROW('Sanitation Data'!I105))="","",OFFSET('Sanitation Data'!$I$29,0,10*ROW('Sanitation Data'!I105)))</f>
        <v/>
      </c>
      <c r="DL111" s="271" t="str">
        <f ca="true">+IF(OFFSET('Sanitation Data'!$I$30,0,10*ROW('Sanitation Data'!I105))="","",OFFSET('Sanitation Data'!$I$30,0,10*ROW('Sanitation Data'!I105)))</f>
        <v/>
      </c>
      <c r="DM111" s="271" t="str">
        <f ca="true">+IF(OFFSET('Sanitation Data'!$I$31,0,10*ROW('Sanitation Data'!I105))="","",OFFSET('Sanitation Data'!$I$31,0,10*ROW('Sanitation Data'!I105)))</f>
        <v/>
      </c>
      <c r="DN111" s="271" t="str">
        <f ca="true">+IF(OFFSET('Sanitation Data'!$I$32,0,10*ROW('Sanitation Data'!I105))="","",OFFSET('Sanitation Data'!$I$32,0,10*ROW('Sanitation Data'!I105)))</f>
        <v/>
      </c>
      <c r="DO111" s="271" t="str">
        <f ca="true">+IF(OFFSET('Hygiene Data'!$D$11,0,10*ROW('Hygiene Data'!D105))="","",OFFSET('Hygiene Data'!$D$11,0,10*ROW('Hygiene Data'!D105)))</f>
        <v/>
      </c>
      <c r="DP111" s="271" t="str">
        <f ca="true">+IF(OFFSET('Hygiene Data'!$D$12,0,10*ROW('Hygiene Data'!D105))="","",OFFSET('Hygiene Data'!$D$12,0,10*ROW('Hygiene Data'!D105)))</f>
        <v/>
      </c>
      <c r="DQ111" s="271" t="str">
        <f ca="true">+IF(OFFSET('Hygiene Data'!$D$13,0,10*ROW('Hygiene Data'!D105))="","",OFFSET('Hygiene Data'!$D$13,0,10*ROW('Hygiene Data'!D105)))</f>
        <v/>
      </c>
      <c r="DR111" s="271" t="str">
        <f ca="true">+IF(OFFSET('Hygiene Data'!$E$11,0,10*ROW('Hygiene Data'!E105))="","",OFFSET('Hygiene Data'!$E$11,0,10*ROW('Hygiene Data'!E105)))</f>
        <v/>
      </c>
      <c r="DS111" s="271" t="str">
        <f ca="true">+IF(OFFSET('Hygiene Data'!$E$12,0,10*ROW('Hygiene Data'!E105))="","",OFFSET('Hygiene Data'!$E$12,0,10*ROW('Hygiene Data'!E105)))</f>
        <v/>
      </c>
      <c r="DT111" s="271" t="str">
        <f ca="true">+IF(OFFSET('Hygiene Data'!$E$13,0,10*ROW('Hygiene Data'!E105))="","",OFFSET('Hygiene Data'!$E$13,0,10*ROW('Hygiene Data'!E105)))</f>
        <v/>
      </c>
      <c r="DU111" s="271" t="str">
        <f ca="true">+IF(OFFSET('Hygiene Data'!$F$11,0,10*ROW('Hygiene Data'!F105))="","",OFFSET('Hygiene Data'!$F$11,0,10*ROW('Hygiene Data'!F105)))</f>
        <v/>
      </c>
      <c r="DV111" s="271" t="str">
        <f ca="true">+IF(OFFSET('Hygiene Data'!$F$12,0,10*ROW('Hygiene Data'!F105))="","",OFFSET('Hygiene Data'!$F$12,0,10*ROW('Hygiene Data'!F105)))</f>
        <v/>
      </c>
      <c r="DW111" s="271" t="str">
        <f ca="true">+IF(OFFSET('Hygiene Data'!$F$13,0,10*ROW('Hygiene Data'!F105))="","",OFFSET('Hygiene Data'!$F$13,0,10*ROW('Hygiene Data'!F105)))</f>
        <v/>
      </c>
      <c r="DX111" s="271" t="str">
        <f ca="true">+IF(OFFSET('Hygiene Data'!$G$11,0,10*ROW('Hygiene Data'!G105))="","",OFFSET('Hygiene Data'!$G$11,0,10*ROW('Hygiene Data'!G105)))</f>
        <v/>
      </c>
      <c r="DY111" s="271" t="str">
        <f ca="true">+IF(OFFSET('Hygiene Data'!$G$12,0,10*ROW('Hygiene Data'!G105))="","",OFFSET('Hygiene Data'!$G$12,0,10*ROW('Hygiene Data'!G105)))</f>
        <v/>
      </c>
      <c r="DZ111" s="271" t="str">
        <f ca="true">+IF(OFFSET('Hygiene Data'!$G$13,0,10*ROW('Hygiene Data'!G105))="","",OFFSET('Hygiene Data'!$G$13,0,10*ROW('Hygiene Data'!G105)))</f>
        <v/>
      </c>
      <c r="EA111" s="271" t="str">
        <f ca="true">+IF(OFFSET('Hygiene Data'!$H$11,0,10*ROW('Hygiene Data'!H105))="","",OFFSET('Hygiene Data'!$H$11,0,10*ROW('Hygiene Data'!H105)))</f>
        <v/>
      </c>
      <c r="EB111" s="271" t="str">
        <f ca="true">+IF(OFFSET('Hygiene Data'!$H$12,0,10*ROW('Hygiene Data'!H105))="","",OFFSET('Hygiene Data'!$H$12,0,10*ROW('Hygiene Data'!H105)))</f>
        <v/>
      </c>
      <c r="EC111" s="271" t="str">
        <f ca="true">+IF(OFFSET('Hygiene Data'!$H$13,0,10*ROW('Hygiene Data'!H105))="","",OFFSET('Hygiene Data'!$H$13,0,10*ROW('Hygiene Data'!H105)))</f>
        <v/>
      </c>
      <c r="ED111" s="271" t="str">
        <f ca="true">+IF(OFFSET('Hygiene Data'!$I$11,0,10*ROW('Hygiene Data'!I105))="","",OFFSET('Hygiene Data'!$I$11,0,10*ROW('Hygiene Data'!I105)))</f>
        <v/>
      </c>
      <c r="EE111" s="271" t="str">
        <f ca="true">+IF(OFFSET('Hygiene Data'!$I$12,0,10*ROW('Hygiene Data'!I105))="","",OFFSET('Hygiene Data'!$I$12,0,10*ROW('Hygiene Data'!I105)))</f>
        <v/>
      </c>
      <c r="EF111" s="271"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27"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1"/>
      <c r="BS112" s="271" t="str">
        <f ca="true">+IF(OFFSET('Water Data'!$D$27,0,10*ROW('Water Data'!D106))="","",OFFSET('Water Data'!$D$27,0,10*ROW('Water Data'!D106)))</f>
        <v/>
      </c>
      <c r="BT112" s="271" t="str">
        <f ca="true">+IF(OFFSET('Water Data'!$D$28,0,10*ROW('Water Data'!D106))="","",OFFSET('Water Data'!$D$28,0,10*ROW('Water Data'!D106)))</f>
        <v/>
      </c>
      <c r="BU112" s="271" t="str">
        <f ca="true">+IF(OFFSET('Water Data'!$D$29,0,10*ROW('Water Data'!D106))="","",OFFSET('Water Data'!$D$29,0,10*ROW('Water Data'!D106)))</f>
        <v/>
      </c>
      <c r="BV112" s="271" t="str">
        <f ca="true">+IF(OFFSET('Water Data'!$E$27,0,10*ROW('Water Data'!E106))="","",OFFSET('Water Data'!$E$27,0,10*ROW('Water Data'!E106)))</f>
        <v/>
      </c>
      <c r="BW112" s="271" t="str">
        <f ca="true">+IF(OFFSET('Water Data'!$E$28,0,10*ROW('Water Data'!E106))="","",OFFSET('Water Data'!$E$28,0,10*ROW('Water Data'!E106)))</f>
        <v/>
      </c>
      <c r="BX112" s="271" t="str">
        <f ca="true">+IF(OFFSET('Water Data'!$E$29,0,10*ROW('Water Data'!E106))="","",OFFSET('Water Data'!$E$29,0,10*ROW('Water Data'!E106)))</f>
        <v/>
      </c>
      <c r="BY112" s="271" t="str">
        <f ca="true">+IF(OFFSET('Water Data'!$F$27,0,10*ROW('Water Data'!F106))="","",OFFSET('Water Data'!$F$27,0,10*ROW('Water Data'!F106)))</f>
        <v/>
      </c>
      <c r="BZ112" s="271" t="str">
        <f ca="true">+IF(OFFSET('Water Data'!$F$28,0,10*ROW('Water Data'!F106))="","",OFFSET('Water Data'!$F$28,0,10*ROW('Water Data'!F106)))</f>
        <v/>
      </c>
      <c r="CA112" s="271" t="str">
        <f ca="true">+IF(OFFSET('Water Data'!$F$29,0,10*ROW('Water Data'!F106))="","",OFFSET('Water Data'!$F$29,0,10*ROW('Water Data'!F106)))</f>
        <v/>
      </c>
      <c r="CB112" s="271" t="str">
        <f ca="true">+IF(OFFSET('Water Data'!$G$27,0,10*ROW('Water Data'!G106))="","",OFFSET('Water Data'!$G$27,0,10*ROW('Water Data'!G106)))</f>
        <v/>
      </c>
      <c r="CC112" s="271" t="str">
        <f ca="true">+IF(OFFSET('Water Data'!$G$28,0,10*ROW('Water Data'!G106))="","",OFFSET('Water Data'!$G$28,0,10*ROW('Water Data'!G106)))</f>
        <v/>
      </c>
      <c r="CD112" s="271" t="str">
        <f ca="true">+IF(OFFSET('Water Data'!$G$29,0,10*ROW('Water Data'!G106))="","",OFFSET('Water Data'!$G$29,0,10*ROW('Water Data'!G106)))</f>
        <v/>
      </c>
      <c r="CE112" s="271" t="str">
        <f ca="true">+IF(OFFSET('Water Data'!$H$27,0,10*ROW('Water Data'!H106))="","",OFFSET('Water Data'!$H$27,0,10*ROW('Water Data'!H106)))</f>
        <v/>
      </c>
      <c r="CF112" s="271" t="str">
        <f ca="true">+IF(OFFSET('Water Data'!$H$28,0,10*ROW('Water Data'!H106))="","",OFFSET('Water Data'!$H$28,0,10*ROW('Water Data'!H106)))</f>
        <v/>
      </c>
      <c r="CG112" s="271" t="str">
        <f ca="true">+IF(OFFSET('Water Data'!$H$29,0,10*ROW('Water Data'!H106))="","",OFFSET('Water Data'!$H$29,0,10*ROW('Water Data'!H106)))</f>
        <v/>
      </c>
      <c r="CH112" s="271" t="str">
        <f ca="true">+IF(OFFSET('Water Data'!$I$27,0,10*ROW('Water Data'!I106))="","",OFFSET('Water Data'!$I$27,0,10*ROW('Water Data'!I106)))</f>
        <v/>
      </c>
      <c r="CI112" s="271" t="str">
        <f ca="true">+IF(OFFSET('Water Data'!$I$28,0,10*ROW('Water Data'!I106))="","",OFFSET('Water Data'!$I$28,0,10*ROW('Water Data'!I106)))</f>
        <v/>
      </c>
      <c r="CJ112" s="271" t="str">
        <f ca="true">+IF(OFFSET('Water Data'!$I$29,0,10*ROW('Water Data'!I106))="","",OFFSET('Water Data'!$I$29,0,10*ROW('Water Data'!I106)))</f>
        <v/>
      </c>
      <c r="CK112" s="271" t="str">
        <f ca="true">+IF(OFFSET('Sanitation Data'!$D$28,0,10*ROW('Sanitation Data'!D106))="","",OFFSET('Sanitation Data'!$D$28,0,10*ROW('Sanitation Data'!D106)))</f>
        <v/>
      </c>
      <c r="CL112" s="271" t="str">
        <f ca="true">+IF(OFFSET('Sanitation Data'!$D$29,0,10*ROW('Sanitation Data'!D106))="","",OFFSET('Sanitation Data'!$D$29,0,10*ROW('Sanitation Data'!D106)))</f>
        <v/>
      </c>
      <c r="CM112" s="271" t="str">
        <f ca="true">+IF(OFFSET('Sanitation Data'!$D$30,0,10*ROW('Sanitation Data'!D106))="","",OFFSET('Sanitation Data'!$D$30,0,10*ROW('Sanitation Data'!D106)))</f>
        <v/>
      </c>
      <c r="CN112" s="271" t="str">
        <f ca="true">+IF(OFFSET('Sanitation Data'!$D$31,0,10*ROW('Sanitation Data'!D106))="","",OFFSET('Sanitation Data'!$D$31,0,10*ROW('Sanitation Data'!D106)))</f>
        <v/>
      </c>
      <c r="CO112" s="271" t="str">
        <f ca="true">+IF(OFFSET('Sanitation Data'!$D$32,0,10*ROW('Sanitation Data'!D106))="","",OFFSET('Sanitation Data'!$D$32,0,10*ROW('Sanitation Data'!D106)))</f>
        <v/>
      </c>
      <c r="CP112" s="271" t="str">
        <f ca="true">+IF(OFFSET('Sanitation Data'!$E$28,0,10*ROW('Sanitation Data'!E106))="","",OFFSET('Sanitation Data'!$E$28,0,10*ROW('Sanitation Data'!E106)))</f>
        <v/>
      </c>
      <c r="CQ112" s="271" t="str">
        <f ca="true">+IF(OFFSET('Sanitation Data'!$E$29,0,10*ROW('Sanitation Data'!E106))="","",OFFSET('Sanitation Data'!$E$29,0,10*ROW('Sanitation Data'!E106)))</f>
        <v/>
      </c>
      <c r="CR112" s="271" t="str">
        <f ca="true">+IF(OFFSET('Sanitation Data'!$E$30,0,10*ROW('Sanitation Data'!E106))="","",OFFSET('Sanitation Data'!$E$30,0,10*ROW('Sanitation Data'!E106)))</f>
        <v/>
      </c>
      <c r="CS112" s="271" t="str">
        <f ca="true">+IF(OFFSET('Sanitation Data'!$E$31,0,10*ROW('Sanitation Data'!E106))="","",OFFSET('Sanitation Data'!$E$31,0,10*ROW('Sanitation Data'!E106)))</f>
        <v/>
      </c>
      <c r="CT112" s="271" t="str">
        <f ca="true">+IF(OFFSET('Sanitation Data'!$E$32,0,10*ROW('Sanitation Data'!E106))="","",OFFSET('Sanitation Data'!$E$32,0,10*ROW('Sanitation Data'!E106)))</f>
        <v/>
      </c>
      <c r="CU112" s="271" t="str">
        <f ca="true">+IF(OFFSET('Sanitation Data'!$F$28,0,10*ROW('Sanitation Data'!F106))="","",OFFSET('Sanitation Data'!$F$28,0,10*ROW('Sanitation Data'!F106)))</f>
        <v/>
      </c>
      <c r="CV112" s="271" t="str">
        <f ca="true">+IF(OFFSET('Sanitation Data'!$F$29,0,10*ROW('Sanitation Data'!F106))="","",OFFSET('Sanitation Data'!$F$29,0,10*ROW('Sanitation Data'!F106)))</f>
        <v/>
      </c>
      <c r="CW112" s="271" t="str">
        <f ca="true">+IF(OFFSET('Sanitation Data'!$F$30,0,10*ROW('Sanitation Data'!F106))="","",OFFSET('Sanitation Data'!$F$30,0,10*ROW('Sanitation Data'!F106)))</f>
        <v/>
      </c>
      <c r="CX112" s="271" t="str">
        <f ca="true">+IF(OFFSET('Sanitation Data'!$F$31,0,10*ROW('Sanitation Data'!F106))="","",OFFSET('Sanitation Data'!$F$31,0,10*ROW('Sanitation Data'!F106)))</f>
        <v/>
      </c>
      <c r="CY112" s="271" t="str">
        <f ca="true">+IF(OFFSET('Sanitation Data'!$F$32,0,10*ROW('Sanitation Data'!F106))="","",OFFSET('Sanitation Data'!$F$32,0,10*ROW('Sanitation Data'!F106)))</f>
        <v/>
      </c>
      <c r="CZ112" s="271" t="str">
        <f ca="true">+IF(OFFSET('Sanitation Data'!$G$28,0,10*ROW('Sanitation Data'!G106))="","",OFFSET('Sanitation Data'!$G$28,0,10*ROW('Sanitation Data'!G106)))</f>
        <v/>
      </c>
      <c r="DA112" s="271" t="str">
        <f ca="true">+IF(OFFSET('Sanitation Data'!$G$29,0,10*ROW('Sanitation Data'!G106))="","",OFFSET('Sanitation Data'!$G$29,0,10*ROW('Sanitation Data'!G106)))</f>
        <v/>
      </c>
      <c r="DB112" s="271" t="str">
        <f ca="true">+IF(OFFSET('Sanitation Data'!$G$30,0,10*ROW('Sanitation Data'!G106))="","",OFFSET('Sanitation Data'!$G$30,0,10*ROW('Sanitation Data'!G106)))</f>
        <v/>
      </c>
      <c r="DC112" s="271" t="str">
        <f ca="true">+IF(OFFSET('Sanitation Data'!$G$31,0,10*ROW('Sanitation Data'!G106))="","",OFFSET('Sanitation Data'!$G$31,0,10*ROW('Sanitation Data'!G106)))</f>
        <v/>
      </c>
      <c r="DD112" s="271" t="str">
        <f ca="true">+IF(OFFSET('Sanitation Data'!$G$32,0,10*ROW('Sanitation Data'!G106))="","",OFFSET('Sanitation Data'!$G$32,0,10*ROW('Sanitation Data'!G106)))</f>
        <v/>
      </c>
      <c r="DE112" s="271" t="str">
        <f ca="true">+IF(OFFSET('Sanitation Data'!$H$28,0,10*ROW('Sanitation Data'!H106))="","",OFFSET('Sanitation Data'!$H$28,0,10*ROW('Sanitation Data'!H106)))</f>
        <v/>
      </c>
      <c r="DF112" s="271" t="str">
        <f ca="true">+IF(OFFSET('Sanitation Data'!$H$29,0,10*ROW('Sanitation Data'!H106))="","",OFFSET('Sanitation Data'!$H$29,0,10*ROW('Sanitation Data'!H106)))</f>
        <v/>
      </c>
      <c r="DG112" s="271" t="str">
        <f ca="true">+IF(OFFSET('Sanitation Data'!$H$30,0,10*ROW('Sanitation Data'!H106))="","",OFFSET('Sanitation Data'!$H$30,0,10*ROW('Sanitation Data'!H106)))</f>
        <v/>
      </c>
      <c r="DH112" s="271" t="str">
        <f ca="true">+IF(OFFSET('Sanitation Data'!$H$31,0,10*ROW('Sanitation Data'!H106))="","",OFFSET('Sanitation Data'!$H$31,0,10*ROW('Sanitation Data'!H106)))</f>
        <v/>
      </c>
      <c r="DI112" s="271" t="str">
        <f ca="true">+IF(OFFSET('Sanitation Data'!$H$32,0,10*ROW('Sanitation Data'!H106))="","",OFFSET('Sanitation Data'!$H$32,0,10*ROW('Sanitation Data'!H106)))</f>
        <v/>
      </c>
      <c r="DJ112" s="271" t="str">
        <f ca="true">+IF(OFFSET('Sanitation Data'!$I$28,0,10*ROW('Sanitation Data'!I106))="","",OFFSET('Sanitation Data'!$I$28,0,10*ROW('Sanitation Data'!I106)))</f>
        <v/>
      </c>
      <c r="DK112" s="271" t="str">
        <f ca="true">+IF(OFFSET('Sanitation Data'!$I$29,0,10*ROW('Sanitation Data'!I106))="","",OFFSET('Sanitation Data'!$I$29,0,10*ROW('Sanitation Data'!I106)))</f>
        <v/>
      </c>
      <c r="DL112" s="271" t="str">
        <f ca="true">+IF(OFFSET('Sanitation Data'!$I$30,0,10*ROW('Sanitation Data'!I106))="","",OFFSET('Sanitation Data'!$I$30,0,10*ROW('Sanitation Data'!I106)))</f>
        <v/>
      </c>
      <c r="DM112" s="271" t="str">
        <f ca="true">+IF(OFFSET('Sanitation Data'!$I$31,0,10*ROW('Sanitation Data'!I106))="","",OFFSET('Sanitation Data'!$I$31,0,10*ROW('Sanitation Data'!I106)))</f>
        <v/>
      </c>
      <c r="DN112" s="271" t="str">
        <f ca="true">+IF(OFFSET('Sanitation Data'!$I$32,0,10*ROW('Sanitation Data'!I106))="","",OFFSET('Sanitation Data'!$I$32,0,10*ROW('Sanitation Data'!I106)))</f>
        <v/>
      </c>
      <c r="DO112" s="271" t="str">
        <f ca="true">+IF(OFFSET('Hygiene Data'!$D$11,0,10*ROW('Hygiene Data'!D106))="","",OFFSET('Hygiene Data'!$D$11,0,10*ROW('Hygiene Data'!D106)))</f>
        <v/>
      </c>
      <c r="DP112" s="271" t="str">
        <f ca="true">+IF(OFFSET('Hygiene Data'!$D$12,0,10*ROW('Hygiene Data'!D106))="","",OFFSET('Hygiene Data'!$D$12,0,10*ROW('Hygiene Data'!D106)))</f>
        <v/>
      </c>
      <c r="DQ112" s="271" t="str">
        <f ca="true">+IF(OFFSET('Hygiene Data'!$D$13,0,10*ROW('Hygiene Data'!D106))="","",OFFSET('Hygiene Data'!$D$13,0,10*ROW('Hygiene Data'!D106)))</f>
        <v/>
      </c>
      <c r="DR112" s="271" t="str">
        <f ca="true">+IF(OFFSET('Hygiene Data'!$E$11,0,10*ROW('Hygiene Data'!E106))="","",OFFSET('Hygiene Data'!$E$11,0,10*ROW('Hygiene Data'!E106)))</f>
        <v/>
      </c>
      <c r="DS112" s="271" t="str">
        <f ca="true">+IF(OFFSET('Hygiene Data'!$E$12,0,10*ROW('Hygiene Data'!E106))="","",OFFSET('Hygiene Data'!$E$12,0,10*ROW('Hygiene Data'!E106)))</f>
        <v/>
      </c>
      <c r="DT112" s="271" t="str">
        <f ca="true">+IF(OFFSET('Hygiene Data'!$E$13,0,10*ROW('Hygiene Data'!E106))="","",OFFSET('Hygiene Data'!$E$13,0,10*ROW('Hygiene Data'!E106)))</f>
        <v/>
      </c>
      <c r="DU112" s="271" t="str">
        <f ca="true">+IF(OFFSET('Hygiene Data'!$F$11,0,10*ROW('Hygiene Data'!F106))="","",OFFSET('Hygiene Data'!$F$11,0,10*ROW('Hygiene Data'!F106)))</f>
        <v/>
      </c>
      <c r="DV112" s="271" t="str">
        <f ca="true">+IF(OFFSET('Hygiene Data'!$F$12,0,10*ROW('Hygiene Data'!F106))="","",OFFSET('Hygiene Data'!$F$12,0,10*ROW('Hygiene Data'!F106)))</f>
        <v/>
      </c>
      <c r="DW112" s="271" t="str">
        <f ca="true">+IF(OFFSET('Hygiene Data'!$F$13,0,10*ROW('Hygiene Data'!F106))="","",OFFSET('Hygiene Data'!$F$13,0,10*ROW('Hygiene Data'!F106)))</f>
        <v/>
      </c>
      <c r="DX112" s="271" t="str">
        <f ca="true">+IF(OFFSET('Hygiene Data'!$G$11,0,10*ROW('Hygiene Data'!G106))="","",OFFSET('Hygiene Data'!$G$11,0,10*ROW('Hygiene Data'!G106)))</f>
        <v/>
      </c>
      <c r="DY112" s="271" t="str">
        <f ca="true">+IF(OFFSET('Hygiene Data'!$G$12,0,10*ROW('Hygiene Data'!G106))="","",OFFSET('Hygiene Data'!$G$12,0,10*ROW('Hygiene Data'!G106)))</f>
        <v/>
      </c>
      <c r="DZ112" s="271" t="str">
        <f ca="true">+IF(OFFSET('Hygiene Data'!$G$13,0,10*ROW('Hygiene Data'!G106))="","",OFFSET('Hygiene Data'!$G$13,0,10*ROW('Hygiene Data'!G106)))</f>
        <v/>
      </c>
      <c r="EA112" s="271" t="str">
        <f ca="true">+IF(OFFSET('Hygiene Data'!$H$11,0,10*ROW('Hygiene Data'!H106))="","",OFFSET('Hygiene Data'!$H$11,0,10*ROW('Hygiene Data'!H106)))</f>
        <v/>
      </c>
      <c r="EB112" s="271" t="str">
        <f ca="true">+IF(OFFSET('Hygiene Data'!$H$12,0,10*ROW('Hygiene Data'!H106))="","",OFFSET('Hygiene Data'!$H$12,0,10*ROW('Hygiene Data'!H106)))</f>
        <v/>
      </c>
      <c r="EC112" s="271" t="str">
        <f ca="true">+IF(OFFSET('Hygiene Data'!$H$13,0,10*ROW('Hygiene Data'!H106))="","",OFFSET('Hygiene Data'!$H$13,0,10*ROW('Hygiene Data'!H106)))</f>
        <v/>
      </c>
      <c r="ED112" s="271" t="str">
        <f ca="true">+IF(OFFSET('Hygiene Data'!$I$11,0,10*ROW('Hygiene Data'!I106))="","",OFFSET('Hygiene Data'!$I$11,0,10*ROW('Hygiene Data'!I106)))</f>
        <v/>
      </c>
      <c r="EE112" s="271" t="str">
        <f ca="true">+IF(OFFSET('Hygiene Data'!$I$12,0,10*ROW('Hygiene Data'!I106))="","",OFFSET('Hygiene Data'!$I$12,0,10*ROW('Hygiene Data'!I106)))</f>
        <v/>
      </c>
      <c r="EF112" s="271"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27"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1"/>
      <c r="BS113" s="271" t="str">
        <f ca="true">+IF(OFFSET('Water Data'!$D$27,0,10*ROW('Water Data'!D107))="","",OFFSET('Water Data'!$D$27,0,10*ROW('Water Data'!D107)))</f>
        <v/>
      </c>
      <c r="BT113" s="271" t="str">
        <f ca="true">+IF(OFFSET('Water Data'!$D$28,0,10*ROW('Water Data'!D107))="","",OFFSET('Water Data'!$D$28,0,10*ROW('Water Data'!D107)))</f>
        <v/>
      </c>
      <c r="BU113" s="271" t="str">
        <f ca="true">+IF(OFFSET('Water Data'!$D$29,0,10*ROW('Water Data'!D107))="","",OFFSET('Water Data'!$D$29,0,10*ROW('Water Data'!D107)))</f>
        <v/>
      </c>
      <c r="BV113" s="271" t="str">
        <f ca="true">+IF(OFFSET('Water Data'!$E$27,0,10*ROW('Water Data'!E107))="","",OFFSET('Water Data'!$E$27,0,10*ROW('Water Data'!E107)))</f>
        <v/>
      </c>
      <c r="BW113" s="271" t="str">
        <f ca="true">+IF(OFFSET('Water Data'!$E$28,0,10*ROW('Water Data'!E107))="","",OFFSET('Water Data'!$E$28,0,10*ROW('Water Data'!E107)))</f>
        <v/>
      </c>
      <c r="BX113" s="271" t="str">
        <f ca="true">+IF(OFFSET('Water Data'!$E$29,0,10*ROW('Water Data'!E107))="","",OFFSET('Water Data'!$E$29,0,10*ROW('Water Data'!E107)))</f>
        <v/>
      </c>
      <c r="BY113" s="271" t="str">
        <f ca="true">+IF(OFFSET('Water Data'!$F$27,0,10*ROW('Water Data'!F107))="","",OFFSET('Water Data'!$F$27,0,10*ROW('Water Data'!F107)))</f>
        <v/>
      </c>
      <c r="BZ113" s="271" t="str">
        <f ca="true">+IF(OFFSET('Water Data'!$F$28,0,10*ROW('Water Data'!F107))="","",OFFSET('Water Data'!$F$28,0,10*ROW('Water Data'!F107)))</f>
        <v/>
      </c>
      <c r="CA113" s="271" t="str">
        <f ca="true">+IF(OFFSET('Water Data'!$F$29,0,10*ROW('Water Data'!F107))="","",OFFSET('Water Data'!$F$29,0,10*ROW('Water Data'!F107)))</f>
        <v/>
      </c>
      <c r="CB113" s="271" t="str">
        <f ca="true">+IF(OFFSET('Water Data'!$G$27,0,10*ROW('Water Data'!G107))="","",OFFSET('Water Data'!$G$27,0,10*ROW('Water Data'!G107)))</f>
        <v/>
      </c>
      <c r="CC113" s="271" t="str">
        <f ca="true">+IF(OFFSET('Water Data'!$G$28,0,10*ROW('Water Data'!G107))="","",OFFSET('Water Data'!$G$28,0,10*ROW('Water Data'!G107)))</f>
        <v/>
      </c>
      <c r="CD113" s="271" t="str">
        <f ca="true">+IF(OFFSET('Water Data'!$G$29,0,10*ROW('Water Data'!G107))="","",OFFSET('Water Data'!$G$29,0,10*ROW('Water Data'!G107)))</f>
        <v/>
      </c>
      <c r="CE113" s="271" t="str">
        <f ca="true">+IF(OFFSET('Water Data'!$H$27,0,10*ROW('Water Data'!H107))="","",OFFSET('Water Data'!$H$27,0,10*ROW('Water Data'!H107)))</f>
        <v/>
      </c>
      <c r="CF113" s="271" t="str">
        <f ca="true">+IF(OFFSET('Water Data'!$H$28,0,10*ROW('Water Data'!H107))="","",OFFSET('Water Data'!$H$28,0,10*ROW('Water Data'!H107)))</f>
        <v/>
      </c>
      <c r="CG113" s="271" t="str">
        <f ca="true">+IF(OFFSET('Water Data'!$H$29,0,10*ROW('Water Data'!H107))="","",OFFSET('Water Data'!$H$29,0,10*ROW('Water Data'!H107)))</f>
        <v/>
      </c>
      <c r="CH113" s="271" t="str">
        <f ca="true">+IF(OFFSET('Water Data'!$I$27,0,10*ROW('Water Data'!I107))="","",OFFSET('Water Data'!$I$27,0,10*ROW('Water Data'!I107)))</f>
        <v/>
      </c>
      <c r="CI113" s="271" t="str">
        <f ca="true">+IF(OFFSET('Water Data'!$I$28,0,10*ROW('Water Data'!I107))="","",OFFSET('Water Data'!$I$28,0,10*ROW('Water Data'!I107)))</f>
        <v/>
      </c>
      <c r="CJ113" s="271" t="str">
        <f ca="true">+IF(OFFSET('Water Data'!$I$29,0,10*ROW('Water Data'!I107))="","",OFFSET('Water Data'!$I$29,0,10*ROW('Water Data'!I107)))</f>
        <v/>
      </c>
      <c r="CK113" s="271" t="str">
        <f ca="true">+IF(OFFSET('Sanitation Data'!$D$28,0,10*ROW('Sanitation Data'!D107))="","",OFFSET('Sanitation Data'!$D$28,0,10*ROW('Sanitation Data'!D107)))</f>
        <v/>
      </c>
      <c r="CL113" s="271" t="str">
        <f ca="true">+IF(OFFSET('Sanitation Data'!$D$29,0,10*ROW('Sanitation Data'!D107))="","",OFFSET('Sanitation Data'!$D$29,0,10*ROW('Sanitation Data'!D107)))</f>
        <v/>
      </c>
      <c r="CM113" s="271" t="str">
        <f ca="true">+IF(OFFSET('Sanitation Data'!$D$30,0,10*ROW('Sanitation Data'!D107))="","",OFFSET('Sanitation Data'!$D$30,0,10*ROW('Sanitation Data'!D107)))</f>
        <v/>
      </c>
      <c r="CN113" s="271" t="str">
        <f ca="true">+IF(OFFSET('Sanitation Data'!$D$31,0,10*ROW('Sanitation Data'!D107))="","",OFFSET('Sanitation Data'!$D$31,0,10*ROW('Sanitation Data'!D107)))</f>
        <v/>
      </c>
      <c r="CO113" s="271" t="str">
        <f ca="true">+IF(OFFSET('Sanitation Data'!$D$32,0,10*ROW('Sanitation Data'!D107))="","",OFFSET('Sanitation Data'!$D$32,0,10*ROW('Sanitation Data'!D107)))</f>
        <v/>
      </c>
      <c r="CP113" s="271" t="str">
        <f ca="true">+IF(OFFSET('Sanitation Data'!$E$28,0,10*ROW('Sanitation Data'!E107))="","",OFFSET('Sanitation Data'!$E$28,0,10*ROW('Sanitation Data'!E107)))</f>
        <v/>
      </c>
      <c r="CQ113" s="271" t="str">
        <f ca="true">+IF(OFFSET('Sanitation Data'!$E$29,0,10*ROW('Sanitation Data'!E107))="","",OFFSET('Sanitation Data'!$E$29,0,10*ROW('Sanitation Data'!E107)))</f>
        <v/>
      </c>
      <c r="CR113" s="271" t="str">
        <f ca="true">+IF(OFFSET('Sanitation Data'!$E$30,0,10*ROW('Sanitation Data'!E107))="","",OFFSET('Sanitation Data'!$E$30,0,10*ROW('Sanitation Data'!E107)))</f>
        <v/>
      </c>
      <c r="CS113" s="271" t="str">
        <f ca="true">+IF(OFFSET('Sanitation Data'!$E$31,0,10*ROW('Sanitation Data'!E107))="","",OFFSET('Sanitation Data'!$E$31,0,10*ROW('Sanitation Data'!E107)))</f>
        <v/>
      </c>
      <c r="CT113" s="271" t="str">
        <f ca="true">+IF(OFFSET('Sanitation Data'!$E$32,0,10*ROW('Sanitation Data'!E107))="","",OFFSET('Sanitation Data'!$E$32,0,10*ROW('Sanitation Data'!E107)))</f>
        <v/>
      </c>
      <c r="CU113" s="271" t="str">
        <f ca="true">+IF(OFFSET('Sanitation Data'!$F$28,0,10*ROW('Sanitation Data'!F107))="","",OFFSET('Sanitation Data'!$F$28,0,10*ROW('Sanitation Data'!F107)))</f>
        <v/>
      </c>
      <c r="CV113" s="271" t="str">
        <f ca="true">+IF(OFFSET('Sanitation Data'!$F$29,0,10*ROW('Sanitation Data'!F107))="","",OFFSET('Sanitation Data'!$F$29,0,10*ROW('Sanitation Data'!F107)))</f>
        <v/>
      </c>
      <c r="CW113" s="271" t="str">
        <f ca="true">+IF(OFFSET('Sanitation Data'!$F$30,0,10*ROW('Sanitation Data'!F107))="","",OFFSET('Sanitation Data'!$F$30,0,10*ROW('Sanitation Data'!F107)))</f>
        <v/>
      </c>
      <c r="CX113" s="271" t="str">
        <f ca="true">+IF(OFFSET('Sanitation Data'!$F$31,0,10*ROW('Sanitation Data'!F107))="","",OFFSET('Sanitation Data'!$F$31,0,10*ROW('Sanitation Data'!F107)))</f>
        <v/>
      </c>
      <c r="CY113" s="271" t="str">
        <f ca="true">+IF(OFFSET('Sanitation Data'!$F$32,0,10*ROW('Sanitation Data'!F107))="","",OFFSET('Sanitation Data'!$F$32,0,10*ROW('Sanitation Data'!F107)))</f>
        <v/>
      </c>
      <c r="CZ113" s="271" t="str">
        <f ca="true">+IF(OFFSET('Sanitation Data'!$G$28,0,10*ROW('Sanitation Data'!G107))="","",OFFSET('Sanitation Data'!$G$28,0,10*ROW('Sanitation Data'!G107)))</f>
        <v/>
      </c>
      <c r="DA113" s="271" t="str">
        <f ca="true">+IF(OFFSET('Sanitation Data'!$G$29,0,10*ROW('Sanitation Data'!G107))="","",OFFSET('Sanitation Data'!$G$29,0,10*ROW('Sanitation Data'!G107)))</f>
        <v/>
      </c>
      <c r="DB113" s="271" t="str">
        <f ca="true">+IF(OFFSET('Sanitation Data'!$G$30,0,10*ROW('Sanitation Data'!G107))="","",OFFSET('Sanitation Data'!$G$30,0,10*ROW('Sanitation Data'!G107)))</f>
        <v/>
      </c>
      <c r="DC113" s="271" t="str">
        <f ca="true">+IF(OFFSET('Sanitation Data'!$G$31,0,10*ROW('Sanitation Data'!G107))="","",OFFSET('Sanitation Data'!$G$31,0,10*ROW('Sanitation Data'!G107)))</f>
        <v/>
      </c>
      <c r="DD113" s="271" t="str">
        <f ca="true">+IF(OFFSET('Sanitation Data'!$G$32,0,10*ROW('Sanitation Data'!G107))="","",OFFSET('Sanitation Data'!$G$32,0,10*ROW('Sanitation Data'!G107)))</f>
        <v/>
      </c>
      <c r="DE113" s="271" t="str">
        <f ca="true">+IF(OFFSET('Sanitation Data'!$H$28,0,10*ROW('Sanitation Data'!H107))="","",OFFSET('Sanitation Data'!$H$28,0,10*ROW('Sanitation Data'!H107)))</f>
        <v/>
      </c>
      <c r="DF113" s="271" t="str">
        <f ca="true">+IF(OFFSET('Sanitation Data'!$H$29,0,10*ROW('Sanitation Data'!H107))="","",OFFSET('Sanitation Data'!$H$29,0,10*ROW('Sanitation Data'!H107)))</f>
        <v/>
      </c>
      <c r="DG113" s="271" t="str">
        <f ca="true">+IF(OFFSET('Sanitation Data'!$H$30,0,10*ROW('Sanitation Data'!H107))="","",OFFSET('Sanitation Data'!$H$30,0,10*ROW('Sanitation Data'!H107)))</f>
        <v/>
      </c>
      <c r="DH113" s="271" t="str">
        <f ca="true">+IF(OFFSET('Sanitation Data'!$H$31,0,10*ROW('Sanitation Data'!H107))="","",OFFSET('Sanitation Data'!$H$31,0,10*ROW('Sanitation Data'!H107)))</f>
        <v/>
      </c>
      <c r="DI113" s="271" t="str">
        <f ca="true">+IF(OFFSET('Sanitation Data'!$H$32,0,10*ROW('Sanitation Data'!H107))="","",OFFSET('Sanitation Data'!$H$32,0,10*ROW('Sanitation Data'!H107)))</f>
        <v/>
      </c>
      <c r="DJ113" s="271" t="str">
        <f ca="true">+IF(OFFSET('Sanitation Data'!$I$28,0,10*ROW('Sanitation Data'!I107))="","",OFFSET('Sanitation Data'!$I$28,0,10*ROW('Sanitation Data'!I107)))</f>
        <v/>
      </c>
      <c r="DK113" s="271" t="str">
        <f ca="true">+IF(OFFSET('Sanitation Data'!$I$29,0,10*ROW('Sanitation Data'!I107))="","",OFFSET('Sanitation Data'!$I$29,0,10*ROW('Sanitation Data'!I107)))</f>
        <v/>
      </c>
      <c r="DL113" s="271" t="str">
        <f ca="true">+IF(OFFSET('Sanitation Data'!$I$30,0,10*ROW('Sanitation Data'!I107))="","",OFFSET('Sanitation Data'!$I$30,0,10*ROW('Sanitation Data'!I107)))</f>
        <v/>
      </c>
      <c r="DM113" s="271" t="str">
        <f ca="true">+IF(OFFSET('Sanitation Data'!$I$31,0,10*ROW('Sanitation Data'!I107))="","",OFFSET('Sanitation Data'!$I$31,0,10*ROW('Sanitation Data'!I107)))</f>
        <v/>
      </c>
      <c r="DN113" s="271" t="str">
        <f ca="true">+IF(OFFSET('Sanitation Data'!$I$32,0,10*ROW('Sanitation Data'!I107))="","",OFFSET('Sanitation Data'!$I$32,0,10*ROW('Sanitation Data'!I107)))</f>
        <v/>
      </c>
      <c r="DO113" s="271" t="str">
        <f ca="true">+IF(OFFSET('Hygiene Data'!$D$11,0,10*ROW('Hygiene Data'!D107))="","",OFFSET('Hygiene Data'!$D$11,0,10*ROW('Hygiene Data'!D107)))</f>
        <v/>
      </c>
      <c r="DP113" s="271" t="str">
        <f ca="true">+IF(OFFSET('Hygiene Data'!$D$12,0,10*ROW('Hygiene Data'!D107))="","",OFFSET('Hygiene Data'!$D$12,0,10*ROW('Hygiene Data'!D107)))</f>
        <v/>
      </c>
      <c r="DQ113" s="271" t="str">
        <f ca="true">+IF(OFFSET('Hygiene Data'!$D$13,0,10*ROW('Hygiene Data'!D107))="","",OFFSET('Hygiene Data'!$D$13,0,10*ROW('Hygiene Data'!D107)))</f>
        <v/>
      </c>
      <c r="DR113" s="271" t="str">
        <f ca="true">+IF(OFFSET('Hygiene Data'!$E$11,0,10*ROW('Hygiene Data'!E107))="","",OFFSET('Hygiene Data'!$E$11,0,10*ROW('Hygiene Data'!E107)))</f>
        <v/>
      </c>
      <c r="DS113" s="271" t="str">
        <f ca="true">+IF(OFFSET('Hygiene Data'!$E$12,0,10*ROW('Hygiene Data'!E107))="","",OFFSET('Hygiene Data'!$E$12,0,10*ROW('Hygiene Data'!E107)))</f>
        <v/>
      </c>
      <c r="DT113" s="271" t="str">
        <f ca="true">+IF(OFFSET('Hygiene Data'!$E$13,0,10*ROW('Hygiene Data'!E107))="","",OFFSET('Hygiene Data'!$E$13,0,10*ROW('Hygiene Data'!E107)))</f>
        <v/>
      </c>
      <c r="DU113" s="271" t="str">
        <f ca="true">+IF(OFFSET('Hygiene Data'!$F$11,0,10*ROW('Hygiene Data'!F107))="","",OFFSET('Hygiene Data'!$F$11,0,10*ROW('Hygiene Data'!F107)))</f>
        <v/>
      </c>
      <c r="DV113" s="271" t="str">
        <f ca="true">+IF(OFFSET('Hygiene Data'!$F$12,0,10*ROW('Hygiene Data'!F107))="","",OFFSET('Hygiene Data'!$F$12,0,10*ROW('Hygiene Data'!F107)))</f>
        <v/>
      </c>
      <c r="DW113" s="271" t="str">
        <f ca="true">+IF(OFFSET('Hygiene Data'!$F$13,0,10*ROW('Hygiene Data'!F107))="","",OFFSET('Hygiene Data'!$F$13,0,10*ROW('Hygiene Data'!F107)))</f>
        <v/>
      </c>
      <c r="DX113" s="271" t="str">
        <f ca="true">+IF(OFFSET('Hygiene Data'!$G$11,0,10*ROW('Hygiene Data'!G107))="","",OFFSET('Hygiene Data'!$G$11,0,10*ROW('Hygiene Data'!G107)))</f>
        <v/>
      </c>
      <c r="DY113" s="271" t="str">
        <f ca="true">+IF(OFFSET('Hygiene Data'!$G$12,0,10*ROW('Hygiene Data'!G107))="","",OFFSET('Hygiene Data'!$G$12,0,10*ROW('Hygiene Data'!G107)))</f>
        <v/>
      </c>
      <c r="DZ113" s="271" t="str">
        <f ca="true">+IF(OFFSET('Hygiene Data'!$G$13,0,10*ROW('Hygiene Data'!G107))="","",OFFSET('Hygiene Data'!$G$13,0,10*ROW('Hygiene Data'!G107)))</f>
        <v/>
      </c>
      <c r="EA113" s="271" t="str">
        <f ca="true">+IF(OFFSET('Hygiene Data'!$H$11,0,10*ROW('Hygiene Data'!H107))="","",OFFSET('Hygiene Data'!$H$11,0,10*ROW('Hygiene Data'!H107)))</f>
        <v/>
      </c>
      <c r="EB113" s="271" t="str">
        <f ca="true">+IF(OFFSET('Hygiene Data'!$H$12,0,10*ROW('Hygiene Data'!H107))="","",OFFSET('Hygiene Data'!$H$12,0,10*ROW('Hygiene Data'!H107)))</f>
        <v/>
      </c>
      <c r="EC113" s="271" t="str">
        <f ca="true">+IF(OFFSET('Hygiene Data'!$H$13,0,10*ROW('Hygiene Data'!H107))="","",OFFSET('Hygiene Data'!$H$13,0,10*ROW('Hygiene Data'!H107)))</f>
        <v/>
      </c>
      <c r="ED113" s="271" t="str">
        <f ca="true">+IF(OFFSET('Hygiene Data'!$I$11,0,10*ROW('Hygiene Data'!I107))="","",OFFSET('Hygiene Data'!$I$11,0,10*ROW('Hygiene Data'!I107)))</f>
        <v/>
      </c>
      <c r="EE113" s="271" t="str">
        <f ca="true">+IF(OFFSET('Hygiene Data'!$I$12,0,10*ROW('Hygiene Data'!I107))="","",OFFSET('Hygiene Data'!$I$12,0,10*ROW('Hygiene Data'!I107)))</f>
        <v/>
      </c>
      <c r="EF113" s="271"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27"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1"/>
      <c r="BS114" s="271" t="str">
        <f ca="true">+IF(OFFSET('Water Data'!$D$27,0,10*ROW('Water Data'!D108))="","",OFFSET('Water Data'!$D$27,0,10*ROW('Water Data'!D108)))</f>
        <v/>
      </c>
      <c r="BT114" s="271" t="str">
        <f ca="true">+IF(OFFSET('Water Data'!$D$28,0,10*ROW('Water Data'!D108))="","",OFFSET('Water Data'!$D$28,0,10*ROW('Water Data'!D108)))</f>
        <v/>
      </c>
      <c r="BU114" s="271" t="str">
        <f ca="true">+IF(OFFSET('Water Data'!$D$29,0,10*ROW('Water Data'!D108))="","",OFFSET('Water Data'!$D$29,0,10*ROW('Water Data'!D108)))</f>
        <v/>
      </c>
      <c r="BV114" s="271" t="str">
        <f ca="true">+IF(OFFSET('Water Data'!$E$27,0,10*ROW('Water Data'!E108))="","",OFFSET('Water Data'!$E$27,0,10*ROW('Water Data'!E108)))</f>
        <v/>
      </c>
      <c r="BW114" s="271" t="str">
        <f ca="true">+IF(OFFSET('Water Data'!$E$28,0,10*ROW('Water Data'!E108))="","",OFFSET('Water Data'!$E$28,0,10*ROW('Water Data'!E108)))</f>
        <v/>
      </c>
      <c r="BX114" s="271" t="str">
        <f ca="true">+IF(OFFSET('Water Data'!$E$29,0,10*ROW('Water Data'!E108))="","",OFFSET('Water Data'!$E$29,0,10*ROW('Water Data'!E108)))</f>
        <v/>
      </c>
      <c r="BY114" s="271" t="str">
        <f ca="true">+IF(OFFSET('Water Data'!$F$27,0,10*ROW('Water Data'!F108))="","",OFFSET('Water Data'!$F$27,0,10*ROW('Water Data'!F108)))</f>
        <v/>
      </c>
      <c r="BZ114" s="271" t="str">
        <f ca="true">+IF(OFFSET('Water Data'!$F$28,0,10*ROW('Water Data'!F108))="","",OFFSET('Water Data'!$F$28,0,10*ROW('Water Data'!F108)))</f>
        <v/>
      </c>
      <c r="CA114" s="271" t="str">
        <f ca="true">+IF(OFFSET('Water Data'!$F$29,0,10*ROW('Water Data'!F108))="","",OFFSET('Water Data'!$F$29,0,10*ROW('Water Data'!F108)))</f>
        <v/>
      </c>
      <c r="CB114" s="271" t="str">
        <f ca="true">+IF(OFFSET('Water Data'!$G$27,0,10*ROW('Water Data'!G108))="","",OFFSET('Water Data'!$G$27,0,10*ROW('Water Data'!G108)))</f>
        <v/>
      </c>
      <c r="CC114" s="271" t="str">
        <f ca="true">+IF(OFFSET('Water Data'!$G$28,0,10*ROW('Water Data'!G108))="","",OFFSET('Water Data'!$G$28,0,10*ROW('Water Data'!G108)))</f>
        <v/>
      </c>
      <c r="CD114" s="271" t="str">
        <f ca="true">+IF(OFFSET('Water Data'!$G$29,0,10*ROW('Water Data'!G108))="","",OFFSET('Water Data'!$G$29,0,10*ROW('Water Data'!G108)))</f>
        <v/>
      </c>
      <c r="CE114" s="271" t="str">
        <f ca="true">+IF(OFFSET('Water Data'!$H$27,0,10*ROW('Water Data'!H108))="","",OFFSET('Water Data'!$H$27,0,10*ROW('Water Data'!H108)))</f>
        <v/>
      </c>
      <c r="CF114" s="271" t="str">
        <f ca="true">+IF(OFFSET('Water Data'!$H$28,0,10*ROW('Water Data'!H108))="","",OFFSET('Water Data'!$H$28,0,10*ROW('Water Data'!H108)))</f>
        <v/>
      </c>
      <c r="CG114" s="271" t="str">
        <f ca="true">+IF(OFFSET('Water Data'!$H$29,0,10*ROW('Water Data'!H108))="","",OFFSET('Water Data'!$H$29,0,10*ROW('Water Data'!H108)))</f>
        <v/>
      </c>
      <c r="CH114" s="271" t="str">
        <f ca="true">+IF(OFFSET('Water Data'!$I$27,0,10*ROW('Water Data'!I108))="","",OFFSET('Water Data'!$I$27,0,10*ROW('Water Data'!I108)))</f>
        <v/>
      </c>
      <c r="CI114" s="271" t="str">
        <f ca="true">+IF(OFFSET('Water Data'!$I$28,0,10*ROW('Water Data'!I108))="","",OFFSET('Water Data'!$I$28,0,10*ROW('Water Data'!I108)))</f>
        <v/>
      </c>
      <c r="CJ114" s="271" t="str">
        <f ca="true">+IF(OFFSET('Water Data'!$I$29,0,10*ROW('Water Data'!I108))="","",OFFSET('Water Data'!$I$29,0,10*ROW('Water Data'!I108)))</f>
        <v/>
      </c>
      <c r="CK114" s="271" t="str">
        <f ca="true">+IF(OFFSET('Sanitation Data'!$D$28,0,10*ROW('Sanitation Data'!D108))="","",OFFSET('Sanitation Data'!$D$28,0,10*ROW('Sanitation Data'!D108)))</f>
        <v/>
      </c>
      <c r="CL114" s="271" t="str">
        <f ca="true">+IF(OFFSET('Sanitation Data'!$D$29,0,10*ROW('Sanitation Data'!D108))="","",OFFSET('Sanitation Data'!$D$29,0,10*ROW('Sanitation Data'!D108)))</f>
        <v/>
      </c>
      <c r="CM114" s="271" t="str">
        <f ca="true">+IF(OFFSET('Sanitation Data'!$D$30,0,10*ROW('Sanitation Data'!D108))="","",OFFSET('Sanitation Data'!$D$30,0,10*ROW('Sanitation Data'!D108)))</f>
        <v/>
      </c>
      <c r="CN114" s="271" t="str">
        <f ca="true">+IF(OFFSET('Sanitation Data'!$D$31,0,10*ROW('Sanitation Data'!D108))="","",OFFSET('Sanitation Data'!$D$31,0,10*ROW('Sanitation Data'!D108)))</f>
        <v/>
      </c>
      <c r="CO114" s="271" t="str">
        <f ca="true">+IF(OFFSET('Sanitation Data'!$D$32,0,10*ROW('Sanitation Data'!D108))="","",OFFSET('Sanitation Data'!$D$32,0,10*ROW('Sanitation Data'!D108)))</f>
        <v/>
      </c>
      <c r="CP114" s="271" t="str">
        <f ca="true">+IF(OFFSET('Sanitation Data'!$E$28,0,10*ROW('Sanitation Data'!E108))="","",OFFSET('Sanitation Data'!$E$28,0,10*ROW('Sanitation Data'!E108)))</f>
        <v/>
      </c>
      <c r="CQ114" s="271" t="str">
        <f ca="true">+IF(OFFSET('Sanitation Data'!$E$29,0,10*ROW('Sanitation Data'!E108))="","",OFFSET('Sanitation Data'!$E$29,0,10*ROW('Sanitation Data'!E108)))</f>
        <v/>
      </c>
      <c r="CR114" s="271" t="str">
        <f ca="true">+IF(OFFSET('Sanitation Data'!$E$30,0,10*ROW('Sanitation Data'!E108))="","",OFFSET('Sanitation Data'!$E$30,0,10*ROW('Sanitation Data'!E108)))</f>
        <v/>
      </c>
      <c r="CS114" s="271" t="str">
        <f ca="true">+IF(OFFSET('Sanitation Data'!$E$31,0,10*ROW('Sanitation Data'!E108))="","",OFFSET('Sanitation Data'!$E$31,0,10*ROW('Sanitation Data'!E108)))</f>
        <v/>
      </c>
      <c r="CT114" s="271" t="str">
        <f ca="true">+IF(OFFSET('Sanitation Data'!$E$32,0,10*ROW('Sanitation Data'!E108))="","",OFFSET('Sanitation Data'!$E$32,0,10*ROW('Sanitation Data'!E108)))</f>
        <v/>
      </c>
      <c r="CU114" s="271" t="str">
        <f ca="true">+IF(OFFSET('Sanitation Data'!$F$28,0,10*ROW('Sanitation Data'!F108))="","",OFFSET('Sanitation Data'!$F$28,0,10*ROW('Sanitation Data'!F108)))</f>
        <v/>
      </c>
      <c r="CV114" s="271" t="str">
        <f ca="true">+IF(OFFSET('Sanitation Data'!$F$29,0,10*ROW('Sanitation Data'!F108))="","",OFFSET('Sanitation Data'!$F$29,0,10*ROW('Sanitation Data'!F108)))</f>
        <v/>
      </c>
      <c r="CW114" s="271" t="str">
        <f ca="true">+IF(OFFSET('Sanitation Data'!$F$30,0,10*ROW('Sanitation Data'!F108))="","",OFFSET('Sanitation Data'!$F$30,0,10*ROW('Sanitation Data'!F108)))</f>
        <v/>
      </c>
      <c r="CX114" s="271" t="str">
        <f ca="true">+IF(OFFSET('Sanitation Data'!$F$31,0,10*ROW('Sanitation Data'!F108))="","",OFFSET('Sanitation Data'!$F$31,0,10*ROW('Sanitation Data'!F108)))</f>
        <v/>
      </c>
      <c r="CY114" s="271" t="str">
        <f ca="true">+IF(OFFSET('Sanitation Data'!$F$32,0,10*ROW('Sanitation Data'!F108))="","",OFFSET('Sanitation Data'!$F$32,0,10*ROW('Sanitation Data'!F108)))</f>
        <v/>
      </c>
      <c r="CZ114" s="271" t="str">
        <f ca="true">+IF(OFFSET('Sanitation Data'!$G$28,0,10*ROW('Sanitation Data'!G108))="","",OFFSET('Sanitation Data'!$G$28,0,10*ROW('Sanitation Data'!G108)))</f>
        <v/>
      </c>
      <c r="DA114" s="271" t="str">
        <f ca="true">+IF(OFFSET('Sanitation Data'!$G$29,0,10*ROW('Sanitation Data'!G108))="","",OFFSET('Sanitation Data'!$G$29,0,10*ROW('Sanitation Data'!G108)))</f>
        <v/>
      </c>
      <c r="DB114" s="271" t="str">
        <f ca="true">+IF(OFFSET('Sanitation Data'!$G$30,0,10*ROW('Sanitation Data'!G108))="","",OFFSET('Sanitation Data'!$G$30,0,10*ROW('Sanitation Data'!G108)))</f>
        <v/>
      </c>
      <c r="DC114" s="271" t="str">
        <f ca="true">+IF(OFFSET('Sanitation Data'!$G$31,0,10*ROW('Sanitation Data'!G108))="","",OFFSET('Sanitation Data'!$G$31,0,10*ROW('Sanitation Data'!G108)))</f>
        <v/>
      </c>
      <c r="DD114" s="271" t="str">
        <f ca="true">+IF(OFFSET('Sanitation Data'!$G$32,0,10*ROW('Sanitation Data'!G108))="","",OFFSET('Sanitation Data'!$G$32,0,10*ROW('Sanitation Data'!G108)))</f>
        <v/>
      </c>
      <c r="DE114" s="271" t="str">
        <f ca="true">+IF(OFFSET('Sanitation Data'!$H$28,0,10*ROW('Sanitation Data'!H108))="","",OFFSET('Sanitation Data'!$H$28,0,10*ROW('Sanitation Data'!H108)))</f>
        <v/>
      </c>
      <c r="DF114" s="271" t="str">
        <f ca="true">+IF(OFFSET('Sanitation Data'!$H$29,0,10*ROW('Sanitation Data'!H108))="","",OFFSET('Sanitation Data'!$H$29,0,10*ROW('Sanitation Data'!H108)))</f>
        <v/>
      </c>
      <c r="DG114" s="271" t="str">
        <f ca="true">+IF(OFFSET('Sanitation Data'!$H$30,0,10*ROW('Sanitation Data'!H108))="","",OFFSET('Sanitation Data'!$H$30,0,10*ROW('Sanitation Data'!H108)))</f>
        <v/>
      </c>
      <c r="DH114" s="271" t="str">
        <f ca="true">+IF(OFFSET('Sanitation Data'!$H$31,0,10*ROW('Sanitation Data'!H108))="","",OFFSET('Sanitation Data'!$H$31,0,10*ROW('Sanitation Data'!H108)))</f>
        <v/>
      </c>
      <c r="DI114" s="271" t="str">
        <f ca="true">+IF(OFFSET('Sanitation Data'!$H$32,0,10*ROW('Sanitation Data'!H108))="","",OFFSET('Sanitation Data'!$H$32,0,10*ROW('Sanitation Data'!H108)))</f>
        <v/>
      </c>
      <c r="DJ114" s="271" t="str">
        <f ca="true">+IF(OFFSET('Sanitation Data'!$I$28,0,10*ROW('Sanitation Data'!I108))="","",OFFSET('Sanitation Data'!$I$28,0,10*ROW('Sanitation Data'!I108)))</f>
        <v/>
      </c>
      <c r="DK114" s="271" t="str">
        <f ca="true">+IF(OFFSET('Sanitation Data'!$I$29,0,10*ROW('Sanitation Data'!I108))="","",OFFSET('Sanitation Data'!$I$29,0,10*ROW('Sanitation Data'!I108)))</f>
        <v/>
      </c>
      <c r="DL114" s="271" t="str">
        <f ca="true">+IF(OFFSET('Sanitation Data'!$I$30,0,10*ROW('Sanitation Data'!I108))="","",OFFSET('Sanitation Data'!$I$30,0,10*ROW('Sanitation Data'!I108)))</f>
        <v/>
      </c>
      <c r="DM114" s="271" t="str">
        <f ca="true">+IF(OFFSET('Sanitation Data'!$I$31,0,10*ROW('Sanitation Data'!I108))="","",OFFSET('Sanitation Data'!$I$31,0,10*ROW('Sanitation Data'!I108)))</f>
        <v/>
      </c>
      <c r="DN114" s="271" t="str">
        <f ca="true">+IF(OFFSET('Sanitation Data'!$I$32,0,10*ROW('Sanitation Data'!I108))="","",OFFSET('Sanitation Data'!$I$32,0,10*ROW('Sanitation Data'!I108)))</f>
        <v/>
      </c>
      <c r="DO114" s="271" t="str">
        <f ca="true">+IF(OFFSET('Hygiene Data'!$D$11,0,10*ROW('Hygiene Data'!D108))="","",OFFSET('Hygiene Data'!$D$11,0,10*ROW('Hygiene Data'!D108)))</f>
        <v/>
      </c>
      <c r="DP114" s="271" t="str">
        <f ca="true">+IF(OFFSET('Hygiene Data'!$D$12,0,10*ROW('Hygiene Data'!D108))="","",OFFSET('Hygiene Data'!$D$12,0,10*ROW('Hygiene Data'!D108)))</f>
        <v/>
      </c>
      <c r="DQ114" s="271" t="str">
        <f ca="true">+IF(OFFSET('Hygiene Data'!$D$13,0,10*ROW('Hygiene Data'!D108))="","",OFFSET('Hygiene Data'!$D$13,0,10*ROW('Hygiene Data'!D108)))</f>
        <v/>
      </c>
      <c r="DR114" s="271" t="str">
        <f ca="true">+IF(OFFSET('Hygiene Data'!$E$11,0,10*ROW('Hygiene Data'!E108))="","",OFFSET('Hygiene Data'!$E$11,0,10*ROW('Hygiene Data'!E108)))</f>
        <v/>
      </c>
      <c r="DS114" s="271" t="str">
        <f ca="true">+IF(OFFSET('Hygiene Data'!$E$12,0,10*ROW('Hygiene Data'!E108))="","",OFFSET('Hygiene Data'!$E$12,0,10*ROW('Hygiene Data'!E108)))</f>
        <v/>
      </c>
      <c r="DT114" s="271" t="str">
        <f ca="true">+IF(OFFSET('Hygiene Data'!$E$13,0,10*ROW('Hygiene Data'!E108))="","",OFFSET('Hygiene Data'!$E$13,0,10*ROW('Hygiene Data'!E108)))</f>
        <v/>
      </c>
      <c r="DU114" s="271" t="str">
        <f ca="true">+IF(OFFSET('Hygiene Data'!$F$11,0,10*ROW('Hygiene Data'!F108))="","",OFFSET('Hygiene Data'!$F$11,0,10*ROW('Hygiene Data'!F108)))</f>
        <v/>
      </c>
      <c r="DV114" s="271" t="str">
        <f ca="true">+IF(OFFSET('Hygiene Data'!$F$12,0,10*ROW('Hygiene Data'!F108))="","",OFFSET('Hygiene Data'!$F$12,0,10*ROW('Hygiene Data'!F108)))</f>
        <v/>
      </c>
      <c r="DW114" s="271" t="str">
        <f ca="true">+IF(OFFSET('Hygiene Data'!$F$13,0,10*ROW('Hygiene Data'!F108))="","",OFFSET('Hygiene Data'!$F$13,0,10*ROW('Hygiene Data'!F108)))</f>
        <v/>
      </c>
      <c r="DX114" s="271" t="str">
        <f ca="true">+IF(OFFSET('Hygiene Data'!$G$11,0,10*ROW('Hygiene Data'!G108))="","",OFFSET('Hygiene Data'!$G$11,0,10*ROW('Hygiene Data'!G108)))</f>
        <v/>
      </c>
      <c r="DY114" s="271" t="str">
        <f ca="true">+IF(OFFSET('Hygiene Data'!$G$12,0,10*ROW('Hygiene Data'!G108))="","",OFFSET('Hygiene Data'!$G$12,0,10*ROW('Hygiene Data'!G108)))</f>
        <v/>
      </c>
      <c r="DZ114" s="271" t="str">
        <f ca="true">+IF(OFFSET('Hygiene Data'!$G$13,0,10*ROW('Hygiene Data'!G108))="","",OFFSET('Hygiene Data'!$G$13,0,10*ROW('Hygiene Data'!G108)))</f>
        <v/>
      </c>
      <c r="EA114" s="271" t="str">
        <f ca="true">+IF(OFFSET('Hygiene Data'!$H$11,0,10*ROW('Hygiene Data'!H108))="","",OFFSET('Hygiene Data'!$H$11,0,10*ROW('Hygiene Data'!H108)))</f>
        <v/>
      </c>
      <c r="EB114" s="271" t="str">
        <f ca="true">+IF(OFFSET('Hygiene Data'!$H$12,0,10*ROW('Hygiene Data'!H108))="","",OFFSET('Hygiene Data'!$H$12,0,10*ROW('Hygiene Data'!H108)))</f>
        <v/>
      </c>
      <c r="EC114" s="271" t="str">
        <f ca="true">+IF(OFFSET('Hygiene Data'!$H$13,0,10*ROW('Hygiene Data'!H108))="","",OFFSET('Hygiene Data'!$H$13,0,10*ROW('Hygiene Data'!H108)))</f>
        <v/>
      </c>
      <c r="ED114" s="271" t="str">
        <f ca="true">+IF(OFFSET('Hygiene Data'!$I$11,0,10*ROW('Hygiene Data'!I108))="","",OFFSET('Hygiene Data'!$I$11,0,10*ROW('Hygiene Data'!I108)))</f>
        <v/>
      </c>
      <c r="EE114" s="271" t="str">
        <f ca="true">+IF(OFFSET('Hygiene Data'!$I$12,0,10*ROW('Hygiene Data'!I108))="","",OFFSET('Hygiene Data'!$I$12,0,10*ROW('Hygiene Data'!I108)))</f>
        <v/>
      </c>
      <c r="EF114" s="271"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27"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1"/>
      <c r="BS115" s="271" t="str">
        <f ca="true">+IF(OFFSET('Water Data'!$D$27,0,10*ROW('Water Data'!D109))="","",OFFSET('Water Data'!$D$27,0,10*ROW('Water Data'!D109)))</f>
        <v/>
      </c>
      <c r="BT115" s="271" t="str">
        <f ca="true">+IF(OFFSET('Water Data'!$D$28,0,10*ROW('Water Data'!D109))="","",OFFSET('Water Data'!$D$28,0,10*ROW('Water Data'!D109)))</f>
        <v/>
      </c>
      <c r="BU115" s="271" t="str">
        <f ca="true">+IF(OFFSET('Water Data'!$D$29,0,10*ROW('Water Data'!D109))="","",OFFSET('Water Data'!$D$29,0,10*ROW('Water Data'!D109)))</f>
        <v/>
      </c>
      <c r="BV115" s="271" t="str">
        <f ca="true">+IF(OFFSET('Water Data'!$E$27,0,10*ROW('Water Data'!E109))="","",OFFSET('Water Data'!$E$27,0,10*ROW('Water Data'!E109)))</f>
        <v/>
      </c>
      <c r="BW115" s="271" t="str">
        <f ca="true">+IF(OFFSET('Water Data'!$E$28,0,10*ROW('Water Data'!E109))="","",OFFSET('Water Data'!$E$28,0,10*ROW('Water Data'!E109)))</f>
        <v/>
      </c>
      <c r="BX115" s="271" t="str">
        <f ca="true">+IF(OFFSET('Water Data'!$E$29,0,10*ROW('Water Data'!E109))="","",OFFSET('Water Data'!$E$29,0,10*ROW('Water Data'!E109)))</f>
        <v/>
      </c>
      <c r="BY115" s="271" t="str">
        <f ca="true">+IF(OFFSET('Water Data'!$F$27,0,10*ROW('Water Data'!F109))="","",OFFSET('Water Data'!$F$27,0,10*ROW('Water Data'!F109)))</f>
        <v/>
      </c>
      <c r="BZ115" s="271" t="str">
        <f ca="true">+IF(OFFSET('Water Data'!$F$28,0,10*ROW('Water Data'!F109))="","",OFFSET('Water Data'!$F$28,0,10*ROW('Water Data'!F109)))</f>
        <v/>
      </c>
      <c r="CA115" s="271" t="str">
        <f ca="true">+IF(OFFSET('Water Data'!$F$29,0,10*ROW('Water Data'!F109))="","",OFFSET('Water Data'!$F$29,0,10*ROW('Water Data'!F109)))</f>
        <v/>
      </c>
      <c r="CB115" s="271" t="str">
        <f ca="true">+IF(OFFSET('Water Data'!$G$27,0,10*ROW('Water Data'!G109))="","",OFFSET('Water Data'!$G$27,0,10*ROW('Water Data'!G109)))</f>
        <v/>
      </c>
      <c r="CC115" s="271" t="str">
        <f ca="true">+IF(OFFSET('Water Data'!$G$28,0,10*ROW('Water Data'!G109))="","",OFFSET('Water Data'!$G$28,0,10*ROW('Water Data'!G109)))</f>
        <v/>
      </c>
      <c r="CD115" s="271" t="str">
        <f ca="true">+IF(OFFSET('Water Data'!$G$29,0,10*ROW('Water Data'!G109))="","",OFFSET('Water Data'!$G$29,0,10*ROW('Water Data'!G109)))</f>
        <v/>
      </c>
      <c r="CE115" s="271" t="str">
        <f ca="true">+IF(OFFSET('Water Data'!$H$27,0,10*ROW('Water Data'!H109))="","",OFFSET('Water Data'!$H$27,0,10*ROW('Water Data'!H109)))</f>
        <v/>
      </c>
      <c r="CF115" s="271" t="str">
        <f ca="true">+IF(OFFSET('Water Data'!$H$28,0,10*ROW('Water Data'!H109))="","",OFFSET('Water Data'!$H$28,0,10*ROW('Water Data'!H109)))</f>
        <v/>
      </c>
      <c r="CG115" s="271" t="str">
        <f ca="true">+IF(OFFSET('Water Data'!$H$29,0,10*ROW('Water Data'!H109))="","",OFFSET('Water Data'!$H$29,0,10*ROW('Water Data'!H109)))</f>
        <v/>
      </c>
      <c r="CH115" s="271" t="str">
        <f ca="true">+IF(OFFSET('Water Data'!$I$27,0,10*ROW('Water Data'!I109))="","",OFFSET('Water Data'!$I$27,0,10*ROW('Water Data'!I109)))</f>
        <v/>
      </c>
      <c r="CI115" s="271" t="str">
        <f ca="true">+IF(OFFSET('Water Data'!$I$28,0,10*ROW('Water Data'!I109))="","",OFFSET('Water Data'!$I$28,0,10*ROW('Water Data'!I109)))</f>
        <v/>
      </c>
      <c r="CJ115" s="271" t="str">
        <f ca="true">+IF(OFFSET('Water Data'!$I$29,0,10*ROW('Water Data'!I109))="","",OFFSET('Water Data'!$I$29,0,10*ROW('Water Data'!I109)))</f>
        <v/>
      </c>
      <c r="CK115" s="271" t="str">
        <f ca="true">+IF(OFFSET('Sanitation Data'!$D$28,0,10*ROW('Sanitation Data'!D109))="","",OFFSET('Sanitation Data'!$D$28,0,10*ROW('Sanitation Data'!D109)))</f>
        <v/>
      </c>
      <c r="CL115" s="271" t="str">
        <f ca="true">+IF(OFFSET('Sanitation Data'!$D$29,0,10*ROW('Sanitation Data'!D109))="","",OFFSET('Sanitation Data'!$D$29,0,10*ROW('Sanitation Data'!D109)))</f>
        <v/>
      </c>
      <c r="CM115" s="271" t="str">
        <f ca="true">+IF(OFFSET('Sanitation Data'!$D$30,0,10*ROW('Sanitation Data'!D109))="","",OFFSET('Sanitation Data'!$D$30,0,10*ROW('Sanitation Data'!D109)))</f>
        <v/>
      </c>
      <c r="CN115" s="271" t="str">
        <f ca="true">+IF(OFFSET('Sanitation Data'!$D$31,0,10*ROW('Sanitation Data'!D109))="","",OFFSET('Sanitation Data'!$D$31,0,10*ROW('Sanitation Data'!D109)))</f>
        <v/>
      </c>
      <c r="CO115" s="271" t="str">
        <f ca="true">+IF(OFFSET('Sanitation Data'!$D$32,0,10*ROW('Sanitation Data'!D109))="","",OFFSET('Sanitation Data'!$D$32,0,10*ROW('Sanitation Data'!D109)))</f>
        <v/>
      </c>
      <c r="CP115" s="271" t="str">
        <f ca="true">+IF(OFFSET('Sanitation Data'!$E$28,0,10*ROW('Sanitation Data'!E109))="","",OFFSET('Sanitation Data'!$E$28,0,10*ROW('Sanitation Data'!E109)))</f>
        <v/>
      </c>
      <c r="CQ115" s="271" t="str">
        <f ca="true">+IF(OFFSET('Sanitation Data'!$E$29,0,10*ROW('Sanitation Data'!E109))="","",OFFSET('Sanitation Data'!$E$29,0,10*ROW('Sanitation Data'!E109)))</f>
        <v/>
      </c>
      <c r="CR115" s="271" t="str">
        <f ca="true">+IF(OFFSET('Sanitation Data'!$E$30,0,10*ROW('Sanitation Data'!E109))="","",OFFSET('Sanitation Data'!$E$30,0,10*ROW('Sanitation Data'!E109)))</f>
        <v/>
      </c>
      <c r="CS115" s="271" t="str">
        <f ca="true">+IF(OFFSET('Sanitation Data'!$E$31,0,10*ROW('Sanitation Data'!E109))="","",OFFSET('Sanitation Data'!$E$31,0,10*ROW('Sanitation Data'!E109)))</f>
        <v/>
      </c>
      <c r="CT115" s="271" t="str">
        <f ca="true">+IF(OFFSET('Sanitation Data'!$E$32,0,10*ROW('Sanitation Data'!E109))="","",OFFSET('Sanitation Data'!$E$32,0,10*ROW('Sanitation Data'!E109)))</f>
        <v/>
      </c>
      <c r="CU115" s="271" t="str">
        <f ca="true">+IF(OFFSET('Sanitation Data'!$F$28,0,10*ROW('Sanitation Data'!F109))="","",OFFSET('Sanitation Data'!$F$28,0,10*ROW('Sanitation Data'!F109)))</f>
        <v/>
      </c>
      <c r="CV115" s="271" t="str">
        <f ca="true">+IF(OFFSET('Sanitation Data'!$F$29,0,10*ROW('Sanitation Data'!F109))="","",OFFSET('Sanitation Data'!$F$29,0,10*ROW('Sanitation Data'!F109)))</f>
        <v/>
      </c>
      <c r="CW115" s="271" t="str">
        <f ca="true">+IF(OFFSET('Sanitation Data'!$F$30,0,10*ROW('Sanitation Data'!F109))="","",OFFSET('Sanitation Data'!$F$30,0,10*ROW('Sanitation Data'!F109)))</f>
        <v/>
      </c>
      <c r="CX115" s="271" t="str">
        <f ca="true">+IF(OFFSET('Sanitation Data'!$F$31,0,10*ROW('Sanitation Data'!F109))="","",OFFSET('Sanitation Data'!$F$31,0,10*ROW('Sanitation Data'!F109)))</f>
        <v/>
      </c>
      <c r="CY115" s="271" t="str">
        <f ca="true">+IF(OFFSET('Sanitation Data'!$F$32,0,10*ROW('Sanitation Data'!F109))="","",OFFSET('Sanitation Data'!$F$32,0,10*ROW('Sanitation Data'!F109)))</f>
        <v/>
      </c>
      <c r="CZ115" s="271" t="str">
        <f ca="true">+IF(OFFSET('Sanitation Data'!$G$28,0,10*ROW('Sanitation Data'!G109))="","",OFFSET('Sanitation Data'!$G$28,0,10*ROW('Sanitation Data'!G109)))</f>
        <v/>
      </c>
      <c r="DA115" s="271" t="str">
        <f ca="true">+IF(OFFSET('Sanitation Data'!$G$29,0,10*ROW('Sanitation Data'!G109))="","",OFFSET('Sanitation Data'!$G$29,0,10*ROW('Sanitation Data'!G109)))</f>
        <v/>
      </c>
      <c r="DB115" s="271" t="str">
        <f ca="true">+IF(OFFSET('Sanitation Data'!$G$30,0,10*ROW('Sanitation Data'!G109))="","",OFFSET('Sanitation Data'!$G$30,0,10*ROW('Sanitation Data'!G109)))</f>
        <v/>
      </c>
      <c r="DC115" s="271" t="str">
        <f ca="true">+IF(OFFSET('Sanitation Data'!$G$31,0,10*ROW('Sanitation Data'!G109))="","",OFFSET('Sanitation Data'!$G$31,0,10*ROW('Sanitation Data'!G109)))</f>
        <v/>
      </c>
      <c r="DD115" s="271" t="str">
        <f ca="true">+IF(OFFSET('Sanitation Data'!$G$32,0,10*ROW('Sanitation Data'!G109))="","",OFFSET('Sanitation Data'!$G$32,0,10*ROW('Sanitation Data'!G109)))</f>
        <v/>
      </c>
      <c r="DE115" s="271" t="str">
        <f ca="true">+IF(OFFSET('Sanitation Data'!$H$28,0,10*ROW('Sanitation Data'!H109))="","",OFFSET('Sanitation Data'!$H$28,0,10*ROW('Sanitation Data'!H109)))</f>
        <v/>
      </c>
      <c r="DF115" s="271" t="str">
        <f ca="true">+IF(OFFSET('Sanitation Data'!$H$29,0,10*ROW('Sanitation Data'!H109))="","",OFFSET('Sanitation Data'!$H$29,0,10*ROW('Sanitation Data'!H109)))</f>
        <v/>
      </c>
      <c r="DG115" s="271" t="str">
        <f ca="true">+IF(OFFSET('Sanitation Data'!$H$30,0,10*ROW('Sanitation Data'!H109))="","",OFFSET('Sanitation Data'!$H$30,0,10*ROW('Sanitation Data'!H109)))</f>
        <v/>
      </c>
      <c r="DH115" s="271" t="str">
        <f ca="true">+IF(OFFSET('Sanitation Data'!$H$31,0,10*ROW('Sanitation Data'!H109))="","",OFFSET('Sanitation Data'!$H$31,0,10*ROW('Sanitation Data'!H109)))</f>
        <v/>
      </c>
      <c r="DI115" s="271" t="str">
        <f ca="true">+IF(OFFSET('Sanitation Data'!$H$32,0,10*ROW('Sanitation Data'!H109))="","",OFFSET('Sanitation Data'!$H$32,0,10*ROW('Sanitation Data'!H109)))</f>
        <v/>
      </c>
      <c r="DJ115" s="271" t="str">
        <f ca="true">+IF(OFFSET('Sanitation Data'!$I$28,0,10*ROW('Sanitation Data'!I109))="","",OFFSET('Sanitation Data'!$I$28,0,10*ROW('Sanitation Data'!I109)))</f>
        <v/>
      </c>
      <c r="DK115" s="271" t="str">
        <f ca="true">+IF(OFFSET('Sanitation Data'!$I$29,0,10*ROW('Sanitation Data'!I109))="","",OFFSET('Sanitation Data'!$I$29,0,10*ROW('Sanitation Data'!I109)))</f>
        <v/>
      </c>
      <c r="DL115" s="271" t="str">
        <f ca="true">+IF(OFFSET('Sanitation Data'!$I$30,0,10*ROW('Sanitation Data'!I109))="","",OFFSET('Sanitation Data'!$I$30,0,10*ROW('Sanitation Data'!I109)))</f>
        <v/>
      </c>
      <c r="DM115" s="271" t="str">
        <f ca="true">+IF(OFFSET('Sanitation Data'!$I$31,0,10*ROW('Sanitation Data'!I109))="","",OFFSET('Sanitation Data'!$I$31,0,10*ROW('Sanitation Data'!I109)))</f>
        <v/>
      </c>
      <c r="DN115" s="271" t="str">
        <f ca="true">+IF(OFFSET('Sanitation Data'!$I$32,0,10*ROW('Sanitation Data'!I109))="","",OFFSET('Sanitation Data'!$I$32,0,10*ROW('Sanitation Data'!I109)))</f>
        <v/>
      </c>
      <c r="DO115" s="271" t="str">
        <f ca="true">+IF(OFFSET('Hygiene Data'!$D$11,0,10*ROW('Hygiene Data'!D109))="","",OFFSET('Hygiene Data'!$D$11,0,10*ROW('Hygiene Data'!D109)))</f>
        <v/>
      </c>
      <c r="DP115" s="271" t="str">
        <f ca="true">+IF(OFFSET('Hygiene Data'!$D$12,0,10*ROW('Hygiene Data'!D109))="","",OFFSET('Hygiene Data'!$D$12,0,10*ROW('Hygiene Data'!D109)))</f>
        <v/>
      </c>
      <c r="DQ115" s="271" t="str">
        <f ca="true">+IF(OFFSET('Hygiene Data'!$D$13,0,10*ROW('Hygiene Data'!D109))="","",OFFSET('Hygiene Data'!$D$13,0,10*ROW('Hygiene Data'!D109)))</f>
        <v/>
      </c>
      <c r="DR115" s="271" t="str">
        <f ca="true">+IF(OFFSET('Hygiene Data'!$E$11,0,10*ROW('Hygiene Data'!E109))="","",OFFSET('Hygiene Data'!$E$11,0,10*ROW('Hygiene Data'!E109)))</f>
        <v/>
      </c>
      <c r="DS115" s="271" t="str">
        <f ca="true">+IF(OFFSET('Hygiene Data'!$E$12,0,10*ROW('Hygiene Data'!E109))="","",OFFSET('Hygiene Data'!$E$12,0,10*ROW('Hygiene Data'!E109)))</f>
        <v/>
      </c>
      <c r="DT115" s="271" t="str">
        <f ca="true">+IF(OFFSET('Hygiene Data'!$E$13,0,10*ROW('Hygiene Data'!E109))="","",OFFSET('Hygiene Data'!$E$13,0,10*ROW('Hygiene Data'!E109)))</f>
        <v/>
      </c>
      <c r="DU115" s="271" t="str">
        <f ca="true">+IF(OFFSET('Hygiene Data'!$F$11,0,10*ROW('Hygiene Data'!F109))="","",OFFSET('Hygiene Data'!$F$11,0,10*ROW('Hygiene Data'!F109)))</f>
        <v/>
      </c>
      <c r="DV115" s="271" t="str">
        <f ca="true">+IF(OFFSET('Hygiene Data'!$F$12,0,10*ROW('Hygiene Data'!F109))="","",OFFSET('Hygiene Data'!$F$12,0,10*ROW('Hygiene Data'!F109)))</f>
        <v/>
      </c>
      <c r="DW115" s="271" t="str">
        <f ca="true">+IF(OFFSET('Hygiene Data'!$F$13,0,10*ROW('Hygiene Data'!F109))="","",OFFSET('Hygiene Data'!$F$13,0,10*ROW('Hygiene Data'!F109)))</f>
        <v/>
      </c>
      <c r="DX115" s="271" t="str">
        <f ca="true">+IF(OFFSET('Hygiene Data'!$G$11,0,10*ROW('Hygiene Data'!G109))="","",OFFSET('Hygiene Data'!$G$11,0,10*ROW('Hygiene Data'!G109)))</f>
        <v/>
      </c>
      <c r="DY115" s="271" t="str">
        <f ca="true">+IF(OFFSET('Hygiene Data'!$G$12,0,10*ROW('Hygiene Data'!G109))="","",OFFSET('Hygiene Data'!$G$12,0,10*ROW('Hygiene Data'!G109)))</f>
        <v/>
      </c>
      <c r="DZ115" s="271" t="str">
        <f ca="true">+IF(OFFSET('Hygiene Data'!$G$13,0,10*ROW('Hygiene Data'!G109))="","",OFFSET('Hygiene Data'!$G$13,0,10*ROW('Hygiene Data'!G109)))</f>
        <v/>
      </c>
      <c r="EA115" s="271" t="str">
        <f ca="true">+IF(OFFSET('Hygiene Data'!$H$11,0,10*ROW('Hygiene Data'!H109))="","",OFFSET('Hygiene Data'!$H$11,0,10*ROW('Hygiene Data'!H109)))</f>
        <v/>
      </c>
      <c r="EB115" s="271" t="str">
        <f ca="true">+IF(OFFSET('Hygiene Data'!$H$12,0,10*ROW('Hygiene Data'!H109))="","",OFFSET('Hygiene Data'!$H$12,0,10*ROW('Hygiene Data'!H109)))</f>
        <v/>
      </c>
      <c r="EC115" s="271" t="str">
        <f ca="true">+IF(OFFSET('Hygiene Data'!$H$13,0,10*ROW('Hygiene Data'!H109))="","",OFFSET('Hygiene Data'!$H$13,0,10*ROW('Hygiene Data'!H109)))</f>
        <v/>
      </c>
      <c r="ED115" s="271" t="str">
        <f ca="true">+IF(OFFSET('Hygiene Data'!$I$11,0,10*ROW('Hygiene Data'!I109))="","",OFFSET('Hygiene Data'!$I$11,0,10*ROW('Hygiene Data'!I109)))</f>
        <v/>
      </c>
      <c r="EE115" s="271" t="str">
        <f ca="true">+IF(OFFSET('Hygiene Data'!$I$12,0,10*ROW('Hygiene Data'!I109))="","",OFFSET('Hygiene Data'!$I$12,0,10*ROW('Hygiene Data'!I109)))</f>
        <v/>
      </c>
      <c r="EF115" s="271"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27"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1"/>
      <c r="BS116" s="271" t="str">
        <f ca="true">+IF(OFFSET('Water Data'!$D$27,0,10*ROW('Water Data'!D110))="","",OFFSET('Water Data'!$D$27,0,10*ROW('Water Data'!D110)))</f>
        <v/>
      </c>
      <c r="BT116" s="271" t="str">
        <f ca="true">+IF(OFFSET('Water Data'!$D$28,0,10*ROW('Water Data'!D110))="","",OFFSET('Water Data'!$D$28,0,10*ROW('Water Data'!D110)))</f>
        <v/>
      </c>
      <c r="BU116" s="271" t="str">
        <f ca="true">+IF(OFFSET('Water Data'!$D$29,0,10*ROW('Water Data'!D110))="","",OFFSET('Water Data'!$D$29,0,10*ROW('Water Data'!D110)))</f>
        <v/>
      </c>
      <c r="BV116" s="271" t="str">
        <f ca="true">+IF(OFFSET('Water Data'!$E$27,0,10*ROW('Water Data'!E110))="","",OFFSET('Water Data'!$E$27,0,10*ROW('Water Data'!E110)))</f>
        <v/>
      </c>
      <c r="BW116" s="271" t="str">
        <f ca="true">+IF(OFFSET('Water Data'!$E$28,0,10*ROW('Water Data'!E110))="","",OFFSET('Water Data'!$E$28,0,10*ROW('Water Data'!E110)))</f>
        <v/>
      </c>
      <c r="BX116" s="271" t="str">
        <f ca="true">+IF(OFFSET('Water Data'!$E$29,0,10*ROW('Water Data'!E110))="","",OFFSET('Water Data'!$E$29,0,10*ROW('Water Data'!E110)))</f>
        <v/>
      </c>
      <c r="BY116" s="271" t="str">
        <f ca="true">+IF(OFFSET('Water Data'!$F$27,0,10*ROW('Water Data'!F110))="","",OFFSET('Water Data'!$F$27,0,10*ROW('Water Data'!F110)))</f>
        <v/>
      </c>
      <c r="BZ116" s="271" t="str">
        <f ca="true">+IF(OFFSET('Water Data'!$F$28,0,10*ROW('Water Data'!F110))="","",OFFSET('Water Data'!$F$28,0,10*ROW('Water Data'!F110)))</f>
        <v/>
      </c>
      <c r="CA116" s="271" t="str">
        <f ca="true">+IF(OFFSET('Water Data'!$F$29,0,10*ROW('Water Data'!F110))="","",OFFSET('Water Data'!$F$29,0,10*ROW('Water Data'!F110)))</f>
        <v/>
      </c>
      <c r="CB116" s="271" t="str">
        <f ca="true">+IF(OFFSET('Water Data'!$G$27,0,10*ROW('Water Data'!G110))="","",OFFSET('Water Data'!$G$27,0,10*ROW('Water Data'!G110)))</f>
        <v/>
      </c>
      <c r="CC116" s="271" t="str">
        <f ca="true">+IF(OFFSET('Water Data'!$G$28,0,10*ROW('Water Data'!G110))="","",OFFSET('Water Data'!$G$28,0,10*ROW('Water Data'!G110)))</f>
        <v/>
      </c>
      <c r="CD116" s="271" t="str">
        <f ca="true">+IF(OFFSET('Water Data'!$G$29,0,10*ROW('Water Data'!G110))="","",OFFSET('Water Data'!$G$29,0,10*ROW('Water Data'!G110)))</f>
        <v/>
      </c>
      <c r="CE116" s="271" t="str">
        <f ca="true">+IF(OFFSET('Water Data'!$H$27,0,10*ROW('Water Data'!H110))="","",OFFSET('Water Data'!$H$27,0,10*ROW('Water Data'!H110)))</f>
        <v/>
      </c>
      <c r="CF116" s="271" t="str">
        <f ca="true">+IF(OFFSET('Water Data'!$H$28,0,10*ROW('Water Data'!H110))="","",OFFSET('Water Data'!$H$28,0,10*ROW('Water Data'!H110)))</f>
        <v/>
      </c>
      <c r="CG116" s="271" t="str">
        <f ca="true">+IF(OFFSET('Water Data'!$H$29,0,10*ROW('Water Data'!H110))="","",OFFSET('Water Data'!$H$29,0,10*ROW('Water Data'!H110)))</f>
        <v/>
      </c>
      <c r="CH116" s="271" t="str">
        <f ca="true">+IF(OFFSET('Water Data'!$I$27,0,10*ROW('Water Data'!I110))="","",OFFSET('Water Data'!$I$27,0,10*ROW('Water Data'!I110)))</f>
        <v/>
      </c>
      <c r="CI116" s="271" t="str">
        <f ca="true">+IF(OFFSET('Water Data'!$I$28,0,10*ROW('Water Data'!I110))="","",OFFSET('Water Data'!$I$28,0,10*ROW('Water Data'!I110)))</f>
        <v/>
      </c>
      <c r="CJ116" s="271" t="str">
        <f ca="true">+IF(OFFSET('Water Data'!$I$29,0,10*ROW('Water Data'!I110))="","",OFFSET('Water Data'!$I$29,0,10*ROW('Water Data'!I110)))</f>
        <v/>
      </c>
      <c r="CK116" s="271" t="str">
        <f ca="true">+IF(OFFSET('Sanitation Data'!$D$28,0,10*ROW('Sanitation Data'!D110))="","",OFFSET('Sanitation Data'!$D$28,0,10*ROW('Sanitation Data'!D110)))</f>
        <v/>
      </c>
      <c r="CL116" s="271" t="str">
        <f ca="true">+IF(OFFSET('Sanitation Data'!$D$29,0,10*ROW('Sanitation Data'!D110))="","",OFFSET('Sanitation Data'!$D$29,0,10*ROW('Sanitation Data'!D110)))</f>
        <v/>
      </c>
      <c r="CM116" s="271" t="str">
        <f ca="true">+IF(OFFSET('Sanitation Data'!$D$30,0,10*ROW('Sanitation Data'!D110))="","",OFFSET('Sanitation Data'!$D$30,0,10*ROW('Sanitation Data'!D110)))</f>
        <v/>
      </c>
      <c r="CN116" s="271" t="str">
        <f ca="true">+IF(OFFSET('Sanitation Data'!$D$31,0,10*ROW('Sanitation Data'!D110))="","",OFFSET('Sanitation Data'!$D$31,0,10*ROW('Sanitation Data'!D110)))</f>
        <v/>
      </c>
      <c r="CO116" s="271" t="str">
        <f ca="true">+IF(OFFSET('Sanitation Data'!$D$32,0,10*ROW('Sanitation Data'!D110))="","",OFFSET('Sanitation Data'!$D$32,0,10*ROW('Sanitation Data'!D110)))</f>
        <v/>
      </c>
      <c r="CP116" s="271" t="str">
        <f ca="true">+IF(OFFSET('Sanitation Data'!$E$28,0,10*ROW('Sanitation Data'!E110))="","",OFFSET('Sanitation Data'!$E$28,0,10*ROW('Sanitation Data'!E110)))</f>
        <v/>
      </c>
      <c r="CQ116" s="271" t="str">
        <f ca="true">+IF(OFFSET('Sanitation Data'!$E$29,0,10*ROW('Sanitation Data'!E110))="","",OFFSET('Sanitation Data'!$E$29,0,10*ROW('Sanitation Data'!E110)))</f>
        <v/>
      </c>
      <c r="CR116" s="271" t="str">
        <f ca="true">+IF(OFFSET('Sanitation Data'!$E$30,0,10*ROW('Sanitation Data'!E110))="","",OFFSET('Sanitation Data'!$E$30,0,10*ROW('Sanitation Data'!E110)))</f>
        <v/>
      </c>
      <c r="CS116" s="271" t="str">
        <f ca="true">+IF(OFFSET('Sanitation Data'!$E$31,0,10*ROW('Sanitation Data'!E110))="","",OFFSET('Sanitation Data'!$E$31,0,10*ROW('Sanitation Data'!E110)))</f>
        <v/>
      </c>
      <c r="CT116" s="271" t="str">
        <f ca="true">+IF(OFFSET('Sanitation Data'!$E$32,0,10*ROW('Sanitation Data'!E110))="","",OFFSET('Sanitation Data'!$E$32,0,10*ROW('Sanitation Data'!E110)))</f>
        <v/>
      </c>
      <c r="CU116" s="271" t="str">
        <f ca="true">+IF(OFFSET('Sanitation Data'!$F$28,0,10*ROW('Sanitation Data'!F110))="","",OFFSET('Sanitation Data'!$F$28,0,10*ROW('Sanitation Data'!F110)))</f>
        <v/>
      </c>
      <c r="CV116" s="271" t="str">
        <f ca="true">+IF(OFFSET('Sanitation Data'!$F$29,0,10*ROW('Sanitation Data'!F110))="","",OFFSET('Sanitation Data'!$F$29,0,10*ROW('Sanitation Data'!F110)))</f>
        <v/>
      </c>
      <c r="CW116" s="271" t="str">
        <f ca="true">+IF(OFFSET('Sanitation Data'!$F$30,0,10*ROW('Sanitation Data'!F110))="","",OFFSET('Sanitation Data'!$F$30,0,10*ROW('Sanitation Data'!F110)))</f>
        <v/>
      </c>
      <c r="CX116" s="271" t="str">
        <f ca="true">+IF(OFFSET('Sanitation Data'!$F$31,0,10*ROW('Sanitation Data'!F110))="","",OFFSET('Sanitation Data'!$F$31,0,10*ROW('Sanitation Data'!F110)))</f>
        <v/>
      </c>
      <c r="CY116" s="271" t="str">
        <f ca="true">+IF(OFFSET('Sanitation Data'!$F$32,0,10*ROW('Sanitation Data'!F110))="","",OFFSET('Sanitation Data'!$F$32,0,10*ROW('Sanitation Data'!F110)))</f>
        <v/>
      </c>
      <c r="CZ116" s="271" t="str">
        <f ca="true">+IF(OFFSET('Sanitation Data'!$G$28,0,10*ROW('Sanitation Data'!G110))="","",OFFSET('Sanitation Data'!$G$28,0,10*ROW('Sanitation Data'!G110)))</f>
        <v/>
      </c>
      <c r="DA116" s="271" t="str">
        <f ca="true">+IF(OFFSET('Sanitation Data'!$G$29,0,10*ROW('Sanitation Data'!G110))="","",OFFSET('Sanitation Data'!$G$29,0,10*ROW('Sanitation Data'!G110)))</f>
        <v/>
      </c>
      <c r="DB116" s="271" t="str">
        <f ca="true">+IF(OFFSET('Sanitation Data'!$G$30,0,10*ROW('Sanitation Data'!G110))="","",OFFSET('Sanitation Data'!$G$30,0,10*ROW('Sanitation Data'!G110)))</f>
        <v/>
      </c>
      <c r="DC116" s="271" t="str">
        <f ca="true">+IF(OFFSET('Sanitation Data'!$G$31,0,10*ROW('Sanitation Data'!G110))="","",OFFSET('Sanitation Data'!$G$31,0,10*ROW('Sanitation Data'!G110)))</f>
        <v/>
      </c>
      <c r="DD116" s="271" t="str">
        <f ca="true">+IF(OFFSET('Sanitation Data'!$G$32,0,10*ROW('Sanitation Data'!G110))="","",OFFSET('Sanitation Data'!$G$32,0,10*ROW('Sanitation Data'!G110)))</f>
        <v/>
      </c>
      <c r="DE116" s="271" t="str">
        <f ca="true">+IF(OFFSET('Sanitation Data'!$H$28,0,10*ROW('Sanitation Data'!H110))="","",OFFSET('Sanitation Data'!$H$28,0,10*ROW('Sanitation Data'!H110)))</f>
        <v/>
      </c>
      <c r="DF116" s="271" t="str">
        <f ca="true">+IF(OFFSET('Sanitation Data'!$H$29,0,10*ROW('Sanitation Data'!H110))="","",OFFSET('Sanitation Data'!$H$29,0,10*ROW('Sanitation Data'!H110)))</f>
        <v/>
      </c>
      <c r="DG116" s="271" t="str">
        <f ca="true">+IF(OFFSET('Sanitation Data'!$H$30,0,10*ROW('Sanitation Data'!H110))="","",OFFSET('Sanitation Data'!$H$30,0,10*ROW('Sanitation Data'!H110)))</f>
        <v/>
      </c>
      <c r="DH116" s="271" t="str">
        <f ca="true">+IF(OFFSET('Sanitation Data'!$H$31,0,10*ROW('Sanitation Data'!H110))="","",OFFSET('Sanitation Data'!$H$31,0,10*ROW('Sanitation Data'!H110)))</f>
        <v/>
      </c>
      <c r="DI116" s="271" t="str">
        <f ca="true">+IF(OFFSET('Sanitation Data'!$H$32,0,10*ROW('Sanitation Data'!H110))="","",OFFSET('Sanitation Data'!$H$32,0,10*ROW('Sanitation Data'!H110)))</f>
        <v/>
      </c>
      <c r="DJ116" s="271" t="str">
        <f ca="true">+IF(OFFSET('Sanitation Data'!$I$28,0,10*ROW('Sanitation Data'!I110))="","",OFFSET('Sanitation Data'!$I$28,0,10*ROW('Sanitation Data'!I110)))</f>
        <v/>
      </c>
      <c r="DK116" s="271" t="str">
        <f ca="true">+IF(OFFSET('Sanitation Data'!$I$29,0,10*ROW('Sanitation Data'!I110))="","",OFFSET('Sanitation Data'!$I$29,0,10*ROW('Sanitation Data'!I110)))</f>
        <v/>
      </c>
      <c r="DL116" s="271" t="str">
        <f ca="true">+IF(OFFSET('Sanitation Data'!$I$30,0,10*ROW('Sanitation Data'!I110))="","",OFFSET('Sanitation Data'!$I$30,0,10*ROW('Sanitation Data'!I110)))</f>
        <v/>
      </c>
      <c r="DM116" s="271" t="str">
        <f ca="true">+IF(OFFSET('Sanitation Data'!$I$31,0,10*ROW('Sanitation Data'!I110))="","",OFFSET('Sanitation Data'!$I$31,0,10*ROW('Sanitation Data'!I110)))</f>
        <v/>
      </c>
      <c r="DN116" s="271" t="str">
        <f ca="true">+IF(OFFSET('Sanitation Data'!$I$32,0,10*ROW('Sanitation Data'!I110))="","",OFFSET('Sanitation Data'!$I$32,0,10*ROW('Sanitation Data'!I110)))</f>
        <v/>
      </c>
      <c r="DO116" s="271" t="str">
        <f ca="true">+IF(OFFSET('Hygiene Data'!$D$11,0,10*ROW('Hygiene Data'!D110))="","",OFFSET('Hygiene Data'!$D$11,0,10*ROW('Hygiene Data'!D110)))</f>
        <v/>
      </c>
      <c r="DP116" s="271" t="str">
        <f ca="true">+IF(OFFSET('Hygiene Data'!$D$12,0,10*ROW('Hygiene Data'!D110))="","",OFFSET('Hygiene Data'!$D$12,0,10*ROW('Hygiene Data'!D110)))</f>
        <v/>
      </c>
      <c r="DQ116" s="271" t="str">
        <f ca="true">+IF(OFFSET('Hygiene Data'!$D$13,0,10*ROW('Hygiene Data'!D110))="","",OFFSET('Hygiene Data'!$D$13,0,10*ROW('Hygiene Data'!D110)))</f>
        <v/>
      </c>
      <c r="DR116" s="271" t="str">
        <f ca="true">+IF(OFFSET('Hygiene Data'!$E$11,0,10*ROW('Hygiene Data'!E110))="","",OFFSET('Hygiene Data'!$E$11,0,10*ROW('Hygiene Data'!E110)))</f>
        <v/>
      </c>
      <c r="DS116" s="271" t="str">
        <f ca="true">+IF(OFFSET('Hygiene Data'!$E$12,0,10*ROW('Hygiene Data'!E110))="","",OFFSET('Hygiene Data'!$E$12,0,10*ROW('Hygiene Data'!E110)))</f>
        <v/>
      </c>
      <c r="DT116" s="271" t="str">
        <f ca="true">+IF(OFFSET('Hygiene Data'!$E$13,0,10*ROW('Hygiene Data'!E110))="","",OFFSET('Hygiene Data'!$E$13,0,10*ROW('Hygiene Data'!E110)))</f>
        <v/>
      </c>
      <c r="DU116" s="271" t="str">
        <f ca="true">+IF(OFFSET('Hygiene Data'!$F$11,0,10*ROW('Hygiene Data'!F110))="","",OFFSET('Hygiene Data'!$F$11,0,10*ROW('Hygiene Data'!F110)))</f>
        <v/>
      </c>
      <c r="DV116" s="271" t="str">
        <f ca="true">+IF(OFFSET('Hygiene Data'!$F$12,0,10*ROW('Hygiene Data'!F110))="","",OFFSET('Hygiene Data'!$F$12,0,10*ROW('Hygiene Data'!F110)))</f>
        <v/>
      </c>
      <c r="DW116" s="271" t="str">
        <f ca="true">+IF(OFFSET('Hygiene Data'!$F$13,0,10*ROW('Hygiene Data'!F110))="","",OFFSET('Hygiene Data'!$F$13,0,10*ROW('Hygiene Data'!F110)))</f>
        <v/>
      </c>
      <c r="DX116" s="271" t="str">
        <f ca="true">+IF(OFFSET('Hygiene Data'!$G$11,0,10*ROW('Hygiene Data'!G110))="","",OFFSET('Hygiene Data'!$G$11,0,10*ROW('Hygiene Data'!G110)))</f>
        <v/>
      </c>
      <c r="DY116" s="271" t="str">
        <f ca="true">+IF(OFFSET('Hygiene Data'!$G$12,0,10*ROW('Hygiene Data'!G110))="","",OFFSET('Hygiene Data'!$G$12,0,10*ROW('Hygiene Data'!G110)))</f>
        <v/>
      </c>
      <c r="DZ116" s="271" t="str">
        <f ca="true">+IF(OFFSET('Hygiene Data'!$G$13,0,10*ROW('Hygiene Data'!G110))="","",OFFSET('Hygiene Data'!$G$13,0,10*ROW('Hygiene Data'!G110)))</f>
        <v/>
      </c>
      <c r="EA116" s="271" t="str">
        <f ca="true">+IF(OFFSET('Hygiene Data'!$H$11,0,10*ROW('Hygiene Data'!H110))="","",OFFSET('Hygiene Data'!$H$11,0,10*ROW('Hygiene Data'!H110)))</f>
        <v/>
      </c>
      <c r="EB116" s="271" t="str">
        <f ca="true">+IF(OFFSET('Hygiene Data'!$H$12,0,10*ROW('Hygiene Data'!H110))="","",OFFSET('Hygiene Data'!$H$12,0,10*ROW('Hygiene Data'!H110)))</f>
        <v/>
      </c>
      <c r="EC116" s="271" t="str">
        <f ca="true">+IF(OFFSET('Hygiene Data'!$H$13,0,10*ROW('Hygiene Data'!H110))="","",OFFSET('Hygiene Data'!$H$13,0,10*ROW('Hygiene Data'!H110)))</f>
        <v/>
      </c>
      <c r="ED116" s="271" t="str">
        <f ca="true">+IF(OFFSET('Hygiene Data'!$I$11,0,10*ROW('Hygiene Data'!I110))="","",OFFSET('Hygiene Data'!$I$11,0,10*ROW('Hygiene Data'!I110)))</f>
        <v/>
      </c>
      <c r="EE116" s="271" t="str">
        <f ca="true">+IF(OFFSET('Hygiene Data'!$I$12,0,10*ROW('Hygiene Data'!I110))="","",OFFSET('Hygiene Data'!$I$12,0,10*ROW('Hygiene Data'!I110)))</f>
        <v/>
      </c>
      <c r="EF116" s="271"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27"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1"/>
      <c r="BS117" s="271" t="str">
        <f ca="true">+IF(OFFSET('Water Data'!$D$27,0,10*ROW('Water Data'!D111))="","",OFFSET('Water Data'!$D$27,0,10*ROW('Water Data'!D111)))</f>
        <v/>
      </c>
      <c r="BT117" s="271" t="str">
        <f ca="true">+IF(OFFSET('Water Data'!$D$28,0,10*ROW('Water Data'!D111))="","",OFFSET('Water Data'!$D$28,0,10*ROW('Water Data'!D111)))</f>
        <v/>
      </c>
      <c r="BU117" s="271" t="str">
        <f ca="true">+IF(OFFSET('Water Data'!$D$29,0,10*ROW('Water Data'!D111))="","",OFFSET('Water Data'!$D$29,0,10*ROW('Water Data'!D111)))</f>
        <v/>
      </c>
      <c r="BV117" s="271" t="str">
        <f ca="true">+IF(OFFSET('Water Data'!$E$27,0,10*ROW('Water Data'!E111))="","",OFFSET('Water Data'!$E$27,0,10*ROW('Water Data'!E111)))</f>
        <v/>
      </c>
      <c r="BW117" s="271" t="str">
        <f ca="true">+IF(OFFSET('Water Data'!$E$28,0,10*ROW('Water Data'!E111))="","",OFFSET('Water Data'!$E$28,0,10*ROW('Water Data'!E111)))</f>
        <v/>
      </c>
      <c r="BX117" s="271" t="str">
        <f ca="true">+IF(OFFSET('Water Data'!$E$29,0,10*ROW('Water Data'!E111))="","",OFFSET('Water Data'!$E$29,0,10*ROW('Water Data'!E111)))</f>
        <v/>
      </c>
      <c r="BY117" s="271" t="str">
        <f ca="true">+IF(OFFSET('Water Data'!$F$27,0,10*ROW('Water Data'!F111))="","",OFFSET('Water Data'!$F$27,0,10*ROW('Water Data'!F111)))</f>
        <v/>
      </c>
      <c r="BZ117" s="271" t="str">
        <f ca="true">+IF(OFFSET('Water Data'!$F$28,0,10*ROW('Water Data'!F111))="","",OFFSET('Water Data'!$F$28,0,10*ROW('Water Data'!F111)))</f>
        <v/>
      </c>
      <c r="CA117" s="271" t="str">
        <f ca="true">+IF(OFFSET('Water Data'!$F$29,0,10*ROW('Water Data'!F111))="","",OFFSET('Water Data'!$F$29,0,10*ROW('Water Data'!F111)))</f>
        <v/>
      </c>
      <c r="CB117" s="271" t="str">
        <f ca="true">+IF(OFFSET('Water Data'!$G$27,0,10*ROW('Water Data'!G111))="","",OFFSET('Water Data'!$G$27,0,10*ROW('Water Data'!G111)))</f>
        <v/>
      </c>
      <c r="CC117" s="271" t="str">
        <f ca="true">+IF(OFFSET('Water Data'!$G$28,0,10*ROW('Water Data'!G111))="","",OFFSET('Water Data'!$G$28,0,10*ROW('Water Data'!G111)))</f>
        <v/>
      </c>
      <c r="CD117" s="271" t="str">
        <f ca="true">+IF(OFFSET('Water Data'!$G$29,0,10*ROW('Water Data'!G111))="","",OFFSET('Water Data'!$G$29,0,10*ROW('Water Data'!G111)))</f>
        <v/>
      </c>
      <c r="CE117" s="271" t="str">
        <f ca="true">+IF(OFFSET('Water Data'!$H$27,0,10*ROW('Water Data'!H111))="","",OFFSET('Water Data'!$H$27,0,10*ROW('Water Data'!H111)))</f>
        <v/>
      </c>
      <c r="CF117" s="271" t="str">
        <f ca="true">+IF(OFFSET('Water Data'!$H$28,0,10*ROW('Water Data'!H111))="","",OFFSET('Water Data'!$H$28,0,10*ROW('Water Data'!H111)))</f>
        <v/>
      </c>
      <c r="CG117" s="271" t="str">
        <f ca="true">+IF(OFFSET('Water Data'!$H$29,0,10*ROW('Water Data'!H111))="","",OFFSET('Water Data'!$H$29,0,10*ROW('Water Data'!H111)))</f>
        <v/>
      </c>
      <c r="CH117" s="271" t="str">
        <f ca="true">+IF(OFFSET('Water Data'!$I$27,0,10*ROW('Water Data'!I111))="","",OFFSET('Water Data'!$I$27,0,10*ROW('Water Data'!I111)))</f>
        <v/>
      </c>
      <c r="CI117" s="271" t="str">
        <f ca="true">+IF(OFFSET('Water Data'!$I$28,0,10*ROW('Water Data'!I111))="","",OFFSET('Water Data'!$I$28,0,10*ROW('Water Data'!I111)))</f>
        <v/>
      </c>
      <c r="CJ117" s="271" t="str">
        <f ca="true">+IF(OFFSET('Water Data'!$I$29,0,10*ROW('Water Data'!I111))="","",OFFSET('Water Data'!$I$29,0,10*ROW('Water Data'!I111)))</f>
        <v/>
      </c>
      <c r="CK117" s="271" t="str">
        <f ca="true">+IF(OFFSET('Sanitation Data'!$D$28,0,10*ROW('Sanitation Data'!D111))="","",OFFSET('Sanitation Data'!$D$28,0,10*ROW('Sanitation Data'!D111)))</f>
        <v/>
      </c>
      <c r="CL117" s="271" t="str">
        <f ca="true">+IF(OFFSET('Sanitation Data'!$D$29,0,10*ROW('Sanitation Data'!D111))="","",OFFSET('Sanitation Data'!$D$29,0,10*ROW('Sanitation Data'!D111)))</f>
        <v/>
      </c>
      <c r="CM117" s="271" t="str">
        <f ca="true">+IF(OFFSET('Sanitation Data'!$D$30,0,10*ROW('Sanitation Data'!D111))="","",OFFSET('Sanitation Data'!$D$30,0,10*ROW('Sanitation Data'!D111)))</f>
        <v/>
      </c>
      <c r="CN117" s="271" t="str">
        <f ca="true">+IF(OFFSET('Sanitation Data'!$D$31,0,10*ROW('Sanitation Data'!D111))="","",OFFSET('Sanitation Data'!$D$31,0,10*ROW('Sanitation Data'!D111)))</f>
        <v/>
      </c>
      <c r="CO117" s="271" t="str">
        <f ca="true">+IF(OFFSET('Sanitation Data'!$D$32,0,10*ROW('Sanitation Data'!D111))="","",OFFSET('Sanitation Data'!$D$32,0,10*ROW('Sanitation Data'!D111)))</f>
        <v/>
      </c>
      <c r="CP117" s="271" t="str">
        <f ca="true">+IF(OFFSET('Sanitation Data'!$E$28,0,10*ROW('Sanitation Data'!E111))="","",OFFSET('Sanitation Data'!$E$28,0,10*ROW('Sanitation Data'!E111)))</f>
        <v/>
      </c>
      <c r="CQ117" s="271" t="str">
        <f ca="true">+IF(OFFSET('Sanitation Data'!$E$29,0,10*ROW('Sanitation Data'!E111))="","",OFFSET('Sanitation Data'!$E$29,0,10*ROW('Sanitation Data'!E111)))</f>
        <v/>
      </c>
      <c r="CR117" s="271" t="str">
        <f ca="true">+IF(OFFSET('Sanitation Data'!$E$30,0,10*ROW('Sanitation Data'!E111))="","",OFFSET('Sanitation Data'!$E$30,0,10*ROW('Sanitation Data'!E111)))</f>
        <v/>
      </c>
      <c r="CS117" s="271" t="str">
        <f ca="true">+IF(OFFSET('Sanitation Data'!$E$31,0,10*ROW('Sanitation Data'!E111))="","",OFFSET('Sanitation Data'!$E$31,0,10*ROW('Sanitation Data'!E111)))</f>
        <v/>
      </c>
      <c r="CT117" s="271" t="str">
        <f ca="true">+IF(OFFSET('Sanitation Data'!$E$32,0,10*ROW('Sanitation Data'!E111))="","",OFFSET('Sanitation Data'!$E$32,0,10*ROW('Sanitation Data'!E111)))</f>
        <v/>
      </c>
      <c r="CU117" s="271" t="str">
        <f ca="true">+IF(OFFSET('Sanitation Data'!$F$28,0,10*ROW('Sanitation Data'!F111))="","",OFFSET('Sanitation Data'!$F$28,0,10*ROW('Sanitation Data'!F111)))</f>
        <v/>
      </c>
      <c r="CV117" s="271" t="str">
        <f ca="true">+IF(OFFSET('Sanitation Data'!$F$29,0,10*ROW('Sanitation Data'!F111))="","",OFFSET('Sanitation Data'!$F$29,0,10*ROW('Sanitation Data'!F111)))</f>
        <v/>
      </c>
      <c r="CW117" s="271" t="str">
        <f ca="true">+IF(OFFSET('Sanitation Data'!$F$30,0,10*ROW('Sanitation Data'!F111))="","",OFFSET('Sanitation Data'!$F$30,0,10*ROW('Sanitation Data'!F111)))</f>
        <v/>
      </c>
      <c r="CX117" s="271" t="str">
        <f ca="true">+IF(OFFSET('Sanitation Data'!$F$31,0,10*ROW('Sanitation Data'!F111))="","",OFFSET('Sanitation Data'!$F$31,0,10*ROW('Sanitation Data'!F111)))</f>
        <v/>
      </c>
      <c r="CY117" s="271" t="str">
        <f ca="true">+IF(OFFSET('Sanitation Data'!$F$32,0,10*ROW('Sanitation Data'!F111))="","",OFFSET('Sanitation Data'!$F$32,0,10*ROW('Sanitation Data'!F111)))</f>
        <v/>
      </c>
      <c r="CZ117" s="271" t="str">
        <f ca="true">+IF(OFFSET('Sanitation Data'!$G$28,0,10*ROW('Sanitation Data'!G111))="","",OFFSET('Sanitation Data'!$G$28,0,10*ROW('Sanitation Data'!G111)))</f>
        <v/>
      </c>
      <c r="DA117" s="271" t="str">
        <f ca="true">+IF(OFFSET('Sanitation Data'!$G$29,0,10*ROW('Sanitation Data'!G111))="","",OFFSET('Sanitation Data'!$G$29,0,10*ROW('Sanitation Data'!G111)))</f>
        <v/>
      </c>
      <c r="DB117" s="271" t="str">
        <f ca="true">+IF(OFFSET('Sanitation Data'!$G$30,0,10*ROW('Sanitation Data'!G111))="","",OFFSET('Sanitation Data'!$G$30,0,10*ROW('Sanitation Data'!G111)))</f>
        <v/>
      </c>
      <c r="DC117" s="271" t="str">
        <f ca="true">+IF(OFFSET('Sanitation Data'!$G$31,0,10*ROW('Sanitation Data'!G111))="","",OFFSET('Sanitation Data'!$G$31,0,10*ROW('Sanitation Data'!G111)))</f>
        <v/>
      </c>
      <c r="DD117" s="271" t="str">
        <f ca="true">+IF(OFFSET('Sanitation Data'!$G$32,0,10*ROW('Sanitation Data'!G111))="","",OFFSET('Sanitation Data'!$G$32,0,10*ROW('Sanitation Data'!G111)))</f>
        <v/>
      </c>
      <c r="DE117" s="271" t="str">
        <f ca="true">+IF(OFFSET('Sanitation Data'!$H$28,0,10*ROW('Sanitation Data'!H111))="","",OFFSET('Sanitation Data'!$H$28,0,10*ROW('Sanitation Data'!H111)))</f>
        <v/>
      </c>
      <c r="DF117" s="271" t="str">
        <f ca="true">+IF(OFFSET('Sanitation Data'!$H$29,0,10*ROW('Sanitation Data'!H111))="","",OFFSET('Sanitation Data'!$H$29,0,10*ROW('Sanitation Data'!H111)))</f>
        <v/>
      </c>
      <c r="DG117" s="271" t="str">
        <f ca="true">+IF(OFFSET('Sanitation Data'!$H$30,0,10*ROW('Sanitation Data'!H111))="","",OFFSET('Sanitation Data'!$H$30,0,10*ROW('Sanitation Data'!H111)))</f>
        <v/>
      </c>
      <c r="DH117" s="271" t="str">
        <f ca="true">+IF(OFFSET('Sanitation Data'!$H$31,0,10*ROW('Sanitation Data'!H111))="","",OFFSET('Sanitation Data'!$H$31,0,10*ROW('Sanitation Data'!H111)))</f>
        <v/>
      </c>
      <c r="DI117" s="271" t="str">
        <f ca="true">+IF(OFFSET('Sanitation Data'!$H$32,0,10*ROW('Sanitation Data'!H111))="","",OFFSET('Sanitation Data'!$H$32,0,10*ROW('Sanitation Data'!H111)))</f>
        <v/>
      </c>
      <c r="DJ117" s="271" t="str">
        <f ca="true">+IF(OFFSET('Sanitation Data'!$I$28,0,10*ROW('Sanitation Data'!I111))="","",OFFSET('Sanitation Data'!$I$28,0,10*ROW('Sanitation Data'!I111)))</f>
        <v/>
      </c>
      <c r="DK117" s="271" t="str">
        <f ca="true">+IF(OFFSET('Sanitation Data'!$I$29,0,10*ROW('Sanitation Data'!I111))="","",OFFSET('Sanitation Data'!$I$29,0,10*ROW('Sanitation Data'!I111)))</f>
        <v/>
      </c>
      <c r="DL117" s="271" t="str">
        <f ca="true">+IF(OFFSET('Sanitation Data'!$I$30,0,10*ROW('Sanitation Data'!I111))="","",OFFSET('Sanitation Data'!$I$30,0,10*ROW('Sanitation Data'!I111)))</f>
        <v/>
      </c>
      <c r="DM117" s="271" t="str">
        <f ca="true">+IF(OFFSET('Sanitation Data'!$I$31,0,10*ROW('Sanitation Data'!I111))="","",OFFSET('Sanitation Data'!$I$31,0,10*ROW('Sanitation Data'!I111)))</f>
        <v/>
      </c>
      <c r="DN117" s="271" t="str">
        <f ca="true">+IF(OFFSET('Sanitation Data'!$I$32,0,10*ROW('Sanitation Data'!I111))="","",OFFSET('Sanitation Data'!$I$32,0,10*ROW('Sanitation Data'!I111)))</f>
        <v/>
      </c>
      <c r="DO117" s="271" t="str">
        <f ca="true">+IF(OFFSET('Hygiene Data'!$D$11,0,10*ROW('Hygiene Data'!D111))="","",OFFSET('Hygiene Data'!$D$11,0,10*ROW('Hygiene Data'!D111)))</f>
        <v/>
      </c>
      <c r="DP117" s="271" t="str">
        <f ca="true">+IF(OFFSET('Hygiene Data'!$D$12,0,10*ROW('Hygiene Data'!D111))="","",OFFSET('Hygiene Data'!$D$12,0,10*ROW('Hygiene Data'!D111)))</f>
        <v/>
      </c>
      <c r="DQ117" s="271" t="str">
        <f ca="true">+IF(OFFSET('Hygiene Data'!$D$13,0,10*ROW('Hygiene Data'!D111))="","",OFFSET('Hygiene Data'!$D$13,0,10*ROW('Hygiene Data'!D111)))</f>
        <v/>
      </c>
      <c r="DR117" s="271" t="str">
        <f ca="true">+IF(OFFSET('Hygiene Data'!$E$11,0,10*ROW('Hygiene Data'!E111))="","",OFFSET('Hygiene Data'!$E$11,0,10*ROW('Hygiene Data'!E111)))</f>
        <v/>
      </c>
      <c r="DS117" s="271" t="str">
        <f ca="true">+IF(OFFSET('Hygiene Data'!$E$12,0,10*ROW('Hygiene Data'!E111))="","",OFFSET('Hygiene Data'!$E$12,0,10*ROW('Hygiene Data'!E111)))</f>
        <v/>
      </c>
      <c r="DT117" s="271" t="str">
        <f ca="true">+IF(OFFSET('Hygiene Data'!$E$13,0,10*ROW('Hygiene Data'!E111))="","",OFFSET('Hygiene Data'!$E$13,0,10*ROW('Hygiene Data'!E111)))</f>
        <v/>
      </c>
      <c r="DU117" s="271" t="str">
        <f ca="true">+IF(OFFSET('Hygiene Data'!$F$11,0,10*ROW('Hygiene Data'!F111))="","",OFFSET('Hygiene Data'!$F$11,0,10*ROW('Hygiene Data'!F111)))</f>
        <v/>
      </c>
      <c r="DV117" s="271" t="str">
        <f ca="true">+IF(OFFSET('Hygiene Data'!$F$12,0,10*ROW('Hygiene Data'!F111))="","",OFFSET('Hygiene Data'!$F$12,0,10*ROW('Hygiene Data'!F111)))</f>
        <v/>
      </c>
      <c r="DW117" s="271" t="str">
        <f ca="true">+IF(OFFSET('Hygiene Data'!$F$13,0,10*ROW('Hygiene Data'!F111))="","",OFFSET('Hygiene Data'!$F$13,0,10*ROW('Hygiene Data'!F111)))</f>
        <v/>
      </c>
      <c r="DX117" s="271" t="str">
        <f ca="true">+IF(OFFSET('Hygiene Data'!$G$11,0,10*ROW('Hygiene Data'!G111))="","",OFFSET('Hygiene Data'!$G$11,0,10*ROW('Hygiene Data'!G111)))</f>
        <v/>
      </c>
      <c r="DY117" s="271" t="str">
        <f ca="true">+IF(OFFSET('Hygiene Data'!$G$12,0,10*ROW('Hygiene Data'!G111))="","",OFFSET('Hygiene Data'!$G$12,0,10*ROW('Hygiene Data'!G111)))</f>
        <v/>
      </c>
      <c r="DZ117" s="271" t="str">
        <f ca="true">+IF(OFFSET('Hygiene Data'!$G$13,0,10*ROW('Hygiene Data'!G111))="","",OFFSET('Hygiene Data'!$G$13,0,10*ROW('Hygiene Data'!G111)))</f>
        <v/>
      </c>
      <c r="EA117" s="271" t="str">
        <f ca="true">+IF(OFFSET('Hygiene Data'!$H$11,0,10*ROW('Hygiene Data'!H111))="","",OFFSET('Hygiene Data'!$H$11,0,10*ROW('Hygiene Data'!H111)))</f>
        <v/>
      </c>
      <c r="EB117" s="271" t="str">
        <f ca="true">+IF(OFFSET('Hygiene Data'!$H$12,0,10*ROW('Hygiene Data'!H111))="","",OFFSET('Hygiene Data'!$H$12,0,10*ROW('Hygiene Data'!H111)))</f>
        <v/>
      </c>
      <c r="EC117" s="271" t="str">
        <f ca="true">+IF(OFFSET('Hygiene Data'!$H$13,0,10*ROW('Hygiene Data'!H111))="","",OFFSET('Hygiene Data'!$H$13,0,10*ROW('Hygiene Data'!H111)))</f>
        <v/>
      </c>
      <c r="ED117" s="271" t="str">
        <f ca="true">+IF(OFFSET('Hygiene Data'!$I$11,0,10*ROW('Hygiene Data'!I111))="","",OFFSET('Hygiene Data'!$I$11,0,10*ROW('Hygiene Data'!I111)))</f>
        <v/>
      </c>
      <c r="EE117" s="271" t="str">
        <f ca="true">+IF(OFFSET('Hygiene Data'!$I$12,0,10*ROW('Hygiene Data'!I111))="","",OFFSET('Hygiene Data'!$I$12,0,10*ROW('Hygiene Data'!I111)))</f>
        <v/>
      </c>
      <c r="EF117" s="271"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27"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1"/>
      <c r="BS118" s="271" t="str">
        <f ca="true">+IF(OFFSET('Water Data'!$D$27,0,10*ROW('Water Data'!D112))="","",OFFSET('Water Data'!$D$27,0,10*ROW('Water Data'!D112)))</f>
        <v/>
      </c>
      <c r="BT118" s="271" t="str">
        <f ca="true">+IF(OFFSET('Water Data'!$D$28,0,10*ROW('Water Data'!D112))="","",OFFSET('Water Data'!$D$28,0,10*ROW('Water Data'!D112)))</f>
        <v/>
      </c>
      <c r="BU118" s="271" t="str">
        <f ca="true">+IF(OFFSET('Water Data'!$D$29,0,10*ROW('Water Data'!D112))="","",OFFSET('Water Data'!$D$29,0,10*ROW('Water Data'!D112)))</f>
        <v/>
      </c>
      <c r="BV118" s="271" t="str">
        <f ca="true">+IF(OFFSET('Water Data'!$E$27,0,10*ROW('Water Data'!E112))="","",OFFSET('Water Data'!$E$27,0,10*ROW('Water Data'!E112)))</f>
        <v/>
      </c>
      <c r="BW118" s="271" t="str">
        <f ca="true">+IF(OFFSET('Water Data'!$E$28,0,10*ROW('Water Data'!E112))="","",OFFSET('Water Data'!$E$28,0,10*ROW('Water Data'!E112)))</f>
        <v/>
      </c>
      <c r="BX118" s="271" t="str">
        <f ca="true">+IF(OFFSET('Water Data'!$E$29,0,10*ROW('Water Data'!E112))="","",OFFSET('Water Data'!$E$29,0,10*ROW('Water Data'!E112)))</f>
        <v/>
      </c>
      <c r="BY118" s="271" t="str">
        <f ca="true">+IF(OFFSET('Water Data'!$F$27,0,10*ROW('Water Data'!F112))="","",OFFSET('Water Data'!$F$27,0,10*ROW('Water Data'!F112)))</f>
        <v/>
      </c>
      <c r="BZ118" s="271" t="str">
        <f ca="true">+IF(OFFSET('Water Data'!$F$28,0,10*ROW('Water Data'!F112))="","",OFFSET('Water Data'!$F$28,0,10*ROW('Water Data'!F112)))</f>
        <v/>
      </c>
      <c r="CA118" s="271" t="str">
        <f ca="true">+IF(OFFSET('Water Data'!$F$29,0,10*ROW('Water Data'!F112))="","",OFFSET('Water Data'!$F$29,0,10*ROW('Water Data'!F112)))</f>
        <v/>
      </c>
      <c r="CB118" s="271" t="str">
        <f ca="true">+IF(OFFSET('Water Data'!$G$27,0,10*ROW('Water Data'!G112))="","",OFFSET('Water Data'!$G$27,0,10*ROW('Water Data'!G112)))</f>
        <v/>
      </c>
      <c r="CC118" s="271" t="str">
        <f ca="true">+IF(OFFSET('Water Data'!$G$28,0,10*ROW('Water Data'!G112))="","",OFFSET('Water Data'!$G$28,0,10*ROW('Water Data'!G112)))</f>
        <v/>
      </c>
      <c r="CD118" s="271" t="str">
        <f ca="true">+IF(OFFSET('Water Data'!$G$29,0,10*ROW('Water Data'!G112))="","",OFFSET('Water Data'!$G$29,0,10*ROW('Water Data'!G112)))</f>
        <v/>
      </c>
      <c r="CE118" s="271" t="str">
        <f ca="true">+IF(OFFSET('Water Data'!$H$27,0,10*ROW('Water Data'!H112))="","",OFFSET('Water Data'!$H$27,0,10*ROW('Water Data'!H112)))</f>
        <v/>
      </c>
      <c r="CF118" s="271" t="str">
        <f ca="true">+IF(OFFSET('Water Data'!$H$28,0,10*ROW('Water Data'!H112))="","",OFFSET('Water Data'!$H$28,0,10*ROW('Water Data'!H112)))</f>
        <v/>
      </c>
      <c r="CG118" s="271" t="str">
        <f ca="true">+IF(OFFSET('Water Data'!$H$29,0,10*ROW('Water Data'!H112))="","",OFFSET('Water Data'!$H$29,0,10*ROW('Water Data'!H112)))</f>
        <v/>
      </c>
      <c r="CH118" s="271" t="str">
        <f ca="true">+IF(OFFSET('Water Data'!$I$27,0,10*ROW('Water Data'!I112))="","",OFFSET('Water Data'!$I$27,0,10*ROW('Water Data'!I112)))</f>
        <v/>
      </c>
      <c r="CI118" s="271" t="str">
        <f ca="true">+IF(OFFSET('Water Data'!$I$28,0,10*ROW('Water Data'!I112))="","",OFFSET('Water Data'!$I$28,0,10*ROW('Water Data'!I112)))</f>
        <v/>
      </c>
      <c r="CJ118" s="271" t="str">
        <f ca="true">+IF(OFFSET('Water Data'!$I$29,0,10*ROW('Water Data'!I112))="","",OFFSET('Water Data'!$I$29,0,10*ROW('Water Data'!I112)))</f>
        <v/>
      </c>
      <c r="CK118" s="271" t="str">
        <f ca="true">+IF(OFFSET('Sanitation Data'!$D$28,0,10*ROW('Sanitation Data'!D112))="","",OFFSET('Sanitation Data'!$D$28,0,10*ROW('Sanitation Data'!D112)))</f>
        <v/>
      </c>
      <c r="CL118" s="271" t="str">
        <f ca="true">+IF(OFFSET('Sanitation Data'!$D$29,0,10*ROW('Sanitation Data'!D112))="","",OFFSET('Sanitation Data'!$D$29,0,10*ROW('Sanitation Data'!D112)))</f>
        <v/>
      </c>
      <c r="CM118" s="271" t="str">
        <f ca="true">+IF(OFFSET('Sanitation Data'!$D$30,0,10*ROW('Sanitation Data'!D112))="","",OFFSET('Sanitation Data'!$D$30,0,10*ROW('Sanitation Data'!D112)))</f>
        <v/>
      </c>
      <c r="CN118" s="271" t="str">
        <f ca="true">+IF(OFFSET('Sanitation Data'!$D$31,0,10*ROW('Sanitation Data'!D112))="","",OFFSET('Sanitation Data'!$D$31,0,10*ROW('Sanitation Data'!D112)))</f>
        <v/>
      </c>
      <c r="CO118" s="271" t="str">
        <f ca="true">+IF(OFFSET('Sanitation Data'!$D$32,0,10*ROW('Sanitation Data'!D112))="","",OFFSET('Sanitation Data'!$D$32,0,10*ROW('Sanitation Data'!D112)))</f>
        <v/>
      </c>
      <c r="CP118" s="271" t="str">
        <f ca="true">+IF(OFFSET('Sanitation Data'!$E$28,0,10*ROW('Sanitation Data'!E112))="","",OFFSET('Sanitation Data'!$E$28,0,10*ROW('Sanitation Data'!E112)))</f>
        <v/>
      </c>
      <c r="CQ118" s="271" t="str">
        <f ca="true">+IF(OFFSET('Sanitation Data'!$E$29,0,10*ROW('Sanitation Data'!E112))="","",OFFSET('Sanitation Data'!$E$29,0,10*ROW('Sanitation Data'!E112)))</f>
        <v/>
      </c>
      <c r="CR118" s="271" t="str">
        <f ca="true">+IF(OFFSET('Sanitation Data'!$E$30,0,10*ROW('Sanitation Data'!E112))="","",OFFSET('Sanitation Data'!$E$30,0,10*ROW('Sanitation Data'!E112)))</f>
        <v/>
      </c>
      <c r="CS118" s="271" t="str">
        <f ca="true">+IF(OFFSET('Sanitation Data'!$E$31,0,10*ROW('Sanitation Data'!E112))="","",OFFSET('Sanitation Data'!$E$31,0,10*ROW('Sanitation Data'!E112)))</f>
        <v/>
      </c>
      <c r="CT118" s="271" t="str">
        <f ca="true">+IF(OFFSET('Sanitation Data'!$E$32,0,10*ROW('Sanitation Data'!E112))="","",OFFSET('Sanitation Data'!$E$32,0,10*ROW('Sanitation Data'!E112)))</f>
        <v/>
      </c>
      <c r="CU118" s="271" t="str">
        <f ca="true">+IF(OFFSET('Sanitation Data'!$F$28,0,10*ROW('Sanitation Data'!F112))="","",OFFSET('Sanitation Data'!$F$28,0,10*ROW('Sanitation Data'!F112)))</f>
        <v/>
      </c>
      <c r="CV118" s="271" t="str">
        <f ca="true">+IF(OFFSET('Sanitation Data'!$F$29,0,10*ROW('Sanitation Data'!F112))="","",OFFSET('Sanitation Data'!$F$29,0,10*ROW('Sanitation Data'!F112)))</f>
        <v/>
      </c>
      <c r="CW118" s="271" t="str">
        <f ca="true">+IF(OFFSET('Sanitation Data'!$F$30,0,10*ROW('Sanitation Data'!F112))="","",OFFSET('Sanitation Data'!$F$30,0,10*ROW('Sanitation Data'!F112)))</f>
        <v/>
      </c>
      <c r="CX118" s="271" t="str">
        <f ca="true">+IF(OFFSET('Sanitation Data'!$F$31,0,10*ROW('Sanitation Data'!F112))="","",OFFSET('Sanitation Data'!$F$31,0,10*ROW('Sanitation Data'!F112)))</f>
        <v/>
      </c>
      <c r="CY118" s="271" t="str">
        <f ca="true">+IF(OFFSET('Sanitation Data'!$F$32,0,10*ROW('Sanitation Data'!F112))="","",OFFSET('Sanitation Data'!$F$32,0,10*ROW('Sanitation Data'!F112)))</f>
        <v/>
      </c>
      <c r="CZ118" s="271" t="str">
        <f ca="true">+IF(OFFSET('Sanitation Data'!$G$28,0,10*ROW('Sanitation Data'!G112))="","",OFFSET('Sanitation Data'!$G$28,0,10*ROW('Sanitation Data'!G112)))</f>
        <v/>
      </c>
      <c r="DA118" s="271" t="str">
        <f ca="true">+IF(OFFSET('Sanitation Data'!$G$29,0,10*ROW('Sanitation Data'!G112))="","",OFFSET('Sanitation Data'!$G$29,0,10*ROW('Sanitation Data'!G112)))</f>
        <v/>
      </c>
      <c r="DB118" s="271" t="str">
        <f ca="true">+IF(OFFSET('Sanitation Data'!$G$30,0,10*ROW('Sanitation Data'!G112))="","",OFFSET('Sanitation Data'!$G$30,0,10*ROW('Sanitation Data'!G112)))</f>
        <v/>
      </c>
      <c r="DC118" s="271" t="str">
        <f ca="true">+IF(OFFSET('Sanitation Data'!$G$31,0,10*ROW('Sanitation Data'!G112))="","",OFFSET('Sanitation Data'!$G$31,0,10*ROW('Sanitation Data'!G112)))</f>
        <v/>
      </c>
      <c r="DD118" s="271" t="str">
        <f ca="true">+IF(OFFSET('Sanitation Data'!$G$32,0,10*ROW('Sanitation Data'!G112))="","",OFFSET('Sanitation Data'!$G$32,0,10*ROW('Sanitation Data'!G112)))</f>
        <v/>
      </c>
      <c r="DE118" s="271" t="str">
        <f ca="true">+IF(OFFSET('Sanitation Data'!$H$28,0,10*ROW('Sanitation Data'!H112))="","",OFFSET('Sanitation Data'!$H$28,0,10*ROW('Sanitation Data'!H112)))</f>
        <v/>
      </c>
      <c r="DF118" s="271" t="str">
        <f ca="true">+IF(OFFSET('Sanitation Data'!$H$29,0,10*ROW('Sanitation Data'!H112))="","",OFFSET('Sanitation Data'!$H$29,0,10*ROW('Sanitation Data'!H112)))</f>
        <v/>
      </c>
      <c r="DG118" s="271" t="str">
        <f ca="true">+IF(OFFSET('Sanitation Data'!$H$30,0,10*ROW('Sanitation Data'!H112))="","",OFFSET('Sanitation Data'!$H$30,0,10*ROW('Sanitation Data'!H112)))</f>
        <v/>
      </c>
      <c r="DH118" s="271" t="str">
        <f ca="true">+IF(OFFSET('Sanitation Data'!$H$31,0,10*ROW('Sanitation Data'!H112))="","",OFFSET('Sanitation Data'!$H$31,0,10*ROW('Sanitation Data'!H112)))</f>
        <v/>
      </c>
      <c r="DI118" s="271" t="str">
        <f ca="true">+IF(OFFSET('Sanitation Data'!$H$32,0,10*ROW('Sanitation Data'!H112))="","",OFFSET('Sanitation Data'!$H$32,0,10*ROW('Sanitation Data'!H112)))</f>
        <v/>
      </c>
      <c r="DJ118" s="271" t="str">
        <f ca="true">+IF(OFFSET('Sanitation Data'!$I$28,0,10*ROW('Sanitation Data'!I112))="","",OFFSET('Sanitation Data'!$I$28,0,10*ROW('Sanitation Data'!I112)))</f>
        <v/>
      </c>
      <c r="DK118" s="271" t="str">
        <f ca="true">+IF(OFFSET('Sanitation Data'!$I$29,0,10*ROW('Sanitation Data'!I112))="","",OFFSET('Sanitation Data'!$I$29,0,10*ROW('Sanitation Data'!I112)))</f>
        <v/>
      </c>
      <c r="DL118" s="271" t="str">
        <f ca="true">+IF(OFFSET('Sanitation Data'!$I$30,0,10*ROW('Sanitation Data'!I112))="","",OFFSET('Sanitation Data'!$I$30,0,10*ROW('Sanitation Data'!I112)))</f>
        <v/>
      </c>
      <c r="DM118" s="271" t="str">
        <f ca="true">+IF(OFFSET('Sanitation Data'!$I$31,0,10*ROW('Sanitation Data'!I112))="","",OFFSET('Sanitation Data'!$I$31,0,10*ROW('Sanitation Data'!I112)))</f>
        <v/>
      </c>
      <c r="DN118" s="271" t="str">
        <f ca="true">+IF(OFFSET('Sanitation Data'!$I$32,0,10*ROW('Sanitation Data'!I112))="","",OFFSET('Sanitation Data'!$I$32,0,10*ROW('Sanitation Data'!I112)))</f>
        <v/>
      </c>
      <c r="DO118" s="271" t="str">
        <f ca="true">+IF(OFFSET('Hygiene Data'!$D$11,0,10*ROW('Hygiene Data'!D112))="","",OFFSET('Hygiene Data'!$D$11,0,10*ROW('Hygiene Data'!D112)))</f>
        <v/>
      </c>
      <c r="DP118" s="271" t="str">
        <f ca="true">+IF(OFFSET('Hygiene Data'!$D$12,0,10*ROW('Hygiene Data'!D112))="","",OFFSET('Hygiene Data'!$D$12,0,10*ROW('Hygiene Data'!D112)))</f>
        <v/>
      </c>
      <c r="DQ118" s="271" t="str">
        <f ca="true">+IF(OFFSET('Hygiene Data'!$D$13,0,10*ROW('Hygiene Data'!D112))="","",OFFSET('Hygiene Data'!$D$13,0,10*ROW('Hygiene Data'!D112)))</f>
        <v/>
      </c>
      <c r="DR118" s="271" t="str">
        <f ca="true">+IF(OFFSET('Hygiene Data'!$E$11,0,10*ROW('Hygiene Data'!E112))="","",OFFSET('Hygiene Data'!$E$11,0,10*ROW('Hygiene Data'!E112)))</f>
        <v/>
      </c>
      <c r="DS118" s="271" t="str">
        <f ca="true">+IF(OFFSET('Hygiene Data'!$E$12,0,10*ROW('Hygiene Data'!E112))="","",OFFSET('Hygiene Data'!$E$12,0,10*ROW('Hygiene Data'!E112)))</f>
        <v/>
      </c>
      <c r="DT118" s="271" t="str">
        <f ca="true">+IF(OFFSET('Hygiene Data'!$E$13,0,10*ROW('Hygiene Data'!E112))="","",OFFSET('Hygiene Data'!$E$13,0,10*ROW('Hygiene Data'!E112)))</f>
        <v/>
      </c>
      <c r="DU118" s="271" t="str">
        <f ca="true">+IF(OFFSET('Hygiene Data'!$F$11,0,10*ROW('Hygiene Data'!F112))="","",OFFSET('Hygiene Data'!$F$11,0,10*ROW('Hygiene Data'!F112)))</f>
        <v/>
      </c>
      <c r="DV118" s="271" t="str">
        <f ca="true">+IF(OFFSET('Hygiene Data'!$F$12,0,10*ROW('Hygiene Data'!F112))="","",OFFSET('Hygiene Data'!$F$12,0,10*ROW('Hygiene Data'!F112)))</f>
        <v/>
      </c>
      <c r="DW118" s="271" t="str">
        <f ca="true">+IF(OFFSET('Hygiene Data'!$F$13,0,10*ROW('Hygiene Data'!F112))="","",OFFSET('Hygiene Data'!$F$13,0,10*ROW('Hygiene Data'!F112)))</f>
        <v/>
      </c>
      <c r="DX118" s="271" t="str">
        <f ca="true">+IF(OFFSET('Hygiene Data'!$G$11,0,10*ROW('Hygiene Data'!G112))="","",OFFSET('Hygiene Data'!$G$11,0,10*ROW('Hygiene Data'!G112)))</f>
        <v/>
      </c>
      <c r="DY118" s="271" t="str">
        <f ca="true">+IF(OFFSET('Hygiene Data'!$G$12,0,10*ROW('Hygiene Data'!G112))="","",OFFSET('Hygiene Data'!$G$12,0,10*ROW('Hygiene Data'!G112)))</f>
        <v/>
      </c>
      <c r="DZ118" s="271" t="str">
        <f ca="true">+IF(OFFSET('Hygiene Data'!$G$13,0,10*ROW('Hygiene Data'!G112))="","",OFFSET('Hygiene Data'!$G$13,0,10*ROW('Hygiene Data'!G112)))</f>
        <v/>
      </c>
      <c r="EA118" s="271" t="str">
        <f ca="true">+IF(OFFSET('Hygiene Data'!$H$11,0,10*ROW('Hygiene Data'!H112))="","",OFFSET('Hygiene Data'!$H$11,0,10*ROW('Hygiene Data'!H112)))</f>
        <v/>
      </c>
      <c r="EB118" s="271" t="str">
        <f ca="true">+IF(OFFSET('Hygiene Data'!$H$12,0,10*ROW('Hygiene Data'!H112))="","",OFFSET('Hygiene Data'!$H$12,0,10*ROW('Hygiene Data'!H112)))</f>
        <v/>
      </c>
      <c r="EC118" s="271" t="str">
        <f ca="true">+IF(OFFSET('Hygiene Data'!$H$13,0,10*ROW('Hygiene Data'!H112))="","",OFFSET('Hygiene Data'!$H$13,0,10*ROW('Hygiene Data'!H112)))</f>
        <v/>
      </c>
      <c r="ED118" s="271" t="str">
        <f ca="true">+IF(OFFSET('Hygiene Data'!$I$11,0,10*ROW('Hygiene Data'!I112))="","",OFFSET('Hygiene Data'!$I$11,0,10*ROW('Hygiene Data'!I112)))</f>
        <v/>
      </c>
      <c r="EE118" s="271" t="str">
        <f ca="true">+IF(OFFSET('Hygiene Data'!$I$12,0,10*ROW('Hygiene Data'!I112))="","",OFFSET('Hygiene Data'!$I$12,0,10*ROW('Hygiene Data'!I112)))</f>
        <v/>
      </c>
      <c r="EF118" s="271"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27"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1"/>
      <c r="BS119" s="271" t="str">
        <f ca="true">+IF(OFFSET('Water Data'!$D$27,0,10*ROW('Water Data'!D113))="","",OFFSET('Water Data'!$D$27,0,10*ROW('Water Data'!D113)))</f>
        <v/>
      </c>
      <c r="BT119" s="271" t="str">
        <f ca="true">+IF(OFFSET('Water Data'!$D$28,0,10*ROW('Water Data'!D113))="","",OFFSET('Water Data'!$D$28,0,10*ROW('Water Data'!D113)))</f>
        <v/>
      </c>
      <c r="BU119" s="271" t="str">
        <f ca="true">+IF(OFFSET('Water Data'!$D$29,0,10*ROW('Water Data'!D113))="","",OFFSET('Water Data'!$D$29,0,10*ROW('Water Data'!D113)))</f>
        <v/>
      </c>
      <c r="BV119" s="271" t="str">
        <f ca="true">+IF(OFFSET('Water Data'!$E$27,0,10*ROW('Water Data'!E113))="","",OFFSET('Water Data'!$E$27,0,10*ROW('Water Data'!E113)))</f>
        <v/>
      </c>
      <c r="BW119" s="271" t="str">
        <f ca="true">+IF(OFFSET('Water Data'!$E$28,0,10*ROW('Water Data'!E113))="","",OFFSET('Water Data'!$E$28,0,10*ROW('Water Data'!E113)))</f>
        <v/>
      </c>
      <c r="BX119" s="271" t="str">
        <f ca="true">+IF(OFFSET('Water Data'!$E$29,0,10*ROW('Water Data'!E113))="","",OFFSET('Water Data'!$E$29,0,10*ROW('Water Data'!E113)))</f>
        <v/>
      </c>
      <c r="BY119" s="271" t="str">
        <f ca="true">+IF(OFFSET('Water Data'!$F$27,0,10*ROW('Water Data'!F113))="","",OFFSET('Water Data'!$F$27,0,10*ROW('Water Data'!F113)))</f>
        <v/>
      </c>
      <c r="BZ119" s="271" t="str">
        <f ca="true">+IF(OFFSET('Water Data'!$F$28,0,10*ROW('Water Data'!F113))="","",OFFSET('Water Data'!$F$28,0,10*ROW('Water Data'!F113)))</f>
        <v/>
      </c>
      <c r="CA119" s="271" t="str">
        <f ca="true">+IF(OFFSET('Water Data'!$F$29,0,10*ROW('Water Data'!F113))="","",OFFSET('Water Data'!$F$29,0,10*ROW('Water Data'!F113)))</f>
        <v/>
      </c>
      <c r="CB119" s="271" t="str">
        <f ca="true">+IF(OFFSET('Water Data'!$G$27,0,10*ROW('Water Data'!G113))="","",OFFSET('Water Data'!$G$27,0,10*ROW('Water Data'!G113)))</f>
        <v/>
      </c>
      <c r="CC119" s="271" t="str">
        <f ca="true">+IF(OFFSET('Water Data'!$G$28,0,10*ROW('Water Data'!G113))="","",OFFSET('Water Data'!$G$28,0,10*ROW('Water Data'!G113)))</f>
        <v/>
      </c>
      <c r="CD119" s="271" t="str">
        <f ca="true">+IF(OFFSET('Water Data'!$G$29,0,10*ROW('Water Data'!G113))="","",OFFSET('Water Data'!$G$29,0,10*ROW('Water Data'!G113)))</f>
        <v/>
      </c>
      <c r="CE119" s="271" t="str">
        <f ca="true">+IF(OFFSET('Water Data'!$H$27,0,10*ROW('Water Data'!H113))="","",OFFSET('Water Data'!$H$27,0,10*ROW('Water Data'!H113)))</f>
        <v/>
      </c>
      <c r="CF119" s="271" t="str">
        <f ca="true">+IF(OFFSET('Water Data'!$H$28,0,10*ROW('Water Data'!H113))="","",OFFSET('Water Data'!$H$28,0,10*ROW('Water Data'!H113)))</f>
        <v/>
      </c>
      <c r="CG119" s="271" t="str">
        <f ca="true">+IF(OFFSET('Water Data'!$H$29,0,10*ROW('Water Data'!H113))="","",OFFSET('Water Data'!$H$29,0,10*ROW('Water Data'!H113)))</f>
        <v/>
      </c>
      <c r="CH119" s="271" t="str">
        <f ca="true">+IF(OFFSET('Water Data'!$I$27,0,10*ROW('Water Data'!I113))="","",OFFSET('Water Data'!$I$27,0,10*ROW('Water Data'!I113)))</f>
        <v/>
      </c>
      <c r="CI119" s="271" t="str">
        <f ca="true">+IF(OFFSET('Water Data'!$I$28,0,10*ROW('Water Data'!I113))="","",OFFSET('Water Data'!$I$28,0,10*ROW('Water Data'!I113)))</f>
        <v/>
      </c>
      <c r="CJ119" s="271" t="str">
        <f ca="true">+IF(OFFSET('Water Data'!$I$29,0,10*ROW('Water Data'!I113))="","",OFFSET('Water Data'!$I$29,0,10*ROW('Water Data'!I113)))</f>
        <v/>
      </c>
      <c r="CK119" s="271" t="str">
        <f ca="true">+IF(OFFSET('Sanitation Data'!$D$28,0,10*ROW('Sanitation Data'!D113))="","",OFFSET('Sanitation Data'!$D$28,0,10*ROW('Sanitation Data'!D113)))</f>
        <v/>
      </c>
      <c r="CL119" s="271" t="str">
        <f ca="true">+IF(OFFSET('Sanitation Data'!$D$29,0,10*ROW('Sanitation Data'!D113))="","",OFFSET('Sanitation Data'!$D$29,0,10*ROW('Sanitation Data'!D113)))</f>
        <v/>
      </c>
      <c r="CM119" s="271" t="str">
        <f ca="true">+IF(OFFSET('Sanitation Data'!$D$30,0,10*ROW('Sanitation Data'!D113))="","",OFFSET('Sanitation Data'!$D$30,0,10*ROW('Sanitation Data'!D113)))</f>
        <v/>
      </c>
      <c r="CN119" s="271" t="str">
        <f ca="true">+IF(OFFSET('Sanitation Data'!$D$31,0,10*ROW('Sanitation Data'!D113))="","",OFFSET('Sanitation Data'!$D$31,0,10*ROW('Sanitation Data'!D113)))</f>
        <v/>
      </c>
      <c r="CO119" s="271" t="str">
        <f ca="true">+IF(OFFSET('Sanitation Data'!$D$32,0,10*ROW('Sanitation Data'!D113))="","",OFFSET('Sanitation Data'!$D$32,0,10*ROW('Sanitation Data'!D113)))</f>
        <v/>
      </c>
      <c r="CP119" s="271" t="str">
        <f ca="true">+IF(OFFSET('Sanitation Data'!$E$28,0,10*ROW('Sanitation Data'!E113))="","",OFFSET('Sanitation Data'!$E$28,0,10*ROW('Sanitation Data'!E113)))</f>
        <v/>
      </c>
      <c r="CQ119" s="271" t="str">
        <f ca="true">+IF(OFFSET('Sanitation Data'!$E$29,0,10*ROW('Sanitation Data'!E113))="","",OFFSET('Sanitation Data'!$E$29,0,10*ROW('Sanitation Data'!E113)))</f>
        <v/>
      </c>
      <c r="CR119" s="271" t="str">
        <f ca="true">+IF(OFFSET('Sanitation Data'!$E$30,0,10*ROW('Sanitation Data'!E113))="","",OFFSET('Sanitation Data'!$E$30,0,10*ROW('Sanitation Data'!E113)))</f>
        <v/>
      </c>
      <c r="CS119" s="271" t="str">
        <f ca="true">+IF(OFFSET('Sanitation Data'!$E$31,0,10*ROW('Sanitation Data'!E113))="","",OFFSET('Sanitation Data'!$E$31,0,10*ROW('Sanitation Data'!E113)))</f>
        <v/>
      </c>
      <c r="CT119" s="271" t="str">
        <f ca="true">+IF(OFFSET('Sanitation Data'!$E$32,0,10*ROW('Sanitation Data'!E113))="","",OFFSET('Sanitation Data'!$E$32,0,10*ROW('Sanitation Data'!E113)))</f>
        <v/>
      </c>
      <c r="CU119" s="271" t="str">
        <f ca="true">+IF(OFFSET('Sanitation Data'!$F$28,0,10*ROW('Sanitation Data'!F113))="","",OFFSET('Sanitation Data'!$F$28,0,10*ROW('Sanitation Data'!F113)))</f>
        <v/>
      </c>
      <c r="CV119" s="271" t="str">
        <f ca="true">+IF(OFFSET('Sanitation Data'!$F$29,0,10*ROW('Sanitation Data'!F113))="","",OFFSET('Sanitation Data'!$F$29,0,10*ROW('Sanitation Data'!F113)))</f>
        <v/>
      </c>
      <c r="CW119" s="271" t="str">
        <f ca="true">+IF(OFFSET('Sanitation Data'!$F$30,0,10*ROW('Sanitation Data'!F113))="","",OFFSET('Sanitation Data'!$F$30,0,10*ROW('Sanitation Data'!F113)))</f>
        <v/>
      </c>
      <c r="CX119" s="271" t="str">
        <f ca="true">+IF(OFFSET('Sanitation Data'!$F$31,0,10*ROW('Sanitation Data'!F113))="","",OFFSET('Sanitation Data'!$F$31,0,10*ROW('Sanitation Data'!F113)))</f>
        <v/>
      </c>
      <c r="CY119" s="271" t="str">
        <f ca="true">+IF(OFFSET('Sanitation Data'!$F$32,0,10*ROW('Sanitation Data'!F113))="","",OFFSET('Sanitation Data'!$F$32,0,10*ROW('Sanitation Data'!F113)))</f>
        <v/>
      </c>
      <c r="CZ119" s="271" t="str">
        <f ca="true">+IF(OFFSET('Sanitation Data'!$G$28,0,10*ROW('Sanitation Data'!G113))="","",OFFSET('Sanitation Data'!$G$28,0,10*ROW('Sanitation Data'!G113)))</f>
        <v/>
      </c>
      <c r="DA119" s="271" t="str">
        <f ca="true">+IF(OFFSET('Sanitation Data'!$G$29,0,10*ROW('Sanitation Data'!G113))="","",OFFSET('Sanitation Data'!$G$29,0,10*ROW('Sanitation Data'!G113)))</f>
        <v/>
      </c>
      <c r="DB119" s="271" t="str">
        <f ca="true">+IF(OFFSET('Sanitation Data'!$G$30,0,10*ROW('Sanitation Data'!G113))="","",OFFSET('Sanitation Data'!$G$30,0,10*ROW('Sanitation Data'!G113)))</f>
        <v/>
      </c>
      <c r="DC119" s="271" t="str">
        <f ca="true">+IF(OFFSET('Sanitation Data'!$G$31,0,10*ROW('Sanitation Data'!G113))="","",OFFSET('Sanitation Data'!$G$31,0,10*ROW('Sanitation Data'!G113)))</f>
        <v/>
      </c>
      <c r="DD119" s="271" t="str">
        <f ca="true">+IF(OFFSET('Sanitation Data'!$G$32,0,10*ROW('Sanitation Data'!G113))="","",OFFSET('Sanitation Data'!$G$32,0,10*ROW('Sanitation Data'!G113)))</f>
        <v/>
      </c>
      <c r="DE119" s="271" t="str">
        <f ca="true">+IF(OFFSET('Sanitation Data'!$H$28,0,10*ROW('Sanitation Data'!H113))="","",OFFSET('Sanitation Data'!$H$28,0,10*ROW('Sanitation Data'!H113)))</f>
        <v/>
      </c>
      <c r="DF119" s="271" t="str">
        <f ca="true">+IF(OFFSET('Sanitation Data'!$H$29,0,10*ROW('Sanitation Data'!H113))="","",OFFSET('Sanitation Data'!$H$29,0,10*ROW('Sanitation Data'!H113)))</f>
        <v/>
      </c>
      <c r="DG119" s="271" t="str">
        <f ca="true">+IF(OFFSET('Sanitation Data'!$H$30,0,10*ROW('Sanitation Data'!H113))="","",OFFSET('Sanitation Data'!$H$30,0,10*ROW('Sanitation Data'!H113)))</f>
        <v/>
      </c>
      <c r="DH119" s="271" t="str">
        <f ca="true">+IF(OFFSET('Sanitation Data'!$H$31,0,10*ROW('Sanitation Data'!H113))="","",OFFSET('Sanitation Data'!$H$31,0,10*ROW('Sanitation Data'!H113)))</f>
        <v/>
      </c>
      <c r="DI119" s="271" t="str">
        <f ca="true">+IF(OFFSET('Sanitation Data'!$H$32,0,10*ROW('Sanitation Data'!H113))="","",OFFSET('Sanitation Data'!$H$32,0,10*ROW('Sanitation Data'!H113)))</f>
        <v/>
      </c>
      <c r="DJ119" s="271" t="str">
        <f ca="true">+IF(OFFSET('Sanitation Data'!$I$28,0,10*ROW('Sanitation Data'!I113))="","",OFFSET('Sanitation Data'!$I$28,0,10*ROW('Sanitation Data'!I113)))</f>
        <v/>
      </c>
      <c r="DK119" s="271" t="str">
        <f ca="true">+IF(OFFSET('Sanitation Data'!$I$29,0,10*ROW('Sanitation Data'!I113))="","",OFFSET('Sanitation Data'!$I$29,0,10*ROW('Sanitation Data'!I113)))</f>
        <v/>
      </c>
      <c r="DL119" s="271" t="str">
        <f ca="true">+IF(OFFSET('Sanitation Data'!$I$30,0,10*ROW('Sanitation Data'!I113))="","",OFFSET('Sanitation Data'!$I$30,0,10*ROW('Sanitation Data'!I113)))</f>
        <v/>
      </c>
      <c r="DM119" s="271" t="str">
        <f ca="true">+IF(OFFSET('Sanitation Data'!$I$31,0,10*ROW('Sanitation Data'!I113))="","",OFFSET('Sanitation Data'!$I$31,0,10*ROW('Sanitation Data'!I113)))</f>
        <v/>
      </c>
      <c r="DN119" s="271" t="str">
        <f ca="true">+IF(OFFSET('Sanitation Data'!$I$32,0,10*ROW('Sanitation Data'!I113))="","",OFFSET('Sanitation Data'!$I$32,0,10*ROW('Sanitation Data'!I113)))</f>
        <v/>
      </c>
      <c r="DO119" s="271" t="str">
        <f ca="true">+IF(OFFSET('Hygiene Data'!$D$11,0,10*ROW('Hygiene Data'!D113))="","",OFFSET('Hygiene Data'!$D$11,0,10*ROW('Hygiene Data'!D113)))</f>
        <v/>
      </c>
      <c r="DP119" s="271" t="str">
        <f ca="true">+IF(OFFSET('Hygiene Data'!$D$12,0,10*ROW('Hygiene Data'!D113))="","",OFFSET('Hygiene Data'!$D$12,0,10*ROW('Hygiene Data'!D113)))</f>
        <v/>
      </c>
      <c r="DQ119" s="271" t="str">
        <f ca="true">+IF(OFFSET('Hygiene Data'!$D$13,0,10*ROW('Hygiene Data'!D113))="","",OFFSET('Hygiene Data'!$D$13,0,10*ROW('Hygiene Data'!D113)))</f>
        <v/>
      </c>
      <c r="DR119" s="271" t="str">
        <f ca="true">+IF(OFFSET('Hygiene Data'!$E$11,0,10*ROW('Hygiene Data'!E113))="","",OFFSET('Hygiene Data'!$E$11,0,10*ROW('Hygiene Data'!E113)))</f>
        <v/>
      </c>
      <c r="DS119" s="271" t="str">
        <f ca="true">+IF(OFFSET('Hygiene Data'!$E$12,0,10*ROW('Hygiene Data'!E113))="","",OFFSET('Hygiene Data'!$E$12,0,10*ROW('Hygiene Data'!E113)))</f>
        <v/>
      </c>
      <c r="DT119" s="271" t="str">
        <f ca="true">+IF(OFFSET('Hygiene Data'!$E$13,0,10*ROW('Hygiene Data'!E113))="","",OFFSET('Hygiene Data'!$E$13,0,10*ROW('Hygiene Data'!E113)))</f>
        <v/>
      </c>
      <c r="DU119" s="271" t="str">
        <f ca="true">+IF(OFFSET('Hygiene Data'!$F$11,0,10*ROW('Hygiene Data'!F113))="","",OFFSET('Hygiene Data'!$F$11,0,10*ROW('Hygiene Data'!F113)))</f>
        <v/>
      </c>
      <c r="DV119" s="271" t="str">
        <f ca="true">+IF(OFFSET('Hygiene Data'!$F$12,0,10*ROW('Hygiene Data'!F113))="","",OFFSET('Hygiene Data'!$F$12,0,10*ROW('Hygiene Data'!F113)))</f>
        <v/>
      </c>
      <c r="DW119" s="271" t="str">
        <f ca="true">+IF(OFFSET('Hygiene Data'!$F$13,0,10*ROW('Hygiene Data'!F113))="","",OFFSET('Hygiene Data'!$F$13,0,10*ROW('Hygiene Data'!F113)))</f>
        <v/>
      </c>
      <c r="DX119" s="271" t="str">
        <f ca="true">+IF(OFFSET('Hygiene Data'!$G$11,0,10*ROW('Hygiene Data'!G113))="","",OFFSET('Hygiene Data'!$G$11,0,10*ROW('Hygiene Data'!G113)))</f>
        <v/>
      </c>
      <c r="DY119" s="271" t="str">
        <f ca="true">+IF(OFFSET('Hygiene Data'!$G$12,0,10*ROW('Hygiene Data'!G113))="","",OFFSET('Hygiene Data'!$G$12,0,10*ROW('Hygiene Data'!G113)))</f>
        <v/>
      </c>
      <c r="DZ119" s="271" t="str">
        <f ca="true">+IF(OFFSET('Hygiene Data'!$G$13,0,10*ROW('Hygiene Data'!G113))="","",OFFSET('Hygiene Data'!$G$13,0,10*ROW('Hygiene Data'!G113)))</f>
        <v/>
      </c>
      <c r="EA119" s="271" t="str">
        <f ca="true">+IF(OFFSET('Hygiene Data'!$H$11,0,10*ROW('Hygiene Data'!H113))="","",OFFSET('Hygiene Data'!$H$11,0,10*ROW('Hygiene Data'!H113)))</f>
        <v/>
      </c>
      <c r="EB119" s="271" t="str">
        <f ca="true">+IF(OFFSET('Hygiene Data'!$H$12,0,10*ROW('Hygiene Data'!H113))="","",OFFSET('Hygiene Data'!$H$12,0,10*ROW('Hygiene Data'!H113)))</f>
        <v/>
      </c>
      <c r="EC119" s="271" t="str">
        <f ca="true">+IF(OFFSET('Hygiene Data'!$H$13,0,10*ROW('Hygiene Data'!H113))="","",OFFSET('Hygiene Data'!$H$13,0,10*ROW('Hygiene Data'!H113)))</f>
        <v/>
      </c>
      <c r="ED119" s="271" t="str">
        <f ca="true">+IF(OFFSET('Hygiene Data'!$I$11,0,10*ROW('Hygiene Data'!I113))="","",OFFSET('Hygiene Data'!$I$11,0,10*ROW('Hygiene Data'!I113)))</f>
        <v/>
      </c>
      <c r="EE119" s="271" t="str">
        <f ca="true">+IF(OFFSET('Hygiene Data'!$I$12,0,10*ROW('Hygiene Data'!I113))="","",OFFSET('Hygiene Data'!$I$12,0,10*ROW('Hygiene Data'!I113)))</f>
        <v/>
      </c>
      <c r="EF119" s="271"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27"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1"/>
      <c r="BS120" s="271" t="str">
        <f ca="true">+IF(OFFSET('Water Data'!$D$27,0,10*ROW('Water Data'!D114))="","",OFFSET('Water Data'!$D$27,0,10*ROW('Water Data'!D114)))</f>
        <v/>
      </c>
      <c r="BT120" s="271" t="str">
        <f ca="true">+IF(OFFSET('Water Data'!$D$28,0,10*ROW('Water Data'!D114))="","",OFFSET('Water Data'!$D$28,0,10*ROW('Water Data'!D114)))</f>
        <v/>
      </c>
      <c r="BU120" s="271" t="str">
        <f ca="true">+IF(OFFSET('Water Data'!$D$29,0,10*ROW('Water Data'!D114))="","",OFFSET('Water Data'!$D$29,0,10*ROW('Water Data'!D114)))</f>
        <v/>
      </c>
      <c r="BV120" s="271" t="str">
        <f ca="true">+IF(OFFSET('Water Data'!$E$27,0,10*ROW('Water Data'!E114))="","",OFFSET('Water Data'!$E$27,0,10*ROW('Water Data'!E114)))</f>
        <v/>
      </c>
      <c r="BW120" s="271" t="str">
        <f ca="true">+IF(OFFSET('Water Data'!$E$28,0,10*ROW('Water Data'!E114))="","",OFFSET('Water Data'!$E$28,0,10*ROW('Water Data'!E114)))</f>
        <v/>
      </c>
      <c r="BX120" s="271" t="str">
        <f ca="true">+IF(OFFSET('Water Data'!$E$29,0,10*ROW('Water Data'!E114))="","",OFFSET('Water Data'!$E$29,0,10*ROW('Water Data'!E114)))</f>
        <v/>
      </c>
      <c r="BY120" s="271" t="str">
        <f ca="true">+IF(OFFSET('Water Data'!$F$27,0,10*ROW('Water Data'!F114))="","",OFFSET('Water Data'!$F$27,0,10*ROW('Water Data'!F114)))</f>
        <v/>
      </c>
      <c r="BZ120" s="271" t="str">
        <f ca="true">+IF(OFFSET('Water Data'!$F$28,0,10*ROW('Water Data'!F114))="","",OFFSET('Water Data'!$F$28,0,10*ROW('Water Data'!F114)))</f>
        <v/>
      </c>
      <c r="CA120" s="271" t="str">
        <f ca="true">+IF(OFFSET('Water Data'!$F$29,0,10*ROW('Water Data'!F114))="","",OFFSET('Water Data'!$F$29,0,10*ROW('Water Data'!F114)))</f>
        <v/>
      </c>
      <c r="CB120" s="271" t="str">
        <f ca="true">+IF(OFFSET('Water Data'!$G$27,0,10*ROW('Water Data'!G114))="","",OFFSET('Water Data'!$G$27,0,10*ROW('Water Data'!G114)))</f>
        <v/>
      </c>
      <c r="CC120" s="271" t="str">
        <f ca="true">+IF(OFFSET('Water Data'!$G$28,0,10*ROW('Water Data'!G114))="","",OFFSET('Water Data'!$G$28,0,10*ROW('Water Data'!G114)))</f>
        <v/>
      </c>
      <c r="CD120" s="271" t="str">
        <f ca="true">+IF(OFFSET('Water Data'!$G$29,0,10*ROW('Water Data'!G114))="","",OFFSET('Water Data'!$G$29,0,10*ROW('Water Data'!G114)))</f>
        <v/>
      </c>
      <c r="CE120" s="271" t="str">
        <f ca="true">+IF(OFFSET('Water Data'!$H$27,0,10*ROW('Water Data'!H114))="","",OFFSET('Water Data'!$H$27,0,10*ROW('Water Data'!H114)))</f>
        <v/>
      </c>
      <c r="CF120" s="271" t="str">
        <f ca="true">+IF(OFFSET('Water Data'!$H$28,0,10*ROW('Water Data'!H114))="","",OFFSET('Water Data'!$H$28,0,10*ROW('Water Data'!H114)))</f>
        <v/>
      </c>
      <c r="CG120" s="271" t="str">
        <f ca="true">+IF(OFFSET('Water Data'!$H$29,0,10*ROW('Water Data'!H114))="","",OFFSET('Water Data'!$H$29,0,10*ROW('Water Data'!H114)))</f>
        <v/>
      </c>
      <c r="CH120" s="271" t="str">
        <f ca="true">+IF(OFFSET('Water Data'!$I$27,0,10*ROW('Water Data'!I114))="","",OFFSET('Water Data'!$I$27,0,10*ROW('Water Data'!I114)))</f>
        <v/>
      </c>
      <c r="CI120" s="271" t="str">
        <f ca="true">+IF(OFFSET('Water Data'!$I$28,0,10*ROW('Water Data'!I114))="","",OFFSET('Water Data'!$I$28,0,10*ROW('Water Data'!I114)))</f>
        <v/>
      </c>
      <c r="CJ120" s="271" t="str">
        <f ca="true">+IF(OFFSET('Water Data'!$I$29,0,10*ROW('Water Data'!I114))="","",OFFSET('Water Data'!$I$29,0,10*ROW('Water Data'!I114)))</f>
        <v/>
      </c>
      <c r="CK120" s="271" t="str">
        <f ca="true">+IF(OFFSET('Sanitation Data'!$D$28,0,10*ROW('Sanitation Data'!D114))="","",OFFSET('Sanitation Data'!$D$28,0,10*ROW('Sanitation Data'!D114)))</f>
        <v/>
      </c>
      <c r="CL120" s="271" t="str">
        <f ca="true">+IF(OFFSET('Sanitation Data'!$D$29,0,10*ROW('Sanitation Data'!D114))="","",OFFSET('Sanitation Data'!$D$29,0,10*ROW('Sanitation Data'!D114)))</f>
        <v/>
      </c>
      <c r="CM120" s="271" t="str">
        <f ca="true">+IF(OFFSET('Sanitation Data'!$D$30,0,10*ROW('Sanitation Data'!D114))="","",OFFSET('Sanitation Data'!$D$30,0,10*ROW('Sanitation Data'!D114)))</f>
        <v/>
      </c>
      <c r="CN120" s="271" t="str">
        <f ca="true">+IF(OFFSET('Sanitation Data'!$D$31,0,10*ROW('Sanitation Data'!D114))="","",OFFSET('Sanitation Data'!$D$31,0,10*ROW('Sanitation Data'!D114)))</f>
        <v/>
      </c>
      <c r="CO120" s="271" t="str">
        <f ca="true">+IF(OFFSET('Sanitation Data'!$D$32,0,10*ROW('Sanitation Data'!D114))="","",OFFSET('Sanitation Data'!$D$32,0,10*ROW('Sanitation Data'!D114)))</f>
        <v/>
      </c>
      <c r="CP120" s="271" t="str">
        <f ca="true">+IF(OFFSET('Sanitation Data'!$E$28,0,10*ROW('Sanitation Data'!E114))="","",OFFSET('Sanitation Data'!$E$28,0,10*ROW('Sanitation Data'!E114)))</f>
        <v/>
      </c>
      <c r="CQ120" s="271" t="str">
        <f ca="true">+IF(OFFSET('Sanitation Data'!$E$29,0,10*ROW('Sanitation Data'!E114))="","",OFFSET('Sanitation Data'!$E$29,0,10*ROW('Sanitation Data'!E114)))</f>
        <v/>
      </c>
      <c r="CR120" s="271" t="str">
        <f ca="true">+IF(OFFSET('Sanitation Data'!$E$30,0,10*ROW('Sanitation Data'!E114))="","",OFFSET('Sanitation Data'!$E$30,0,10*ROW('Sanitation Data'!E114)))</f>
        <v/>
      </c>
      <c r="CS120" s="271" t="str">
        <f ca="true">+IF(OFFSET('Sanitation Data'!$E$31,0,10*ROW('Sanitation Data'!E114))="","",OFFSET('Sanitation Data'!$E$31,0,10*ROW('Sanitation Data'!E114)))</f>
        <v/>
      </c>
      <c r="CT120" s="271" t="str">
        <f ca="true">+IF(OFFSET('Sanitation Data'!$E$32,0,10*ROW('Sanitation Data'!E114))="","",OFFSET('Sanitation Data'!$E$32,0,10*ROW('Sanitation Data'!E114)))</f>
        <v/>
      </c>
      <c r="CU120" s="271" t="str">
        <f ca="true">+IF(OFFSET('Sanitation Data'!$F$28,0,10*ROW('Sanitation Data'!F114))="","",OFFSET('Sanitation Data'!$F$28,0,10*ROW('Sanitation Data'!F114)))</f>
        <v/>
      </c>
      <c r="CV120" s="271" t="str">
        <f ca="true">+IF(OFFSET('Sanitation Data'!$F$29,0,10*ROW('Sanitation Data'!F114))="","",OFFSET('Sanitation Data'!$F$29,0,10*ROW('Sanitation Data'!F114)))</f>
        <v/>
      </c>
      <c r="CW120" s="271" t="str">
        <f ca="true">+IF(OFFSET('Sanitation Data'!$F$30,0,10*ROW('Sanitation Data'!F114))="","",OFFSET('Sanitation Data'!$F$30,0,10*ROW('Sanitation Data'!F114)))</f>
        <v/>
      </c>
      <c r="CX120" s="271" t="str">
        <f ca="true">+IF(OFFSET('Sanitation Data'!$F$31,0,10*ROW('Sanitation Data'!F114))="","",OFFSET('Sanitation Data'!$F$31,0,10*ROW('Sanitation Data'!F114)))</f>
        <v/>
      </c>
      <c r="CY120" s="271" t="str">
        <f ca="true">+IF(OFFSET('Sanitation Data'!$F$32,0,10*ROW('Sanitation Data'!F114))="","",OFFSET('Sanitation Data'!$F$32,0,10*ROW('Sanitation Data'!F114)))</f>
        <v/>
      </c>
      <c r="CZ120" s="271" t="str">
        <f ca="true">+IF(OFFSET('Sanitation Data'!$G$28,0,10*ROW('Sanitation Data'!G114))="","",OFFSET('Sanitation Data'!$G$28,0,10*ROW('Sanitation Data'!G114)))</f>
        <v/>
      </c>
      <c r="DA120" s="271" t="str">
        <f ca="true">+IF(OFFSET('Sanitation Data'!$G$29,0,10*ROW('Sanitation Data'!G114))="","",OFFSET('Sanitation Data'!$G$29,0,10*ROW('Sanitation Data'!G114)))</f>
        <v/>
      </c>
      <c r="DB120" s="271" t="str">
        <f ca="true">+IF(OFFSET('Sanitation Data'!$G$30,0,10*ROW('Sanitation Data'!G114))="","",OFFSET('Sanitation Data'!$G$30,0,10*ROW('Sanitation Data'!G114)))</f>
        <v/>
      </c>
      <c r="DC120" s="271" t="str">
        <f ca="true">+IF(OFFSET('Sanitation Data'!$G$31,0,10*ROW('Sanitation Data'!G114))="","",OFFSET('Sanitation Data'!$G$31,0,10*ROW('Sanitation Data'!G114)))</f>
        <v/>
      </c>
      <c r="DD120" s="271" t="str">
        <f ca="true">+IF(OFFSET('Sanitation Data'!$G$32,0,10*ROW('Sanitation Data'!G114))="","",OFFSET('Sanitation Data'!$G$32,0,10*ROW('Sanitation Data'!G114)))</f>
        <v/>
      </c>
      <c r="DE120" s="271" t="str">
        <f ca="true">+IF(OFFSET('Sanitation Data'!$H$28,0,10*ROW('Sanitation Data'!H114))="","",OFFSET('Sanitation Data'!$H$28,0,10*ROW('Sanitation Data'!H114)))</f>
        <v/>
      </c>
      <c r="DF120" s="271" t="str">
        <f ca="true">+IF(OFFSET('Sanitation Data'!$H$29,0,10*ROW('Sanitation Data'!H114))="","",OFFSET('Sanitation Data'!$H$29,0,10*ROW('Sanitation Data'!H114)))</f>
        <v/>
      </c>
      <c r="DG120" s="271" t="str">
        <f ca="true">+IF(OFFSET('Sanitation Data'!$H$30,0,10*ROW('Sanitation Data'!H114))="","",OFFSET('Sanitation Data'!$H$30,0,10*ROW('Sanitation Data'!H114)))</f>
        <v/>
      </c>
      <c r="DH120" s="271" t="str">
        <f ca="true">+IF(OFFSET('Sanitation Data'!$H$31,0,10*ROW('Sanitation Data'!H114))="","",OFFSET('Sanitation Data'!$H$31,0,10*ROW('Sanitation Data'!H114)))</f>
        <v/>
      </c>
      <c r="DI120" s="271" t="str">
        <f ca="true">+IF(OFFSET('Sanitation Data'!$H$32,0,10*ROW('Sanitation Data'!H114))="","",OFFSET('Sanitation Data'!$H$32,0,10*ROW('Sanitation Data'!H114)))</f>
        <v/>
      </c>
      <c r="DJ120" s="271" t="str">
        <f ca="true">+IF(OFFSET('Sanitation Data'!$I$28,0,10*ROW('Sanitation Data'!I114))="","",OFFSET('Sanitation Data'!$I$28,0,10*ROW('Sanitation Data'!I114)))</f>
        <v/>
      </c>
      <c r="DK120" s="271" t="str">
        <f ca="true">+IF(OFFSET('Sanitation Data'!$I$29,0,10*ROW('Sanitation Data'!I114))="","",OFFSET('Sanitation Data'!$I$29,0,10*ROW('Sanitation Data'!I114)))</f>
        <v/>
      </c>
      <c r="DL120" s="271" t="str">
        <f ca="true">+IF(OFFSET('Sanitation Data'!$I$30,0,10*ROW('Sanitation Data'!I114))="","",OFFSET('Sanitation Data'!$I$30,0,10*ROW('Sanitation Data'!I114)))</f>
        <v/>
      </c>
      <c r="DM120" s="271" t="str">
        <f ca="true">+IF(OFFSET('Sanitation Data'!$I$31,0,10*ROW('Sanitation Data'!I114))="","",OFFSET('Sanitation Data'!$I$31,0,10*ROW('Sanitation Data'!I114)))</f>
        <v/>
      </c>
      <c r="DN120" s="271" t="str">
        <f ca="true">+IF(OFFSET('Sanitation Data'!$I$32,0,10*ROW('Sanitation Data'!I114))="","",OFFSET('Sanitation Data'!$I$32,0,10*ROW('Sanitation Data'!I114)))</f>
        <v/>
      </c>
      <c r="DO120" s="271" t="str">
        <f ca="true">+IF(OFFSET('Hygiene Data'!$D$11,0,10*ROW('Hygiene Data'!D114))="","",OFFSET('Hygiene Data'!$D$11,0,10*ROW('Hygiene Data'!D114)))</f>
        <v/>
      </c>
      <c r="DP120" s="271" t="str">
        <f ca="true">+IF(OFFSET('Hygiene Data'!$D$12,0,10*ROW('Hygiene Data'!D114))="","",OFFSET('Hygiene Data'!$D$12,0,10*ROW('Hygiene Data'!D114)))</f>
        <v/>
      </c>
      <c r="DQ120" s="271" t="str">
        <f ca="true">+IF(OFFSET('Hygiene Data'!$D$13,0,10*ROW('Hygiene Data'!D114))="","",OFFSET('Hygiene Data'!$D$13,0,10*ROW('Hygiene Data'!D114)))</f>
        <v/>
      </c>
      <c r="DR120" s="271" t="str">
        <f ca="true">+IF(OFFSET('Hygiene Data'!$E$11,0,10*ROW('Hygiene Data'!E114))="","",OFFSET('Hygiene Data'!$E$11,0,10*ROW('Hygiene Data'!E114)))</f>
        <v/>
      </c>
      <c r="DS120" s="271" t="str">
        <f ca="true">+IF(OFFSET('Hygiene Data'!$E$12,0,10*ROW('Hygiene Data'!E114))="","",OFFSET('Hygiene Data'!$E$12,0,10*ROW('Hygiene Data'!E114)))</f>
        <v/>
      </c>
      <c r="DT120" s="271" t="str">
        <f ca="true">+IF(OFFSET('Hygiene Data'!$E$13,0,10*ROW('Hygiene Data'!E114))="","",OFFSET('Hygiene Data'!$E$13,0,10*ROW('Hygiene Data'!E114)))</f>
        <v/>
      </c>
      <c r="DU120" s="271" t="str">
        <f ca="true">+IF(OFFSET('Hygiene Data'!$F$11,0,10*ROW('Hygiene Data'!F114))="","",OFFSET('Hygiene Data'!$F$11,0,10*ROW('Hygiene Data'!F114)))</f>
        <v/>
      </c>
      <c r="DV120" s="271" t="str">
        <f ca="true">+IF(OFFSET('Hygiene Data'!$F$12,0,10*ROW('Hygiene Data'!F114))="","",OFFSET('Hygiene Data'!$F$12,0,10*ROW('Hygiene Data'!F114)))</f>
        <v/>
      </c>
      <c r="DW120" s="271" t="str">
        <f ca="true">+IF(OFFSET('Hygiene Data'!$F$13,0,10*ROW('Hygiene Data'!F114))="","",OFFSET('Hygiene Data'!$F$13,0,10*ROW('Hygiene Data'!F114)))</f>
        <v/>
      </c>
      <c r="DX120" s="271" t="str">
        <f ca="true">+IF(OFFSET('Hygiene Data'!$G$11,0,10*ROW('Hygiene Data'!G114))="","",OFFSET('Hygiene Data'!$G$11,0,10*ROW('Hygiene Data'!G114)))</f>
        <v/>
      </c>
      <c r="DY120" s="271" t="str">
        <f ca="true">+IF(OFFSET('Hygiene Data'!$G$12,0,10*ROW('Hygiene Data'!G114))="","",OFFSET('Hygiene Data'!$G$12,0,10*ROW('Hygiene Data'!G114)))</f>
        <v/>
      </c>
      <c r="DZ120" s="271" t="str">
        <f ca="true">+IF(OFFSET('Hygiene Data'!$G$13,0,10*ROW('Hygiene Data'!G114))="","",OFFSET('Hygiene Data'!$G$13,0,10*ROW('Hygiene Data'!G114)))</f>
        <v/>
      </c>
      <c r="EA120" s="271" t="str">
        <f ca="true">+IF(OFFSET('Hygiene Data'!$H$11,0,10*ROW('Hygiene Data'!H114))="","",OFFSET('Hygiene Data'!$H$11,0,10*ROW('Hygiene Data'!H114)))</f>
        <v/>
      </c>
      <c r="EB120" s="271" t="str">
        <f ca="true">+IF(OFFSET('Hygiene Data'!$H$12,0,10*ROW('Hygiene Data'!H114))="","",OFFSET('Hygiene Data'!$H$12,0,10*ROW('Hygiene Data'!H114)))</f>
        <v/>
      </c>
      <c r="EC120" s="271" t="str">
        <f ca="true">+IF(OFFSET('Hygiene Data'!$H$13,0,10*ROW('Hygiene Data'!H114))="","",OFFSET('Hygiene Data'!$H$13,0,10*ROW('Hygiene Data'!H114)))</f>
        <v/>
      </c>
      <c r="ED120" s="271" t="str">
        <f ca="true">+IF(OFFSET('Hygiene Data'!$I$11,0,10*ROW('Hygiene Data'!I114))="","",OFFSET('Hygiene Data'!$I$11,0,10*ROW('Hygiene Data'!I114)))</f>
        <v/>
      </c>
      <c r="EE120" s="271" t="str">
        <f ca="true">+IF(OFFSET('Hygiene Data'!$I$12,0,10*ROW('Hygiene Data'!I114))="","",OFFSET('Hygiene Data'!$I$12,0,10*ROW('Hygiene Data'!I114)))</f>
        <v/>
      </c>
      <c r="EF120" s="271"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27"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1"/>
      <c r="BS121" s="271" t="str">
        <f ca="true">+IF(OFFSET('Water Data'!$D$27,0,10*ROW('Water Data'!D115))="","",OFFSET('Water Data'!$D$27,0,10*ROW('Water Data'!D115)))</f>
        <v/>
      </c>
      <c r="BT121" s="271" t="str">
        <f ca="true">+IF(OFFSET('Water Data'!$D$28,0,10*ROW('Water Data'!D115))="","",OFFSET('Water Data'!$D$28,0,10*ROW('Water Data'!D115)))</f>
        <v/>
      </c>
      <c r="BU121" s="271" t="str">
        <f ca="true">+IF(OFFSET('Water Data'!$D$29,0,10*ROW('Water Data'!D115))="","",OFFSET('Water Data'!$D$29,0,10*ROW('Water Data'!D115)))</f>
        <v/>
      </c>
      <c r="BV121" s="271" t="str">
        <f ca="true">+IF(OFFSET('Water Data'!$E$27,0,10*ROW('Water Data'!E115))="","",OFFSET('Water Data'!$E$27,0,10*ROW('Water Data'!E115)))</f>
        <v/>
      </c>
      <c r="BW121" s="271" t="str">
        <f ca="true">+IF(OFFSET('Water Data'!$E$28,0,10*ROW('Water Data'!E115))="","",OFFSET('Water Data'!$E$28,0,10*ROW('Water Data'!E115)))</f>
        <v/>
      </c>
      <c r="BX121" s="271" t="str">
        <f ca="true">+IF(OFFSET('Water Data'!$E$29,0,10*ROW('Water Data'!E115))="","",OFFSET('Water Data'!$E$29,0,10*ROW('Water Data'!E115)))</f>
        <v/>
      </c>
      <c r="BY121" s="271" t="str">
        <f ca="true">+IF(OFFSET('Water Data'!$F$27,0,10*ROW('Water Data'!F115))="","",OFFSET('Water Data'!$F$27,0,10*ROW('Water Data'!F115)))</f>
        <v/>
      </c>
      <c r="BZ121" s="271" t="str">
        <f ca="true">+IF(OFFSET('Water Data'!$F$28,0,10*ROW('Water Data'!F115))="","",OFFSET('Water Data'!$F$28,0,10*ROW('Water Data'!F115)))</f>
        <v/>
      </c>
      <c r="CA121" s="271" t="str">
        <f ca="true">+IF(OFFSET('Water Data'!$F$29,0,10*ROW('Water Data'!F115))="","",OFFSET('Water Data'!$F$29,0,10*ROW('Water Data'!F115)))</f>
        <v/>
      </c>
      <c r="CB121" s="271" t="str">
        <f ca="true">+IF(OFFSET('Water Data'!$G$27,0,10*ROW('Water Data'!G115))="","",OFFSET('Water Data'!$G$27,0,10*ROW('Water Data'!G115)))</f>
        <v/>
      </c>
      <c r="CC121" s="271" t="str">
        <f ca="true">+IF(OFFSET('Water Data'!$G$28,0,10*ROW('Water Data'!G115))="","",OFFSET('Water Data'!$G$28,0,10*ROW('Water Data'!G115)))</f>
        <v/>
      </c>
      <c r="CD121" s="271" t="str">
        <f ca="true">+IF(OFFSET('Water Data'!$G$29,0,10*ROW('Water Data'!G115))="","",OFFSET('Water Data'!$G$29,0,10*ROW('Water Data'!G115)))</f>
        <v/>
      </c>
      <c r="CE121" s="271" t="str">
        <f ca="true">+IF(OFFSET('Water Data'!$H$27,0,10*ROW('Water Data'!H115))="","",OFFSET('Water Data'!$H$27,0,10*ROW('Water Data'!H115)))</f>
        <v/>
      </c>
      <c r="CF121" s="271" t="str">
        <f ca="true">+IF(OFFSET('Water Data'!$H$28,0,10*ROW('Water Data'!H115))="","",OFFSET('Water Data'!$H$28,0,10*ROW('Water Data'!H115)))</f>
        <v/>
      </c>
      <c r="CG121" s="271" t="str">
        <f ca="true">+IF(OFFSET('Water Data'!$H$29,0,10*ROW('Water Data'!H115))="","",OFFSET('Water Data'!$H$29,0,10*ROW('Water Data'!H115)))</f>
        <v/>
      </c>
      <c r="CH121" s="271" t="str">
        <f ca="true">+IF(OFFSET('Water Data'!$I$27,0,10*ROW('Water Data'!I115))="","",OFFSET('Water Data'!$I$27,0,10*ROW('Water Data'!I115)))</f>
        <v/>
      </c>
      <c r="CI121" s="271" t="str">
        <f ca="true">+IF(OFFSET('Water Data'!$I$28,0,10*ROW('Water Data'!I115))="","",OFFSET('Water Data'!$I$28,0,10*ROW('Water Data'!I115)))</f>
        <v/>
      </c>
      <c r="CJ121" s="271" t="str">
        <f ca="true">+IF(OFFSET('Water Data'!$I$29,0,10*ROW('Water Data'!I115))="","",OFFSET('Water Data'!$I$29,0,10*ROW('Water Data'!I115)))</f>
        <v/>
      </c>
      <c r="CK121" s="271" t="str">
        <f ca="true">+IF(OFFSET('Sanitation Data'!$D$28,0,10*ROW('Sanitation Data'!D115))="","",OFFSET('Sanitation Data'!$D$28,0,10*ROW('Sanitation Data'!D115)))</f>
        <v/>
      </c>
      <c r="CL121" s="271" t="str">
        <f ca="true">+IF(OFFSET('Sanitation Data'!$D$29,0,10*ROW('Sanitation Data'!D115))="","",OFFSET('Sanitation Data'!$D$29,0,10*ROW('Sanitation Data'!D115)))</f>
        <v/>
      </c>
      <c r="CM121" s="271" t="str">
        <f ca="true">+IF(OFFSET('Sanitation Data'!$D$30,0,10*ROW('Sanitation Data'!D115))="","",OFFSET('Sanitation Data'!$D$30,0,10*ROW('Sanitation Data'!D115)))</f>
        <v/>
      </c>
      <c r="CN121" s="271" t="str">
        <f ca="true">+IF(OFFSET('Sanitation Data'!$D$31,0,10*ROW('Sanitation Data'!D115))="","",OFFSET('Sanitation Data'!$D$31,0,10*ROW('Sanitation Data'!D115)))</f>
        <v/>
      </c>
      <c r="CO121" s="271" t="str">
        <f ca="true">+IF(OFFSET('Sanitation Data'!$D$32,0,10*ROW('Sanitation Data'!D115))="","",OFFSET('Sanitation Data'!$D$32,0,10*ROW('Sanitation Data'!D115)))</f>
        <v/>
      </c>
      <c r="CP121" s="271" t="str">
        <f ca="true">+IF(OFFSET('Sanitation Data'!$E$28,0,10*ROW('Sanitation Data'!E115))="","",OFFSET('Sanitation Data'!$E$28,0,10*ROW('Sanitation Data'!E115)))</f>
        <v/>
      </c>
      <c r="CQ121" s="271" t="str">
        <f ca="true">+IF(OFFSET('Sanitation Data'!$E$29,0,10*ROW('Sanitation Data'!E115))="","",OFFSET('Sanitation Data'!$E$29,0,10*ROW('Sanitation Data'!E115)))</f>
        <v/>
      </c>
      <c r="CR121" s="271" t="str">
        <f ca="true">+IF(OFFSET('Sanitation Data'!$E$30,0,10*ROW('Sanitation Data'!E115))="","",OFFSET('Sanitation Data'!$E$30,0,10*ROW('Sanitation Data'!E115)))</f>
        <v/>
      </c>
      <c r="CS121" s="271" t="str">
        <f ca="true">+IF(OFFSET('Sanitation Data'!$E$31,0,10*ROW('Sanitation Data'!E115))="","",OFFSET('Sanitation Data'!$E$31,0,10*ROW('Sanitation Data'!E115)))</f>
        <v/>
      </c>
      <c r="CT121" s="271" t="str">
        <f ca="true">+IF(OFFSET('Sanitation Data'!$E$32,0,10*ROW('Sanitation Data'!E115))="","",OFFSET('Sanitation Data'!$E$32,0,10*ROW('Sanitation Data'!E115)))</f>
        <v/>
      </c>
      <c r="CU121" s="271" t="str">
        <f ca="true">+IF(OFFSET('Sanitation Data'!$F$28,0,10*ROW('Sanitation Data'!F115))="","",OFFSET('Sanitation Data'!$F$28,0,10*ROW('Sanitation Data'!F115)))</f>
        <v/>
      </c>
      <c r="CV121" s="271" t="str">
        <f ca="true">+IF(OFFSET('Sanitation Data'!$F$29,0,10*ROW('Sanitation Data'!F115))="","",OFFSET('Sanitation Data'!$F$29,0,10*ROW('Sanitation Data'!F115)))</f>
        <v/>
      </c>
      <c r="CW121" s="271" t="str">
        <f ca="true">+IF(OFFSET('Sanitation Data'!$F$30,0,10*ROW('Sanitation Data'!F115))="","",OFFSET('Sanitation Data'!$F$30,0,10*ROW('Sanitation Data'!F115)))</f>
        <v/>
      </c>
      <c r="CX121" s="271" t="str">
        <f ca="true">+IF(OFFSET('Sanitation Data'!$F$31,0,10*ROW('Sanitation Data'!F115))="","",OFFSET('Sanitation Data'!$F$31,0,10*ROW('Sanitation Data'!F115)))</f>
        <v/>
      </c>
      <c r="CY121" s="271" t="str">
        <f ca="true">+IF(OFFSET('Sanitation Data'!$F$32,0,10*ROW('Sanitation Data'!F115))="","",OFFSET('Sanitation Data'!$F$32,0,10*ROW('Sanitation Data'!F115)))</f>
        <v/>
      </c>
      <c r="CZ121" s="271" t="str">
        <f ca="true">+IF(OFFSET('Sanitation Data'!$G$28,0,10*ROW('Sanitation Data'!G115))="","",OFFSET('Sanitation Data'!$G$28,0,10*ROW('Sanitation Data'!G115)))</f>
        <v/>
      </c>
      <c r="DA121" s="271" t="str">
        <f ca="true">+IF(OFFSET('Sanitation Data'!$G$29,0,10*ROW('Sanitation Data'!G115))="","",OFFSET('Sanitation Data'!$G$29,0,10*ROW('Sanitation Data'!G115)))</f>
        <v/>
      </c>
      <c r="DB121" s="271" t="str">
        <f ca="true">+IF(OFFSET('Sanitation Data'!$G$30,0,10*ROW('Sanitation Data'!G115))="","",OFFSET('Sanitation Data'!$G$30,0,10*ROW('Sanitation Data'!G115)))</f>
        <v/>
      </c>
      <c r="DC121" s="271" t="str">
        <f ca="true">+IF(OFFSET('Sanitation Data'!$G$31,0,10*ROW('Sanitation Data'!G115))="","",OFFSET('Sanitation Data'!$G$31,0,10*ROW('Sanitation Data'!G115)))</f>
        <v/>
      </c>
      <c r="DD121" s="271" t="str">
        <f ca="true">+IF(OFFSET('Sanitation Data'!$G$32,0,10*ROW('Sanitation Data'!G115))="","",OFFSET('Sanitation Data'!$G$32,0,10*ROW('Sanitation Data'!G115)))</f>
        <v/>
      </c>
      <c r="DE121" s="271" t="str">
        <f ca="true">+IF(OFFSET('Sanitation Data'!$H$28,0,10*ROW('Sanitation Data'!H115))="","",OFFSET('Sanitation Data'!$H$28,0,10*ROW('Sanitation Data'!H115)))</f>
        <v/>
      </c>
      <c r="DF121" s="271" t="str">
        <f ca="true">+IF(OFFSET('Sanitation Data'!$H$29,0,10*ROW('Sanitation Data'!H115))="","",OFFSET('Sanitation Data'!$H$29,0,10*ROW('Sanitation Data'!H115)))</f>
        <v/>
      </c>
      <c r="DG121" s="271" t="str">
        <f ca="true">+IF(OFFSET('Sanitation Data'!$H$30,0,10*ROW('Sanitation Data'!H115))="","",OFFSET('Sanitation Data'!$H$30,0,10*ROW('Sanitation Data'!H115)))</f>
        <v/>
      </c>
      <c r="DH121" s="271" t="str">
        <f ca="true">+IF(OFFSET('Sanitation Data'!$H$31,0,10*ROW('Sanitation Data'!H115))="","",OFFSET('Sanitation Data'!$H$31,0,10*ROW('Sanitation Data'!H115)))</f>
        <v/>
      </c>
      <c r="DI121" s="271" t="str">
        <f ca="true">+IF(OFFSET('Sanitation Data'!$H$32,0,10*ROW('Sanitation Data'!H115))="","",OFFSET('Sanitation Data'!$H$32,0,10*ROW('Sanitation Data'!H115)))</f>
        <v/>
      </c>
      <c r="DJ121" s="271" t="str">
        <f ca="true">+IF(OFFSET('Sanitation Data'!$I$28,0,10*ROW('Sanitation Data'!I115))="","",OFFSET('Sanitation Data'!$I$28,0,10*ROW('Sanitation Data'!I115)))</f>
        <v/>
      </c>
      <c r="DK121" s="271" t="str">
        <f ca="true">+IF(OFFSET('Sanitation Data'!$I$29,0,10*ROW('Sanitation Data'!I115))="","",OFFSET('Sanitation Data'!$I$29,0,10*ROW('Sanitation Data'!I115)))</f>
        <v/>
      </c>
      <c r="DL121" s="271" t="str">
        <f ca="true">+IF(OFFSET('Sanitation Data'!$I$30,0,10*ROW('Sanitation Data'!I115))="","",OFFSET('Sanitation Data'!$I$30,0,10*ROW('Sanitation Data'!I115)))</f>
        <v/>
      </c>
      <c r="DM121" s="271" t="str">
        <f ca="true">+IF(OFFSET('Sanitation Data'!$I$31,0,10*ROW('Sanitation Data'!I115))="","",OFFSET('Sanitation Data'!$I$31,0,10*ROW('Sanitation Data'!I115)))</f>
        <v/>
      </c>
      <c r="DN121" s="271" t="str">
        <f ca="true">+IF(OFFSET('Sanitation Data'!$I$32,0,10*ROW('Sanitation Data'!I115))="","",OFFSET('Sanitation Data'!$I$32,0,10*ROW('Sanitation Data'!I115)))</f>
        <v/>
      </c>
      <c r="DO121" s="271" t="str">
        <f ca="true">+IF(OFFSET('Hygiene Data'!$D$11,0,10*ROW('Hygiene Data'!D115))="","",OFFSET('Hygiene Data'!$D$11,0,10*ROW('Hygiene Data'!D115)))</f>
        <v/>
      </c>
      <c r="DP121" s="271" t="str">
        <f ca="true">+IF(OFFSET('Hygiene Data'!$D$12,0,10*ROW('Hygiene Data'!D115))="","",OFFSET('Hygiene Data'!$D$12,0,10*ROW('Hygiene Data'!D115)))</f>
        <v/>
      </c>
      <c r="DQ121" s="271" t="str">
        <f ca="true">+IF(OFFSET('Hygiene Data'!$D$13,0,10*ROW('Hygiene Data'!D115))="","",OFFSET('Hygiene Data'!$D$13,0,10*ROW('Hygiene Data'!D115)))</f>
        <v/>
      </c>
      <c r="DR121" s="271" t="str">
        <f ca="true">+IF(OFFSET('Hygiene Data'!$E$11,0,10*ROW('Hygiene Data'!E115))="","",OFFSET('Hygiene Data'!$E$11,0,10*ROW('Hygiene Data'!E115)))</f>
        <v/>
      </c>
      <c r="DS121" s="271" t="str">
        <f ca="true">+IF(OFFSET('Hygiene Data'!$E$12,0,10*ROW('Hygiene Data'!E115))="","",OFFSET('Hygiene Data'!$E$12,0,10*ROW('Hygiene Data'!E115)))</f>
        <v/>
      </c>
      <c r="DT121" s="271" t="str">
        <f ca="true">+IF(OFFSET('Hygiene Data'!$E$13,0,10*ROW('Hygiene Data'!E115))="","",OFFSET('Hygiene Data'!$E$13,0,10*ROW('Hygiene Data'!E115)))</f>
        <v/>
      </c>
      <c r="DU121" s="271" t="str">
        <f ca="true">+IF(OFFSET('Hygiene Data'!$F$11,0,10*ROW('Hygiene Data'!F115))="","",OFFSET('Hygiene Data'!$F$11,0,10*ROW('Hygiene Data'!F115)))</f>
        <v/>
      </c>
      <c r="DV121" s="271" t="str">
        <f ca="true">+IF(OFFSET('Hygiene Data'!$F$12,0,10*ROW('Hygiene Data'!F115))="","",OFFSET('Hygiene Data'!$F$12,0,10*ROW('Hygiene Data'!F115)))</f>
        <v/>
      </c>
      <c r="DW121" s="271" t="str">
        <f ca="true">+IF(OFFSET('Hygiene Data'!$F$13,0,10*ROW('Hygiene Data'!F115))="","",OFFSET('Hygiene Data'!$F$13,0,10*ROW('Hygiene Data'!F115)))</f>
        <v/>
      </c>
      <c r="DX121" s="271" t="str">
        <f ca="true">+IF(OFFSET('Hygiene Data'!$G$11,0,10*ROW('Hygiene Data'!G115))="","",OFFSET('Hygiene Data'!$G$11,0,10*ROW('Hygiene Data'!G115)))</f>
        <v/>
      </c>
      <c r="DY121" s="271" t="str">
        <f ca="true">+IF(OFFSET('Hygiene Data'!$G$12,0,10*ROW('Hygiene Data'!G115))="","",OFFSET('Hygiene Data'!$G$12,0,10*ROW('Hygiene Data'!G115)))</f>
        <v/>
      </c>
      <c r="DZ121" s="271" t="str">
        <f ca="true">+IF(OFFSET('Hygiene Data'!$G$13,0,10*ROW('Hygiene Data'!G115))="","",OFFSET('Hygiene Data'!$G$13,0,10*ROW('Hygiene Data'!G115)))</f>
        <v/>
      </c>
      <c r="EA121" s="271" t="str">
        <f ca="true">+IF(OFFSET('Hygiene Data'!$H$11,0,10*ROW('Hygiene Data'!H115))="","",OFFSET('Hygiene Data'!$H$11,0,10*ROW('Hygiene Data'!H115)))</f>
        <v/>
      </c>
      <c r="EB121" s="271" t="str">
        <f ca="true">+IF(OFFSET('Hygiene Data'!$H$12,0,10*ROW('Hygiene Data'!H115))="","",OFFSET('Hygiene Data'!$H$12,0,10*ROW('Hygiene Data'!H115)))</f>
        <v/>
      </c>
      <c r="EC121" s="271" t="str">
        <f ca="true">+IF(OFFSET('Hygiene Data'!$H$13,0,10*ROW('Hygiene Data'!H115))="","",OFFSET('Hygiene Data'!$H$13,0,10*ROW('Hygiene Data'!H115)))</f>
        <v/>
      </c>
      <c r="ED121" s="271" t="str">
        <f ca="true">+IF(OFFSET('Hygiene Data'!$I$11,0,10*ROW('Hygiene Data'!I115))="","",OFFSET('Hygiene Data'!$I$11,0,10*ROW('Hygiene Data'!I115)))</f>
        <v/>
      </c>
      <c r="EE121" s="271" t="str">
        <f ca="true">+IF(OFFSET('Hygiene Data'!$I$12,0,10*ROW('Hygiene Data'!I115))="","",OFFSET('Hygiene Data'!$I$12,0,10*ROW('Hygiene Data'!I115)))</f>
        <v/>
      </c>
      <c r="EF121" s="271"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27"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1"/>
      <c r="BS122" s="271" t="str">
        <f ca="true">+IF(OFFSET('Water Data'!$D$27,0,10*ROW('Water Data'!D116))="","",OFFSET('Water Data'!$D$27,0,10*ROW('Water Data'!D116)))</f>
        <v/>
      </c>
      <c r="BT122" s="271" t="str">
        <f ca="true">+IF(OFFSET('Water Data'!$D$28,0,10*ROW('Water Data'!D116))="","",OFFSET('Water Data'!$D$28,0,10*ROW('Water Data'!D116)))</f>
        <v/>
      </c>
      <c r="BU122" s="271" t="str">
        <f ca="true">+IF(OFFSET('Water Data'!$D$29,0,10*ROW('Water Data'!D116))="","",OFFSET('Water Data'!$D$29,0,10*ROW('Water Data'!D116)))</f>
        <v/>
      </c>
      <c r="BV122" s="271" t="str">
        <f ca="true">+IF(OFFSET('Water Data'!$E$27,0,10*ROW('Water Data'!E116))="","",OFFSET('Water Data'!$E$27,0,10*ROW('Water Data'!E116)))</f>
        <v/>
      </c>
      <c r="BW122" s="271" t="str">
        <f ca="true">+IF(OFFSET('Water Data'!$E$28,0,10*ROW('Water Data'!E116))="","",OFFSET('Water Data'!$E$28,0,10*ROW('Water Data'!E116)))</f>
        <v/>
      </c>
      <c r="BX122" s="271" t="str">
        <f ca="true">+IF(OFFSET('Water Data'!$E$29,0,10*ROW('Water Data'!E116))="","",OFFSET('Water Data'!$E$29,0,10*ROW('Water Data'!E116)))</f>
        <v/>
      </c>
      <c r="BY122" s="271" t="str">
        <f ca="true">+IF(OFFSET('Water Data'!$F$27,0,10*ROW('Water Data'!F116))="","",OFFSET('Water Data'!$F$27,0,10*ROW('Water Data'!F116)))</f>
        <v/>
      </c>
      <c r="BZ122" s="271" t="str">
        <f ca="true">+IF(OFFSET('Water Data'!$F$28,0,10*ROW('Water Data'!F116))="","",OFFSET('Water Data'!$F$28,0,10*ROW('Water Data'!F116)))</f>
        <v/>
      </c>
      <c r="CA122" s="271" t="str">
        <f ca="true">+IF(OFFSET('Water Data'!$F$29,0,10*ROW('Water Data'!F116))="","",OFFSET('Water Data'!$F$29,0,10*ROW('Water Data'!F116)))</f>
        <v/>
      </c>
      <c r="CB122" s="271" t="str">
        <f ca="true">+IF(OFFSET('Water Data'!$G$27,0,10*ROW('Water Data'!G116))="","",OFFSET('Water Data'!$G$27,0,10*ROW('Water Data'!G116)))</f>
        <v/>
      </c>
      <c r="CC122" s="271" t="str">
        <f ca="true">+IF(OFFSET('Water Data'!$G$28,0,10*ROW('Water Data'!G116))="","",OFFSET('Water Data'!$G$28,0,10*ROW('Water Data'!G116)))</f>
        <v/>
      </c>
      <c r="CD122" s="271" t="str">
        <f ca="true">+IF(OFFSET('Water Data'!$G$29,0,10*ROW('Water Data'!G116))="","",OFFSET('Water Data'!$G$29,0,10*ROW('Water Data'!G116)))</f>
        <v/>
      </c>
      <c r="CE122" s="271" t="str">
        <f ca="true">+IF(OFFSET('Water Data'!$H$27,0,10*ROW('Water Data'!H116))="","",OFFSET('Water Data'!$H$27,0,10*ROW('Water Data'!H116)))</f>
        <v/>
      </c>
      <c r="CF122" s="271" t="str">
        <f ca="true">+IF(OFFSET('Water Data'!$H$28,0,10*ROW('Water Data'!H116))="","",OFFSET('Water Data'!$H$28,0,10*ROW('Water Data'!H116)))</f>
        <v/>
      </c>
      <c r="CG122" s="271" t="str">
        <f ca="true">+IF(OFFSET('Water Data'!$H$29,0,10*ROW('Water Data'!H116))="","",OFFSET('Water Data'!$H$29,0,10*ROW('Water Data'!H116)))</f>
        <v/>
      </c>
      <c r="CH122" s="271" t="str">
        <f ca="true">+IF(OFFSET('Water Data'!$I$27,0,10*ROW('Water Data'!I116))="","",OFFSET('Water Data'!$I$27,0,10*ROW('Water Data'!I116)))</f>
        <v/>
      </c>
      <c r="CI122" s="271" t="str">
        <f ca="true">+IF(OFFSET('Water Data'!$I$28,0,10*ROW('Water Data'!I116))="","",OFFSET('Water Data'!$I$28,0,10*ROW('Water Data'!I116)))</f>
        <v/>
      </c>
      <c r="CJ122" s="271" t="str">
        <f ca="true">+IF(OFFSET('Water Data'!$I$29,0,10*ROW('Water Data'!I116))="","",OFFSET('Water Data'!$I$29,0,10*ROW('Water Data'!I116)))</f>
        <v/>
      </c>
      <c r="CK122" s="271" t="str">
        <f ca="true">+IF(OFFSET('Sanitation Data'!$D$28,0,10*ROW('Sanitation Data'!D116))="","",OFFSET('Sanitation Data'!$D$28,0,10*ROW('Sanitation Data'!D116)))</f>
        <v/>
      </c>
      <c r="CL122" s="271" t="str">
        <f ca="true">+IF(OFFSET('Sanitation Data'!$D$29,0,10*ROW('Sanitation Data'!D116))="","",OFFSET('Sanitation Data'!$D$29,0,10*ROW('Sanitation Data'!D116)))</f>
        <v/>
      </c>
      <c r="CM122" s="271" t="str">
        <f ca="true">+IF(OFFSET('Sanitation Data'!$D$30,0,10*ROW('Sanitation Data'!D116))="","",OFFSET('Sanitation Data'!$D$30,0,10*ROW('Sanitation Data'!D116)))</f>
        <v/>
      </c>
      <c r="CN122" s="271" t="str">
        <f ca="true">+IF(OFFSET('Sanitation Data'!$D$31,0,10*ROW('Sanitation Data'!D116))="","",OFFSET('Sanitation Data'!$D$31,0,10*ROW('Sanitation Data'!D116)))</f>
        <v/>
      </c>
      <c r="CO122" s="271" t="str">
        <f ca="true">+IF(OFFSET('Sanitation Data'!$D$32,0,10*ROW('Sanitation Data'!D116))="","",OFFSET('Sanitation Data'!$D$32,0,10*ROW('Sanitation Data'!D116)))</f>
        <v/>
      </c>
      <c r="CP122" s="271" t="str">
        <f ca="true">+IF(OFFSET('Sanitation Data'!$E$28,0,10*ROW('Sanitation Data'!E116))="","",OFFSET('Sanitation Data'!$E$28,0,10*ROW('Sanitation Data'!E116)))</f>
        <v/>
      </c>
      <c r="CQ122" s="271" t="str">
        <f ca="true">+IF(OFFSET('Sanitation Data'!$E$29,0,10*ROW('Sanitation Data'!E116))="","",OFFSET('Sanitation Data'!$E$29,0,10*ROW('Sanitation Data'!E116)))</f>
        <v/>
      </c>
      <c r="CR122" s="271" t="str">
        <f ca="true">+IF(OFFSET('Sanitation Data'!$E$30,0,10*ROW('Sanitation Data'!E116))="","",OFFSET('Sanitation Data'!$E$30,0,10*ROW('Sanitation Data'!E116)))</f>
        <v/>
      </c>
      <c r="CS122" s="271" t="str">
        <f ca="true">+IF(OFFSET('Sanitation Data'!$E$31,0,10*ROW('Sanitation Data'!E116))="","",OFFSET('Sanitation Data'!$E$31,0,10*ROW('Sanitation Data'!E116)))</f>
        <v/>
      </c>
      <c r="CT122" s="271" t="str">
        <f ca="true">+IF(OFFSET('Sanitation Data'!$E$32,0,10*ROW('Sanitation Data'!E116))="","",OFFSET('Sanitation Data'!$E$32,0,10*ROW('Sanitation Data'!E116)))</f>
        <v/>
      </c>
      <c r="CU122" s="271" t="str">
        <f ca="true">+IF(OFFSET('Sanitation Data'!$F$28,0,10*ROW('Sanitation Data'!F116))="","",OFFSET('Sanitation Data'!$F$28,0,10*ROW('Sanitation Data'!F116)))</f>
        <v/>
      </c>
      <c r="CV122" s="271" t="str">
        <f ca="true">+IF(OFFSET('Sanitation Data'!$F$29,0,10*ROW('Sanitation Data'!F116))="","",OFFSET('Sanitation Data'!$F$29,0,10*ROW('Sanitation Data'!F116)))</f>
        <v/>
      </c>
      <c r="CW122" s="271" t="str">
        <f ca="true">+IF(OFFSET('Sanitation Data'!$F$30,0,10*ROW('Sanitation Data'!F116))="","",OFFSET('Sanitation Data'!$F$30,0,10*ROW('Sanitation Data'!F116)))</f>
        <v/>
      </c>
      <c r="CX122" s="271" t="str">
        <f ca="true">+IF(OFFSET('Sanitation Data'!$F$31,0,10*ROW('Sanitation Data'!F116))="","",OFFSET('Sanitation Data'!$F$31,0,10*ROW('Sanitation Data'!F116)))</f>
        <v/>
      </c>
      <c r="CY122" s="271" t="str">
        <f ca="true">+IF(OFFSET('Sanitation Data'!$F$32,0,10*ROW('Sanitation Data'!F116))="","",OFFSET('Sanitation Data'!$F$32,0,10*ROW('Sanitation Data'!F116)))</f>
        <v/>
      </c>
      <c r="CZ122" s="271" t="str">
        <f ca="true">+IF(OFFSET('Sanitation Data'!$G$28,0,10*ROW('Sanitation Data'!G116))="","",OFFSET('Sanitation Data'!$G$28,0,10*ROW('Sanitation Data'!G116)))</f>
        <v/>
      </c>
      <c r="DA122" s="271" t="str">
        <f ca="true">+IF(OFFSET('Sanitation Data'!$G$29,0,10*ROW('Sanitation Data'!G116))="","",OFFSET('Sanitation Data'!$G$29,0,10*ROW('Sanitation Data'!G116)))</f>
        <v/>
      </c>
      <c r="DB122" s="271" t="str">
        <f ca="true">+IF(OFFSET('Sanitation Data'!$G$30,0,10*ROW('Sanitation Data'!G116))="","",OFFSET('Sanitation Data'!$G$30,0,10*ROW('Sanitation Data'!G116)))</f>
        <v/>
      </c>
      <c r="DC122" s="271" t="str">
        <f ca="true">+IF(OFFSET('Sanitation Data'!$G$31,0,10*ROW('Sanitation Data'!G116))="","",OFFSET('Sanitation Data'!$G$31,0,10*ROW('Sanitation Data'!G116)))</f>
        <v/>
      </c>
      <c r="DD122" s="271" t="str">
        <f ca="true">+IF(OFFSET('Sanitation Data'!$G$32,0,10*ROW('Sanitation Data'!G116))="","",OFFSET('Sanitation Data'!$G$32,0,10*ROW('Sanitation Data'!G116)))</f>
        <v/>
      </c>
      <c r="DE122" s="271" t="str">
        <f ca="true">+IF(OFFSET('Sanitation Data'!$H$28,0,10*ROW('Sanitation Data'!H116))="","",OFFSET('Sanitation Data'!$H$28,0,10*ROW('Sanitation Data'!H116)))</f>
        <v/>
      </c>
      <c r="DF122" s="271" t="str">
        <f ca="true">+IF(OFFSET('Sanitation Data'!$H$29,0,10*ROW('Sanitation Data'!H116))="","",OFFSET('Sanitation Data'!$H$29,0,10*ROW('Sanitation Data'!H116)))</f>
        <v/>
      </c>
      <c r="DG122" s="271" t="str">
        <f ca="true">+IF(OFFSET('Sanitation Data'!$H$30,0,10*ROW('Sanitation Data'!H116))="","",OFFSET('Sanitation Data'!$H$30,0,10*ROW('Sanitation Data'!H116)))</f>
        <v/>
      </c>
      <c r="DH122" s="271" t="str">
        <f ca="true">+IF(OFFSET('Sanitation Data'!$H$31,0,10*ROW('Sanitation Data'!H116))="","",OFFSET('Sanitation Data'!$H$31,0,10*ROW('Sanitation Data'!H116)))</f>
        <v/>
      </c>
      <c r="DI122" s="271" t="str">
        <f ca="true">+IF(OFFSET('Sanitation Data'!$H$32,0,10*ROW('Sanitation Data'!H116))="","",OFFSET('Sanitation Data'!$H$32,0,10*ROW('Sanitation Data'!H116)))</f>
        <v/>
      </c>
      <c r="DJ122" s="271" t="str">
        <f ca="true">+IF(OFFSET('Sanitation Data'!$I$28,0,10*ROW('Sanitation Data'!I116))="","",OFFSET('Sanitation Data'!$I$28,0,10*ROW('Sanitation Data'!I116)))</f>
        <v/>
      </c>
      <c r="DK122" s="271" t="str">
        <f ca="true">+IF(OFFSET('Sanitation Data'!$I$29,0,10*ROW('Sanitation Data'!I116))="","",OFFSET('Sanitation Data'!$I$29,0,10*ROW('Sanitation Data'!I116)))</f>
        <v/>
      </c>
      <c r="DL122" s="271" t="str">
        <f ca="true">+IF(OFFSET('Sanitation Data'!$I$30,0,10*ROW('Sanitation Data'!I116))="","",OFFSET('Sanitation Data'!$I$30,0,10*ROW('Sanitation Data'!I116)))</f>
        <v/>
      </c>
      <c r="DM122" s="271" t="str">
        <f ca="true">+IF(OFFSET('Sanitation Data'!$I$31,0,10*ROW('Sanitation Data'!I116))="","",OFFSET('Sanitation Data'!$I$31,0,10*ROW('Sanitation Data'!I116)))</f>
        <v/>
      </c>
      <c r="DN122" s="271" t="str">
        <f ca="true">+IF(OFFSET('Sanitation Data'!$I$32,0,10*ROW('Sanitation Data'!I116))="","",OFFSET('Sanitation Data'!$I$32,0,10*ROW('Sanitation Data'!I116)))</f>
        <v/>
      </c>
      <c r="DO122" s="271" t="str">
        <f ca="true">+IF(OFFSET('Hygiene Data'!$D$11,0,10*ROW('Hygiene Data'!D116))="","",OFFSET('Hygiene Data'!$D$11,0,10*ROW('Hygiene Data'!D116)))</f>
        <v/>
      </c>
      <c r="DP122" s="271" t="str">
        <f ca="true">+IF(OFFSET('Hygiene Data'!$D$12,0,10*ROW('Hygiene Data'!D116))="","",OFFSET('Hygiene Data'!$D$12,0,10*ROW('Hygiene Data'!D116)))</f>
        <v/>
      </c>
      <c r="DQ122" s="271" t="str">
        <f ca="true">+IF(OFFSET('Hygiene Data'!$D$13,0,10*ROW('Hygiene Data'!D116))="","",OFFSET('Hygiene Data'!$D$13,0,10*ROW('Hygiene Data'!D116)))</f>
        <v/>
      </c>
      <c r="DR122" s="271" t="str">
        <f ca="true">+IF(OFFSET('Hygiene Data'!$E$11,0,10*ROW('Hygiene Data'!E116))="","",OFFSET('Hygiene Data'!$E$11,0,10*ROW('Hygiene Data'!E116)))</f>
        <v/>
      </c>
      <c r="DS122" s="271" t="str">
        <f ca="true">+IF(OFFSET('Hygiene Data'!$E$12,0,10*ROW('Hygiene Data'!E116))="","",OFFSET('Hygiene Data'!$E$12,0,10*ROW('Hygiene Data'!E116)))</f>
        <v/>
      </c>
      <c r="DT122" s="271" t="str">
        <f ca="true">+IF(OFFSET('Hygiene Data'!$E$13,0,10*ROW('Hygiene Data'!E116))="","",OFFSET('Hygiene Data'!$E$13,0,10*ROW('Hygiene Data'!E116)))</f>
        <v/>
      </c>
      <c r="DU122" s="271" t="str">
        <f ca="true">+IF(OFFSET('Hygiene Data'!$F$11,0,10*ROW('Hygiene Data'!F116))="","",OFFSET('Hygiene Data'!$F$11,0,10*ROW('Hygiene Data'!F116)))</f>
        <v/>
      </c>
      <c r="DV122" s="271" t="str">
        <f ca="true">+IF(OFFSET('Hygiene Data'!$F$12,0,10*ROW('Hygiene Data'!F116))="","",OFFSET('Hygiene Data'!$F$12,0,10*ROW('Hygiene Data'!F116)))</f>
        <v/>
      </c>
      <c r="DW122" s="271" t="str">
        <f ca="true">+IF(OFFSET('Hygiene Data'!$F$13,0,10*ROW('Hygiene Data'!F116))="","",OFFSET('Hygiene Data'!$F$13,0,10*ROW('Hygiene Data'!F116)))</f>
        <v/>
      </c>
      <c r="DX122" s="271" t="str">
        <f ca="true">+IF(OFFSET('Hygiene Data'!$G$11,0,10*ROW('Hygiene Data'!G116))="","",OFFSET('Hygiene Data'!$G$11,0,10*ROW('Hygiene Data'!G116)))</f>
        <v/>
      </c>
      <c r="DY122" s="271" t="str">
        <f ca="true">+IF(OFFSET('Hygiene Data'!$G$12,0,10*ROW('Hygiene Data'!G116))="","",OFFSET('Hygiene Data'!$G$12,0,10*ROW('Hygiene Data'!G116)))</f>
        <v/>
      </c>
      <c r="DZ122" s="271" t="str">
        <f ca="true">+IF(OFFSET('Hygiene Data'!$G$13,0,10*ROW('Hygiene Data'!G116))="","",OFFSET('Hygiene Data'!$G$13,0,10*ROW('Hygiene Data'!G116)))</f>
        <v/>
      </c>
      <c r="EA122" s="271" t="str">
        <f ca="true">+IF(OFFSET('Hygiene Data'!$H$11,0,10*ROW('Hygiene Data'!H116))="","",OFFSET('Hygiene Data'!$H$11,0,10*ROW('Hygiene Data'!H116)))</f>
        <v/>
      </c>
      <c r="EB122" s="271" t="str">
        <f ca="true">+IF(OFFSET('Hygiene Data'!$H$12,0,10*ROW('Hygiene Data'!H116))="","",OFFSET('Hygiene Data'!$H$12,0,10*ROW('Hygiene Data'!H116)))</f>
        <v/>
      </c>
      <c r="EC122" s="271" t="str">
        <f ca="true">+IF(OFFSET('Hygiene Data'!$H$13,0,10*ROW('Hygiene Data'!H116))="","",OFFSET('Hygiene Data'!$H$13,0,10*ROW('Hygiene Data'!H116)))</f>
        <v/>
      </c>
      <c r="ED122" s="271" t="str">
        <f ca="true">+IF(OFFSET('Hygiene Data'!$I$11,0,10*ROW('Hygiene Data'!I116))="","",OFFSET('Hygiene Data'!$I$11,0,10*ROW('Hygiene Data'!I116)))</f>
        <v/>
      </c>
      <c r="EE122" s="271" t="str">
        <f ca="true">+IF(OFFSET('Hygiene Data'!$I$12,0,10*ROW('Hygiene Data'!I116))="","",OFFSET('Hygiene Data'!$I$12,0,10*ROW('Hygiene Data'!I116)))</f>
        <v/>
      </c>
      <c r="EF122" s="271"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27"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1"/>
      <c r="BS123" s="271" t="str">
        <f ca="true">+IF(OFFSET('Water Data'!$D$27,0,10*ROW('Water Data'!D117))="","",OFFSET('Water Data'!$D$27,0,10*ROW('Water Data'!D117)))</f>
        <v/>
      </c>
      <c r="BT123" s="271" t="str">
        <f ca="true">+IF(OFFSET('Water Data'!$D$28,0,10*ROW('Water Data'!D117))="","",OFFSET('Water Data'!$D$28,0,10*ROW('Water Data'!D117)))</f>
        <v/>
      </c>
      <c r="BU123" s="271" t="str">
        <f ca="true">+IF(OFFSET('Water Data'!$D$29,0,10*ROW('Water Data'!D117))="","",OFFSET('Water Data'!$D$29,0,10*ROW('Water Data'!D117)))</f>
        <v/>
      </c>
      <c r="BV123" s="271" t="str">
        <f ca="true">+IF(OFFSET('Water Data'!$E$27,0,10*ROW('Water Data'!E117))="","",OFFSET('Water Data'!$E$27,0,10*ROW('Water Data'!E117)))</f>
        <v/>
      </c>
      <c r="BW123" s="271" t="str">
        <f ca="true">+IF(OFFSET('Water Data'!$E$28,0,10*ROW('Water Data'!E117))="","",OFFSET('Water Data'!$E$28,0,10*ROW('Water Data'!E117)))</f>
        <v/>
      </c>
      <c r="BX123" s="271" t="str">
        <f ca="true">+IF(OFFSET('Water Data'!$E$29,0,10*ROW('Water Data'!E117))="","",OFFSET('Water Data'!$E$29,0,10*ROW('Water Data'!E117)))</f>
        <v/>
      </c>
      <c r="BY123" s="271" t="str">
        <f ca="true">+IF(OFFSET('Water Data'!$F$27,0,10*ROW('Water Data'!F117))="","",OFFSET('Water Data'!$F$27,0,10*ROW('Water Data'!F117)))</f>
        <v/>
      </c>
      <c r="BZ123" s="271" t="str">
        <f ca="true">+IF(OFFSET('Water Data'!$F$28,0,10*ROW('Water Data'!F117))="","",OFFSET('Water Data'!$F$28,0,10*ROW('Water Data'!F117)))</f>
        <v/>
      </c>
      <c r="CA123" s="271" t="str">
        <f ca="true">+IF(OFFSET('Water Data'!$F$29,0,10*ROW('Water Data'!F117))="","",OFFSET('Water Data'!$F$29,0,10*ROW('Water Data'!F117)))</f>
        <v/>
      </c>
      <c r="CB123" s="271" t="str">
        <f ca="true">+IF(OFFSET('Water Data'!$G$27,0,10*ROW('Water Data'!G117))="","",OFFSET('Water Data'!$G$27,0,10*ROW('Water Data'!G117)))</f>
        <v/>
      </c>
      <c r="CC123" s="271" t="str">
        <f ca="true">+IF(OFFSET('Water Data'!$G$28,0,10*ROW('Water Data'!G117))="","",OFFSET('Water Data'!$G$28,0,10*ROW('Water Data'!G117)))</f>
        <v/>
      </c>
      <c r="CD123" s="271" t="str">
        <f ca="true">+IF(OFFSET('Water Data'!$G$29,0,10*ROW('Water Data'!G117))="","",OFFSET('Water Data'!$G$29,0,10*ROW('Water Data'!G117)))</f>
        <v/>
      </c>
      <c r="CE123" s="271" t="str">
        <f ca="true">+IF(OFFSET('Water Data'!$H$27,0,10*ROW('Water Data'!H117))="","",OFFSET('Water Data'!$H$27,0,10*ROW('Water Data'!H117)))</f>
        <v/>
      </c>
      <c r="CF123" s="271" t="str">
        <f ca="true">+IF(OFFSET('Water Data'!$H$28,0,10*ROW('Water Data'!H117))="","",OFFSET('Water Data'!$H$28,0,10*ROW('Water Data'!H117)))</f>
        <v/>
      </c>
      <c r="CG123" s="271" t="str">
        <f ca="true">+IF(OFFSET('Water Data'!$H$29,0,10*ROW('Water Data'!H117))="","",OFFSET('Water Data'!$H$29,0,10*ROW('Water Data'!H117)))</f>
        <v/>
      </c>
      <c r="CH123" s="271" t="str">
        <f ca="true">+IF(OFFSET('Water Data'!$I$27,0,10*ROW('Water Data'!I117))="","",OFFSET('Water Data'!$I$27,0,10*ROW('Water Data'!I117)))</f>
        <v/>
      </c>
      <c r="CI123" s="271" t="str">
        <f ca="true">+IF(OFFSET('Water Data'!$I$28,0,10*ROW('Water Data'!I117))="","",OFFSET('Water Data'!$I$28,0,10*ROW('Water Data'!I117)))</f>
        <v/>
      </c>
      <c r="CJ123" s="271" t="str">
        <f ca="true">+IF(OFFSET('Water Data'!$I$29,0,10*ROW('Water Data'!I117))="","",OFFSET('Water Data'!$I$29,0,10*ROW('Water Data'!I117)))</f>
        <v/>
      </c>
      <c r="CK123" s="271" t="str">
        <f ca="true">+IF(OFFSET('Sanitation Data'!$D$28,0,10*ROW('Sanitation Data'!D117))="","",OFFSET('Sanitation Data'!$D$28,0,10*ROW('Sanitation Data'!D117)))</f>
        <v/>
      </c>
      <c r="CL123" s="271" t="str">
        <f ca="true">+IF(OFFSET('Sanitation Data'!$D$29,0,10*ROW('Sanitation Data'!D117))="","",OFFSET('Sanitation Data'!$D$29,0,10*ROW('Sanitation Data'!D117)))</f>
        <v/>
      </c>
      <c r="CM123" s="271" t="str">
        <f ca="true">+IF(OFFSET('Sanitation Data'!$D$30,0,10*ROW('Sanitation Data'!D117))="","",OFFSET('Sanitation Data'!$D$30,0,10*ROW('Sanitation Data'!D117)))</f>
        <v/>
      </c>
      <c r="CN123" s="271" t="str">
        <f ca="true">+IF(OFFSET('Sanitation Data'!$D$31,0,10*ROW('Sanitation Data'!D117))="","",OFFSET('Sanitation Data'!$D$31,0,10*ROW('Sanitation Data'!D117)))</f>
        <v/>
      </c>
      <c r="CO123" s="271" t="str">
        <f ca="true">+IF(OFFSET('Sanitation Data'!$D$32,0,10*ROW('Sanitation Data'!D117))="","",OFFSET('Sanitation Data'!$D$32,0,10*ROW('Sanitation Data'!D117)))</f>
        <v/>
      </c>
      <c r="CP123" s="271" t="str">
        <f ca="true">+IF(OFFSET('Sanitation Data'!$E$28,0,10*ROW('Sanitation Data'!E117))="","",OFFSET('Sanitation Data'!$E$28,0,10*ROW('Sanitation Data'!E117)))</f>
        <v/>
      </c>
      <c r="CQ123" s="271" t="str">
        <f ca="true">+IF(OFFSET('Sanitation Data'!$E$29,0,10*ROW('Sanitation Data'!E117))="","",OFFSET('Sanitation Data'!$E$29,0,10*ROW('Sanitation Data'!E117)))</f>
        <v/>
      </c>
      <c r="CR123" s="271" t="str">
        <f ca="true">+IF(OFFSET('Sanitation Data'!$E$30,0,10*ROW('Sanitation Data'!E117))="","",OFFSET('Sanitation Data'!$E$30,0,10*ROW('Sanitation Data'!E117)))</f>
        <v/>
      </c>
      <c r="CS123" s="271" t="str">
        <f ca="true">+IF(OFFSET('Sanitation Data'!$E$31,0,10*ROW('Sanitation Data'!E117))="","",OFFSET('Sanitation Data'!$E$31,0,10*ROW('Sanitation Data'!E117)))</f>
        <v/>
      </c>
      <c r="CT123" s="271" t="str">
        <f ca="true">+IF(OFFSET('Sanitation Data'!$E$32,0,10*ROW('Sanitation Data'!E117))="","",OFFSET('Sanitation Data'!$E$32,0,10*ROW('Sanitation Data'!E117)))</f>
        <v/>
      </c>
      <c r="CU123" s="271" t="str">
        <f ca="true">+IF(OFFSET('Sanitation Data'!$F$28,0,10*ROW('Sanitation Data'!F117))="","",OFFSET('Sanitation Data'!$F$28,0,10*ROW('Sanitation Data'!F117)))</f>
        <v/>
      </c>
      <c r="CV123" s="271" t="str">
        <f ca="true">+IF(OFFSET('Sanitation Data'!$F$29,0,10*ROW('Sanitation Data'!F117))="","",OFFSET('Sanitation Data'!$F$29,0,10*ROW('Sanitation Data'!F117)))</f>
        <v/>
      </c>
      <c r="CW123" s="271" t="str">
        <f ca="true">+IF(OFFSET('Sanitation Data'!$F$30,0,10*ROW('Sanitation Data'!F117))="","",OFFSET('Sanitation Data'!$F$30,0,10*ROW('Sanitation Data'!F117)))</f>
        <v/>
      </c>
      <c r="CX123" s="271" t="str">
        <f ca="true">+IF(OFFSET('Sanitation Data'!$F$31,0,10*ROW('Sanitation Data'!F117))="","",OFFSET('Sanitation Data'!$F$31,0,10*ROW('Sanitation Data'!F117)))</f>
        <v/>
      </c>
      <c r="CY123" s="271" t="str">
        <f ca="true">+IF(OFFSET('Sanitation Data'!$F$32,0,10*ROW('Sanitation Data'!F117))="","",OFFSET('Sanitation Data'!$F$32,0,10*ROW('Sanitation Data'!F117)))</f>
        <v/>
      </c>
      <c r="CZ123" s="271" t="str">
        <f ca="true">+IF(OFFSET('Sanitation Data'!$G$28,0,10*ROW('Sanitation Data'!G117))="","",OFFSET('Sanitation Data'!$G$28,0,10*ROW('Sanitation Data'!G117)))</f>
        <v/>
      </c>
      <c r="DA123" s="271" t="str">
        <f ca="true">+IF(OFFSET('Sanitation Data'!$G$29,0,10*ROW('Sanitation Data'!G117))="","",OFFSET('Sanitation Data'!$G$29,0,10*ROW('Sanitation Data'!G117)))</f>
        <v/>
      </c>
      <c r="DB123" s="271" t="str">
        <f ca="true">+IF(OFFSET('Sanitation Data'!$G$30,0,10*ROW('Sanitation Data'!G117))="","",OFFSET('Sanitation Data'!$G$30,0,10*ROW('Sanitation Data'!G117)))</f>
        <v/>
      </c>
      <c r="DC123" s="271" t="str">
        <f ca="true">+IF(OFFSET('Sanitation Data'!$G$31,0,10*ROW('Sanitation Data'!G117))="","",OFFSET('Sanitation Data'!$G$31,0,10*ROW('Sanitation Data'!G117)))</f>
        <v/>
      </c>
      <c r="DD123" s="271" t="str">
        <f ca="true">+IF(OFFSET('Sanitation Data'!$G$32,0,10*ROW('Sanitation Data'!G117))="","",OFFSET('Sanitation Data'!$G$32,0,10*ROW('Sanitation Data'!G117)))</f>
        <v/>
      </c>
      <c r="DE123" s="271" t="str">
        <f ca="true">+IF(OFFSET('Sanitation Data'!$H$28,0,10*ROW('Sanitation Data'!H117))="","",OFFSET('Sanitation Data'!$H$28,0,10*ROW('Sanitation Data'!H117)))</f>
        <v/>
      </c>
      <c r="DF123" s="271" t="str">
        <f ca="true">+IF(OFFSET('Sanitation Data'!$H$29,0,10*ROW('Sanitation Data'!H117))="","",OFFSET('Sanitation Data'!$H$29,0,10*ROW('Sanitation Data'!H117)))</f>
        <v/>
      </c>
      <c r="DG123" s="271" t="str">
        <f ca="true">+IF(OFFSET('Sanitation Data'!$H$30,0,10*ROW('Sanitation Data'!H117))="","",OFFSET('Sanitation Data'!$H$30,0,10*ROW('Sanitation Data'!H117)))</f>
        <v/>
      </c>
      <c r="DH123" s="271" t="str">
        <f ca="true">+IF(OFFSET('Sanitation Data'!$H$31,0,10*ROW('Sanitation Data'!H117))="","",OFFSET('Sanitation Data'!$H$31,0,10*ROW('Sanitation Data'!H117)))</f>
        <v/>
      </c>
      <c r="DI123" s="271" t="str">
        <f ca="true">+IF(OFFSET('Sanitation Data'!$H$32,0,10*ROW('Sanitation Data'!H117))="","",OFFSET('Sanitation Data'!$H$32,0,10*ROW('Sanitation Data'!H117)))</f>
        <v/>
      </c>
      <c r="DJ123" s="271" t="str">
        <f ca="true">+IF(OFFSET('Sanitation Data'!$I$28,0,10*ROW('Sanitation Data'!I117))="","",OFFSET('Sanitation Data'!$I$28,0,10*ROW('Sanitation Data'!I117)))</f>
        <v/>
      </c>
      <c r="DK123" s="271" t="str">
        <f ca="true">+IF(OFFSET('Sanitation Data'!$I$29,0,10*ROW('Sanitation Data'!I117))="","",OFFSET('Sanitation Data'!$I$29,0,10*ROW('Sanitation Data'!I117)))</f>
        <v/>
      </c>
      <c r="DL123" s="271" t="str">
        <f ca="true">+IF(OFFSET('Sanitation Data'!$I$30,0,10*ROW('Sanitation Data'!I117))="","",OFFSET('Sanitation Data'!$I$30,0,10*ROW('Sanitation Data'!I117)))</f>
        <v/>
      </c>
      <c r="DM123" s="271" t="str">
        <f ca="true">+IF(OFFSET('Sanitation Data'!$I$31,0,10*ROW('Sanitation Data'!I117))="","",OFFSET('Sanitation Data'!$I$31,0,10*ROW('Sanitation Data'!I117)))</f>
        <v/>
      </c>
      <c r="DN123" s="271" t="str">
        <f ca="true">+IF(OFFSET('Sanitation Data'!$I$32,0,10*ROW('Sanitation Data'!I117))="","",OFFSET('Sanitation Data'!$I$32,0,10*ROW('Sanitation Data'!I117)))</f>
        <v/>
      </c>
      <c r="DO123" s="271" t="str">
        <f ca="true">+IF(OFFSET('Hygiene Data'!$D$11,0,10*ROW('Hygiene Data'!D117))="","",OFFSET('Hygiene Data'!$D$11,0,10*ROW('Hygiene Data'!D117)))</f>
        <v/>
      </c>
      <c r="DP123" s="271" t="str">
        <f ca="true">+IF(OFFSET('Hygiene Data'!$D$12,0,10*ROW('Hygiene Data'!D117))="","",OFFSET('Hygiene Data'!$D$12,0,10*ROW('Hygiene Data'!D117)))</f>
        <v/>
      </c>
      <c r="DQ123" s="271" t="str">
        <f ca="true">+IF(OFFSET('Hygiene Data'!$D$13,0,10*ROW('Hygiene Data'!D117))="","",OFFSET('Hygiene Data'!$D$13,0,10*ROW('Hygiene Data'!D117)))</f>
        <v/>
      </c>
      <c r="DR123" s="271" t="str">
        <f ca="true">+IF(OFFSET('Hygiene Data'!$E$11,0,10*ROW('Hygiene Data'!E117))="","",OFFSET('Hygiene Data'!$E$11,0,10*ROW('Hygiene Data'!E117)))</f>
        <v/>
      </c>
      <c r="DS123" s="271" t="str">
        <f ca="true">+IF(OFFSET('Hygiene Data'!$E$12,0,10*ROW('Hygiene Data'!E117))="","",OFFSET('Hygiene Data'!$E$12,0,10*ROW('Hygiene Data'!E117)))</f>
        <v/>
      </c>
      <c r="DT123" s="271" t="str">
        <f ca="true">+IF(OFFSET('Hygiene Data'!$E$13,0,10*ROW('Hygiene Data'!E117))="","",OFFSET('Hygiene Data'!$E$13,0,10*ROW('Hygiene Data'!E117)))</f>
        <v/>
      </c>
      <c r="DU123" s="271" t="str">
        <f ca="true">+IF(OFFSET('Hygiene Data'!$F$11,0,10*ROW('Hygiene Data'!F117))="","",OFFSET('Hygiene Data'!$F$11,0,10*ROW('Hygiene Data'!F117)))</f>
        <v/>
      </c>
      <c r="DV123" s="271" t="str">
        <f ca="true">+IF(OFFSET('Hygiene Data'!$F$12,0,10*ROW('Hygiene Data'!F117))="","",OFFSET('Hygiene Data'!$F$12,0,10*ROW('Hygiene Data'!F117)))</f>
        <v/>
      </c>
      <c r="DW123" s="271" t="str">
        <f ca="true">+IF(OFFSET('Hygiene Data'!$F$13,0,10*ROW('Hygiene Data'!F117))="","",OFFSET('Hygiene Data'!$F$13,0,10*ROW('Hygiene Data'!F117)))</f>
        <v/>
      </c>
      <c r="DX123" s="271" t="str">
        <f ca="true">+IF(OFFSET('Hygiene Data'!$G$11,0,10*ROW('Hygiene Data'!G117))="","",OFFSET('Hygiene Data'!$G$11,0,10*ROW('Hygiene Data'!G117)))</f>
        <v/>
      </c>
      <c r="DY123" s="271" t="str">
        <f ca="true">+IF(OFFSET('Hygiene Data'!$G$12,0,10*ROW('Hygiene Data'!G117))="","",OFFSET('Hygiene Data'!$G$12,0,10*ROW('Hygiene Data'!G117)))</f>
        <v/>
      </c>
      <c r="DZ123" s="271" t="str">
        <f ca="true">+IF(OFFSET('Hygiene Data'!$G$13,0,10*ROW('Hygiene Data'!G117))="","",OFFSET('Hygiene Data'!$G$13,0,10*ROW('Hygiene Data'!G117)))</f>
        <v/>
      </c>
      <c r="EA123" s="271" t="str">
        <f ca="true">+IF(OFFSET('Hygiene Data'!$H$11,0,10*ROW('Hygiene Data'!H117))="","",OFFSET('Hygiene Data'!$H$11,0,10*ROW('Hygiene Data'!H117)))</f>
        <v/>
      </c>
      <c r="EB123" s="271" t="str">
        <f ca="true">+IF(OFFSET('Hygiene Data'!$H$12,0,10*ROW('Hygiene Data'!H117))="","",OFFSET('Hygiene Data'!$H$12,0,10*ROW('Hygiene Data'!H117)))</f>
        <v/>
      </c>
      <c r="EC123" s="271" t="str">
        <f ca="true">+IF(OFFSET('Hygiene Data'!$H$13,0,10*ROW('Hygiene Data'!H117))="","",OFFSET('Hygiene Data'!$H$13,0,10*ROW('Hygiene Data'!H117)))</f>
        <v/>
      </c>
      <c r="ED123" s="271" t="str">
        <f ca="true">+IF(OFFSET('Hygiene Data'!$I$11,0,10*ROW('Hygiene Data'!I117))="","",OFFSET('Hygiene Data'!$I$11,0,10*ROW('Hygiene Data'!I117)))</f>
        <v/>
      </c>
      <c r="EE123" s="271" t="str">
        <f ca="true">+IF(OFFSET('Hygiene Data'!$I$12,0,10*ROW('Hygiene Data'!I117))="","",OFFSET('Hygiene Data'!$I$12,0,10*ROW('Hygiene Data'!I117)))</f>
        <v/>
      </c>
      <c r="EF123" s="271"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27"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1"/>
      <c r="BS124" s="271" t="str">
        <f ca="true">+IF(OFFSET('Water Data'!$D$27,0,10*ROW('Water Data'!D118))="","",OFFSET('Water Data'!$D$27,0,10*ROW('Water Data'!D118)))</f>
        <v/>
      </c>
      <c r="BT124" s="271" t="str">
        <f ca="true">+IF(OFFSET('Water Data'!$D$28,0,10*ROW('Water Data'!D118))="","",OFFSET('Water Data'!$D$28,0,10*ROW('Water Data'!D118)))</f>
        <v/>
      </c>
      <c r="BU124" s="271" t="str">
        <f ca="true">+IF(OFFSET('Water Data'!$D$29,0,10*ROW('Water Data'!D118))="","",OFFSET('Water Data'!$D$29,0,10*ROW('Water Data'!D118)))</f>
        <v/>
      </c>
      <c r="BV124" s="271" t="str">
        <f ca="true">+IF(OFFSET('Water Data'!$E$27,0,10*ROW('Water Data'!E118))="","",OFFSET('Water Data'!$E$27,0,10*ROW('Water Data'!E118)))</f>
        <v/>
      </c>
      <c r="BW124" s="271" t="str">
        <f ca="true">+IF(OFFSET('Water Data'!$E$28,0,10*ROW('Water Data'!E118))="","",OFFSET('Water Data'!$E$28,0,10*ROW('Water Data'!E118)))</f>
        <v/>
      </c>
      <c r="BX124" s="271" t="str">
        <f ca="true">+IF(OFFSET('Water Data'!$E$29,0,10*ROW('Water Data'!E118))="","",OFFSET('Water Data'!$E$29,0,10*ROW('Water Data'!E118)))</f>
        <v/>
      </c>
      <c r="BY124" s="271" t="str">
        <f ca="true">+IF(OFFSET('Water Data'!$F$27,0,10*ROW('Water Data'!F118))="","",OFFSET('Water Data'!$F$27,0,10*ROW('Water Data'!F118)))</f>
        <v/>
      </c>
      <c r="BZ124" s="271" t="str">
        <f ca="true">+IF(OFFSET('Water Data'!$F$28,0,10*ROW('Water Data'!F118))="","",OFFSET('Water Data'!$F$28,0,10*ROW('Water Data'!F118)))</f>
        <v/>
      </c>
      <c r="CA124" s="271" t="str">
        <f ca="true">+IF(OFFSET('Water Data'!$F$29,0,10*ROW('Water Data'!F118))="","",OFFSET('Water Data'!$F$29,0,10*ROW('Water Data'!F118)))</f>
        <v/>
      </c>
      <c r="CB124" s="271" t="str">
        <f ca="true">+IF(OFFSET('Water Data'!$G$27,0,10*ROW('Water Data'!G118))="","",OFFSET('Water Data'!$G$27,0,10*ROW('Water Data'!G118)))</f>
        <v/>
      </c>
      <c r="CC124" s="271" t="str">
        <f ca="true">+IF(OFFSET('Water Data'!$G$28,0,10*ROW('Water Data'!G118))="","",OFFSET('Water Data'!$G$28,0,10*ROW('Water Data'!G118)))</f>
        <v/>
      </c>
      <c r="CD124" s="271" t="str">
        <f ca="true">+IF(OFFSET('Water Data'!$G$29,0,10*ROW('Water Data'!G118))="","",OFFSET('Water Data'!$G$29,0,10*ROW('Water Data'!G118)))</f>
        <v/>
      </c>
      <c r="CE124" s="271" t="str">
        <f ca="true">+IF(OFFSET('Water Data'!$H$27,0,10*ROW('Water Data'!H118))="","",OFFSET('Water Data'!$H$27,0,10*ROW('Water Data'!H118)))</f>
        <v/>
      </c>
      <c r="CF124" s="271" t="str">
        <f ca="true">+IF(OFFSET('Water Data'!$H$28,0,10*ROW('Water Data'!H118))="","",OFFSET('Water Data'!$H$28,0,10*ROW('Water Data'!H118)))</f>
        <v/>
      </c>
      <c r="CG124" s="271" t="str">
        <f ca="true">+IF(OFFSET('Water Data'!$H$29,0,10*ROW('Water Data'!H118))="","",OFFSET('Water Data'!$H$29,0,10*ROW('Water Data'!H118)))</f>
        <v/>
      </c>
      <c r="CH124" s="271" t="str">
        <f ca="true">+IF(OFFSET('Water Data'!$I$27,0,10*ROW('Water Data'!I118))="","",OFFSET('Water Data'!$I$27,0,10*ROW('Water Data'!I118)))</f>
        <v/>
      </c>
      <c r="CI124" s="271" t="str">
        <f ca="true">+IF(OFFSET('Water Data'!$I$28,0,10*ROW('Water Data'!I118))="","",OFFSET('Water Data'!$I$28,0,10*ROW('Water Data'!I118)))</f>
        <v/>
      </c>
      <c r="CJ124" s="271" t="str">
        <f ca="true">+IF(OFFSET('Water Data'!$I$29,0,10*ROW('Water Data'!I118))="","",OFFSET('Water Data'!$I$29,0,10*ROW('Water Data'!I118)))</f>
        <v/>
      </c>
      <c r="CK124" s="271" t="str">
        <f ca="true">+IF(OFFSET('Sanitation Data'!$D$28,0,10*ROW('Sanitation Data'!D118))="","",OFFSET('Sanitation Data'!$D$28,0,10*ROW('Sanitation Data'!D118)))</f>
        <v/>
      </c>
      <c r="CL124" s="271" t="str">
        <f ca="true">+IF(OFFSET('Sanitation Data'!$D$29,0,10*ROW('Sanitation Data'!D118))="","",OFFSET('Sanitation Data'!$D$29,0,10*ROW('Sanitation Data'!D118)))</f>
        <v/>
      </c>
      <c r="CM124" s="271" t="str">
        <f ca="true">+IF(OFFSET('Sanitation Data'!$D$30,0,10*ROW('Sanitation Data'!D118))="","",OFFSET('Sanitation Data'!$D$30,0,10*ROW('Sanitation Data'!D118)))</f>
        <v/>
      </c>
      <c r="CN124" s="271" t="str">
        <f ca="true">+IF(OFFSET('Sanitation Data'!$D$31,0,10*ROW('Sanitation Data'!D118))="","",OFFSET('Sanitation Data'!$D$31,0,10*ROW('Sanitation Data'!D118)))</f>
        <v/>
      </c>
      <c r="CO124" s="271" t="str">
        <f ca="true">+IF(OFFSET('Sanitation Data'!$D$32,0,10*ROW('Sanitation Data'!D118))="","",OFFSET('Sanitation Data'!$D$32,0,10*ROW('Sanitation Data'!D118)))</f>
        <v/>
      </c>
      <c r="CP124" s="271" t="str">
        <f ca="true">+IF(OFFSET('Sanitation Data'!$E$28,0,10*ROW('Sanitation Data'!E118))="","",OFFSET('Sanitation Data'!$E$28,0,10*ROW('Sanitation Data'!E118)))</f>
        <v/>
      </c>
      <c r="CQ124" s="271" t="str">
        <f ca="true">+IF(OFFSET('Sanitation Data'!$E$29,0,10*ROW('Sanitation Data'!E118))="","",OFFSET('Sanitation Data'!$E$29,0,10*ROW('Sanitation Data'!E118)))</f>
        <v/>
      </c>
      <c r="CR124" s="271" t="str">
        <f ca="true">+IF(OFFSET('Sanitation Data'!$E$30,0,10*ROW('Sanitation Data'!E118))="","",OFFSET('Sanitation Data'!$E$30,0,10*ROW('Sanitation Data'!E118)))</f>
        <v/>
      </c>
      <c r="CS124" s="271" t="str">
        <f ca="true">+IF(OFFSET('Sanitation Data'!$E$31,0,10*ROW('Sanitation Data'!E118))="","",OFFSET('Sanitation Data'!$E$31,0,10*ROW('Sanitation Data'!E118)))</f>
        <v/>
      </c>
      <c r="CT124" s="271" t="str">
        <f ca="true">+IF(OFFSET('Sanitation Data'!$E$32,0,10*ROW('Sanitation Data'!E118))="","",OFFSET('Sanitation Data'!$E$32,0,10*ROW('Sanitation Data'!E118)))</f>
        <v/>
      </c>
      <c r="CU124" s="271" t="str">
        <f ca="true">+IF(OFFSET('Sanitation Data'!$F$28,0,10*ROW('Sanitation Data'!F118))="","",OFFSET('Sanitation Data'!$F$28,0,10*ROW('Sanitation Data'!F118)))</f>
        <v/>
      </c>
      <c r="CV124" s="271" t="str">
        <f ca="true">+IF(OFFSET('Sanitation Data'!$F$29,0,10*ROW('Sanitation Data'!F118))="","",OFFSET('Sanitation Data'!$F$29,0,10*ROW('Sanitation Data'!F118)))</f>
        <v/>
      </c>
      <c r="CW124" s="271" t="str">
        <f ca="true">+IF(OFFSET('Sanitation Data'!$F$30,0,10*ROW('Sanitation Data'!F118))="","",OFFSET('Sanitation Data'!$F$30,0,10*ROW('Sanitation Data'!F118)))</f>
        <v/>
      </c>
      <c r="CX124" s="271" t="str">
        <f ca="true">+IF(OFFSET('Sanitation Data'!$F$31,0,10*ROW('Sanitation Data'!F118))="","",OFFSET('Sanitation Data'!$F$31,0,10*ROW('Sanitation Data'!F118)))</f>
        <v/>
      </c>
      <c r="CY124" s="271" t="str">
        <f ca="true">+IF(OFFSET('Sanitation Data'!$F$32,0,10*ROW('Sanitation Data'!F118))="","",OFFSET('Sanitation Data'!$F$32,0,10*ROW('Sanitation Data'!F118)))</f>
        <v/>
      </c>
      <c r="CZ124" s="271" t="str">
        <f ca="true">+IF(OFFSET('Sanitation Data'!$G$28,0,10*ROW('Sanitation Data'!G118))="","",OFFSET('Sanitation Data'!$G$28,0,10*ROW('Sanitation Data'!G118)))</f>
        <v/>
      </c>
      <c r="DA124" s="271" t="str">
        <f ca="true">+IF(OFFSET('Sanitation Data'!$G$29,0,10*ROW('Sanitation Data'!G118))="","",OFFSET('Sanitation Data'!$G$29,0,10*ROW('Sanitation Data'!G118)))</f>
        <v/>
      </c>
      <c r="DB124" s="271" t="str">
        <f ca="true">+IF(OFFSET('Sanitation Data'!$G$30,0,10*ROW('Sanitation Data'!G118))="","",OFFSET('Sanitation Data'!$G$30,0,10*ROW('Sanitation Data'!G118)))</f>
        <v/>
      </c>
      <c r="DC124" s="271" t="str">
        <f ca="true">+IF(OFFSET('Sanitation Data'!$G$31,0,10*ROW('Sanitation Data'!G118))="","",OFFSET('Sanitation Data'!$G$31,0,10*ROW('Sanitation Data'!G118)))</f>
        <v/>
      </c>
      <c r="DD124" s="271" t="str">
        <f ca="true">+IF(OFFSET('Sanitation Data'!$G$32,0,10*ROW('Sanitation Data'!G118))="","",OFFSET('Sanitation Data'!$G$32,0,10*ROW('Sanitation Data'!G118)))</f>
        <v/>
      </c>
      <c r="DE124" s="271" t="str">
        <f ca="true">+IF(OFFSET('Sanitation Data'!$H$28,0,10*ROW('Sanitation Data'!H118))="","",OFFSET('Sanitation Data'!$H$28,0,10*ROW('Sanitation Data'!H118)))</f>
        <v/>
      </c>
      <c r="DF124" s="271" t="str">
        <f ca="true">+IF(OFFSET('Sanitation Data'!$H$29,0,10*ROW('Sanitation Data'!H118))="","",OFFSET('Sanitation Data'!$H$29,0,10*ROW('Sanitation Data'!H118)))</f>
        <v/>
      </c>
      <c r="DG124" s="271" t="str">
        <f ca="true">+IF(OFFSET('Sanitation Data'!$H$30,0,10*ROW('Sanitation Data'!H118))="","",OFFSET('Sanitation Data'!$H$30,0,10*ROW('Sanitation Data'!H118)))</f>
        <v/>
      </c>
      <c r="DH124" s="271" t="str">
        <f ca="true">+IF(OFFSET('Sanitation Data'!$H$31,0,10*ROW('Sanitation Data'!H118))="","",OFFSET('Sanitation Data'!$H$31,0,10*ROW('Sanitation Data'!H118)))</f>
        <v/>
      </c>
      <c r="DI124" s="271" t="str">
        <f ca="true">+IF(OFFSET('Sanitation Data'!$H$32,0,10*ROW('Sanitation Data'!H118))="","",OFFSET('Sanitation Data'!$H$32,0,10*ROW('Sanitation Data'!H118)))</f>
        <v/>
      </c>
      <c r="DJ124" s="271" t="str">
        <f ca="true">+IF(OFFSET('Sanitation Data'!$I$28,0,10*ROW('Sanitation Data'!I118))="","",OFFSET('Sanitation Data'!$I$28,0,10*ROW('Sanitation Data'!I118)))</f>
        <v/>
      </c>
      <c r="DK124" s="271" t="str">
        <f ca="true">+IF(OFFSET('Sanitation Data'!$I$29,0,10*ROW('Sanitation Data'!I118))="","",OFFSET('Sanitation Data'!$I$29,0,10*ROW('Sanitation Data'!I118)))</f>
        <v/>
      </c>
      <c r="DL124" s="271" t="str">
        <f ca="true">+IF(OFFSET('Sanitation Data'!$I$30,0,10*ROW('Sanitation Data'!I118))="","",OFFSET('Sanitation Data'!$I$30,0,10*ROW('Sanitation Data'!I118)))</f>
        <v/>
      </c>
      <c r="DM124" s="271" t="str">
        <f ca="true">+IF(OFFSET('Sanitation Data'!$I$31,0,10*ROW('Sanitation Data'!I118))="","",OFFSET('Sanitation Data'!$I$31,0,10*ROW('Sanitation Data'!I118)))</f>
        <v/>
      </c>
      <c r="DN124" s="271" t="str">
        <f ca="true">+IF(OFFSET('Sanitation Data'!$I$32,0,10*ROW('Sanitation Data'!I118))="","",OFFSET('Sanitation Data'!$I$32,0,10*ROW('Sanitation Data'!I118)))</f>
        <v/>
      </c>
      <c r="DO124" s="271" t="str">
        <f ca="true">+IF(OFFSET('Hygiene Data'!$D$11,0,10*ROW('Hygiene Data'!D118))="","",OFFSET('Hygiene Data'!$D$11,0,10*ROW('Hygiene Data'!D118)))</f>
        <v/>
      </c>
      <c r="DP124" s="271" t="str">
        <f ca="true">+IF(OFFSET('Hygiene Data'!$D$12,0,10*ROW('Hygiene Data'!D118))="","",OFFSET('Hygiene Data'!$D$12,0,10*ROW('Hygiene Data'!D118)))</f>
        <v/>
      </c>
      <c r="DQ124" s="271" t="str">
        <f ca="true">+IF(OFFSET('Hygiene Data'!$D$13,0,10*ROW('Hygiene Data'!D118))="","",OFFSET('Hygiene Data'!$D$13,0,10*ROW('Hygiene Data'!D118)))</f>
        <v/>
      </c>
      <c r="DR124" s="271" t="str">
        <f ca="true">+IF(OFFSET('Hygiene Data'!$E$11,0,10*ROW('Hygiene Data'!E118))="","",OFFSET('Hygiene Data'!$E$11,0,10*ROW('Hygiene Data'!E118)))</f>
        <v/>
      </c>
      <c r="DS124" s="271" t="str">
        <f ca="true">+IF(OFFSET('Hygiene Data'!$E$12,0,10*ROW('Hygiene Data'!E118))="","",OFFSET('Hygiene Data'!$E$12,0,10*ROW('Hygiene Data'!E118)))</f>
        <v/>
      </c>
      <c r="DT124" s="271" t="str">
        <f ca="true">+IF(OFFSET('Hygiene Data'!$E$13,0,10*ROW('Hygiene Data'!E118))="","",OFFSET('Hygiene Data'!$E$13,0,10*ROW('Hygiene Data'!E118)))</f>
        <v/>
      </c>
      <c r="DU124" s="271" t="str">
        <f ca="true">+IF(OFFSET('Hygiene Data'!$F$11,0,10*ROW('Hygiene Data'!F118))="","",OFFSET('Hygiene Data'!$F$11,0,10*ROW('Hygiene Data'!F118)))</f>
        <v/>
      </c>
      <c r="DV124" s="271" t="str">
        <f ca="true">+IF(OFFSET('Hygiene Data'!$F$12,0,10*ROW('Hygiene Data'!F118))="","",OFFSET('Hygiene Data'!$F$12,0,10*ROW('Hygiene Data'!F118)))</f>
        <v/>
      </c>
      <c r="DW124" s="271" t="str">
        <f ca="true">+IF(OFFSET('Hygiene Data'!$F$13,0,10*ROW('Hygiene Data'!F118))="","",OFFSET('Hygiene Data'!$F$13,0,10*ROW('Hygiene Data'!F118)))</f>
        <v/>
      </c>
      <c r="DX124" s="271" t="str">
        <f ca="true">+IF(OFFSET('Hygiene Data'!$G$11,0,10*ROW('Hygiene Data'!G118))="","",OFFSET('Hygiene Data'!$G$11,0,10*ROW('Hygiene Data'!G118)))</f>
        <v/>
      </c>
      <c r="DY124" s="271" t="str">
        <f ca="true">+IF(OFFSET('Hygiene Data'!$G$12,0,10*ROW('Hygiene Data'!G118))="","",OFFSET('Hygiene Data'!$G$12,0,10*ROW('Hygiene Data'!G118)))</f>
        <v/>
      </c>
      <c r="DZ124" s="271" t="str">
        <f ca="true">+IF(OFFSET('Hygiene Data'!$G$13,0,10*ROW('Hygiene Data'!G118))="","",OFFSET('Hygiene Data'!$G$13,0,10*ROW('Hygiene Data'!G118)))</f>
        <v/>
      </c>
      <c r="EA124" s="271" t="str">
        <f ca="true">+IF(OFFSET('Hygiene Data'!$H$11,0,10*ROW('Hygiene Data'!H118))="","",OFFSET('Hygiene Data'!$H$11,0,10*ROW('Hygiene Data'!H118)))</f>
        <v/>
      </c>
      <c r="EB124" s="271" t="str">
        <f ca="true">+IF(OFFSET('Hygiene Data'!$H$12,0,10*ROW('Hygiene Data'!H118))="","",OFFSET('Hygiene Data'!$H$12,0,10*ROW('Hygiene Data'!H118)))</f>
        <v/>
      </c>
      <c r="EC124" s="271" t="str">
        <f ca="true">+IF(OFFSET('Hygiene Data'!$H$13,0,10*ROW('Hygiene Data'!H118))="","",OFFSET('Hygiene Data'!$H$13,0,10*ROW('Hygiene Data'!H118)))</f>
        <v/>
      </c>
      <c r="ED124" s="271" t="str">
        <f ca="true">+IF(OFFSET('Hygiene Data'!$I$11,0,10*ROW('Hygiene Data'!I118))="","",OFFSET('Hygiene Data'!$I$11,0,10*ROW('Hygiene Data'!I118)))</f>
        <v/>
      </c>
      <c r="EE124" s="271" t="str">
        <f ca="true">+IF(OFFSET('Hygiene Data'!$I$12,0,10*ROW('Hygiene Data'!I118))="","",OFFSET('Hygiene Data'!$I$12,0,10*ROW('Hygiene Data'!I118)))</f>
        <v/>
      </c>
      <c r="EF124" s="271"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27"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1"/>
      <c r="BS125" s="271" t="str">
        <f ca="true">+IF(OFFSET('Water Data'!$D$27,0,10*ROW('Water Data'!D119))="","",OFFSET('Water Data'!$D$27,0,10*ROW('Water Data'!D119)))</f>
        <v/>
      </c>
      <c r="BT125" s="271" t="str">
        <f ca="true">+IF(OFFSET('Water Data'!$D$28,0,10*ROW('Water Data'!D119))="","",OFFSET('Water Data'!$D$28,0,10*ROW('Water Data'!D119)))</f>
        <v/>
      </c>
      <c r="BU125" s="271" t="str">
        <f ca="true">+IF(OFFSET('Water Data'!$D$29,0,10*ROW('Water Data'!D119))="","",OFFSET('Water Data'!$D$29,0,10*ROW('Water Data'!D119)))</f>
        <v/>
      </c>
      <c r="BV125" s="271" t="str">
        <f ca="true">+IF(OFFSET('Water Data'!$E$27,0,10*ROW('Water Data'!E119))="","",OFFSET('Water Data'!$E$27,0,10*ROW('Water Data'!E119)))</f>
        <v/>
      </c>
      <c r="BW125" s="271" t="str">
        <f ca="true">+IF(OFFSET('Water Data'!$E$28,0,10*ROW('Water Data'!E119))="","",OFFSET('Water Data'!$E$28,0,10*ROW('Water Data'!E119)))</f>
        <v/>
      </c>
      <c r="BX125" s="271" t="str">
        <f ca="true">+IF(OFFSET('Water Data'!$E$29,0,10*ROW('Water Data'!E119))="","",OFFSET('Water Data'!$E$29,0,10*ROW('Water Data'!E119)))</f>
        <v/>
      </c>
      <c r="BY125" s="271" t="str">
        <f ca="true">+IF(OFFSET('Water Data'!$F$27,0,10*ROW('Water Data'!F119))="","",OFFSET('Water Data'!$F$27,0,10*ROW('Water Data'!F119)))</f>
        <v/>
      </c>
      <c r="BZ125" s="271" t="str">
        <f ca="true">+IF(OFFSET('Water Data'!$F$28,0,10*ROW('Water Data'!F119))="","",OFFSET('Water Data'!$F$28,0,10*ROW('Water Data'!F119)))</f>
        <v/>
      </c>
      <c r="CA125" s="271" t="str">
        <f ca="true">+IF(OFFSET('Water Data'!$F$29,0,10*ROW('Water Data'!F119))="","",OFFSET('Water Data'!$F$29,0,10*ROW('Water Data'!F119)))</f>
        <v/>
      </c>
      <c r="CB125" s="271" t="str">
        <f ca="true">+IF(OFFSET('Water Data'!$G$27,0,10*ROW('Water Data'!G119))="","",OFFSET('Water Data'!$G$27,0,10*ROW('Water Data'!G119)))</f>
        <v/>
      </c>
      <c r="CC125" s="271" t="str">
        <f ca="true">+IF(OFFSET('Water Data'!$G$28,0,10*ROW('Water Data'!G119))="","",OFFSET('Water Data'!$G$28,0,10*ROW('Water Data'!G119)))</f>
        <v/>
      </c>
      <c r="CD125" s="271" t="str">
        <f ca="true">+IF(OFFSET('Water Data'!$G$29,0,10*ROW('Water Data'!G119))="","",OFFSET('Water Data'!$G$29,0,10*ROW('Water Data'!G119)))</f>
        <v/>
      </c>
      <c r="CE125" s="271" t="str">
        <f ca="true">+IF(OFFSET('Water Data'!$H$27,0,10*ROW('Water Data'!H119))="","",OFFSET('Water Data'!$H$27,0,10*ROW('Water Data'!H119)))</f>
        <v/>
      </c>
      <c r="CF125" s="271" t="str">
        <f ca="true">+IF(OFFSET('Water Data'!$H$28,0,10*ROW('Water Data'!H119))="","",OFFSET('Water Data'!$H$28,0,10*ROW('Water Data'!H119)))</f>
        <v/>
      </c>
      <c r="CG125" s="271" t="str">
        <f ca="true">+IF(OFFSET('Water Data'!$H$29,0,10*ROW('Water Data'!H119))="","",OFFSET('Water Data'!$H$29,0,10*ROW('Water Data'!H119)))</f>
        <v/>
      </c>
      <c r="CH125" s="271" t="str">
        <f ca="true">+IF(OFFSET('Water Data'!$I$27,0,10*ROW('Water Data'!I119))="","",OFFSET('Water Data'!$I$27,0,10*ROW('Water Data'!I119)))</f>
        <v/>
      </c>
      <c r="CI125" s="271" t="str">
        <f ca="true">+IF(OFFSET('Water Data'!$I$28,0,10*ROW('Water Data'!I119))="","",OFFSET('Water Data'!$I$28,0,10*ROW('Water Data'!I119)))</f>
        <v/>
      </c>
      <c r="CJ125" s="271" t="str">
        <f ca="true">+IF(OFFSET('Water Data'!$I$29,0,10*ROW('Water Data'!I119))="","",OFFSET('Water Data'!$I$29,0,10*ROW('Water Data'!I119)))</f>
        <v/>
      </c>
      <c r="CK125" s="271" t="str">
        <f ca="true">+IF(OFFSET('Sanitation Data'!$D$28,0,10*ROW('Sanitation Data'!D119))="","",OFFSET('Sanitation Data'!$D$28,0,10*ROW('Sanitation Data'!D119)))</f>
        <v/>
      </c>
      <c r="CL125" s="271" t="str">
        <f ca="true">+IF(OFFSET('Sanitation Data'!$D$29,0,10*ROW('Sanitation Data'!D119))="","",OFFSET('Sanitation Data'!$D$29,0,10*ROW('Sanitation Data'!D119)))</f>
        <v/>
      </c>
      <c r="CM125" s="271" t="str">
        <f ca="true">+IF(OFFSET('Sanitation Data'!$D$30,0,10*ROW('Sanitation Data'!D119))="","",OFFSET('Sanitation Data'!$D$30,0,10*ROW('Sanitation Data'!D119)))</f>
        <v/>
      </c>
      <c r="CN125" s="271" t="str">
        <f ca="true">+IF(OFFSET('Sanitation Data'!$D$31,0,10*ROW('Sanitation Data'!D119))="","",OFFSET('Sanitation Data'!$D$31,0,10*ROW('Sanitation Data'!D119)))</f>
        <v/>
      </c>
      <c r="CO125" s="271" t="str">
        <f ca="true">+IF(OFFSET('Sanitation Data'!$D$32,0,10*ROW('Sanitation Data'!D119))="","",OFFSET('Sanitation Data'!$D$32,0,10*ROW('Sanitation Data'!D119)))</f>
        <v/>
      </c>
      <c r="CP125" s="271" t="str">
        <f ca="true">+IF(OFFSET('Sanitation Data'!$E$28,0,10*ROW('Sanitation Data'!E119))="","",OFFSET('Sanitation Data'!$E$28,0,10*ROW('Sanitation Data'!E119)))</f>
        <v/>
      </c>
      <c r="CQ125" s="271" t="str">
        <f ca="true">+IF(OFFSET('Sanitation Data'!$E$29,0,10*ROW('Sanitation Data'!E119))="","",OFFSET('Sanitation Data'!$E$29,0,10*ROW('Sanitation Data'!E119)))</f>
        <v/>
      </c>
      <c r="CR125" s="271" t="str">
        <f ca="true">+IF(OFFSET('Sanitation Data'!$E$30,0,10*ROW('Sanitation Data'!E119))="","",OFFSET('Sanitation Data'!$E$30,0,10*ROW('Sanitation Data'!E119)))</f>
        <v/>
      </c>
      <c r="CS125" s="271" t="str">
        <f ca="true">+IF(OFFSET('Sanitation Data'!$E$31,0,10*ROW('Sanitation Data'!E119))="","",OFFSET('Sanitation Data'!$E$31,0,10*ROW('Sanitation Data'!E119)))</f>
        <v/>
      </c>
      <c r="CT125" s="271" t="str">
        <f ca="true">+IF(OFFSET('Sanitation Data'!$E$32,0,10*ROW('Sanitation Data'!E119))="","",OFFSET('Sanitation Data'!$E$32,0,10*ROW('Sanitation Data'!E119)))</f>
        <v/>
      </c>
      <c r="CU125" s="271" t="str">
        <f ca="true">+IF(OFFSET('Sanitation Data'!$F$28,0,10*ROW('Sanitation Data'!F119))="","",OFFSET('Sanitation Data'!$F$28,0,10*ROW('Sanitation Data'!F119)))</f>
        <v/>
      </c>
      <c r="CV125" s="271" t="str">
        <f ca="true">+IF(OFFSET('Sanitation Data'!$F$29,0,10*ROW('Sanitation Data'!F119))="","",OFFSET('Sanitation Data'!$F$29,0,10*ROW('Sanitation Data'!F119)))</f>
        <v/>
      </c>
      <c r="CW125" s="271" t="str">
        <f ca="true">+IF(OFFSET('Sanitation Data'!$F$30,0,10*ROW('Sanitation Data'!F119))="","",OFFSET('Sanitation Data'!$F$30,0,10*ROW('Sanitation Data'!F119)))</f>
        <v/>
      </c>
      <c r="CX125" s="271" t="str">
        <f ca="true">+IF(OFFSET('Sanitation Data'!$F$31,0,10*ROW('Sanitation Data'!F119))="","",OFFSET('Sanitation Data'!$F$31,0,10*ROW('Sanitation Data'!F119)))</f>
        <v/>
      </c>
      <c r="CY125" s="271" t="str">
        <f ca="true">+IF(OFFSET('Sanitation Data'!$F$32,0,10*ROW('Sanitation Data'!F119))="","",OFFSET('Sanitation Data'!$F$32,0,10*ROW('Sanitation Data'!F119)))</f>
        <v/>
      </c>
      <c r="CZ125" s="271" t="str">
        <f ca="true">+IF(OFFSET('Sanitation Data'!$G$28,0,10*ROW('Sanitation Data'!G119))="","",OFFSET('Sanitation Data'!$G$28,0,10*ROW('Sanitation Data'!G119)))</f>
        <v/>
      </c>
      <c r="DA125" s="271" t="str">
        <f ca="true">+IF(OFFSET('Sanitation Data'!$G$29,0,10*ROW('Sanitation Data'!G119))="","",OFFSET('Sanitation Data'!$G$29,0,10*ROW('Sanitation Data'!G119)))</f>
        <v/>
      </c>
      <c r="DB125" s="271" t="str">
        <f ca="true">+IF(OFFSET('Sanitation Data'!$G$30,0,10*ROW('Sanitation Data'!G119))="","",OFFSET('Sanitation Data'!$G$30,0,10*ROW('Sanitation Data'!G119)))</f>
        <v/>
      </c>
      <c r="DC125" s="271" t="str">
        <f ca="true">+IF(OFFSET('Sanitation Data'!$G$31,0,10*ROW('Sanitation Data'!G119))="","",OFFSET('Sanitation Data'!$G$31,0,10*ROW('Sanitation Data'!G119)))</f>
        <v/>
      </c>
      <c r="DD125" s="271" t="str">
        <f ca="true">+IF(OFFSET('Sanitation Data'!$G$32,0,10*ROW('Sanitation Data'!G119))="","",OFFSET('Sanitation Data'!$G$32,0,10*ROW('Sanitation Data'!G119)))</f>
        <v/>
      </c>
      <c r="DE125" s="271" t="str">
        <f ca="true">+IF(OFFSET('Sanitation Data'!$H$28,0,10*ROW('Sanitation Data'!H119))="","",OFFSET('Sanitation Data'!$H$28,0,10*ROW('Sanitation Data'!H119)))</f>
        <v/>
      </c>
      <c r="DF125" s="271" t="str">
        <f ca="true">+IF(OFFSET('Sanitation Data'!$H$29,0,10*ROW('Sanitation Data'!H119))="","",OFFSET('Sanitation Data'!$H$29,0,10*ROW('Sanitation Data'!H119)))</f>
        <v/>
      </c>
      <c r="DG125" s="271" t="str">
        <f ca="true">+IF(OFFSET('Sanitation Data'!$H$30,0,10*ROW('Sanitation Data'!H119))="","",OFFSET('Sanitation Data'!$H$30,0,10*ROW('Sanitation Data'!H119)))</f>
        <v/>
      </c>
      <c r="DH125" s="271" t="str">
        <f ca="true">+IF(OFFSET('Sanitation Data'!$H$31,0,10*ROW('Sanitation Data'!H119))="","",OFFSET('Sanitation Data'!$H$31,0,10*ROW('Sanitation Data'!H119)))</f>
        <v/>
      </c>
      <c r="DI125" s="271" t="str">
        <f ca="true">+IF(OFFSET('Sanitation Data'!$H$32,0,10*ROW('Sanitation Data'!H119))="","",OFFSET('Sanitation Data'!$H$32,0,10*ROW('Sanitation Data'!H119)))</f>
        <v/>
      </c>
      <c r="DJ125" s="271" t="str">
        <f ca="true">+IF(OFFSET('Sanitation Data'!$I$28,0,10*ROW('Sanitation Data'!I119))="","",OFFSET('Sanitation Data'!$I$28,0,10*ROW('Sanitation Data'!I119)))</f>
        <v/>
      </c>
      <c r="DK125" s="271" t="str">
        <f ca="true">+IF(OFFSET('Sanitation Data'!$I$29,0,10*ROW('Sanitation Data'!I119))="","",OFFSET('Sanitation Data'!$I$29,0,10*ROW('Sanitation Data'!I119)))</f>
        <v/>
      </c>
      <c r="DL125" s="271" t="str">
        <f ca="true">+IF(OFFSET('Sanitation Data'!$I$30,0,10*ROW('Sanitation Data'!I119))="","",OFFSET('Sanitation Data'!$I$30,0,10*ROW('Sanitation Data'!I119)))</f>
        <v/>
      </c>
      <c r="DM125" s="271" t="str">
        <f ca="true">+IF(OFFSET('Sanitation Data'!$I$31,0,10*ROW('Sanitation Data'!I119))="","",OFFSET('Sanitation Data'!$I$31,0,10*ROW('Sanitation Data'!I119)))</f>
        <v/>
      </c>
      <c r="DN125" s="271" t="str">
        <f ca="true">+IF(OFFSET('Sanitation Data'!$I$32,0,10*ROW('Sanitation Data'!I119))="","",OFFSET('Sanitation Data'!$I$32,0,10*ROW('Sanitation Data'!I119)))</f>
        <v/>
      </c>
      <c r="DO125" s="271" t="str">
        <f ca="true">+IF(OFFSET('Hygiene Data'!$D$11,0,10*ROW('Hygiene Data'!D119))="","",OFFSET('Hygiene Data'!$D$11,0,10*ROW('Hygiene Data'!D119)))</f>
        <v/>
      </c>
      <c r="DP125" s="271" t="str">
        <f ca="true">+IF(OFFSET('Hygiene Data'!$D$12,0,10*ROW('Hygiene Data'!D119))="","",OFFSET('Hygiene Data'!$D$12,0,10*ROW('Hygiene Data'!D119)))</f>
        <v/>
      </c>
      <c r="DQ125" s="271" t="str">
        <f ca="true">+IF(OFFSET('Hygiene Data'!$D$13,0,10*ROW('Hygiene Data'!D119))="","",OFFSET('Hygiene Data'!$D$13,0,10*ROW('Hygiene Data'!D119)))</f>
        <v/>
      </c>
      <c r="DR125" s="271" t="str">
        <f ca="true">+IF(OFFSET('Hygiene Data'!$E$11,0,10*ROW('Hygiene Data'!E119))="","",OFFSET('Hygiene Data'!$E$11,0,10*ROW('Hygiene Data'!E119)))</f>
        <v/>
      </c>
      <c r="DS125" s="271" t="str">
        <f ca="true">+IF(OFFSET('Hygiene Data'!$E$12,0,10*ROW('Hygiene Data'!E119))="","",OFFSET('Hygiene Data'!$E$12,0,10*ROW('Hygiene Data'!E119)))</f>
        <v/>
      </c>
      <c r="DT125" s="271" t="str">
        <f ca="true">+IF(OFFSET('Hygiene Data'!$E$13,0,10*ROW('Hygiene Data'!E119))="","",OFFSET('Hygiene Data'!$E$13,0,10*ROW('Hygiene Data'!E119)))</f>
        <v/>
      </c>
      <c r="DU125" s="271" t="str">
        <f ca="true">+IF(OFFSET('Hygiene Data'!$F$11,0,10*ROW('Hygiene Data'!F119))="","",OFFSET('Hygiene Data'!$F$11,0,10*ROW('Hygiene Data'!F119)))</f>
        <v/>
      </c>
      <c r="DV125" s="271" t="str">
        <f ca="true">+IF(OFFSET('Hygiene Data'!$F$12,0,10*ROW('Hygiene Data'!F119))="","",OFFSET('Hygiene Data'!$F$12,0,10*ROW('Hygiene Data'!F119)))</f>
        <v/>
      </c>
      <c r="DW125" s="271" t="str">
        <f ca="true">+IF(OFFSET('Hygiene Data'!$F$13,0,10*ROW('Hygiene Data'!F119))="","",OFFSET('Hygiene Data'!$F$13,0,10*ROW('Hygiene Data'!F119)))</f>
        <v/>
      </c>
      <c r="DX125" s="271" t="str">
        <f ca="true">+IF(OFFSET('Hygiene Data'!$G$11,0,10*ROW('Hygiene Data'!G119))="","",OFFSET('Hygiene Data'!$G$11,0,10*ROW('Hygiene Data'!G119)))</f>
        <v/>
      </c>
      <c r="DY125" s="271" t="str">
        <f ca="true">+IF(OFFSET('Hygiene Data'!$G$12,0,10*ROW('Hygiene Data'!G119))="","",OFFSET('Hygiene Data'!$G$12,0,10*ROW('Hygiene Data'!G119)))</f>
        <v/>
      </c>
      <c r="DZ125" s="271" t="str">
        <f ca="true">+IF(OFFSET('Hygiene Data'!$G$13,0,10*ROW('Hygiene Data'!G119))="","",OFFSET('Hygiene Data'!$G$13,0,10*ROW('Hygiene Data'!G119)))</f>
        <v/>
      </c>
      <c r="EA125" s="271" t="str">
        <f ca="true">+IF(OFFSET('Hygiene Data'!$H$11,0,10*ROW('Hygiene Data'!H119))="","",OFFSET('Hygiene Data'!$H$11,0,10*ROW('Hygiene Data'!H119)))</f>
        <v/>
      </c>
      <c r="EB125" s="271" t="str">
        <f ca="true">+IF(OFFSET('Hygiene Data'!$H$12,0,10*ROW('Hygiene Data'!H119))="","",OFFSET('Hygiene Data'!$H$12,0,10*ROW('Hygiene Data'!H119)))</f>
        <v/>
      </c>
      <c r="EC125" s="271" t="str">
        <f ca="true">+IF(OFFSET('Hygiene Data'!$H$13,0,10*ROW('Hygiene Data'!H119))="","",OFFSET('Hygiene Data'!$H$13,0,10*ROW('Hygiene Data'!H119)))</f>
        <v/>
      </c>
      <c r="ED125" s="271" t="str">
        <f ca="true">+IF(OFFSET('Hygiene Data'!$I$11,0,10*ROW('Hygiene Data'!I119))="","",OFFSET('Hygiene Data'!$I$11,0,10*ROW('Hygiene Data'!I119)))</f>
        <v/>
      </c>
      <c r="EE125" s="271" t="str">
        <f ca="true">+IF(OFFSET('Hygiene Data'!$I$12,0,10*ROW('Hygiene Data'!I119))="","",OFFSET('Hygiene Data'!$I$12,0,10*ROW('Hygiene Data'!I119)))</f>
        <v/>
      </c>
      <c r="EF125" s="271"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27"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1"/>
      <c r="BS126" s="271" t="str">
        <f ca="true">+IF(OFFSET('Water Data'!$D$27,0,10*ROW('Water Data'!D120))="","",OFFSET('Water Data'!$D$27,0,10*ROW('Water Data'!D120)))</f>
        <v/>
      </c>
      <c r="BT126" s="271" t="str">
        <f ca="true">+IF(OFFSET('Water Data'!$D$28,0,10*ROW('Water Data'!D120))="","",OFFSET('Water Data'!$D$28,0,10*ROW('Water Data'!D120)))</f>
        <v/>
      </c>
      <c r="BU126" s="271" t="str">
        <f ca="true">+IF(OFFSET('Water Data'!$D$29,0,10*ROW('Water Data'!D120))="","",OFFSET('Water Data'!$D$29,0,10*ROW('Water Data'!D120)))</f>
        <v/>
      </c>
      <c r="BV126" s="271" t="str">
        <f ca="true">+IF(OFFSET('Water Data'!$E$27,0,10*ROW('Water Data'!E120))="","",OFFSET('Water Data'!$E$27,0,10*ROW('Water Data'!E120)))</f>
        <v/>
      </c>
      <c r="BW126" s="271" t="str">
        <f ca="true">+IF(OFFSET('Water Data'!$E$28,0,10*ROW('Water Data'!E120))="","",OFFSET('Water Data'!$E$28,0,10*ROW('Water Data'!E120)))</f>
        <v/>
      </c>
      <c r="BX126" s="271" t="str">
        <f ca="true">+IF(OFFSET('Water Data'!$E$29,0,10*ROW('Water Data'!E120))="","",OFFSET('Water Data'!$E$29,0,10*ROW('Water Data'!E120)))</f>
        <v/>
      </c>
      <c r="BY126" s="271" t="str">
        <f ca="true">+IF(OFFSET('Water Data'!$F$27,0,10*ROW('Water Data'!F120))="","",OFFSET('Water Data'!$F$27,0,10*ROW('Water Data'!F120)))</f>
        <v/>
      </c>
      <c r="BZ126" s="271" t="str">
        <f ca="true">+IF(OFFSET('Water Data'!$F$28,0,10*ROW('Water Data'!F120))="","",OFFSET('Water Data'!$F$28,0,10*ROW('Water Data'!F120)))</f>
        <v/>
      </c>
      <c r="CA126" s="271" t="str">
        <f ca="true">+IF(OFFSET('Water Data'!$F$29,0,10*ROW('Water Data'!F120))="","",OFFSET('Water Data'!$F$29,0,10*ROW('Water Data'!F120)))</f>
        <v/>
      </c>
      <c r="CB126" s="271" t="str">
        <f ca="true">+IF(OFFSET('Water Data'!$G$27,0,10*ROW('Water Data'!G120))="","",OFFSET('Water Data'!$G$27,0,10*ROW('Water Data'!G120)))</f>
        <v/>
      </c>
      <c r="CC126" s="271" t="str">
        <f ca="true">+IF(OFFSET('Water Data'!$G$28,0,10*ROW('Water Data'!G120))="","",OFFSET('Water Data'!$G$28,0,10*ROW('Water Data'!G120)))</f>
        <v/>
      </c>
      <c r="CD126" s="271" t="str">
        <f ca="true">+IF(OFFSET('Water Data'!$G$29,0,10*ROW('Water Data'!G120))="","",OFFSET('Water Data'!$G$29,0,10*ROW('Water Data'!G120)))</f>
        <v/>
      </c>
      <c r="CE126" s="271" t="str">
        <f ca="true">+IF(OFFSET('Water Data'!$H$27,0,10*ROW('Water Data'!H120))="","",OFFSET('Water Data'!$H$27,0,10*ROW('Water Data'!H120)))</f>
        <v/>
      </c>
      <c r="CF126" s="271" t="str">
        <f ca="true">+IF(OFFSET('Water Data'!$H$28,0,10*ROW('Water Data'!H120))="","",OFFSET('Water Data'!$H$28,0,10*ROW('Water Data'!H120)))</f>
        <v/>
      </c>
      <c r="CG126" s="271" t="str">
        <f ca="true">+IF(OFFSET('Water Data'!$H$29,0,10*ROW('Water Data'!H120))="","",OFFSET('Water Data'!$H$29,0,10*ROW('Water Data'!H120)))</f>
        <v/>
      </c>
      <c r="CH126" s="271" t="str">
        <f ca="true">+IF(OFFSET('Water Data'!$I$27,0,10*ROW('Water Data'!I120))="","",OFFSET('Water Data'!$I$27,0,10*ROW('Water Data'!I120)))</f>
        <v/>
      </c>
      <c r="CI126" s="271" t="str">
        <f ca="true">+IF(OFFSET('Water Data'!$I$28,0,10*ROW('Water Data'!I120))="","",OFFSET('Water Data'!$I$28,0,10*ROW('Water Data'!I120)))</f>
        <v/>
      </c>
      <c r="CJ126" s="271" t="str">
        <f ca="true">+IF(OFFSET('Water Data'!$I$29,0,10*ROW('Water Data'!I120))="","",OFFSET('Water Data'!$I$29,0,10*ROW('Water Data'!I120)))</f>
        <v/>
      </c>
      <c r="CK126" s="271" t="str">
        <f ca="true">+IF(OFFSET('Sanitation Data'!$D$28,0,10*ROW('Sanitation Data'!D120))="","",OFFSET('Sanitation Data'!$D$28,0,10*ROW('Sanitation Data'!D120)))</f>
        <v/>
      </c>
      <c r="CL126" s="271" t="str">
        <f ca="true">+IF(OFFSET('Sanitation Data'!$D$29,0,10*ROW('Sanitation Data'!D120))="","",OFFSET('Sanitation Data'!$D$29,0,10*ROW('Sanitation Data'!D120)))</f>
        <v/>
      </c>
      <c r="CM126" s="271" t="str">
        <f ca="true">+IF(OFFSET('Sanitation Data'!$D$30,0,10*ROW('Sanitation Data'!D120))="","",OFFSET('Sanitation Data'!$D$30,0,10*ROW('Sanitation Data'!D120)))</f>
        <v/>
      </c>
      <c r="CN126" s="271" t="str">
        <f ca="true">+IF(OFFSET('Sanitation Data'!$D$31,0,10*ROW('Sanitation Data'!D120))="","",OFFSET('Sanitation Data'!$D$31,0,10*ROW('Sanitation Data'!D120)))</f>
        <v/>
      </c>
      <c r="CO126" s="271" t="str">
        <f ca="true">+IF(OFFSET('Sanitation Data'!$D$32,0,10*ROW('Sanitation Data'!D120))="","",OFFSET('Sanitation Data'!$D$32,0,10*ROW('Sanitation Data'!D120)))</f>
        <v/>
      </c>
      <c r="CP126" s="271" t="str">
        <f ca="true">+IF(OFFSET('Sanitation Data'!$E$28,0,10*ROW('Sanitation Data'!E120))="","",OFFSET('Sanitation Data'!$E$28,0,10*ROW('Sanitation Data'!E120)))</f>
        <v/>
      </c>
      <c r="CQ126" s="271" t="str">
        <f ca="true">+IF(OFFSET('Sanitation Data'!$E$29,0,10*ROW('Sanitation Data'!E120))="","",OFFSET('Sanitation Data'!$E$29,0,10*ROW('Sanitation Data'!E120)))</f>
        <v/>
      </c>
      <c r="CR126" s="271" t="str">
        <f ca="true">+IF(OFFSET('Sanitation Data'!$E$30,0,10*ROW('Sanitation Data'!E120))="","",OFFSET('Sanitation Data'!$E$30,0,10*ROW('Sanitation Data'!E120)))</f>
        <v/>
      </c>
      <c r="CS126" s="271" t="str">
        <f ca="true">+IF(OFFSET('Sanitation Data'!$E$31,0,10*ROW('Sanitation Data'!E120))="","",OFFSET('Sanitation Data'!$E$31,0,10*ROW('Sanitation Data'!E120)))</f>
        <v/>
      </c>
      <c r="CT126" s="271" t="str">
        <f ca="true">+IF(OFFSET('Sanitation Data'!$E$32,0,10*ROW('Sanitation Data'!E120))="","",OFFSET('Sanitation Data'!$E$32,0,10*ROW('Sanitation Data'!E120)))</f>
        <v/>
      </c>
      <c r="CU126" s="271" t="str">
        <f ca="true">+IF(OFFSET('Sanitation Data'!$F$28,0,10*ROW('Sanitation Data'!F120))="","",OFFSET('Sanitation Data'!$F$28,0,10*ROW('Sanitation Data'!F120)))</f>
        <v/>
      </c>
      <c r="CV126" s="271" t="str">
        <f ca="true">+IF(OFFSET('Sanitation Data'!$F$29,0,10*ROW('Sanitation Data'!F120))="","",OFFSET('Sanitation Data'!$F$29,0,10*ROW('Sanitation Data'!F120)))</f>
        <v/>
      </c>
      <c r="CW126" s="271" t="str">
        <f ca="true">+IF(OFFSET('Sanitation Data'!$F$30,0,10*ROW('Sanitation Data'!F120))="","",OFFSET('Sanitation Data'!$F$30,0,10*ROW('Sanitation Data'!F120)))</f>
        <v/>
      </c>
      <c r="CX126" s="271" t="str">
        <f ca="true">+IF(OFFSET('Sanitation Data'!$F$31,0,10*ROW('Sanitation Data'!F120))="","",OFFSET('Sanitation Data'!$F$31,0,10*ROW('Sanitation Data'!F120)))</f>
        <v/>
      </c>
      <c r="CY126" s="271" t="str">
        <f ca="true">+IF(OFFSET('Sanitation Data'!$F$32,0,10*ROW('Sanitation Data'!F120))="","",OFFSET('Sanitation Data'!$F$32,0,10*ROW('Sanitation Data'!F120)))</f>
        <v/>
      </c>
      <c r="CZ126" s="271" t="str">
        <f ca="true">+IF(OFFSET('Sanitation Data'!$G$28,0,10*ROW('Sanitation Data'!G120))="","",OFFSET('Sanitation Data'!$G$28,0,10*ROW('Sanitation Data'!G120)))</f>
        <v/>
      </c>
      <c r="DA126" s="271" t="str">
        <f ca="true">+IF(OFFSET('Sanitation Data'!$G$29,0,10*ROW('Sanitation Data'!G120))="","",OFFSET('Sanitation Data'!$G$29,0,10*ROW('Sanitation Data'!G120)))</f>
        <v/>
      </c>
      <c r="DB126" s="271" t="str">
        <f ca="true">+IF(OFFSET('Sanitation Data'!$G$30,0,10*ROW('Sanitation Data'!G120))="","",OFFSET('Sanitation Data'!$G$30,0,10*ROW('Sanitation Data'!G120)))</f>
        <v/>
      </c>
      <c r="DC126" s="271" t="str">
        <f ca="true">+IF(OFFSET('Sanitation Data'!$G$31,0,10*ROW('Sanitation Data'!G120))="","",OFFSET('Sanitation Data'!$G$31,0,10*ROW('Sanitation Data'!G120)))</f>
        <v/>
      </c>
      <c r="DD126" s="271" t="str">
        <f ca="true">+IF(OFFSET('Sanitation Data'!$G$32,0,10*ROW('Sanitation Data'!G120))="","",OFFSET('Sanitation Data'!$G$32,0,10*ROW('Sanitation Data'!G120)))</f>
        <v/>
      </c>
      <c r="DE126" s="271" t="str">
        <f ca="true">+IF(OFFSET('Sanitation Data'!$H$28,0,10*ROW('Sanitation Data'!H120))="","",OFFSET('Sanitation Data'!$H$28,0,10*ROW('Sanitation Data'!H120)))</f>
        <v/>
      </c>
      <c r="DF126" s="271" t="str">
        <f ca="true">+IF(OFFSET('Sanitation Data'!$H$29,0,10*ROW('Sanitation Data'!H120))="","",OFFSET('Sanitation Data'!$H$29,0,10*ROW('Sanitation Data'!H120)))</f>
        <v/>
      </c>
      <c r="DG126" s="271" t="str">
        <f ca="true">+IF(OFFSET('Sanitation Data'!$H$30,0,10*ROW('Sanitation Data'!H120))="","",OFFSET('Sanitation Data'!$H$30,0,10*ROW('Sanitation Data'!H120)))</f>
        <v/>
      </c>
      <c r="DH126" s="271" t="str">
        <f ca="true">+IF(OFFSET('Sanitation Data'!$H$31,0,10*ROW('Sanitation Data'!H120))="","",OFFSET('Sanitation Data'!$H$31,0,10*ROW('Sanitation Data'!H120)))</f>
        <v/>
      </c>
      <c r="DI126" s="271" t="str">
        <f ca="true">+IF(OFFSET('Sanitation Data'!$H$32,0,10*ROW('Sanitation Data'!H120))="","",OFFSET('Sanitation Data'!$H$32,0,10*ROW('Sanitation Data'!H120)))</f>
        <v/>
      </c>
      <c r="DJ126" s="271" t="str">
        <f ca="true">+IF(OFFSET('Sanitation Data'!$I$28,0,10*ROW('Sanitation Data'!I120))="","",OFFSET('Sanitation Data'!$I$28,0,10*ROW('Sanitation Data'!I120)))</f>
        <v/>
      </c>
      <c r="DK126" s="271" t="str">
        <f ca="true">+IF(OFFSET('Sanitation Data'!$I$29,0,10*ROW('Sanitation Data'!I120))="","",OFFSET('Sanitation Data'!$I$29,0,10*ROW('Sanitation Data'!I120)))</f>
        <v/>
      </c>
      <c r="DL126" s="271" t="str">
        <f ca="true">+IF(OFFSET('Sanitation Data'!$I$30,0,10*ROW('Sanitation Data'!I120))="","",OFFSET('Sanitation Data'!$I$30,0,10*ROW('Sanitation Data'!I120)))</f>
        <v/>
      </c>
      <c r="DM126" s="271" t="str">
        <f ca="true">+IF(OFFSET('Sanitation Data'!$I$31,0,10*ROW('Sanitation Data'!I120))="","",OFFSET('Sanitation Data'!$I$31,0,10*ROW('Sanitation Data'!I120)))</f>
        <v/>
      </c>
      <c r="DN126" s="271" t="str">
        <f ca="true">+IF(OFFSET('Sanitation Data'!$I$32,0,10*ROW('Sanitation Data'!I120))="","",OFFSET('Sanitation Data'!$I$32,0,10*ROW('Sanitation Data'!I120)))</f>
        <v/>
      </c>
      <c r="DO126" s="271" t="str">
        <f ca="true">+IF(OFFSET('Hygiene Data'!$D$11,0,10*ROW('Hygiene Data'!D120))="","",OFFSET('Hygiene Data'!$D$11,0,10*ROW('Hygiene Data'!D120)))</f>
        <v/>
      </c>
      <c r="DP126" s="271" t="str">
        <f ca="true">+IF(OFFSET('Hygiene Data'!$D$12,0,10*ROW('Hygiene Data'!D120))="","",OFFSET('Hygiene Data'!$D$12,0,10*ROW('Hygiene Data'!D120)))</f>
        <v/>
      </c>
      <c r="DQ126" s="271" t="str">
        <f ca="true">+IF(OFFSET('Hygiene Data'!$D$13,0,10*ROW('Hygiene Data'!D120))="","",OFFSET('Hygiene Data'!$D$13,0,10*ROW('Hygiene Data'!D120)))</f>
        <v/>
      </c>
      <c r="DR126" s="271" t="str">
        <f ca="true">+IF(OFFSET('Hygiene Data'!$E$11,0,10*ROW('Hygiene Data'!E120))="","",OFFSET('Hygiene Data'!$E$11,0,10*ROW('Hygiene Data'!E120)))</f>
        <v/>
      </c>
      <c r="DS126" s="271" t="str">
        <f ca="true">+IF(OFFSET('Hygiene Data'!$E$12,0,10*ROW('Hygiene Data'!E120))="","",OFFSET('Hygiene Data'!$E$12,0,10*ROW('Hygiene Data'!E120)))</f>
        <v/>
      </c>
      <c r="DT126" s="271" t="str">
        <f ca="true">+IF(OFFSET('Hygiene Data'!$E$13,0,10*ROW('Hygiene Data'!E120))="","",OFFSET('Hygiene Data'!$E$13,0,10*ROW('Hygiene Data'!E120)))</f>
        <v/>
      </c>
      <c r="DU126" s="271" t="str">
        <f ca="true">+IF(OFFSET('Hygiene Data'!$F$11,0,10*ROW('Hygiene Data'!F120))="","",OFFSET('Hygiene Data'!$F$11,0,10*ROW('Hygiene Data'!F120)))</f>
        <v/>
      </c>
      <c r="DV126" s="271" t="str">
        <f ca="true">+IF(OFFSET('Hygiene Data'!$F$12,0,10*ROW('Hygiene Data'!F120))="","",OFFSET('Hygiene Data'!$F$12,0,10*ROW('Hygiene Data'!F120)))</f>
        <v/>
      </c>
      <c r="DW126" s="271" t="str">
        <f ca="true">+IF(OFFSET('Hygiene Data'!$F$13,0,10*ROW('Hygiene Data'!F120))="","",OFFSET('Hygiene Data'!$F$13,0,10*ROW('Hygiene Data'!F120)))</f>
        <v/>
      </c>
      <c r="DX126" s="271" t="str">
        <f ca="true">+IF(OFFSET('Hygiene Data'!$G$11,0,10*ROW('Hygiene Data'!G120))="","",OFFSET('Hygiene Data'!$G$11,0,10*ROW('Hygiene Data'!G120)))</f>
        <v/>
      </c>
      <c r="DY126" s="271" t="str">
        <f ca="true">+IF(OFFSET('Hygiene Data'!$G$12,0,10*ROW('Hygiene Data'!G120))="","",OFFSET('Hygiene Data'!$G$12,0,10*ROW('Hygiene Data'!G120)))</f>
        <v/>
      </c>
      <c r="DZ126" s="271" t="str">
        <f ca="true">+IF(OFFSET('Hygiene Data'!$G$13,0,10*ROW('Hygiene Data'!G120))="","",OFFSET('Hygiene Data'!$G$13,0,10*ROW('Hygiene Data'!G120)))</f>
        <v/>
      </c>
      <c r="EA126" s="271" t="str">
        <f ca="true">+IF(OFFSET('Hygiene Data'!$H$11,0,10*ROW('Hygiene Data'!H120))="","",OFFSET('Hygiene Data'!$H$11,0,10*ROW('Hygiene Data'!H120)))</f>
        <v/>
      </c>
      <c r="EB126" s="271" t="str">
        <f ca="true">+IF(OFFSET('Hygiene Data'!$H$12,0,10*ROW('Hygiene Data'!H120))="","",OFFSET('Hygiene Data'!$H$12,0,10*ROW('Hygiene Data'!H120)))</f>
        <v/>
      </c>
      <c r="EC126" s="271" t="str">
        <f ca="true">+IF(OFFSET('Hygiene Data'!$H$13,0,10*ROW('Hygiene Data'!H120))="","",OFFSET('Hygiene Data'!$H$13,0,10*ROW('Hygiene Data'!H120)))</f>
        <v/>
      </c>
      <c r="ED126" s="271" t="str">
        <f ca="true">+IF(OFFSET('Hygiene Data'!$I$11,0,10*ROW('Hygiene Data'!I120))="","",OFFSET('Hygiene Data'!$I$11,0,10*ROW('Hygiene Data'!I120)))</f>
        <v/>
      </c>
      <c r="EE126" s="271" t="str">
        <f ca="true">+IF(OFFSET('Hygiene Data'!$I$12,0,10*ROW('Hygiene Data'!I120))="","",OFFSET('Hygiene Data'!$I$12,0,10*ROW('Hygiene Data'!I120)))</f>
        <v/>
      </c>
      <c r="EF126" s="271"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27"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1"/>
      <c r="BS127" s="271" t="str">
        <f ca="true">+IF(OFFSET('Water Data'!$D$27,0,10*ROW('Water Data'!D121))="","",OFFSET('Water Data'!$D$27,0,10*ROW('Water Data'!D121)))</f>
        <v/>
      </c>
      <c r="BT127" s="271" t="str">
        <f ca="true">+IF(OFFSET('Water Data'!$D$28,0,10*ROW('Water Data'!D121))="","",OFFSET('Water Data'!$D$28,0,10*ROW('Water Data'!D121)))</f>
        <v/>
      </c>
      <c r="BU127" s="271" t="str">
        <f ca="true">+IF(OFFSET('Water Data'!$D$29,0,10*ROW('Water Data'!D121))="","",OFFSET('Water Data'!$D$29,0,10*ROW('Water Data'!D121)))</f>
        <v/>
      </c>
      <c r="BV127" s="271" t="str">
        <f ca="true">+IF(OFFSET('Water Data'!$E$27,0,10*ROW('Water Data'!E121))="","",OFFSET('Water Data'!$E$27,0,10*ROW('Water Data'!E121)))</f>
        <v/>
      </c>
      <c r="BW127" s="271" t="str">
        <f ca="true">+IF(OFFSET('Water Data'!$E$28,0,10*ROW('Water Data'!E121))="","",OFFSET('Water Data'!$E$28,0,10*ROW('Water Data'!E121)))</f>
        <v/>
      </c>
      <c r="BX127" s="271" t="str">
        <f ca="true">+IF(OFFSET('Water Data'!$E$29,0,10*ROW('Water Data'!E121))="","",OFFSET('Water Data'!$E$29,0,10*ROW('Water Data'!E121)))</f>
        <v/>
      </c>
      <c r="BY127" s="271" t="str">
        <f ca="true">+IF(OFFSET('Water Data'!$F$27,0,10*ROW('Water Data'!F121))="","",OFFSET('Water Data'!$F$27,0,10*ROW('Water Data'!F121)))</f>
        <v/>
      </c>
      <c r="BZ127" s="271" t="str">
        <f ca="true">+IF(OFFSET('Water Data'!$F$28,0,10*ROW('Water Data'!F121))="","",OFFSET('Water Data'!$F$28,0,10*ROW('Water Data'!F121)))</f>
        <v/>
      </c>
      <c r="CA127" s="271" t="str">
        <f ca="true">+IF(OFFSET('Water Data'!$F$29,0,10*ROW('Water Data'!F121))="","",OFFSET('Water Data'!$F$29,0,10*ROW('Water Data'!F121)))</f>
        <v/>
      </c>
      <c r="CB127" s="271" t="str">
        <f ca="true">+IF(OFFSET('Water Data'!$G$27,0,10*ROW('Water Data'!G121))="","",OFFSET('Water Data'!$G$27,0,10*ROW('Water Data'!G121)))</f>
        <v/>
      </c>
      <c r="CC127" s="271" t="str">
        <f ca="true">+IF(OFFSET('Water Data'!$G$28,0,10*ROW('Water Data'!G121))="","",OFFSET('Water Data'!$G$28,0,10*ROW('Water Data'!G121)))</f>
        <v/>
      </c>
      <c r="CD127" s="271" t="str">
        <f ca="true">+IF(OFFSET('Water Data'!$G$29,0,10*ROW('Water Data'!G121))="","",OFFSET('Water Data'!$G$29,0,10*ROW('Water Data'!G121)))</f>
        <v/>
      </c>
      <c r="CE127" s="271" t="str">
        <f ca="true">+IF(OFFSET('Water Data'!$H$27,0,10*ROW('Water Data'!H121))="","",OFFSET('Water Data'!$H$27,0,10*ROW('Water Data'!H121)))</f>
        <v/>
      </c>
      <c r="CF127" s="271" t="str">
        <f ca="true">+IF(OFFSET('Water Data'!$H$28,0,10*ROW('Water Data'!H121))="","",OFFSET('Water Data'!$H$28,0,10*ROW('Water Data'!H121)))</f>
        <v/>
      </c>
      <c r="CG127" s="271" t="str">
        <f ca="true">+IF(OFFSET('Water Data'!$H$29,0,10*ROW('Water Data'!H121))="","",OFFSET('Water Data'!$H$29,0,10*ROW('Water Data'!H121)))</f>
        <v/>
      </c>
      <c r="CH127" s="271" t="str">
        <f ca="true">+IF(OFFSET('Water Data'!$I$27,0,10*ROW('Water Data'!I121))="","",OFFSET('Water Data'!$I$27,0,10*ROW('Water Data'!I121)))</f>
        <v/>
      </c>
      <c r="CI127" s="271" t="str">
        <f ca="true">+IF(OFFSET('Water Data'!$I$28,0,10*ROW('Water Data'!I121))="","",OFFSET('Water Data'!$I$28,0,10*ROW('Water Data'!I121)))</f>
        <v/>
      </c>
      <c r="CJ127" s="271" t="str">
        <f ca="true">+IF(OFFSET('Water Data'!$I$29,0,10*ROW('Water Data'!I121))="","",OFFSET('Water Data'!$I$29,0,10*ROW('Water Data'!I121)))</f>
        <v/>
      </c>
      <c r="CK127" s="271" t="str">
        <f ca="true">+IF(OFFSET('Sanitation Data'!$D$28,0,10*ROW('Sanitation Data'!D121))="","",OFFSET('Sanitation Data'!$D$28,0,10*ROW('Sanitation Data'!D121)))</f>
        <v/>
      </c>
      <c r="CL127" s="271" t="str">
        <f ca="true">+IF(OFFSET('Sanitation Data'!$D$29,0,10*ROW('Sanitation Data'!D121))="","",OFFSET('Sanitation Data'!$D$29,0,10*ROW('Sanitation Data'!D121)))</f>
        <v/>
      </c>
      <c r="CM127" s="271" t="str">
        <f ca="true">+IF(OFFSET('Sanitation Data'!$D$30,0,10*ROW('Sanitation Data'!D121))="","",OFFSET('Sanitation Data'!$D$30,0,10*ROW('Sanitation Data'!D121)))</f>
        <v/>
      </c>
      <c r="CN127" s="271" t="str">
        <f ca="true">+IF(OFFSET('Sanitation Data'!$D$31,0,10*ROW('Sanitation Data'!D121))="","",OFFSET('Sanitation Data'!$D$31,0,10*ROW('Sanitation Data'!D121)))</f>
        <v/>
      </c>
      <c r="CO127" s="271" t="str">
        <f ca="true">+IF(OFFSET('Sanitation Data'!$D$32,0,10*ROW('Sanitation Data'!D121))="","",OFFSET('Sanitation Data'!$D$32,0,10*ROW('Sanitation Data'!D121)))</f>
        <v/>
      </c>
      <c r="CP127" s="271" t="str">
        <f ca="true">+IF(OFFSET('Sanitation Data'!$E$28,0,10*ROW('Sanitation Data'!E121))="","",OFFSET('Sanitation Data'!$E$28,0,10*ROW('Sanitation Data'!E121)))</f>
        <v/>
      </c>
      <c r="CQ127" s="271" t="str">
        <f ca="true">+IF(OFFSET('Sanitation Data'!$E$29,0,10*ROW('Sanitation Data'!E121))="","",OFFSET('Sanitation Data'!$E$29,0,10*ROW('Sanitation Data'!E121)))</f>
        <v/>
      </c>
      <c r="CR127" s="271" t="str">
        <f ca="true">+IF(OFFSET('Sanitation Data'!$E$30,0,10*ROW('Sanitation Data'!E121))="","",OFFSET('Sanitation Data'!$E$30,0,10*ROW('Sanitation Data'!E121)))</f>
        <v/>
      </c>
      <c r="CS127" s="271" t="str">
        <f ca="true">+IF(OFFSET('Sanitation Data'!$E$31,0,10*ROW('Sanitation Data'!E121))="","",OFFSET('Sanitation Data'!$E$31,0,10*ROW('Sanitation Data'!E121)))</f>
        <v/>
      </c>
      <c r="CT127" s="271" t="str">
        <f ca="true">+IF(OFFSET('Sanitation Data'!$E$32,0,10*ROW('Sanitation Data'!E121))="","",OFFSET('Sanitation Data'!$E$32,0,10*ROW('Sanitation Data'!E121)))</f>
        <v/>
      </c>
      <c r="CU127" s="271" t="str">
        <f ca="true">+IF(OFFSET('Sanitation Data'!$F$28,0,10*ROW('Sanitation Data'!F121))="","",OFFSET('Sanitation Data'!$F$28,0,10*ROW('Sanitation Data'!F121)))</f>
        <v/>
      </c>
      <c r="CV127" s="271" t="str">
        <f ca="true">+IF(OFFSET('Sanitation Data'!$F$29,0,10*ROW('Sanitation Data'!F121))="","",OFFSET('Sanitation Data'!$F$29,0,10*ROW('Sanitation Data'!F121)))</f>
        <v/>
      </c>
      <c r="CW127" s="271" t="str">
        <f ca="true">+IF(OFFSET('Sanitation Data'!$F$30,0,10*ROW('Sanitation Data'!F121))="","",OFFSET('Sanitation Data'!$F$30,0,10*ROW('Sanitation Data'!F121)))</f>
        <v/>
      </c>
      <c r="CX127" s="271" t="str">
        <f ca="true">+IF(OFFSET('Sanitation Data'!$F$31,0,10*ROW('Sanitation Data'!F121))="","",OFFSET('Sanitation Data'!$F$31,0,10*ROW('Sanitation Data'!F121)))</f>
        <v/>
      </c>
      <c r="CY127" s="271" t="str">
        <f ca="true">+IF(OFFSET('Sanitation Data'!$F$32,0,10*ROW('Sanitation Data'!F121))="","",OFFSET('Sanitation Data'!$F$32,0,10*ROW('Sanitation Data'!F121)))</f>
        <v/>
      </c>
      <c r="CZ127" s="271" t="str">
        <f ca="true">+IF(OFFSET('Sanitation Data'!$G$28,0,10*ROW('Sanitation Data'!G121))="","",OFFSET('Sanitation Data'!$G$28,0,10*ROW('Sanitation Data'!G121)))</f>
        <v/>
      </c>
      <c r="DA127" s="271" t="str">
        <f ca="true">+IF(OFFSET('Sanitation Data'!$G$29,0,10*ROW('Sanitation Data'!G121))="","",OFFSET('Sanitation Data'!$G$29,0,10*ROW('Sanitation Data'!G121)))</f>
        <v/>
      </c>
      <c r="DB127" s="271" t="str">
        <f ca="true">+IF(OFFSET('Sanitation Data'!$G$30,0,10*ROW('Sanitation Data'!G121))="","",OFFSET('Sanitation Data'!$G$30,0,10*ROW('Sanitation Data'!G121)))</f>
        <v/>
      </c>
      <c r="DC127" s="271" t="str">
        <f ca="true">+IF(OFFSET('Sanitation Data'!$G$31,0,10*ROW('Sanitation Data'!G121))="","",OFFSET('Sanitation Data'!$G$31,0,10*ROW('Sanitation Data'!G121)))</f>
        <v/>
      </c>
      <c r="DD127" s="271" t="str">
        <f ca="true">+IF(OFFSET('Sanitation Data'!$G$32,0,10*ROW('Sanitation Data'!G121))="","",OFFSET('Sanitation Data'!$G$32,0,10*ROW('Sanitation Data'!G121)))</f>
        <v/>
      </c>
      <c r="DE127" s="271" t="str">
        <f ca="true">+IF(OFFSET('Sanitation Data'!$H$28,0,10*ROW('Sanitation Data'!H121))="","",OFFSET('Sanitation Data'!$H$28,0,10*ROW('Sanitation Data'!H121)))</f>
        <v/>
      </c>
      <c r="DF127" s="271" t="str">
        <f ca="true">+IF(OFFSET('Sanitation Data'!$H$29,0,10*ROW('Sanitation Data'!H121))="","",OFFSET('Sanitation Data'!$H$29,0,10*ROW('Sanitation Data'!H121)))</f>
        <v/>
      </c>
      <c r="DG127" s="271" t="str">
        <f ca="true">+IF(OFFSET('Sanitation Data'!$H$30,0,10*ROW('Sanitation Data'!H121))="","",OFFSET('Sanitation Data'!$H$30,0,10*ROW('Sanitation Data'!H121)))</f>
        <v/>
      </c>
      <c r="DH127" s="271" t="str">
        <f ca="true">+IF(OFFSET('Sanitation Data'!$H$31,0,10*ROW('Sanitation Data'!H121))="","",OFFSET('Sanitation Data'!$H$31,0,10*ROW('Sanitation Data'!H121)))</f>
        <v/>
      </c>
      <c r="DI127" s="271" t="str">
        <f ca="true">+IF(OFFSET('Sanitation Data'!$H$32,0,10*ROW('Sanitation Data'!H121))="","",OFFSET('Sanitation Data'!$H$32,0,10*ROW('Sanitation Data'!H121)))</f>
        <v/>
      </c>
      <c r="DJ127" s="271" t="str">
        <f ca="true">+IF(OFFSET('Sanitation Data'!$I$28,0,10*ROW('Sanitation Data'!I121))="","",OFFSET('Sanitation Data'!$I$28,0,10*ROW('Sanitation Data'!I121)))</f>
        <v/>
      </c>
      <c r="DK127" s="271" t="str">
        <f ca="true">+IF(OFFSET('Sanitation Data'!$I$29,0,10*ROW('Sanitation Data'!I121))="","",OFFSET('Sanitation Data'!$I$29,0,10*ROW('Sanitation Data'!I121)))</f>
        <v/>
      </c>
      <c r="DL127" s="271" t="str">
        <f ca="true">+IF(OFFSET('Sanitation Data'!$I$30,0,10*ROW('Sanitation Data'!I121))="","",OFFSET('Sanitation Data'!$I$30,0,10*ROW('Sanitation Data'!I121)))</f>
        <v/>
      </c>
      <c r="DM127" s="271" t="str">
        <f ca="true">+IF(OFFSET('Sanitation Data'!$I$31,0,10*ROW('Sanitation Data'!I121))="","",OFFSET('Sanitation Data'!$I$31,0,10*ROW('Sanitation Data'!I121)))</f>
        <v/>
      </c>
      <c r="DN127" s="271" t="str">
        <f ca="true">+IF(OFFSET('Sanitation Data'!$I$32,0,10*ROW('Sanitation Data'!I121))="","",OFFSET('Sanitation Data'!$I$32,0,10*ROW('Sanitation Data'!I121)))</f>
        <v/>
      </c>
      <c r="DO127" s="271" t="str">
        <f ca="true">+IF(OFFSET('Hygiene Data'!$D$11,0,10*ROW('Hygiene Data'!D121))="","",OFFSET('Hygiene Data'!$D$11,0,10*ROW('Hygiene Data'!D121)))</f>
        <v/>
      </c>
      <c r="DP127" s="271" t="str">
        <f ca="true">+IF(OFFSET('Hygiene Data'!$D$12,0,10*ROW('Hygiene Data'!D121))="","",OFFSET('Hygiene Data'!$D$12,0,10*ROW('Hygiene Data'!D121)))</f>
        <v/>
      </c>
      <c r="DQ127" s="271" t="str">
        <f ca="true">+IF(OFFSET('Hygiene Data'!$D$13,0,10*ROW('Hygiene Data'!D121))="","",OFFSET('Hygiene Data'!$D$13,0,10*ROW('Hygiene Data'!D121)))</f>
        <v/>
      </c>
      <c r="DR127" s="271" t="str">
        <f ca="true">+IF(OFFSET('Hygiene Data'!$E$11,0,10*ROW('Hygiene Data'!E121))="","",OFFSET('Hygiene Data'!$E$11,0,10*ROW('Hygiene Data'!E121)))</f>
        <v/>
      </c>
      <c r="DS127" s="271" t="str">
        <f ca="true">+IF(OFFSET('Hygiene Data'!$E$12,0,10*ROW('Hygiene Data'!E121))="","",OFFSET('Hygiene Data'!$E$12,0,10*ROW('Hygiene Data'!E121)))</f>
        <v/>
      </c>
      <c r="DT127" s="271" t="str">
        <f ca="true">+IF(OFFSET('Hygiene Data'!$E$13,0,10*ROW('Hygiene Data'!E121))="","",OFFSET('Hygiene Data'!$E$13,0,10*ROW('Hygiene Data'!E121)))</f>
        <v/>
      </c>
      <c r="DU127" s="271" t="str">
        <f ca="true">+IF(OFFSET('Hygiene Data'!$F$11,0,10*ROW('Hygiene Data'!F121))="","",OFFSET('Hygiene Data'!$F$11,0,10*ROW('Hygiene Data'!F121)))</f>
        <v/>
      </c>
      <c r="DV127" s="271" t="str">
        <f ca="true">+IF(OFFSET('Hygiene Data'!$F$12,0,10*ROW('Hygiene Data'!F121))="","",OFFSET('Hygiene Data'!$F$12,0,10*ROW('Hygiene Data'!F121)))</f>
        <v/>
      </c>
      <c r="DW127" s="271" t="str">
        <f ca="true">+IF(OFFSET('Hygiene Data'!$F$13,0,10*ROW('Hygiene Data'!F121))="","",OFFSET('Hygiene Data'!$F$13,0,10*ROW('Hygiene Data'!F121)))</f>
        <v/>
      </c>
      <c r="DX127" s="271" t="str">
        <f ca="true">+IF(OFFSET('Hygiene Data'!$G$11,0,10*ROW('Hygiene Data'!G121))="","",OFFSET('Hygiene Data'!$G$11,0,10*ROW('Hygiene Data'!G121)))</f>
        <v/>
      </c>
      <c r="DY127" s="271" t="str">
        <f ca="true">+IF(OFFSET('Hygiene Data'!$G$12,0,10*ROW('Hygiene Data'!G121))="","",OFFSET('Hygiene Data'!$G$12,0,10*ROW('Hygiene Data'!G121)))</f>
        <v/>
      </c>
      <c r="DZ127" s="271" t="str">
        <f ca="true">+IF(OFFSET('Hygiene Data'!$G$13,0,10*ROW('Hygiene Data'!G121))="","",OFFSET('Hygiene Data'!$G$13,0,10*ROW('Hygiene Data'!G121)))</f>
        <v/>
      </c>
      <c r="EA127" s="271" t="str">
        <f ca="true">+IF(OFFSET('Hygiene Data'!$H$11,0,10*ROW('Hygiene Data'!H121))="","",OFFSET('Hygiene Data'!$H$11,0,10*ROW('Hygiene Data'!H121)))</f>
        <v/>
      </c>
      <c r="EB127" s="271" t="str">
        <f ca="true">+IF(OFFSET('Hygiene Data'!$H$12,0,10*ROW('Hygiene Data'!H121))="","",OFFSET('Hygiene Data'!$H$12,0,10*ROW('Hygiene Data'!H121)))</f>
        <v/>
      </c>
      <c r="EC127" s="271" t="str">
        <f ca="true">+IF(OFFSET('Hygiene Data'!$H$13,0,10*ROW('Hygiene Data'!H121))="","",OFFSET('Hygiene Data'!$H$13,0,10*ROW('Hygiene Data'!H121)))</f>
        <v/>
      </c>
      <c r="ED127" s="271" t="str">
        <f ca="true">+IF(OFFSET('Hygiene Data'!$I$11,0,10*ROW('Hygiene Data'!I121))="","",OFFSET('Hygiene Data'!$I$11,0,10*ROW('Hygiene Data'!I121)))</f>
        <v/>
      </c>
      <c r="EE127" s="271" t="str">
        <f ca="true">+IF(OFFSET('Hygiene Data'!$I$12,0,10*ROW('Hygiene Data'!I121))="","",OFFSET('Hygiene Data'!$I$12,0,10*ROW('Hygiene Data'!I121)))</f>
        <v/>
      </c>
      <c r="EF127" s="271"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27"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1"/>
      <c r="BS128" s="271" t="str">
        <f ca="true">+IF(OFFSET('Water Data'!$D$27,0,10*ROW('Water Data'!D122))="","",OFFSET('Water Data'!$D$27,0,10*ROW('Water Data'!D122)))</f>
        <v/>
      </c>
      <c r="BT128" s="271" t="str">
        <f ca="true">+IF(OFFSET('Water Data'!$D$28,0,10*ROW('Water Data'!D122))="","",OFFSET('Water Data'!$D$28,0,10*ROW('Water Data'!D122)))</f>
        <v/>
      </c>
      <c r="BU128" s="271" t="str">
        <f ca="true">+IF(OFFSET('Water Data'!$D$29,0,10*ROW('Water Data'!D122))="","",OFFSET('Water Data'!$D$29,0,10*ROW('Water Data'!D122)))</f>
        <v/>
      </c>
      <c r="BV128" s="271" t="str">
        <f ca="true">+IF(OFFSET('Water Data'!$E$27,0,10*ROW('Water Data'!E122))="","",OFFSET('Water Data'!$E$27,0,10*ROW('Water Data'!E122)))</f>
        <v/>
      </c>
      <c r="BW128" s="271" t="str">
        <f ca="true">+IF(OFFSET('Water Data'!$E$28,0,10*ROW('Water Data'!E122))="","",OFFSET('Water Data'!$E$28,0,10*ROW('Water Data'!E122)))</f>
        <v/>
      </c>
      <c r="BX128" s="271" t="str">
        <f ca="true">+IF(OFFSET('Water Data'!$E$29,0,10*ROW('Water Data'!E122))="","",OFFSET('Water Data'!$E$29,0,10*ROW('Water Data'!E122)))</f>
        <v/>
      </c>
      <c r="BY128" s="271" t="str">
        <f ca="true">+IF(OFFSET('Water Data'!$F$27,0,10*ROW('Water Data'!F122))="","",OFFSET('Water Data'!$F$27,0,10*ROW('Water Data'!F122)))</f>
        <v/>
      </c>
      <c r="BZ128" s="271" t="str">
        <f ca="true">+IF(OFFSET('Water Data'!$F$28,0,10*ROW('Water Data'!F122))="","",OFFSET('Water Data'!$F$28,0,10*ROW('Water Data'!F122)))</f>
        <v/>
      </c>
      <c r="CA128" s="271" t="str">
        <f ca="true">+IF(OFFSET('Water Data'!$F$29,0,10*ROW('Water Data'!F122))="","",OFFSET('Water Data'!$F$29,0,10*ROW('Water Data'!F122)))</f>
        <v/>
      </c>
      <c r="CB128" s="271" t="str">
        <f ca="true">+IF(OFFSET('Water Data'!$G$27,0,10*ROW('Water Data'!G122))="","",OFFSET('Water Data'!$G$27,0,10*ROW('Water Data'!G122)))</f>
        <v/>
      </c>
      <c r="CC128" s="271" t="str">
        <f ca="true">+IF(OFFSET('Water Data'!$G$28,0,10*ROW('Water Data'!G122))="","",OFFSET('Water Data'!$G$28,0,10*ROW('Water Data'!G122)))</f>
        <v/>
      </c>
      <c r="CD128" s="271" t="str">
        <f ca="true">+IF(OFFSET('Water Data'!$G$29,0,10*ROW('Water Data'!G122))="","",OFFSET('Water Data'!$G$29,0,10*ROW('Water Data'!G122)))</f>
        <v/>
      </c>
      <c r="CE128" s="271" t="str">
        <f ca="true">+IF(OFFSET('Water Data'!$H$27,0,10*ROW('Water Data'!H122))="","",OFFSET('Water Data'!$H$27,0,10*ROW('Water Data'!H122)))</f>
        <v/>
      </c>
      <c r="CF128" s="271" t="str">
        <f ca="true">+IF(OFFSET('Water Data'!$H$28,0,10*ROW('Water Data'!H122))="","",OFFSET('Water Data'!$H$28,0,10*ROW('Water Data'!H122)))</f>
        <v/>
      </c>
      <c r="CG128" s="271" t="str">
        <f ca="true">+IF(OFFSET('Water Data'!$H$29,0,10*ROW('Water Data'!H122))="","",OFFSET('Water Data'!$H$29,0,10*ROW('Water Data'!H122)))</f>
        <v/>
      </c>
      <c r="CH128" s="271" t="str">
        <f ca="true">+IF(OFFSET('Water Data'!$I$27,0,10*ROW('Water Data'!I122))="","",OFFSET('Water Data'!$I$27,0,10*ROW('Water Data'!I122)))</f>
        <v/>
      </c>
      <c r="CI128" s="271" t="str">
        <f ca="true">+IF(OFFSET('Water Data'!$I$28,0,10*ROW('Water Data'!I122))="","",OFFSET('Water Data'!$I$28,0,10*ROW('Water Data'!I122)))</f>
        <v/>
      </c>
      <c r="CJ128" s="271" t="str">
        <f ca="true">+IF(OFFSET('Water Data'!$I$29,0,10*ROW('Water Data'!I122))="","",OFFSET('Water Data'!$I$29,0,10*ROW('Water Data'!I122)))</f>
        <v/>
      </c>
      <c r="CK128" s="271" t="str">
        <f ca="true">+IF(OFFSET('Sanitation Data'!$D$28,0,10*ROW('Sanitation Data'!D122))="","",OFFSET('Sanitation Data'!$D$28,0,10*ROW('Sanitation Data'!D122)))</f>
        <v/>
      </c>
      <c r="CL128" s="271" t="str">
        <f ca="true">+IF(OFFSET('Sanitation Data'!$D$29,0,10*ROW('Sanitation Data'!D122))="","",OFFSET('Sanitation Data'!$D$29,0,10*ROW('Sanitation Data'!D122)))</f>
        <v/>
      </c>
      <c r="CM128" s="271" t="str">
        <f ca="true">+IF(OFFSET('Sanitation Data'!$D$30,0,10*ROW('Sanitation Data'!D122))="","",OFFSET('Sanitation Data'!$D$30,0,10*ROW('Sanitation Data'!D122)))</f>
        <v/>
      </c>
      <c r="CN128" s="271" t="str">
        <f ca="true">+IF(OFFSET('Sanitation Data'!$D$31,0,10*ROW('Sanitation Data'!D122))="","",OFFSET('Sanitation Data'!$D$31,0,10*ROW('Sanitation Data'!D122)))</f>
        <v/>
      </c>
      <c r="CO128" s="271" t="str">
        <f ca="true">+IF(OFFSET('Sanitation Data'!$D$32,0,10*ROW('Sanitation Data'!D122))="","",OFFSET('Sanitation Data'!$D$32,0,10*ROW('Sanitation Data'!D122)))</f>
        <v/>
      </c>
      <c r="CP128" s="271" t="str">
        <f ca="true">+IF(OFFSET('Sanitation Data'!$E$28,0,10*ROW('Sanitation Data'!E122))="","",OFFSET('Sanitation Data'!$E$28,0,10*ROW('Sanitation Data'!E122)))</f>
        <v/>
      </c>
      <c r="CQ128" s="271" t="str">
        <f ca="true">+IF(OFFSET('Sanitation Data'!$E$29,0,10*ROW('Sanitation Data'!E122))="","",OFFSET('Sanitation Data'!$E$29,0,10*ROW('Sanitation Data'!E122)))</f>
        <v/>
      </c>
      <c r="CR128" s="271" t="str">
        <f ca="true">+IF(OFFSET('Sanitation Data'!$E$30,0,10*ROW('Sanitation Data'!E122))="","",OFFSET('Sanitation Data'!$E$30,0,10*ROW('Sanitation Data'!E122)))</f>
        <v/>
      </c>
      <c r="CS128" s="271" t="str">
        <f ca="true">+IF(OFFSET('Sanitation Data'!$E$31,0,10*ROW('Sanitation Data'!E122))="","",OFFSET('Sanitation Data'!$E$31,0,10*ROW('Sanitation Data'!E122)))</f>
        <v/>
      </c>
      <c r="CT128" s="271" t="str">
        <f ca="true">+IF(OFFSET('Sanitation Data'!$E$32,0,10*ROW('Sanitation Data'!E122))="","",OFFSET('Sanitation Data'!$E$32,0,10*ROW('Sanitation Data'!E122)))</f>
        <v/>
      </c>
      <c r="CU128" s="271" t="str">
        <f ca="true">+IF(OFFSET('Sanitation Data'!$F$28,0,10*ROW('Sanitation Data'!F122))="","",OFFSET('Sanitation Data'!$F$28,0,10*ROW('Sanitation Data'!F122)))</f>
        <v/>
      </c>
      <c r="CV128" s="271" t="str">
        <f ca="true">+IF(OFFSET('Sanitation Data'!$F$29,0,10*ROW('Sanitation Data'!F122))="","",OFFSET('Sanitation Data'!$F$29,0,10*ROW('Sanitation Data'!F122)))</f>
        <v/>
      </c>
      <c r="CW128" s="271" t="str">
        <f ca="true">+IF(OFFSET('Sanitation Data'!$F$30,0,10*ROW('Sanitation Data'!F122))="","",OFFSET('Sanitation Data'!$F$30,0,10*ROW('Sanitation Data'!F122)))</f>
        <v/>
      </c>
      <c r="CX128" s="271" t="str">
        <f ca="true">+IF(OFFSET('Sanitation Data'!$F$31,0,10*ROW('Sanitation Data'!F122))="","",OFFSET('Sanitation Data'!$F$31,0,10*ROW('Sanitation Data'!F122)))</f>
        <v/>
      </c>
      <c r="CY128" s="271" t="str">
        <f ca="true">+IF(OFFSET('Sanitation Data'!$F$32,0,10*ROW('Sanitation Data'!F122))="","",OFFSET('Sanitation Data'!$F$32,0,10*ROW('Sanitation Data'!F122)))</f>
        <v/>
      </c>
      <c r="CZ128" s="271" t="str">
        <f ca="true">+IF(OFFSET('Sanitation Data'!$G$28,0,10*ROW('Sanitation Data'!G122))="","",OFFSET('Sanitation Data'!$G$28,0,10*ROW('Sanitation Data'!G122)))</f>
        <v/>
      </c>
      <c r="DA128" s="271" t="str">
        <f ca="true">+IF(OFFSET('Sanitation Data'!$G$29,0,10*ROW('Sanitation Data'!G122))="","",OFFSET('Sanitation Data'!$G$29,0,10*ROW('Sanitation Data'!G122)))</f>
        <v/>
      </c>
      <c r="DB128" s="271" t="str">
        <f ca="true">+IF(OFFSET('Sanitation Data'!$G$30,0,10*ROW('Sanitation Data'!G122))="","",OFFSET('Sanitation Data'!$G$30,0,10*ROW('Sanitation Data'!G122)))</f>
        <v/>
      </c>
      <c r="DC128" s="271" t="str">
        <f ca="true">+IF(OFFSET('Sanitation Data'!$G$31,0,10*ROW('Sanitation Data'!G122))="","",OFFSET('Sanitation Data'!$G$31,0,10*ROW('Sanitation Data'!G122)))</f>
        <v/>
      </c>
      <c r="DD128" s="271" t="str">
        <f ca="true">+IF(OFFSET('Sanitation Data'!$G$32,0,10*ROW('Sanitation Data'!G122))="","",OFFSET('Sanitation Data'!$G$32,0,10*ROW('Sanitation Data'!G122)))</f>
        <v/>
      </c>
      <c r="DE128" s="271" t="str">
        <f ca="true">+IF(OFFSET('Sanitation Data'!$H$28,0,10*ROW('Sanitation Data'!H122))="","",OFFSET('Sanitation Data'!$H$28,0,10*ROW('Sanitation Data'!H122)))</f>
        <v/>
      </c>
      <c r="DF128" s="271" t="str">
        <f ca="true">+IF(OFFSET('Sanitation Data'!$H$29,0,10*ROW('Sanitation Data'!H122))="","",OFFSET('Sanitation Data'!$H$29,0,10*ROW('Sanitation Data'!H122)))</f>
        <v/>
      </c>
      <c r="DG128" s="271" t="str">
        <f ca="true">+IF(OFFSET('Sanitation Data'!$H$30,0,10*ROW('Sanitation Data'!H122))="","",OFFSET('Sanitation Data'!$H$30,0,10*ROW('Sanitation Data'!H122)))</f>
        <v/>
      </c>
      <c r="DH128" s="271" t="str">
        <f ca="true">+IF(OFFSET('Sanitation Data'!$H$31,0,10*ROW('Sanitation Data'!H122))="","",OFFSET('Sanitation Data'!$H$31,0,10*ROW('Sanitation Data'!H122)))</f>
        <v/>
      </c>
      <c r="DI128" s="271" t="str">
        <f ca="true">+IF(OFFSET('Sanitation Data'!$H$32,0,10*ROW('Sanitation Data'!H122))="","",OFFSET('Sanitation Data'!$H$32,0,10*ROW('Sanitation Data'!H122)))</f>
        <v/>
      </c>
      <c r="DJ128" s="271" t="str">
        <f ca="true">+IF(OFFSET('Sanitation Data'!$I$28,0,10*ROW('Sanitation Data'!I122))="","",OFFSET('Sanitation Data'!$I$28,0,10*ROW('Sanitation Data'!I122)))</f>
        <v/>
      </c>
      <c r="DK128" s="271" t="str">
        <f ca="true">+IF(OFFSET('Sanitation Data'!$I$29,0,10*ROW('Sanitation Data'!I122))="","",OFFSET('Sanitation Data'!$I$29,0,10*ROW('Sanitation Data'!I122)))</f>
        <v/>
      </c>
      <c r="DL128" s="271" t="str">
        <f ca="true">+IF(OFFSET('Sanitation Data'!$I$30,0,10*ROW('Sanitation Data'!I122))="","",OFFSET('Sanitation Data'!$I$30,0,10*ROW('Sanitation Data'!I122)))</f>
        <v/>
      </c>
      <c r="DM128" s="271" t="str">
        <f ca="true">+IF(OFFSET('Sanitation Data'!$I$31,0,10*ROW('Sanitation Data'!I122))="","",OFFSET('Sanitation Data'!$I$31,0,10*ROW('Sanitation Data'!I122)))</f>
        <v/>
      </c>
      <c r="DN128" s="271" t="str">
        <f ca="true">+IF(OFFSET('Sanitation Data'!$I$32,0,10*ROW('Sanitation Data'!I122))="","",OFFSET('Sanitation Data'!$I$32,0,10*ROW('Sanitation Data'!I122)))</f>
        <v/>
      </c>
      <c r="DO128" s="271" t="str">
        <f ca="true">+IF(OFFSET('Hygiene Data'!$D$11,0,10*ROW('Hygiene Data'!D122))="","",OFFSET('Hygiene Data'!$D$11,0,10*ROW('Hygiene Data'!D122)))</f>
        <v/>
      </c>
      <c r="DP128" s="271" t="str">
        <f ca="true">+IF(OFFSET('Hygiene Data'!$D$12,0,10*ROW('Hygiene Data'!D122))="","",OFFSET('Hygiene Data'!$D$12,0,10*ROW('Hygiene Data'!D122)))</f>
        <v/>
      </c>
      <c r="DQ128" s="271" t="str">
        <f ca="true">+IF(OFFSET('Hygiene Data'!$D$13,0,10*ROW('Hygiene Data'!D122))="","",OFFSET('Hygiene Data'!$D$13,0,10*ROW('Hygiene Data'!D122)))</f>
        <v/>
      </c>
      <c r="DR128" s="271" t="str">
        <f ca="true">+IF(OFFSET('Hygiene Data'!$E$11,0,10*ROW('Hygiene Data'!E122))="","",OFFSET('Hygiene Data'!$E$11,0,10*ROW('Hygiene Data'!E122)))</f>
        <v/>
      </c>
      <c r="DS128" s="271" t="str">
        <f ca="true">+IF(OFFSET('Hygiene Data'!$E$12,0,10*ROW('Hygiene Data'!E122))="","",OFFSET('Hygiene Data'!$E$12,0,10*ROW('Hygiene Data'!E122)))</f>
        <v/>
      </c>
      <c r="DT128" s="271" t="str">
        <f ca="true">+IF(OFFSET('Hygiene Data'!$E$13,0,10*ROW('Hygiene Data'!E122))="","",OFFSET('Hygiene Data'!$E$13,0,10*ROW('Hygiene Data'!E122)))</f>
        <v/>
      </c>
      <c r="DU128" s="271" t="str">
        <f ca="true">+IF(OFFSET('Hygiene Data'!$F$11,0,10*ROW('Hygiene Data'!F122))="","",OFFSET('Hygiene Data'!$F$11,0,10*ROW('Hygiene Data'!F122)))</f>
        <v/>
      </c>
      <c r="DV128" s="271" t="str">
        <f ca="true">+IF(OFFSET('Hygiene Data'!$F$12,0,10*ROW('Hygiene Data'!F122))="","",OFFSET('Hygiene Data'!$F$12,0,10*ROW('Hygiene Data'!F122)))</f>
        <v/>
      </c>
      <c r="DW128" s="271" t="str">
        <f ca="true">+IF(OFFSET('Hygiene Data'!$F$13,0,10*ROW('Hygiene Data'!F122))="","",OFFSET('Hygiene Data'!$F$13,0,10*ROW('Hygiene Data'!F122)))</f>
        <v/>
      </c>
      <c r="DX128" s="271" t="str">
        <f ca="true">+IF(OFFSET('Hygiene Data'!$G$11,0,10*ROW('Hygiene Data'!G122))="","",OFFSET('Hygiene Data'!$G$11,0,10*ROW('Hygiene Data'!G122)))</f>
        <v/>
      </c>
      <c r="DY128" s="271" t="str">
        <f ca="true">+IF(OFFSET('Hygiene Data'!$G$12,0,10*ROW('Hygiene Data'!G122))="","",OFFSET('Hygiene Data'!$G$12,0,10*ROW('Hygiene Data'!G122)))</f>
        <v/>
      </c>
      <c r="DZ128" s="271" t="str">
        <f ca="true">+IF(OFFSET('Hygiene Data'!$G$13,0,10*ROW('Hygiene Data'!G122))="","",OFFSET('Hygiene Data'!$G$13,0,10*ROW('Hygiene Data'!G122)))</f>
        <v/>
      </c>
      <c r="EA128" s="271" t="str">
        <f ca="true">+IF(OFFSET('Hygiene Data'!$H$11,0,10*ROW('Hygiene Data'!H122))="","",OFFSET('Hygiene Data'!$H$11,0,10*ROW('Hygiene Data'!H122)))</f>
        <v/>
      </c>
      <c r="EB128" s="271" t="str">
        <f ca="true">+IF(OFFSET('Hygiene Data'!$H$12,0,10*ROW('Hygiene Data'!H122))="","",OFFSET('Hygiene Data'!$H$12,0,10*ROW('Hygiene Data'!H122)))</f>
        <v/>
      </c>
      <c r="EC128" s="271" t="str">
        <f ca="true">+IF(OFFSET('Hygiene Data'!$H$13,0,10*ROW('Hygiene Data'!H122))="","",OFFSET('Hygiene Data'!$H$13,0,10*ROW('Hygiene Data'!H122)))</f>
        <v/>
      </c>
      <c r="ED128" s="271" t="str">
        <f ca="true">+IF(OFFSET('Hygiene Data'!$I$11,0,10*ROW('Hygiene Data'!I122))="","",OFFSET('Hygiene Data'!$I$11,0,10*ROW('Hygiene Data'!I122)))</f>
        <v/>
      </c>
      <c r="EE128" s="271" t="str">
        <f ca="true">+IF(OFFSET('Hygiene Data'!$I$12,0,10*ROW('Hygiene Data'!I122))="","",OFFSET('Hygiene Data'!$I$12,0,10*ROW('Hygiene Data'!I122)))</f>
        <v/>
      </c>
      <c r="EF128" s="271"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27"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1"/>
      <c r="BS129" s="271" t="str">
        <f ca="true">+IF(OFFSET('Water Data'!$D$27,0,10*ROW('Water Data'!D123))="","",OFFSET('Water Data'!$D$27,0,10*ROW('Water Data'!D123)))</f>
        <v/>
      </c>
      <c r="BT129" s="271" t="str">
        <f ca="true">+IF(OFFSET('Water Data'!$D$28,0,10*ROW('Water Data'!D123))="","",OFFSET('Water Data'!$D$28,0,10*ROW('Water Data'!D123)))</f>
        <v/>
      </c>
      <c r="BU129" s="271" t="str">
        <f ca="true">+IF(OFFSET('Water Data'!$D$29,0,10*ROW('Water Data'!D123))="","",OFFSET('Water Data'!$D$29,0,10*ROW('Water Data'!D123)))</f>
        <v/>
      </c>
      <c r="BV129" s="271" t="str">
        <f ca="true">+IF(OFFSET('Water Data'!$E$27,0,10*ROW('Water Data'!E123))="","",OFFSET('Water Data'!$E$27,0,10*ROW('Water Data'!E123)))</f>
        <v/>
      </c>
      <c r="BW129" s="271" t="str">
        <f ca="true">+IF(OFFSET('Water Data'!$E$28,0,10*ROW('Water Data'!E123))="","",OFFSET('Water Data'!$E$28,0,10*ROW('Water Data'!E123)))</f>
        <v/>
      </c>
      <c r="BX129" s="271" t="str">
        <f ca="true">+IF(OFFSET('Water Data'!$E$29,0,10*ROW('Water Data'!E123))="","",OFFSET('Water Data'!$E$29,0,10*ROW('Water Data'!E123)))</f>
        <v/>
      </c>
      <c r="BY129" s="271" t="str">
        <f ca="true">+IF(OFFSET('Water Data'!$F$27,0,10*ROW('Water Data'!F123))="","",OFFSET('Water Data'!$F$27,0,10*ROW('Water Data'!F123)))</f>
        <v/>
      </c>
      <c r="BZ129" s="271" t="str">
        <f ca="true">+IF(OFFSET('Water Data'!$F$28,0,10*ROW('Water Data'!F123))="","",OFFSET('Water Data'!$F$28,0,10*ROW('Water Data'!F123)))</f>
        <v/>
      </c>
      <c r="CA129" s="271" t="str">
        <f ca="true">+IF(OFFSET('Water Data'!$F$29,0,10*ROW('Water Data'!F123))="","",OFFSET('Water Data'!$F$29,0,10*ROW('Water Data'!F123)))</f>
        <v/>
      </c>
      <c r="CB129" s="271" t="str">
        <f ca="true">+IF(OFFSET('Water Data'!$G$27,0,10*ROW('Water Data'!G123))="","",OFFSET('Water Data'!$G$27,0,10*ROW('Water Data'!G123)))</f>
        <v/>
      </c>
      <c r="CC129" s="271" t="str">
        <f ca="true">+IF(OFFSET('Water Data'!$G$28,0,10*ROW('Water Data'!G123))="","",OFFSET('Water Data'!$G$28,0,10*ROW('Water Data'!G123)))</f>
        <v/>
      </c>
      <c r="CD129" s="271" t="str">
        <f ca="true">+IF(OFFSET('Water Data'!$G$29,0,10*ROW('Water Data'!G123))="","",OFFSET('Water Data'!$G$29,0,10*ROW('Water Data'!G123)))</f>
        <v/>
      </c>
      <c r="CE129" s="271" t="str">
        <f ca="true">+IF(OFFSET('Water Data'!$H$27,0,10*ROW('Water Data'!H123))="","",OFFSET('Water Data'!$H$27,0,10*ROW('Water Data'!H123)))</f>
        <v/>
      </c>
      <c r="CF129" s="271" t="str">
        <f ca="true">+IF(OFFSET('Water Data'!$H$28,0,10*ROW('Water Data'!H123))="","",OFFSET('Water Data'!$H$28,0,10*ROW('Water Data'!H123)))</f>
        <v/>
      </c>
      <c r="CG129" s="271" t="str">
        <f ca="true">+IF(OFFSET('Water Data'!$H$29,0,10*ROW('Water Data'!H123))="","",OFFSET('Water Data'!$H$29,0,10*ROW('Water Data'!H123)))</f>
        <v/>
      </c>
      <c r="CH129" s="271" t="str">
        <f ca="true">+IF(OFFSET('Water Data'!$I$27,0,10*ROW('Water Data'!I123))="","",OFFSET('Water Data'!$I$27,0,10*ROW('Water Data'!I123)))</f>
        <v/>
      </c>
      <c r="CI129" s="271" t="str">
        <f ca="true">+IF(OFFSET('Water Data'!$I$28,0,10*ROW('Water Data'!I123))="","",OFFSET('Water Data'!$I$28,0,10*ROW('Water Data'!I123)))</f>
        <v/>
      </c>
      <c r="CJ129" s="271" t="str">
        <f ca="true">+IF(OFFSET('Water Data'!$I$29,0,10*ROW('Water Data'!I123))="","",OFFSET('Water Data'!$I$29,0,10*ROW('Water Data'!I123)))</f>
        <v/>
      </c>
      <c r="CK129" s="271" t="str">
        <f ca="true">+IF(OFFSET('Sanitation Data'!$D$28,0,10*ROW('Sanitation Data'!D123))="","",OFFSET('Sanitation Data'!$D$28,0,10*ROW('Sanitation Data'!D123)))</f>
        <v/>
      </c>
      <c r="CL129" s="271" t="str">
        <f ca="true">+IF(OFFSET('Sanitation Data'!$D$29,0,10*ROW('Sanitation Data'!D123))="","",OFFSET('Sanitation Data'!$D$29,0,10*ROW('Sanitation Data'!D123)))</f>
        <v/>
      </c>
      <c r="CM129" s="271" t="str">
        <f ca="true">+IF(OFFSET('Sanitation Data'!$D$30,0,10*ROW('Sanitation Data'!D123))="","",OFFSET('Sanitation Data'!$D$30,0,10*ROW('Sanitation Data'!D123)))</f>
        <v/>
      </c>
      <c r="CN129" s="271" t="str">
        <f ca="true">+IF(OFFSET('Sanitation Data'!$D$31,0,10*ROW('Sanitation Data'!D123))="","",OFFSET('Sanitation Data'!$D$31,0,10*ROW('Sanitation Data'!D123)))</f>
        <v/>
      </c>
      <c r="CO129" s="271" t="str">
        <f ca="true">+IF(OFFSET('Sanitation Data'!$D$32,0,10*ROW('Sanitation Data'!D123))="","",OFFSET('Sanitation Data'!$D$32,0,10*ROW('Sanitation Data'!D123)))</f>
        <v/>
      </c>
      <c r="CP129" s="271" t="str">
        <f ca="true">+IF(OFFSET('Sanitation Data'!$E$28,0,10*ROW('Sanitation Data'!E123))="","",OFFSET('Sanitation Data'!$E$28,0,10*ROW('Sanitation Data'!E123)))</f>
        <v/>
      </c>
      <c r="CQ129" s="271" t="str">
        <f ca="true">+IF(OFFSET('Sanitation Data'!$E$29,0,10*ROW('Sanitation Data'!E123))="","",OFFSET('Sanitation Data'!$E$29,0,10*ROW('Sanitation Data'!E123)))</f>
        <v/>
      </c>
      <c r="CR129" s="271" t="str">
        <f ca="true">+IF(OFFSET('Sanitation Data'!$E$30,0,10*ROW('Sanitation Data'!E123))="","",OFFSET('Sanitation Data'!$E$30,0,10*ROW('Sanitation Data'!E123)))</f>
        <v/>
      </c>
      <c r="CS129" s="271" t="str">
        <f ca="true">+IF(OFFSET('Sanitation Data'!$E$31,0,10*ROW('Sanitation Data'!E123))="","",OFFSET('Sanitation Data'!$E$31,0,10*ROW('Sanitation Data'!E123)))</f>
        <v/>
      </c>
      <c r="CT129" s="271" t="str">
        <f ca="true">+IF(OFFSET('Sanitation Data'!$E$32,0,10*ROW('Sanitation Data'!E123))="","",OFFSET('Sanitation Data'!$E$32,0,10*ROW('Sanitation Data'!E123)))</f>
        <v/>
      </c>
      <c r="CU129" s="271" t="str">
        <f ca="true">+IF(OFFSET('Sanitation Data'!$F$28,0,10*ROW('Sanitation Data'!F123))="","",OFFSET('Sanitation Data'!$F$28,0,10*ROW('Sanitation Data'!F123)))</f>
        <v/>
      </c>
      <c r="CV129" s="271" t="str">
        <f ca="true">+IF(OFFSET('Sanitation Data'!$F$29,0,10*ROW('Sanitation Data'!F123))="","",OFFSET('Sanitation Data'!$F$29,0,10*ROW('Sanitation Data'!F123)))</f>
        <v/>
      </c>
      <c r="CW129" s="271" t="str">
        <f ca="true">+IF(OFFSET('Sanitation Data'!$F$30,0,10*ROW('Sanitation Data'!F123))="","",OFFSET('Sanitation Data'!$F$30,0,10*ROW('Sanitation Data'!F123)))</f>
        <v/>
      </c>
      <c r="CX129" s="271" t="str">
        <f ca="true">+IF(OFFSET('Sanitation Data'!$F$31,0,10*ROW('Sanitation Data'!F123))="","",OFFSET('Sanitation Data'!$F$31,0,10*ROW('Sanitation Data'!F123)))</f>
        <v/>
      </c>
      <c r="CY129" s="271" t="str">
        <f ca="true">+IF(OFFSET('Sanitation Data'!$F$32,0,10*ROW('Sanitation Data'!F123))="","",OFFSET('Sanitation Data'!$F$32,0,10*ROW('Sanitation Data'!F123)))</f>
        <v/>
      </c>
      <c r="CZ129" s="271" t="str">
        <f ca="true">+IF(OFFSET('Sanitation Data'!$G$28,0,10*ROW('Sanitation Data'!G123))="","",OFFSET('Sanitation Data'!$G$28,0,10*ROW('Sanitation Data'!G123)))</f>
        <v/>
      </c>
      <c r="DA129" s="271" t="str">
        <f ca="true">+IF(OFFSET('Sanitation Data'!$G$29,0,10*ROW('Sanitation Data'!G123))="","",OFFSET('Sanitation Data'!$G$29,0,10*ROW('Sanitation Data'!G123)))</f>
        <v/>
      </c>
      <c r="DB129" s="271" t="str">
        <f ca="true">+IF(OFFSET('Sanitation Data'!$G$30,0,10*ROW('Sanitation Data'!G123))="","",OFFSET('Sanitation Data'!$G$30,0,10*ROW('Sanitation Data'!G123)))</f>
        <v/>
      </c>
      <c r="DC129" s="271" t="str">
        <f ca="true">+IF(OFFSET('Sanitation Data'!$G$31,0,10*ROW('Sanitation Data'!G123))="","",OFFSET('Sanitation Data'!$G$31,0,10*ROW('Sanitation Data'!G123)))</f>
        <v/>
      </c>
      <c r="DD129" s="271" t="str">
        <f ca="true">+IF(OFFSET('Sanitation Data'!$G$32,0,10*ROW('Sanitation Data'!G123))="","",OFFSET('Sanitation Data'!$G$32,0,10*ROW('Sanitation Data'!G123)))</f>
        <v/>
      </c>
      <c r="DE129" s="271" t="str">
        <f ca="true">+IF(OFFSET('Sanitation Data'!$H$28,0,10*ROW('Sanitation Data'!H123))="","",OFFSET('Sanitation Data'!$H$28,0,10*ROW('Sanitation Data'!H123)))</f>
        <v/>
      </c>
      <c r="DF129" s="271" t="str">
        <f ca="true">+IF(OFFSET('Sanitation Data'!$H$29,0,10*ROW('Sanitation Data'!H123))="","",OFFSET('Sanitation Data'!$H$29,0,10*ROW('Sanitation Data'!H123)))</f>
        <v/>
      </c>
      <c r="DG129" s="271" t="str">
        <f ca="true">+IF(OFFSET('Sanitation Data'!$H$30,0,10*ROW('Sanitation Data'!H123))="","",OFFSET('Sanitation Data'!$H$30,0,10*ROW('Sanitation Data'!H123)))</f>
        <v/>
      </c>
      <c r="DH129" s="271" t="str">
        <f ca="true">+IF(OFFSET('Sanitation Data'!$H$31,0,10*ROW('Sanitation Data'!H123))="","",OFFSET('Sanitation Data'!$H$31,0,10*ROW('Sanitation Data'!H123)))</f>
        <v/>
      </c>
      <c r="DI129" s="271" t="str">
        <f ca="true">+IF(OFFSET('Sanitation Data'!$H$32,0,10*ROW('Sanitation Data'!H123))="","",OFFSET('Sanitation Data'!$H$32,0,10*ROW('Sanitation Data'!H123)))</f>
        <v/>
      </c>
      <c r="DJ129" s="271" t="str">
        <f ca="true">+IF(OFFSET('Sanitation Data'!$I$28,0,10*ROW('Sanitation Data'!I123))="","",OFFSET('Sanitation Data'!$I$28,0,10*ROW('Sanitation Data'!I123)))</f>
        <v/>
      </c>
      <c r="DK129" s="271" t="str">
        <f ca="true">+IF(OFFSET('Sanitation Data'!$I$29,0,10*ROW('Sanitation Data'!I123))="","",OFFSET('Sanitation Data'!$I$29,0,10*ROW('Sanitation Data'!I123)))</f>
        <v/>
      </c>
      <c r="DL129" s="271" t="str">
        <f ca="true">+IF(OFFSET('Sanitation Data'!$I$30,0,10*ROW('Sanitation Data'!I123))="","",OFFSET('Sanitation Data'!$I$30,0,10*ROW('Sanitation Data'!I123)))</f>
        <v/>
      </c>
      <c r="DM129" s="271" t="str">
        <f ca="true">+IF(OFFSET('Sanitation Data'!$I$31,0,10*ROW('Sanitation Data'!I123))="","",OFFSET('Sanitation Data'!$I$31,0,10*ROW('Sanitation Data'!I123)))</f>
        <v/>
      </c>
      <c r="DN129" s="271" t="str">
        <f ca="true">+IF(OFFSET('Sanitation Data'!$I$32,0,10*ROW('Sanitation Data'!I123))="","",OFFSET('Sanitation Data'!$I$32,0,10*ROW('Sanitation Data'!I123)))</f>
        <v/>
      </c>
      <c r="DO129" s="271" t="str">
        <f ca="true">+IF(OFFSET('Hygiene Data'!$D$11,0,10*ROW('Hygiene Data'!D123))="","",OFFSET('Hygiene Data'!$D$11,0,10*ROW('Hygiene Data'!D123)))</f>
        <v/>
      </c>
      <c r="DP129" s="271" t="str">
        <f ca="true">+IF(OFFSET('Hygiene Data'!$D$12,0,10*ROW('Hygiene Data'!D123))="","",OFFSET('Hygiene Data'!$D$12,0,10*ROW('Hygiene Data'!D123)))</f>
        <v/>
      </c>
      <c r="DQ129" s="271" t="str">
        <f ca="true">+IF(OFFSET('Hygiene Data'!$D$13,0,10*ROW('Hygiene Data'!D123))="","",OFFSET('Hygiene Data'!$D$13,0,10*ROW('Hygiene Data'!D123)))</f>
        <v/>
      </c>
      <c r="DR129" s="271" t="str">
        <f ca="true">+IF(OFFSET('Hygiene Data'!$E$11,0,10*ROW('Hygiene Data'!E123))="","",OFFSET('Hygiene Data'!$E$11,0,10*ROW('Hygiene Data'!E123)))</f>
        <v/>
      </c>
      <c r="DS129" s="271" t="str">
        <f ca="true">+IF(OFFSET('Hygiene Data'!$E$12,0,10*ROW('Hygiene Data'!E123))="","",OFFSET('Hygiene Data'!$E$12,0,10*ROW('Hygiene Data'!E123)))</f>
        <v/>
      </c>
      <c r="DT129" s="271" t="str">
        <f ca="true">+IF(OFFSET('Hygiene Data'!$E$13,0,10*ROW('Hygiene Data'!E123))="","",OFFSET('Hygiene Data'!$E$13,0,10*ROW('Hygiene Data'!E123)))</f>
        <v/>
      </c>
      <c r="DU129" s="271" t="str">
        <f ca="true">+IF(OFFSET('Hygiene Data'!$F$11,0,10*ROW('Hygiene Data'!F123))="","",OFFSET('Hygiene Data'!$F$11,0,10*ROW('Hygiene Data'!F123)))</f>
        <v/>
      </c>
      <c r="DV129" s="271" t="str">
        <f ca="true">+IF(OFFSET('Hygiene Data'!$F$12,0,10*ROW('Hygiene Data'!F123))="","",OFFSET('Hygiene Data'!$F$12,0,10*ROW('Hygiene Data'!F123)))</f>
        <v/>
      </c>
      <c r="DW129" s="271" t="str">
        <f ca="true">+IF(OFFSET('Hygiene Data'!$F$13,0,10*ROW('Hygiene Data'!F123))="","",OFFSET('Hygiene Data'!$F$13,0,10*ROW('Hygiene Data'!F123)))</f>
        <v/>
      </c>
      <c r="DX129" s="271" t="str">
        <f ca="true">+IF(OFFSET('Hygiene Data'!$G$11,0,10*ROW('Hygiene Data'!G123))="","",OFFSET('Hygiene Data'!$G$11,0,10*ROW('Hygiene Data'!G123)))</f>
        <v/>
      </c>
      <c r="DY129" s="271" t="str">
        <f ca="true">+IF(OFFSET('Hygiene Data'!$G$12,0,10*ROW('Hygiene Data'!G123))="","",OFFSET('Hygiene Data'!$G$12,0,10*ROW('Hygiene Data'!G123)))</f>
        <v/>
      </c>
      <c r="DZ129" s="271" t="str">
        <f ca="true">+IF(OFFSET('Hygiene Data'!$G$13,0,10*ROW('Hygiene Data'!G123))="","",OFFSET('Hygiene Data'!$G$13,0,10*ROW('Hygiene Data'!G123)))</f>
        <v/>
      </c>
      <c r="EA129" s="271" t="str">
        <f ca="true">+IF(OFFSET('Hygiene Data'!$H$11,0,10*ROW('Hygiene Data'!H123))="","",OFFSET('Hygiene Data'!$H$11,0,10*ROW('Hygiene Data'!H123)))</f>
        <v/>
      </c>
      <c r="EB129" s="271" t="str">
        <f ca="true">+IF(OFFSET('Hygiene Data'!$H$12,0,10*ROW('Hygiene Data'!H123))="","",OFFSET('Hygiene Data'!$H$12,0,10*ROW('Hygiene Data'!H123)))</f>
        <v/>
      </c>
      <c r="EC129" s="271" t="str">
        <f ca="true">+IF(OFFSET('Hygiene Data'!$H$13,0,10*ROW('Hygiene Data'!H123))="","",OFFSET('Hygiene Data'!$H$13,0,10*ROW('Hygiene Data'!H123)))</f>
        <v/>
      </c>
      <c r="ED129" s="271" t="str">
        <f ca="true">+IF(OFFSET('Hygiene Data'!$I$11,0,10*ROW('Hygiene Data'!I123))="","",OFFSET('Hygiene Data'!$I$11,0,10*ROW('Hygiene Data'!I123)))</f>
        <v/>
      </c>
      <c r="EE129" s="271" t="str">
        <f ca="true">+IF(OFFSET('Hygiene Data'!$I$12,0,10*ROW('Hygiene Data'!I123))="","",OFFSET('Hygiene Data'!$I$12,0,10*ROW('Hygiene Data'!I123)))</f>
        <v/>
      </c>
      <c r="EF129" s="271"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27"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1"/>
      <c r="BS130" s="271" t="str">
        <f ca="true">+IF(OFFSET('Water Data'!$D$27,0,10*ROW('Water Data'!D124))="","",OFFSET('Water Data'!$D$27,0,10*ROW('Water Data'!D124)))</f>
        <v/>
      </c>
      <c r="BT130" s="271" t="str">
        <f ca="true">+IF(OFFSET('Water Data'!$D$28,0,10*ROW('Water Data'!D124))="","",OFFSET('Water Data'!$D$28,0,10*ROW('Water Data'!D124)))</f>
        <v/>
      </c>
      <c r="BU130" s="271" t="str">
        <f ca="true">+IF(OFFSET('Water Data'!$D$29,0,10*ROW('Water Data'!D124))="","",OFFSET('Water Data'!$D$29,0,10*ROW('Water Data'!D124)))</f>
        <v/>
      </c>
      <c r="BV130" s="271" t="str">
        <f ca="true">+IF(OFFSET('Water Data'!$E$27,0,10*ROW('Water Data'!E124))="","",OFFSET('Water Data'!$E$27,0,10*ROW('Water Data'!E124)))</f>
        <v/>
      </c>
      <c r="BW130" s="271" t="str">
        <f ca="true">+IF(OFFSET('Water Data'!$E$28,0,10*ROW('Water Data'!E124))="","",OFFSET('Water Data'!$E$28,0,10*ROW('Water Data'!E124)))</f>
        <v/>
      </c>
      <c r="BX130" s="271" t="str">
        <f ca="true">+IF(OFFSET('Water Data'!$E$29,0,10*ROW('Water Data'!E124))="","",OFFSET('Water Data'!$E$29,0,10*ROW('Water Data'!E124)))</f>
        <v/>
      </c>
      <c r="BY130" s="271" t="str">
        <f ca="true">+IF(OFFSET('Water Data'!$F$27,0,10*ROW('Water Data'!F124))="","",OFFSET('Water Data'!$F$27,0,10*ROW('Water Data'!F124)))</f>
        <v/>
      </c>
      <c r="BZ130" s="271" t="str">
        <f ca="true">+IF(OFFSET('Water Data'!$F$28,0,10*ROW('Water Data'!F124))="","",OFFSET('Water Data'!$F$28,0,10*ROW('Water Data'!F124)))</f>
        <v/>
      </c>
      <c r="CA130" s="271" t="str">
        <f ca="true">+IF(OFFSET('Water Data'!$F$29,0,10*ROW('Water Data'!F124))="","",OFFSET('Water Data'!$F$29,0,10*ROW('Water Data'!F124)))</f>
        <v/>
      </c>
      <c r="CB130" s="271" t="str">
        <f ca="true">+IF(OFFSET('Water Data'!$G$27,0,10*ROW('Water Data'!G124))="","",OFFSET('Water Data'!$G$27,0,10*ROW('Water Data'!G124)))</f>
        <v/>
      </c>
      <c r="CC130" s="271" t="str">
        <f ca="true">+IF(OFFSET('Water Data'!$G$28,0,10*ROW('Water Data'!G124))="","",OFFSET('Water Data'!$G$28,0,10*ROW('Water Data'!G124)))</f>
        <v/>
      </c>
      <c r="CD130" s="271" t="str">
        <f ca="true">+IF(OFFSET('Water Data'!$G$29,0,10*ROW('Water Data'!G124))="","",OFFSET('Water Data'!$G$29,0,10*ROW('Water Data'!G124)))</f>
        <v/>
      </c>
      <c r="CE130" s="271" t="str">
        <f ca="true">+IF(OFFSET('Water Data'!$H$27,0,10*ROW('Water Data'!H124))="","",OFFSET('Water Data'!$H$27,0,10*ROW('Water Data'!H124)))</f>
        <v/>
      </c>
      <c r="CF130" s="271" t="str">
        <f ca="true">+IF(OFFSET('Water Data'!$H$28,0,10*ROW('Water Data'!H124))="","",OFFSET('Water Data'!$H$28,0,10*ROW('Water Data'!H124)))</f>
        <v/>
      </c>
      <c r="CG130" s="271" t="str">
        <f ca="true">+IF(OFFSET('Water Data'!$H$29,0,10*ROW('Water Data'!H124))="","",OFFSET('Water Data'!$H$29,0,10*ROW('Water Data'!H124)))</f>
        <v/>
      </c>
      <c r="CH130" s="271" t="str">
        <f ca="true">+IF(OFFSET('Water Data'!$I$27,0,10*ROW('Water Data'!I124))="","",OFFSET('Water Data'!$I$27,0,10*ROW('Water Data'!I124)))</f>
        <v/>
      </c>
      <c r="CI130" s="271" t="str">
        <f ca="true">+IF(OFFSET('Water Data'!$I$28,0,10*ROW('Water Data'!I124))="","",OFFSET('Water Data'!$I$28,0,10*ROW('Water Data'!I124)))</f>
        <v/>
      </c>
      <c r="CJ130" s="271" t="str">
        <f ca="true">+IF(OFFSET('Water Data'!$I$29,0,10*ROW('Water Data'!I124))="","",OFFSET('Water Data'!$I$29,0,10*ROW('Water Data'!I124)))</f>
        <v/>
      </c>
      <c r="CK130" s="271" t="str">
        <f ca="true">+IF(OFFSET('Sanitation Data'!$D$28,0,10*ROW('Sanitation Data'!D124))="","",OFFSET('Sanitation Data'!$D$28,0,10*ROW('Sanitation Data'!D124)))</f>
        <v/>
      </c>
      <c r="CL130" s="271" t="str">
        <f ca="true">+IF(OFFSET('Sanitation Data'!$D$29,0,10*ROW('Sanitation Data'!D124))="","",OFFSET('Sanitation Data'!$D$29,0,10*ROW('Sanitation Data'!D124)))</f>
        <v/>
      </c>
      <c r="CM130" s="271" t="str">
        <f ca="true">+IF(OFFSET('Sanitation Data'!$D$30,0,10*ROW('Sanitation Data'!D124))="","",OFFSET('Sanitation Data'!$D$30,0,10*ROW('Sanitation Data'!D124)))</f>
        <v/>
      </c>
      <c r="CN130" s="271" t="str">
        <f ca="true">+IF(OFFSET('Sanitation Data'!$D$31,0,10*ROW('Sanitation Data'!D124))="","",OFFSET('Sanitation Data'!$D$31,0,10*ROW('Sanitation Data'!D124)))</f>
        <v/>
      </c>
      <c r="CO130" s="271" t="str">
        <f ca="true">+IF(OFFSET('Sanitation Data'!$D$32,0,10*ROW('Sanitation Data'!D124))="","",OFFSET('Sanitation Data'!$D$32,0,10*ROW('Sanitation Data'!D124)))</f>
        <v/>
      </c>
      <c r="CP130" s="271" t="str">
        <f ca="true">+IF(OFFSET('Sanitation Data'!$E$28,0,10*ROW('Sanitation Data'!E124))="","",OFFSET('Sanitation Data'!$E$28,0,10*ROW('Sanitation Data'!E124)))</f>
        <v/>
      </c>
      <c r="CQ130" s="271" t="str">
        <f ca="true">+IF(OFFSET('Sanitation Data'!$E$29,0,10*ROW('Sanitation Data'!E124))="","",OFFSET('Sanitation Data'!$E$29,0,10*ROW('Sanitation Data'!E124)))</f>
        <v/>
      </c>
      <c r="CR130" s="271" t="str">
        <f ca="true">+IF(OFFSET('Sanitation Data'!$E$30,0,10*ROW('Sanitation Data'!E124))="","",OFFSET('Sanitation Data'!$E$30,0,10*ROW('Sanitation Data'!E124)))</f>
        <v/>
      </c>
      <c r="CS130" s="271" t="str">
        <f ca="true">+IF(OFFSET('Sanitation Data'!$E$31,0,10*ROW('Sanitation Data'!E124))="","",OFFSET('Sanitation Data'!$E$31,0,10*ROW('Sanitation Data'!E124)))</f>
        <v/>
      </c>
      <c r="CT130" s="271" t="str">
        <f ca="true">+IF(OFFSET('Sanitation Data'!$E$32,0,10*ROW('Sanitation Data'!E124))="","",OFFSET('Sanitation Data'!$E$32,0,10*ROW('Sanitation Data'!E124)))</f>
        <v/>
      </c>
      <c r="CU130" s="271" t="str">
        <f ca="true">+IF(OFFSET('Sanitation Data'!$F$28,0,10*ROW('Sanitation Data'!F124))="","",OFFSET('Sanitation Data'!$F$28,0,10*ROW('Sanitation Data'!F124)))</f>
        <v/>
      </c>
      <c r="CV130" s="271" t="str">
        <f ca="true">+IF(OFFSET('Sanitation Data'!$F$29,0,10*ROW('Sanitation Data'!F124))="","",OFFSET('Sanitation Data'!$F$29,0,10*ROW('Sanitation Data'!F124)))</f>
        <v/>
      </c>
      <c r="CW130" s="271" t="str">
        <f ca="true">+IF(OFFSET('Sanitation Data'!$F$30,0,10*ROW('Sanitation Data'!F124))="","",OFFSET('Sanitation Data'!$F$30,0,10*ROW('Sanitation Data'!F124)))</f>
        <v/>
      </c>
      <c r="CX130" s="271" t="str">
        <f ca="true">+IF(OFFSET('Sanitation Data'!$F$31,0,10*ROW('Sanitation Data'!F124))="","",OFFSET('Sanitation Data'!$F$31,0,10*ROW('Sanitation Data'!F124)))</f>
        <v/>
      </c>
      <c r="CY130" s="271" t="str">
        <f ca="true">+IF(OFFSET('Sanitation Data'!$F$32,0,10*ROW('Sanitation Data'!F124))="","",OFFSET('Sanitation Data'!$F$32,0,10*ROW('Sanitation Data'!F124)))</f>
        <v/>
      </c>
      <c r="CZ130" s="271" t="str">
        <f ca="true">+IF(OFFSET('Sanitation Data'!$G$28,0,10*ROW('Sanitation Data'!G124))="","",OFFSET('Sanitation Data'!$G$28,0,10*ROW('Sanitation Data'!G124)))</f>
        <v/>
      </c>
      <c r="DA130" s="271" t="str">
        <f ca="true">+IF(OFFSET('Sanitation Data'!$G$29,0,10*ROW('Sanitation Data'!G124))="","",OFFSET('Sanitation Data'!$G$29,0,10*ROW('Sanitation Data'!G124)))</f>
        <v/>
      </c>
      <c r="DB130" s="271" t="str">
        <f ca="true">+IF(OFFSET('Sanitation Data'!$G$30,0,10*ROW('Sanitation Data'!G124))="","",OFFSET('Sanitation Data'!$G$30,0,10*ROW('Sanitation Data'!G124)))</f>
        <v/>
      </c>
      <c r="DC130" s="271" t="str">
        <f ca="true">+IF(OFFSET('Sanitation Data'!$G$31,0,10*ROW('Sanitation Data'!G124))="","",OFFSET('Sanitation Data'!$G$31,0,10*ROW('Sanitation Data'!G124)))</f>
        <v/>
      </c>
      <c r="DD130" s="271" t="str">
        <f ca="true">+IF(OFFSET('Sanitation Data'!$G$32,0,10*ROW('Sanitation Data'!G124))="","",OFFSET('Sanitation Data'!$G$32,0,10*ROW('Sanitation Data'!G124)))</f>
        <v/>
      </c>
      <c r="DE130" s="271" t="str">
        <f ca="true">+IF(OFFSET('Sanitation Data'!$H$28,0,10*ROW('Sanitation Data'!H124))="","",OFFSET('Sanitation Data'!$H$28,0,10*ROW('Sanitation Data'!H124)))</f>
        <v/>
      </c>
      <c r="DF130" s="271" t="str">
        <f ca="true">+IF(OFFSET('Sanitation Data'!$H$29,0,10*ROW('Sanitation Data'!H124))="","",OFFSET('Sanitation Data'!$H$29,0,10*ROW('Sanitation Data'!H124)))</f>
        <v/>
      </c>
      <c r="DG130" s="271" t="str">
        <f ca="true">+IF(OFFSET('Sanitation Data'!$H$30,0,10*ROW('Sanitation Data'!H124))="","",OFFSET('Sanitation Data'!$H$30,0,10*ROW('Sanitation Data'!H124)))</f>
        <v/>
      </c>
      <c r="DH130" s="271" t="str">
        <f ca="true">+IF(OFFSET('Sanitation Data'!$H$31,0,10*ROW('Sanitation Data'!H124))="","",OFFSET('Sanitation Data'!$H$31,0,10*ROW('Sanitation Data'!H124)))</f>
        <v/>
      </c>
      <c r="DI130" s="271" t="str">
        <f ca="true">+IF(OFFSET('Sanitation Data'!$H$32,0,10*ROW('Sanitation Data'!H124))="","",OFFSET('Sanitation Data'!$H$32,0,10*ROW('Sanitation Data'!H124)))</f>
        <v/>
      </c>
      <c r="DJ130" s="271" t="str">
        <f ca="true">+IF(OFFSET('Sanitation Data'!$I$28,0,10*ROW('Sanitation Data'!I124))="","",OFFSET('Sanitation Data'!$I$28,0,10*ROW('Sanitation Data'!I124)))</f>
        <v/>
      </c>
      <c r="DK130" s="271" t="str">
        <f ca="true">+IF(OFFSET('Sanitation Data'!$I$29,0,10*ROW('Sanitation Data'!I124))="","",OFFSET('Sanitation Data'!$I$29,0,10*ROW('Sanitation Data'!I124)))</f>
        <v/>
      </c>
      <c r="DL130" s="271" t="str">
        <f ca="true">+IF(OFFSET('Sanitation Data'!$I$30,0,10*ROW('Sanitation Data'!I124))="","",OFFSET('Sanitation Data'!$I$30,0,10*ROW('Sanitation Data'!I124)))</f>
        <v/>
      </c>
      <c r="DM130" s="271" t="str">
        <f ca="true">+IF(OFFSET('Sanitation Data'!$I$31,0,10*ROW('Sanitation Data'!I124))="","",OFFSET('Sanitation Data'!$I$31,0,10*ROW('Sanitation Data'!I124)))</f>
        <v/>
      </c>
      <c r="DN130" s="271" t="str">
        <f ca="true">+IF(OFFSET('Sanitation Data'!$I$32,0,10*ROW('Sanitation Data'!I124))="","",OFFSET('Sanitation Data'!$I$32,0,10*ROW('Sanitation Data'!I124)))</f>
        <v/>
      </c>
      <c r="DO130" s="271" t="str">
        <f ca="true">+IF(OFFSET('Hygiene Data'!$D$11,0,10*ROW('Hygiene Data'!D124))="","",OFFSET('Hygiene Data'!$D$11,0,10*ROW('Hygiene Data'!D124)))</f>
        <v/>
      </c>
      <c r="DP130" s="271" t="str">
        <f ca="true">+IF(OFFSET('Hygiene Data'!$D$12,0,10*ROW('Hygiene Data'!D124))="","",OFFSET('Hygiene Data'!$D$12,0,10*ROW('Hygiene Data'!D124)))</f>
        <v/>
      </c>
      <c r="DQ130" s="271" t="str">
        <f ca="true">+IF(OFFSET('Hygiene Data'!$D$13,0,10*ROW('Hygiene Data'!D124))="","",OFFSET('Hygiene Data'!$D$13,0,10*ROW('Hygiene Data'!D124)))</f>
        <v/>
      </c>
      <c r="DR130" s="271" t="str">
        <f ca="true">+IF(OFFSET('Hygiene Data'!$E$11,0,10*ROW('Hygiene Data'!E124))="","",OFFSET('Hygiene Data'!$E$11,0,10*ROW('Hygiene Data'!E124)))</f>
        <v/>
      </c>
      <c r="DS130" s="271" t="str">
        <f ca="true">+IF(OFFSET('Hygiene Data'!$E$12,0,10*ROW('Hygiene Data'!E124))="","",OFFSET('Hygiene Data'!$E$12,0,10*ROW('Hygiene Data'!E124)))</f>
        <v/>
      </c>
      <c r="DT130" s="271" t="str">
        <f ca="true">+IF(OFFSET('Hygiene Data'!$E$13,0,10*ROW('Hygiene Data'!E124))="","",OFFSET('Hygiene Data'!$E$13,0,10*ROW('Hygiene Data'!E124)))</f>
        <v/>
      </c>
      <c r="DU130" s="271" t="str">
        <f ca="true">+IF(OFFSET('Hygiene Data'!$F$11,0,10*ROW('Hygiene Data'!F124))="","",OFFSET('Hygiene Data'!$F$11,0,10*ROW('Hygiene Data'!F124)))</f>
        <v/>
      </c>
      <c r="DV130" s="271" t="str">
        <f ca="true">+IF(OFFSET('Hygiene Data'!$F$12,0,10*ROW('Hygiene Data'!F124))="","",OFFSET('Hygiene Data'!$F$12,0,10*ROW('Hygiene Data'!F124)))</f>
        <v/>
      </c>
      <c r="DW130" s="271" t="str">
        <f ca="true">+IF(OFFSET('Hygiene Data'!$F$13,0,10*ROW('Hygiene Data'!F124))="","",OFFSET('Hygiene Data'!$F$13,0,10*ROW('Hygiene Data'!F124)))</f>
        <v/>
      </c>
      <c r="DX130" s="271" t="str">
        <f ca="true">+IF(OFFSET('Hygiene Data'!$G$11,0,10*ROW('Hygiene Data'!G124))="","",OFFSET('Hygiene Data'!$G$11,0,10*ROW('Hygiene Data'!G124)))</f>
        <v/>
      </c>
      <c r="DY130" s="271" t="str">
        <f ca="true">+IF(OFFSET('Hygiene Data'!$G$12,0,10*ROW('Hygiene Data'!G124))="","",OFFSET('Hygiene Data'!$G$12,0,10*ROW('Hygiene Data'!G124)))</f>
        <v/>
      </c>
      <c r="DZ130" s="271" t="str">
        <f ca="true">+IF(OFFSET('Hygiene Data'!$G$13,0,10*ROW('Hygiene Data'!G124))="","",OFFSET('Hygiene Data'!$G$13,0,10*ROW('Hygiene Data'!G124)))</f>
        <v/>
      </c>
      <c r="EA130" s="271" t="str">
        <f ca="true">+IF(OFFSET('Hygiene Data'!$H$11,0,10*ROW('Hygiene Data'!H124))="","",OFFSET('Hygiene Data'!$H$11,0,10*ROW('Hygiene Data'!H124)))</f>
        <v/>
      </c>
      <c r="EB130" s="271" t="str">
        <f ca="true">+IF(OFFSET('Hygiene Data'!$H$12,0,10*ROW('Hygiene Data'!H124))="","",OFFSET('Hygiene Data'!$H$12,0,10*ROW('Hygiene Data'!H124)))</f>
        <v/>
      </c>
      <c r="EC130" s="271" t="str">
        <f ca="true">+IF(OFFSET('Hygiene Data'!$H$13,0,10*ROW('Hygiene Data'!H124))="","",OFFSET('Hygiene Data'!$H$13,0,10*ROW('Hygiene Data'!H124)))</f>
        <v/>
      </c>
      <c r="ED130" s="271" t="str">
        <f ca="true">+IF(OFFSET('Hygiene Data'!$I$11,0,10*ROW('Hygiene Data'!I124))="","",OFFSET('Hygiene Data'!$I$11,0,10*ROW('Hygiene Data'!I124)))</f>
        <v/>
      </c>
      <c r="EE130" s="271" t="str">
        <f ca="true">+IF(OFFSET('Hygiene Data'!$I$12,0,10*ROW('Hygiene Data'!I124))="","",OFFSET('Hygiene Data'!$I$12,0,10*ROW('Hygiene Data'!I124)))</f>
        <v/>
      </c>
      <c r="EF130" s="271"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27"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1"/>
      <c r="BS131" s="271" t="str">
        <f ca="true">+IF(OFFSET('Water Data'!$D$27,0,10*ROW('Water Data'!D125))="","",OFFSET('Water Data'!$D$27,0,10*ROW('Water Data'!D125)))</f>
        <v/>
      </c>
      <c r="BT131" s="271" t="str">
        <f ca="true">+IF(OFFSET('Water Data'!$D$28,0,10*ROW('Water Data'!D125))="","",OFFSET('Water Data'!$D$28,0,10*ROW('Water Data'!D125)))</f>
        <v/>
      </c>
      <c r="BU131" s="271" t="str">
        <f ca="true">+IF(OFFSET('Water Data'!$D$29,0,10*ROW('Water Data'!D125))="","",OFFSET('Water Data'!$D$29,0,10*ROW('Water Data'!D125)))</f>
        <v/>
      </c>
      <c r="BV131" s="271" t="str">
        <f ca="true">+IF(OFFSET('Water Data'!$E$27,0,10*ROW('Water Data'!E125))="","",OFFSET('Water Data'!$E$27,0,10*ROW('Water Data'!E125)))</f>
        <v/>
      </c>
      <c r="BW131" s="271" t="str">
        <f ca="true">+IF(OFFSET('Water Data'!$E$28,0,10*ROW('Water Data'!E125))="","",OFFSET('Water Data'!$E$28,0,10*ROW('Water Data'!E125)))</f>
        <v/>
      </c>
      <c r="BX131" s="271" t="str">
        <f ca="true">+IF(OFFSET('Water Data'!$E$29,0,10*ROW('Water Data'!E125))="","",OFFSET('Water Data'!$E$29,0,10*ROW('Water Data'!E125)))</f>
        <v/>
      </c>
      <c r="BY131" s="271" t="str">
        <f ca="true">+IF(OFFSET('Water Data'!$F$27,0,10*ROW('Water Data'!F125))="","",OFFSET('Water Data'!$F$27,0,10*ROW('Water Data'!F125)))</f>
        <v/>
      </c>
      <c r="BZ131" s="271" t="str">
        <f ca="true">+IF(OFFSET('Water Data'!$F$28,0,10*ROW('Water Data'!F125))="","",OFFSET('Water Data'!$F$28,0,10*ROW('Water Data'!F125)))</f>
        <v/>
      </c>
      <c r="CA131" s="271" t="str">
        <f ca="true">+IF(OFFSET('Water Data'!$F$29,0,10*ROW('Water Data'!F125))="","",OFFSET('Water Data'!$F$29,0,10*ROW('Water Data'!F125)))</f>
        <v/>
      </c>
      <c r="CB131" s="271" t="str">
        <f ca="true">+IF(OFFSET('Water Data'!$G$27,0,10*ROW('Water Data'!G125))="","",OFFSET('Water Data'!$G$27,0,10*ROW('Water Data'!G125)))</f>
        <v/>
      </c>
      <c r="CC131" s="271" t="str">
        <f ca="true">+IF(OFFSET('Water Data'!$G$28,0,10*ROW('Water Data'!G125))="","",OFFSET('Water Data'!$G$28,0,10*ROW('Water Data'!G125)))</f>
        <v/>
      </c>
      <c r="CD131" s="271" t="str">
        <f ca="true">+IF(OFFSET('Water Data'!$G$29,0,10*ROW('Water Data'!G125))="","",OFFSET('Water Data'!$G$29,0,10*ROW('Water Data'!G125)))</f>
        <v/>
      </c>
      <c r="CE131" s="271" t="str">
        <f ca="true">+IF(OFFSET('Water Data'!$H$27,0,10*ROW('Water Data'!H125))="","",OFFSET('Water Data'!$H$27,0,10*ROW('Water Data'!H125)))</f>
        <v/>
      </c>
      <c r="CF131" s="271" t="str">
        <f ca="true">+IF(OFFSET('Water Data'!$H$28,0,10*ROW('Water Data'!H125))="","",OFFSET('Water Data'!$H$28,0,10*ROW('Water Data'!H125)))</f>
        <v/>
      </c>
      <c r="CG131" s="271" t="str">
        <f ca="true">+IF(OFFSET('Water Data'!$H$29,0,10*ROW('Water Data'!H125))="","",OFFSET('Water Data'!$H$29,0,10*ROW('Water Data'!H125)))</f>
        <v/>
      </c>
      <c r="CH131" s="271" t="str">
        <f ca="true">+IF(OFFSET('Water Data'!$I$27,0,10*ROW('Water Data'!I125))="","",OFFSET('Water Data'!$I$27,0,10*ROW('Water Data'!I125)))</f>
        <v/>
      </c>
      <c r="CI131" s="271" t="str">
        <f ca="true">+IF(OFFSET('Water Data'!$I$28,0,10*ROW('Water Data'!I125))="","",OFFSET('Water Data'!$I$28,0,10*ROW('Water Data'!I125)))</f>
        <v/>
      </c>
      <c r="CJ131" s="271" t="str">
        <f ca="true">+IF(OFFSET('Water Data'!$I$29,0,10*ROW('Water Data'!I125))="","",OFFSET('Water Data'!$I$29,0,10*ROW('Water Data'!I125)))</f>
        <v/>
      </c>
      <c r="CK131" s="271" t="str">
        <f ca="true">+IF(OFFSET('Sanitation Data'!$D$28,0,10*ROW('Sanitation Data'!D125))="","",OFFSET('Sanitation Data'!$D$28,0,10*ROW('Sanitation Data'!D125)))</f>
        <v/>
      </c>
      <c r="CL131" s="271" t="str">
        <f ca="true">+IF(OFFSET('Sanitation Data'!$D$29,0,10*ROW('Sanitation Data'!D125))="","",OFFSET('Sanitation Data'!$D$29,0,10*ROW('Sanitation Data'!D125)))</f>
        <v/>
      </c>
      <c r="CM131" s="271" t="str">
        <f ca="true">+IF(OFFSET('Sanitation Data'!$D$30,0,10*ROW('Sanitation Data'!D125))="","",OFFSET('Sanitation Data'!$D$30,0,10*ROW('Sanitation Data'!D125)))</f>
        <v/>
      </c>
      <c r="CN131" s="271" t="str">
        <f ca="true">+IF(OFFSET('Sanitation Data'!$D$31,0,10*ROW('Sanitation Data'!D125))="","",OFFSET('Sanitation Data'!$D$31,0,10*ROW('Sanitation Data'!D125)))</f>
        <v/>
      </c>
      <c r="CO131" s="271" t="str">
        <f ca="true">+IF(OFFSET('Sanitation Data'!$D$32,0,10*ROW('Sanitation Data'!D125))="","",OFFSET('Sanitation Data'!$D$32,0,10*ROW('Sanitation Data'!D125)))</f>
        <v/>
      </c>
      <c r="CP131" s="271" t="str">
        <f ca="true">+IF(OFFSET('Sanitation Data'!$E$28,0,10*ROW('Sanitation Data'!E125))="","",OFFSET('Sanitation Data'!$E$28,0,10*ROW('Sanitation Data'!E125)))</f>
        <v/>
      </c>
      <c r="CQ131" s="271" t="str">
        <f ca="true">+IF(OFFSET('Sanitation Data'!$E$29,0,10*ROW('Sanitation Data'!E125))="","",OFFSET('Sanitation Data'!$E$29,0,10*ROW('Sanitation Data'!E125)))</f>
        <v/>
      </c>
      <c r="CR131" s="271" t="str">
        <f ca="true">+IF(OFFSET('Sanitation Data'!$E$30,0,10*ROW('Sanitation Data'!E125))="","",OFFSET('Sanitation Data'!$E$30,0,10*ROW('Sanitation Data'!E125)))</f>
        <v/>
      </c>
      <c r="CS131" s="271" t="str">
        <f ca="true">+IF(OFFSET('Sanitation Data'!$E$31,0,10*ROW('Sanitation Data'!E125))="","",OFFSET('Sanitation Data'!$E$31,0,10*ROW('Sanitation Data'!E125)))</f>
        <v/>
      </c>
      <c r="CT131" s="271" t="str">
        <f ca="true">+IF(OFFSET('Sanitation Data'!$E$32,0,10*ROW('Sanitation Data'!E125))="","",OFFSET('Sanitation Data'!$E$32,0,10*ROW('Sanitation Data'!E125)))</f>
        <v/>
      </c>
      <c r="CU131" s="271" t="str">
        <f ca="true">+IF(OFFSET('Sanitation Data'!$F$28,0,10*ROW('Sanitation Data'!F125))="","",OFFSET('Sanitation Data'!$F$28,0,10*ROW('Sanitation Data'!F125)))</f>
        <v/>
      </c>
      <c r="CV131" s="271" t="str">
        <f ca="true">+IF(OFFSET('Sanitation Data'!$F$29,0,10*ROW('Sanitation Data'!F125))="","",OFFSET('Sanitation Data'!$F$29,0,10*ROW('Sanitation Data'!F125)))</f>
        <v/>
      </c>
      <c r="CW131" s="271" t="str">
        <f ca="true">+IF(OFFSET('Sanitation Data'!$F$30,0,10*ROW('Sanitation Data'!F125))="","",OFFSET('Sanitation Data'!$F$30,0,10*ROW('Sanitation Data'!F125)))</f>
        <v/>
      </c>
      <c r="CX131" s="271" t="str">
        <f ca="true">+IF(OFFSET('Sanitation Data'!$F$31,0,10*ROW('Sanitation Data'!F125))="","",OFFSET('Sanitation Data'!$F$31,0,10*ROW('Sanitation Data'!F125)))</f>
        <v/>
      </c>
      <c r="CY131" s="271" t="str">
        <f ca="true">+IF(OFFSET('Sanitation Data'!$F$32,0,10*ROW('Sanitation Data'!F125))="","",OFFSET('Sanitation Data'!$F$32,0,10*ROW('Sanitation Data'!F125)))</f>
        <v/>
      </c>
      <c r="CZ131" s="271" t="str">
        <f ca="true">+IF(OFFSET('Sanitation Data'!$G$28,0,10*ROW('Sanitation Data'!G125))="","",OFFSET('Sanitation Data'!$G$28,0,10*ROW('Sanitation Data'!G125)))</f>
        <v/>
      </c>
      <c r="DA131" s="271" t="str">
        <f ca="true">+IF(OFFSET('Sanitation Data'!$G$29,0,10*ROW('Sanitation Data'!G125))="","",OFFSET('Sanitation Data'!$G$29,0,10*ROW('Sanitation Data'!G125)))</f>
        <v/>
      </c>
      <c r="DB131" s="271" t="str">
        <f ca="true">+IF(OFFSET('Sanitation Data'!$G$30,0,10*ROW('Sanitation Data'!G125))="","",OFFSET('Sanitation Data'!$G$30,0,10*ROW('Sanitation Data'!G125)))</f>
        <v/>
      </c>
      <c r="DC131" s="271" t="str">
        <f ca="true">+IF(OFFSET('Sanitation Data'!$G$31,0,10*ROW('Sanitation Data'!G125))="","",OFFSET('Sanitation Data'!$G$31,0,10*ROW('Sanitation Data'!G125)))</f>
        <v/>
      </c>
      <c r="DD131" s="271" t="str">
        <f ca="true">+IF(OFFSET('Sanitation Data'!$G$32,0,10*ROW('Sanitation Data'!G125))="","",OFFSET('Sanitation Data'!$G$32,0,10*ROW('Sanitation Data'!G125)))</f>
        <v/>
      </c>
      <c r="DE131" s="271" t="str">
        <f ca="true">+IF(OFFSET('Sanitation Data'!$H$28,0,10*ROW('Sanitation Data'!H125))="","",OFFSET('Sanitation Data'!$H$28,0,10*ROW('Sanitation Data'!H125)))</f>
        <v/>
      </c>
      <c r="DF131" s="271" t="str">
        <f ca="true">+IF(OFFSET('Sanitation Data'!$H$29,0,10*ROW('Sanitation Data'!H125))="","",OFFSET('Sanitation Data'!$H$29,0,10*ROW('Sanitation Data'!H125)))</f>
        <v/>
      </c>
      <c r="DG131" s="271" t="str">
        <f ca="true">+IF(OFFSET('Sanitation Data'!$H$30,0,10*ROW('Sanitation Data'!H125))="","",OFFSET('Sanitation Data'!$H$30,0,10*ROW('Sanitation Data'!H125)))</f>
        <v/>
      </c>
      <c r="DH131" s="271" t="str">
        <f ca="true">+IF(OFFSET('Sanitation Data'!$H$31,0,10*ROW('Sanitation Data'!H125))="","",OFFSET('Sanitation Data'!$H$31,0,10*ROW('Sanitation Data'!H125)))</f>
        <v/>
      </c>
      <c r="DI131" s="271" t="str">
        <f ca="true">+IF(OFFSET('Sanitation Data'!$H$32,0,10*ROW('Sanitation Data'!H125))="","",OFFSET('Sanitation Data'!$H$32,0,10*ROW('Sanitation Data'!H125)))</f>
        <v/>
      </c>
      <c r="DJ131" s="271" t="str">
        <f ca="true">+IF(OFFSET('Sanitation Data'!$I$28,0,10*ROW('Sanitation Data'!I125))="","",OFFSET('Sanitation Data'!$I$28,0,10*ROW('Sanitation Data'!I125)))</f>
        <v/>
      </c>
      <c r="DK131" s="271" t="str">
        <f ca="true">+IF(OFFSET('Sanitation Data'!$I$29,0,10*ROW('Sanitation Data'!I125))="","",OFFSET('Sanitation Data'!$I$29,0,10*ROW('Sanitation Data'!I125)))</f>
        <v/>
      </c>
      <c r="DL131" s="271" t="str">
        <f ca="true">+IF(OFFSET('Sanitation Data'!$I$30,0,10*ROW('Sanitation Data'!I125))="","",OFFSET('Sanitation Data'!$I$30,0,10*ROW('Sanitation Data'!I125)))</f>
        <v/>
      </c>
      <c r="DM131" s="271" t="str">
        <f ca="true">+IF(OFFSET('Sanitation Data'!$I$31,0,10*ROW('Sanitation Data'!I125))="","",OFFSET('Sanitation Data'!$I$31,0,10*ROW('Sanitation Data'!I125)))</f>
        <v/>
      </c>
      <c r="DN131" s="271" t="str">
        <f ca="true">+IF(OFFSET('Sanitation Data'!$I$32,0,10*ROW('Sanitation Data'!I125))="","",OFFSET('Sanitation Data'!$I$32,0,10*ROW('Sanitation Data'!I125)))</f>
        <v/>
      </c>
      <c r="DO131" s="271" t="str">
        <f ca="true">+IF(OFFSET('Hygiene Data'!$D$11,0,10*ROW('Hygiene Data'!D125))="","",OFFSET('Hygiene Data'!$D$11,0,10*ROW('Hygiene Data'!D125)))</f>
        <v/>
      </c>
      <c r="DP131" s="271" t="str">
        <f ca="true">+IF(OFFSET('Hygiene Data'!$D$12,0,10*ROW('Hygiene Data'!D125))="","",OFFSET('Hygiene Data'!$D$12,0,10*ROW('Hygiene Data'!D125)))</f>
        <v/>
      </c>
      <c r="DQ131" s="271" t="str">
        <f ca="true">+IF(OFFSET('Hygiene Data'!$D$13,0,10*ROW('Hygiene Data'!D125))="","",OFFSET('Hygiene Data'!$D$13,0,10*ROW('Hygiene Data'!D125)))</f>
        <v/>
      </c>
      <c r="DR131" s="271" t="str">
        <f ca="true">+IF(OFFSET('Hygiene Data'!$E$11,0,10*ROW('Hygiene Data'!E125))="","",OFFSET('Hygiene Data'!$E$11,0,10*ROW('Hygiene Data'!E125)))</f>
        <v/>
      </c>
      <c r="DS131" s="271" t="str">
        <f ca="true">+IF(OFFSET('Hygiene Data'!$E$12,0,10*ROW('Hygiene Data'!E125))="","",OFFSET('Hygiene Data'!$E$12,0,10*ROW('Hygiene Data'!E125)))</f>
        <v/>
      </c>
      <c r="DT131" s="271" t="str">
        <f ca="true">+IF(OFFSET('Hygiene Data'!$E$13,0,10*ROW('Hygiene Data'!E125))="","",OFFSET('Hygiene Data'!$E$13,0,10*ROW('Hygiene Data'!E125)))</f>
        <v/>
      </c>
      <c r="DU131" s="271" t="str">
        <f ca="true">+IF(OFFSET('Hygiene Data'!$F$11,0,10*ROW('Hygiene Data'!F125))="","",OFFSET('Hygiene Data'!$F$11,0,10*ROW('Hygiene Data'!F125)))</f>
        <v/>
      </c>
      <c r="DV131" s="271" t="str">
        <f ca="true">+IF(OFFSET('Hygiene Data'!$F$12,0,10*ROW('Hygiene Data'!F125))="","",OFFSET('Hygiene Data'!$F$12,0,10*ROW('Hygiene Data'!F125)))</f>
        <v/>
      </c>
      <c r="DW131" s="271" t="str">
        <f ca="true">+IF(OFFSET('Hygiene Data'!$F$13,0,10*ROW('Hygiene Data'!F125))="","",OFFSET('Hygiene Data'!$F$13,0,10*ROW('Hygiene Data'!F125)))</f>
        <v/>
      </c>
      <c r="DX131" s="271" t="str">
        <f ca="true">+IF(OFFSET('Hygiene Data'!$G$11,0,10*ROW('Hygiene Data'!G125))="","",OFFSET('Hygiene Data'!$G$11,0,10*ROW('Hygiene Data'!G125)))</f>
        <v/>
      </c>
      <c r="DY131" s="271" t="str">
        <f ca="true">+IF(OFFSET('Hygiene Data'!$G$12,0,10*ROW('Hygiene Data'!G125))="","",OFFSET('Hygiene Data'!$G$12,0,10*ROW('Hygiene Data'!G125)))</f>
        <v/>
      </c>
      <c r="DZ131" s="271" t="str">
        <f ca="true">+IF(OFFSET('Hygiene Data'!$G$13,0,10*ROW('Hygiene Data'!G125))="","",OFFSET('Hygiene Data'!$G$13,0,10*ROW('Hygiene Data'!G125)))</f>
        <v/>
      </c>
      <c r="EA131" s="271" t="str">
        <f ca="true">+IF(OFFSET('Hygiene Data'!$H$11,0,10*ROW('Hygiene Data'!H125))="","",OFFSET('Hygiene Data'!$H$11,0,10*ROW('Hygiene Data'!H125)))</f>
        <v/>
      </c>
      <c r="EB131" s="271" t="str">
        <f ca="true">+IF(OFFSET('Hygiene Data'!$H$12,0,10*ROW('Hygiene Data'!H125))="","",OFFSET('Hygiene Data'!$H$12,0,10*ROW('Hygiene Data'!H125)))</f>
        <v/>
      </c>
      <c r="EC131" s="271" t="str">
        <f ca="true">+IF(OFFSET('Hygiene Data'!$H$13,0,10*ROW('Hygiene Data'!H125))="","",OFFSET('Hygiene Data'!$H$13,0,10*ROW('Hygiene Data'!H125)))</f>
        <v/>
      </c>
      <c r="ED131" s="271" t="str">
        <f ca="true">+IF(OFFSET('Hygiene Data'!$I$11,0,10*ROW('Hygiene Data'!I125))="","",OFFSET('Hygiene Data'!$I$11,0,10*ROW('Hygiene Data'!I125)))</f>
        <v/>
      </c>
      <c r="EE131" s="271" t="str">
        <f ca="true">+IF(OFFSET('Hygiene Data'!$I$12,0,10*ROW('Hygiene Data'!I125))="","",OFFSET('Hygiene Data'!$I$12,0,10*ROW('Hygiene Data'!I125)))</f>
        <v/>
      </c>
      <c r="EF131" s="271"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27"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1"/>
      <c r="BS132" s="271" t="str">
        <f ca="true">+IF(OFFSET('Water Data'!$D$27,0,10*ROW('Water Data'!D126))="","",OFFSET('Water Data'!$D$27,0,10*ROW('Water Data'!D126)))</f>
        <v/>
      </c>
      <c r="BT132" s="271" t="str">
        <f ca="true">+IF(OFFSET('Water Data'!$D$28,0,10*ROW('Water Data'!D126))="","",OFFSET('Water Data'!$D$28,0,10*ROW('Water Data'!D126)))</f>
        <v/>
      </c>
      <c r="BU132" s="271" t="str">
        <f ca="true">+IF(OFFSET('Water Data'!$D$29,0,10*ROW('Water Data'!D126))="","",OFFSET('Water Data'!$D$29,0,10*ROW('Water Data'!D126)))</f>
        <v/>
      </c>
      <c r="BV132" s="271" t="str">
        <f ca="true">+IF(OFFSET('Water Data'!$E$27,0,10*ROW('Water Data'!E126))="","",OFFSET('Water Data'!$E$27,0,10*ROW('Water Data'!E126)))</f>
        <v/>
      </c>
      <c r="BW132" s="271" t="str">
        <f ca="true">+IF(OFFSET('Water Data'!$E$28,0,10*ROW('Water Data'!E126))="","",OFFSET('Water Data'!$E$28,0,10*ROW('Water Data'!E126)))</f>
        <v/>
      </c>
      <c r="BX132" s="271" t="str">
        <f ca="true">+IF(OFFSET('Water Data'!$E$29,0,10*ROW('Water Data'!E126))="","",OFFSET('Water Data'!$E$29,0,10*ROW('Water Data'!E126)))</f>
        <v/>
      </c>
      <c r="BY132" s="271" t="str">
        <f ca="true">+IF(OFFSET('Water Data'!$F$27,0,10*ROW('Water Data'!F126))="","",OFFSET('Water Data'!$F$27,0,10*ROW('Water Data'!F126)))</f>
        <v/>
      </c>
      <c r="BZ132" s="271" t="str">
        <f ca="true">+IF(OFFSET('Water Data'!$F$28,0,10*ROW('Water Data'!F126))="","",OFFSET('Water Data'!$F$28,0,10*ROW('Water Data'!F126)))</f>
        <v/>
      </c>
      <c r="CA132" s="271" t="str">
        <f ca="true">+IF(OFFSET('Water Data'!$F$29,0,10*ROW('Water Data'!F126))="","",OFFSET('Water Data'!$F$29,0,10*ROW('Water Data'!F126)))</f>
        <v/>
      </c>
      <c r="CB132" s="271" t="str">
        <f ca="true">+IF(OFFSET('Water Data'!$G$27,0,10*ROW('Water Data'!G126))="","",OFFSET('Water Data'!$G$27,0,10*ROW('Water Data'!G126)))</f>
        <v/>
      </c>
      <c r="CC132" s="271" t="str">
        <f ca="true">+IF(OFFSET('Water Data'!$G$28,0,10*ROW('Water Data'!G126))="","",OFFSET('Water Data'!$G$28,0,10*ROW('Water Data'!G126)))</f>
        <v/>
      </c>
      <c r="CD132" s="271" t="str">
        <f ca="true">+IF(OFFSET('Water Data'!$G$29,0,10*ROW('Water Data'!G126))="","",OFFSET('Water Data'!$G$29,0,10*ROW('Water Data'!G126)))</f>
        <v/>
      </c>
      <c r="CE132" s="271" t="str">
        <f ca="true">+IF(OFFSET('Water Data'!$H$27,0,10*ROW('Water Data'!H126))="","",OFFSET('Water Data'!$H$27,0,10*ROW('Water Data'!H126)))</f>
        <v/>
      </c>
      <c r="CF132" s="271" t="str">
        <f ca="true">+IF(OFFSET('Water Data'!$H$28,0,10*ROW('Water Data'!H126))="","",OFFSET('Water Data'!$H$28,0,10*ROW('Water Data'!H126)))</f>
        <v/>
      </c>
      <c r="CG132" s="271" t="str">
        <f ca="true">+IF(OFFSET('Water Data'!$H$29,0,10*ROW('Water Data'!H126))="","",OFFSET('Water Data'!$H$29,0,10*ROW('Water Data'!H126)))</f>
        <v/>
      </c>
      <c r="CH132" s="271" t="str">
        <f ca="true">+IF(OFFSET('Water Data'!$I$27,0,10*ROW('Water Data'!I126))="","",OFFSET('Water Data'!$I$27,0,10*ROW('Water Data'!I126)))</f>
        <v/>
      </c>
      <c r="CI132" s="271" t="str">
        <f ca="true">+IF(OFFSET('Water Data'!$I$28,0,10*ROW('Water Data'!I126))="","",OFFSET('Water Data'!$I$28,0,10*ROW('Water Data'!I126)))</f>
        <v/>
      </c>
      <c r="CJ132" s="271" t="str">
        <f ca="true">+IF(OFFSET('Water Data'!$I$29,0,10*ROW('Water Data'!I126))="","",OFFSET('Water Data'!$I$29,0,10*ROW('Water Data'!I126)))</f>
        <v/>
      </c>
      <c r="CK132" s="271" t="str">
        <f ca="true">+IF(OFFSET('Sanitation Data'!$D$28,0,10*ROW('Sanitation Data'!D126))="","",OFFSET('Sanitation Data'!$D$28,0,10*ROW('Sanitation Data'!D126)))</f>
        <v/>
      </c>
      <c r="CL132" s="271" t="str">
        <f ca="true">+IF(OFFSET('Sanitation Data'!$D$29,0,10*ROW('Sanitation Data'!D126))="","",OFFSET('Sanitation Data'!$D$29,0,10*ROW('Sanitation Data'!D126)))</f>
        <v/>
      </c>
      <c r="CM132" s="271" t="str">
        <f ca="true">+IF(OFFSET('Sanitation Data'!$D$30,0,10*ROW('Sanitation Data'!D126))="","",OFFSET('Sanitation Data'!$D$30,0,10*ROW('Sanitation Data'!D126)))</f>
        <v/>
      </c>
      <c r="CN132" s="271" t="str">
        <f ca="true">+IF(OFFSET('Sanitation Data'!$D$31,0,10*ROW('Sanitation Data'!D126))="","",OFFSET('Sanitation Data'!$D$31,0,10*ROW('Sanitation Data'!D126)))</f>
        <v/>
      </c>
      <c r="CO132" s="271" t="str">
        <f ca="true">+IF(OFFSET('Sanitation Data'!$D$32,0,10*ROW('Sanitation Data'!D126))="","",OFFSET('Sanitation Data'!$D$32,0,10*ROW('Sanitation Data'!D126)))</f>
        <v/>
      </c>
      <c r="CP132" s="271" t="str">
        <f ca="true">+IF(OFFSET('Sanitation Data'!$E$28,0,10*ROW('Sanitation Data'!E126))="","",OFFSET('Sanitation Data'!$E$28,0,10*ROW('Sanitation Data'!E126)))</f>
        <v/>
      </c>
      <c r="CQ132" s="271" t="str">
        <f ca="true">+IF(OFFSET('Sanitation Data'!$E$29,0,10*ROW('Sanitation Data'!E126))="","",OFFSET('Sanitation Data'!$E$29,0,10*ROW('Sanitation Data'!E126)))</f>
        <v/>
      </c>
      <c r="CR132" s="271" t="str">
        <f ca="true">+IF(OFFSET('Sanitation Data'!$E$30,0,10*ROW('Sanitation Data'!E126))="","",OFFSET('Sanitation Data'!$E$30,0,10*ROW('Sanitation Data'!E126)))</f>
        <v/>
      </c>
      <c r="CS132" s="271" t="str">
        <f ca="true">+IF(OFFSET('Sanitation Data'!$E$31,0,10*ROW('Sanitation Data'!E126))="","",OFFSET('Sanitation Data'!$E$31,0,10*ROW('Sanitation Data'!E126)))</f>
        <v/>
      </c>
      <c r="CT132" s="271" t="str">
        <f ca="true">+IF(OFFSET('Sanitation Data'!$E$32,0,10*ROW('Sanitation Data'!E126))="","",OFFSET('Sanitation Data'!$E$32,0,10*ROW('Sanitation Data'!E126)))</f>
        <v/>
      </c>
      <c r="CU132" s="271" t="str">
        <f ca="true">+IF(OFFSET('Sanitation Data'!$F$28,0,10*ROW('Sanitation Data'!F126))="","",OFFSET('Sanitation Data'!$F$28,0,10*ROW('Sanitation Data'!F126)))</f>
        <v/>
      </c>
      <c r="CV132" s="271" t="str">
        <f ca="true">+IF(OFFSET('Sanitation Data'!$F$29,0,10*ROW('Sanitation Data'!F126))="","",OFFSET('Sanitation Data'!$F$29,0,10*ROW('Sanitation Data'!F126)))</f>
        <v/>
      </c>
      <c r="CW132" s="271" t="str">
        <f ca="true">+IF(OFFSET('Sanitation Data'!$F$30,0,10*ROW('Sanitation Data'!F126))="","",OFFSET('Sanitation Data'!$F$30,0,10*ROW('Sanitation Data'!F126)))</f>
        <v/>
      </c>
      <c r="CX132" s="271" t="str">
        <f ca="true">+IF(OFFSET('Sanitation Data'!$F$31,0,10*ROW('Sanitation Data'!F126))="","",OFFSET('Sanitation Data'!$F$31,0,10*ROW('Sanitation Data'!F126)))</f>
        <v/>
      </c>
      <c r="CY132" s="271" t="str">
        <f ca="true">+IF(OFFSET('Sanitation Data'!$F$32,0,10*ROW('Sanitation Data'!F126))="","",OFFSET('Sanitation Data'!$F$32,0,10*ROW('Sanitation Data'!F126)))</f>
        <v/>
      </c>
      <c r="CZ132" s="271" t="str">
        <f ca="true">+IF(OFFSET('Sanitation Data'!$G$28,0,10*ROW('Sanitation Data'!G126))="","",OFFSET('Sanitation Data'!$G$28,0,10*ROW('Sanitation Data'!G126)))</f>
        <v/>
      </c>
      <c r="DA132" s="271" t="str">
        <f ca="true">+IF(OFFSET('Sanitation Data'!$G$29,0,10*ROW('Sanitation Data'!G126))="","",OFFSET('Sanitation Data'!$G$29,0,10*ROW('Sanitation Data'!G126)))</f>
        <v/>
      </c>
      <c r="DB132" s="271" t="str">
        <f ca="true">+IF(OFFSET('Sanitation Data'!$G$30,0,10*ROW('Sanitation Data'!G126))="","",OFFSET('Sanitation Data'!$G$30,0,10*ROW('Sanitation Data'!G126)))</f>
        <v/>
      </c>
      <c r="DC132" s="271" t="str">
        <f ca="true">+IF(OFFSET('Sanitation Data'!$G$31,0,10*ROW('Sanitation Data'!G126))="","",OFFSET('Sanitation Data'!$G$31,0,10*ROW('Sanitation Data'!G126)))</f>
        <v/>
      </c>
      <c r="DD132" s="271" t="str">
        <f ca="true">+IF(OFFSET('Sanitation Data'!$G$32,0,10*ROW('Sanitation Data'!G126))="","",OFFSET('Sanitation Data'!$G$32,0,10*ROW('Sanitation Data'!G126)))</f>
        <v/>
      </c>
      <c r="DE132" s="271" t="str">
        <f ca="true">+IF(OFFSET('Sanitation Data'!$H$28,0,10*ROW('Sanitation Data'!H126))="","",OFFSET('Sanitation Data'!$H$28,0,10*ROW('Sanitation Data'!H126)))</f>
        <v/>
      </c>
      <c r="DF132" s="271" t="str">
        <f ca="true">+IF(OFFSET('Sanitation Data'!$H$29,0,10*ROW('Sanitation Data'!H126))="","",OFFSET('Sanitation Data'!$H$29,0,10*ROW('Sanitation Data'!H126)))</f>
        <v/>
      </c>
      <c r="DG132" s="271" t="str">
        <f ca="true">+IF(OFFSET('Sanitation Data'!$H$30,0,10*ROW('Sanitation Data'!H126))="","",OFFSET('Sanitation Data'!$H$30,0,10*ROW('Sanitation Data'!H126)))</f>
        <v/>
      </c>
      <c r="DH132" s="271" t="str">
        <f ca="true">+IF(OFFSET('Sanitation Data'!$H$31,0,10*ROW('Sanitation Data'!H126))="","",OFFSET('Sanitation Data'!$H$31,0,10*ROW('Sanitation Data'!H126)))</f>
        <v/>
      </c>
      <c r="DI132" s="271" t="str">
        <f ca="true">+IF(OFFSET('Sanitation Data'!$H$32,0,10*ROW('Sanitation Data'!H126))="","",OFFSET('Sanitation Data'!$H$32,0,10*ROW('Sanitation Data'!H126)))</f>
        <v/>
      </c>
      <c r="DJ132" s="271" t="str">
        <f ca="true">+IF(OFFSET('Sanitation Data'!$I$28,0,10*ROW('Sanitation Data'!I126))="","",OFFSET('Sanitation Data'!$I$28,0,10*ROW('Sanitation Data'!I126)))</f>
        <v/>
      </c>
      <c r="DK132" s="271" t="str">
        <f ca="true">+IF(OFFSET('Sanitation Data'!$I$29,0,10*ROW('Sanitation Data'!I126))="","",OFFSET('Sanitation Data'!$I$29,0,10*ROW('Sanitation Data'!I126)))</f>
        <v/>
      </c>
      <c r="DL132" s="271" t="str">
        <f ca="true">+IF(OFFSET('Sanitation Data'!$I$30,0,10*ROW('Sanitation Data'!I126))="","",OFFSET('Sanitation Data'!$I$30,0,10*ROW('Sanitation Data'!I126)))</f>
        <v/>
      </c>
      <c r="DM132" s="271" t="str">
        <f ca="true">+IF(OFFSET('Sanitation Data'!$I$31,0,10*ROW('Sanitation Data'!I126))="","",OFFSET('Sanitation Data'!$I$31,0,10*ROW('Sanitation Data'!I126)))</f>
        <v/>
      </c>
      <c r="DN132" s="271" t="str">
        <f ca="true">+IF(OFFSET('Sanitation Data'!$I$32,0,10*ROW('Sanitation Data'!I126))="","",OFFSET('Sanitation Data'!$I$32,0,10*ROW('Sanitation Data'!I126)))</f>
        <v/>
      </c>
      <c r="DO132" s="271" t="str">
        <f ca="true">+IF(OFFSET('Hygiene Data'!$D$11,0,10*ROW('Hygiene Data'!D126))="","",OFFSET('Hygiene Data'!$D$11,0,10*ROW('Hygiene Data'!D126)))</f>
        <v/>
      </c>
      <c r="DP132" s="271" t="str">
        <f ca="true">+IF(OFFSET('Hygiene Data'!$D$12,0,10*ROW('Hygiene Data'!D126))="","",OFFSET('Hygiene Data'!$D$12,0,10*ROW('Hygiene Data'!D126)))</f>
        <v/>
      </c>
      <c r="DQ132" s="271" t="str">
        <f ca="true">+IF(OFFSET('Hygiene Data'!$D$13,0,10*ROW('Hygiene Data'!D126))="","",OFFSET('Hygiene Data'!$D$13,0,10*ROW('Hygiene Data'!D126)))</f>
        <v/>
      </c>
      <c r="DR132" s="271" t="str">
        <f ca="true">+IF(OFFSET('Hygiene Data'!$E$11,0,10*ROW('Hygiene Data'!E126))="","",OFFSET('Hygiene Data'!$E$11,0,10*ROW('Hygiene Data'!E126)))</f>
        <v/>
      </c>
      <c r="DS132" s="271" t="str">
        <f ca="true">+IF(OFFSET('Hygiene Data'!$E$12,0,10*ROW('Hygiene Data'!E126))="","",OFFSET('Hygiene Data'!$E$12,0,10*ROW('Hygiene Data'!E126)))</f>
        <v/>
      </c>
      <c r="DT132" s="271" t="str">
        <f ca="true">+IF(OFFSET('Hygiene Data'!$E$13,0,10*ROW('Hygiene Data'!E126))="","",OFFSET('Hygiene Data'!$E$13,0,10*ROW('Hygiene Data'!E126)))</f>
        <v/>
      </c>
      <c r="DU132" s="271" t="str">
        <f ca="true">+IF(OFFSET('Hygiene Data'!$F$11,0,10*ROW('Hygiene Data'!F126))="","",OFFSET('Hygiene Data'!$F$11,0,10*ROW('Hygiene Data'!F126)))</f>
        <v/>
      </c>
      <c r="DV132" s="271" t="str">
        <f ca="true">+IF(OFFSET('Hygiene Data'!$F$12,0,10*ROW('Hygiene Data'!F126))="","",OFFSET('Hygiene Data'!$F$12,0,10*ROW('Hygiene Data'!F126)))</f>
        <v/>
      </c>
      <c r="DW132" s="271" t="str">
        <f ca="true">+IF(OFFSET('Hygiene Data'!$F$13,0,10*ROW('Hygiene Data'!F126))="","",OFFSET('Hygiene Data'!$F$13,0,10*ROW('Hygiene Data'!F126)))</f>
        <v/>
      </c>
      <c r="DX132" s="271" t="str">
        <f ca="true">+IF(OFFSET('Hygiene Data'!$G$11,0,10*ROW('Hygiene Data'!G126))="","",OFFSET('Hygiene Data'!$G$11,0,10*ROW('Hygiene Data'!G126)))</f>
        <v/>
      </c>
      <c r="DY132" s="271" t="str">
        <f ca="true">+IF(OFFSET('Hygiene Data'!$G$12,0,10*ROW('Hygiene Data'!G126))="","",OFFSET('Hygiene Data'!$G$12,0,10*ROW('Hygiene Data'!G126)))</f>
        <v/>
      </c>
      <c r="DZ132" s="271" t="str">
        <f ca="true">+IF(OFFSET('Hygiene Data'!$G$13,0,10*ROW('Hygiene Data'!G126))="","",OFFSET('Hygiene Data'!$G$13,0,10*ROW('Hygiene Data'!G126)))</f>
        <v/>
      </c>
      <c r="EA132" s="271" t="str">
        <f ca="true">+IF(OFFSET('Hygiene Data'!$H$11,0,10*ROW('Hygiene Data'!H126))="","",OFFSET('Hygiene Data'!$H$11,0,10*ROW('Hygiene Data'!H126)))</f>
        <v/>
      </c>
      <c r="EB132" s="271" t="str">
        <f ca="true">+IF(OFFSET('Hygiene Data'!$H$12,0,10*ROW('Hygiene Data'!H126))="","",OFFSET('Hygiene Data'!$H$12,0,10*ROW('Hygiene Data'!H126)))</f>
        <v/>
      </c>
      <c r="EC132" s="271" t="str">
        <f ca="true">+IF(OFFSET('Hygiene Data'!$H$13,0,10*ROW('Hygiene Data'!H126))="","",OFFSET('Hygiene Data'!$H$13,0,10*ROW('Hygiene Data'!H126)))</f>
        <v/>
      </c>
      <c r="ED132" s="271" t="str">
        <f ca="true">+IF(OFFSET('Hygiene Data'!$I$11,0,10*ROW('Hygiene Data'!I126))="","",OFFSET('Hygiene Data'!$I$11,0,10*ROW('Hygiene Data'!I126)))</f>
        <v/>
      </c>
      <c r="EE132" s="271" t="str">
        <f ca="true">+IF(OFFSET('Hygiene Data'!$I$12,0,10*ROW('Hygiene Data'!I126))="","",OFFSET('Hygiene Data'!$I$12,0,10*ROW('Hygiene Data'!I126)))</f>
        <v/>
      </c>
      <c r="EF132" s="271"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27"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1"/>
      <c r="BS133" s="271" t="str">
        <f ca="true">+IF(OFFSET('Water Data'!$D$27,0,10*ROW('Water Data'!D127))="","",OFFSET('Water Data'!$D$27,0,10*ROW('Water Data'!D127)))</f>
        <v/>
      </c>
      <c r="BT133" s="271" t="str">
        <f ca="true">+IF(OFFSET('Water Data'!$D$28,0,10*ROW('Water Data'!D127))="","",OFFSET('Water Data'!$D$28,0,10*ROW('Water Data'!D127)))</f>
        <v/>
      </c>
      <c r="BU133" s="271" t="str">
        <f ca="true">+IF(OFFSET('Water Data'!$D$29,0,10*ROW('Water Data'!D127))="","",OFFSET('Water Data'!$D$29,0,10*ROW('Water Data'!D127)))</f>
        <v/>
      </c>
      <c r="BV133" s="271" t="str">
        <f ca="true">+IF(OFFSET('Water Data'!$E$27,0,10*ROW('Water Data'!E127))="","",OFFSET('Water Data'!$E$27,0,10*ROW('Water Data'!E127)))</f>
        <v/>
      </c>
      <c r="BW133" s="271" t="str">
        <f ca="true">+IF(OFFSET('Water Data'!$E$28,0,10*ROW('Water Data'!E127))="","",OFFSET('Water Data'!$E$28,0,10*ROW('Water Data'!E127)))</f>
        <v/>
      </c>
      <c r="BX133" s="271" t="str">
        <f ca="true">+IF(OFFSET('Water Data'!$E$29,0,10*ROW('Water Data'!E127))="","",OFFSET('Water Data'!$E$29,0,10*ROW('Water Data'!E127)))</f>
        <v/>
      </c>
      <c r="BY133" s="271" t="str">
        <f ca="true">+IF(OFFSET('Water Data'!$F$27,0,10*ROW('Water Data'!F127))="","",OFFSET('Water Data'!$F$27,0,10*ROW('Water Data'!F127)))</f>
        <v/>
      </c>
      <c r="BZ133" s="271" t="str">
        <f ca="true">+IF(OFFSET('Water Data'!$F$28,0,10*ROW('Water Data'!F127))="","",OFFSET('Water Data'!$F$28,0,10*ROW('Water Data'!F127)))</f>
        <v/>
      </c>
      <c r="CA133" s="271" t="str">
        <f ca="true">+IF(OFFSET('Water Data'!$F$29,0,10*ROW('Water Data'!F127))="","",OFFSET('Water Data'!$F$29,0,10*ROW('Water Data'!F127)))</f>
        <v/>
      </c>
      <c r="CB133" s="271" t="str">
        <f ca="true">+IF(OFFSET('Water Data'!$G$27,0,10*ROW('Water Data'!G127))="","",OFFSET('Water Data'!$G$27,0,10*ROW('Water Data'!G127)))</f>
        <v/>
      </c>
      <c r="CC133" s="271" t="str">
        <f ca="true">+IF(OFFSET('Water Data'!$G$28,0,10*ROW('Water Data'!G127))="","",OFFSET('Water Data'!$G$28,0,10*ROW('Water Data'!G127)))</f>
        <v/>
      </c>
      <c r="CD133" s="271" t="str">
        <f ca="true">+IF(OFFSET('Water Data'!$G$29,0,10*ROW('Water Data'!G127))="","",OFFSET('Water Data'!$G$29,0,10*ROW('Water Data'!G127)))</f>
        <v/>
      </c>
      <c r="CE133" s="271" t="str">
        <f ca="true">+IF(OFFSET('Water Data'!$H$27,0,10*ROW('Water Data'!H127))="","",OFFSET('Water Data'!$H$27,0,10*ROW('Water Data'!H127)))</f>
        <v/>
      </c>
      <c r="CF133" s="271" t="str">
        <f ca="true">+IF(OFFSET('Water Data'!$H$28,0,10*ROW('Water Data'!H127))="","",OFFSET('Water Data'!$H$28,0,10*ROW('Water Data'!H127)))</f>
        <v/>
      </c>
      <c r="CG133" s="271" t="str">
        <f ca="true">+IF(OFFSET('Water Data'!$H$29,0,10*ROW('Water Data'!H127))="","",OFFSET('Water Data'!$H$29,0,10*ROW('Water Data'!H127)))</f>
        <v/>
      </c>
      <c r="CH133" s="271" t="str">
        <f ca="true">+IF(OFFSET('Water Data'!$I$27,0,10*ROW('Water Data'!I127))="","",OFFSET('Water Data'!$I$27,0,10*ROW('Water Data'!I127)))</f>
        <v/>
      </c>
      <c r="CI133" s="271" t="str">
        <f ca="true">+IF(OFFSET('Water Data'!$I$28,0,10*ROW('Water Data'!I127))="","",OFFSET('Water Data'!$I$28,0,10*ROW('Water Data'!I127)))</f>
        <v/>
      </c>
      <c r="CJ133" s="271" t="str">
        <f ca="true">+IF(OFFSET('Water Data'!$I$29,0,10*ROW('Water Data'!I127))="","",OFFSET('Water Data'!$I$29,0,10*ROW('Water Data'!I127)))</f>
        <v/>
      </c>
      <c r="CK133" s="271" t="str">
        <f ca="true">+IF(OFFSET('Sanitation Data'!$D$28,0,10*ROW('Sanitation Data'!D127))="","",OFFSET('Sanitation Data'!$D$28,0,10*ROW('Sanitation Data'!D127)))</f>
        <v/>
      </c>
      <c r="CL133" s="271" t="str">
        <f ca="true">+IF(OFFSET('Sanitation Data'!$D$29,0,10*ROW('Sanitation Data'!D127))="","",OFFSET('Sanitation Data'!$D$29,0,10*ROW('Sanitation Data'!D127)))</f>
        <v/>
      </c>
      <c r="CM133" s="271" t="str">
        <f ca="true">+IF(OFFSET('Sanitation Data'!$D$30,0,10*ROW('Sanitation Data'!D127))="","",OFFSET('Sanitation Data'!$D$30,0,10*ROW('Sanitation Data'!D127)))</f>
        <v/>
      </c>
      <c r="CN133" s="271" t="str">
        <f ca="true">+IF(OFFSET('Sanitation Data'!$D$31,0,10*ROW('Sanitation Data'!D127))="","",OFFSET('Sanitation Data'!$D$31,0,10*ROW('Sanitation Data'!D127)))</f>
        <v/>
      </c>
      <c r="CO133" s="271" t="str">
        <f ca="true">+IF(OFFSET('Sanitation Data'!$D$32,0,10*ROW('Sanitation Data'!D127))="","",OFFSET('Sanitation Data'!$D$32,0,10*ROW('Sanitation Data'!D127)))</f>
        <v/>
      </c>
      <c r="CP133" s="271" t="str">
        <f ca="true">+IF(OFFSET('Sanitation Data'!$E$28,0,10*ROW('Sanitation Data'!E127))="","",OFFSET('Sanitation Data'!$E$28,0,10*ROW('Sanitation Data'!E127)))</f>
        <v/>
      </c>
      <c r="CQ133" s="271" t="str">
        <f ca="true">+IF(OFFSET('Sanitation Data'!$E$29,0,10*ROW('Sanitation Data'!E127))="","",OFFSET('Sanitation Data'!$E$29,0,10*ROW('Sanitation Data'!E127)))</f>
        <v/>
      </c>
      <c r="CR133" s="271" t="str">
        <f ca="true">+IF(OFFSET('Sanitation Data'!$E$30,0,10*ROW('Sanitation Data'!E127))="","",OFFSET('Sanitation Data'!$E$30,0,10*ROW('Sanitation Data'!E127)))</f>
        <v/>
      </c>
      <c r="CS133" s="271" t="str">
        <f ca="true">+IF(OFFSET('Sanitation Data'!$E$31,0,10*ROW('Sanitation Data'!E127))="","",OFFSET('Sanitation Data'!$E$31,0,10*ROW('Sanitation Data'!E127)))</f>
        <v/>
      </c>
      <c r="CT133" s="271" t="str">
        <f ca="true">+IF(OFFSET('Sanitation Data'!$E$32,0,10*ROW('Sanitation Data'!E127))="","",OFFSET('Sanitation Data'!$E$32,0,10*ROW('Sanitation Data'!E127)))</f>
        <v/>
      </c>
      <c r="CU133" s="271" t="str">
        <f ca="true">+IF(OFFSET('Sanitation Data'!$F$28,0,10*ROW('Sanitation Data'!F127))="","",OFFSET('Sanitation Data'!$F$28,0,10*ROW('Sanitation Data'!F127)))</f>
        <v/>
      </c>
      <c r="CV133" s="271" t="str">
        <f ca="true">+IF(OFFSET('Sanitation Data'!$F$29,0,10*ROW('Sanitation Data'!F127))="","",OFFSET('Sanitation Data'!$F$29,0,10*ROW('Sanitation Data'!F127)))</f>
        <v/>
      </c>
      <c r="CW133" s="271" t="str">
        <f ca="true">+IF(OFFSET('Sanitation Data'!$F$30,0,10*ROW('Sanitation Data'!F127))="","",OFFSET('Sanitation Data'!$F$30,0,10*ROW('Sanitation Data'!F127)))</f>
        <v/>
      </c>
      <c r="CX133" s="271" t="str">
        <f ca="true">+IF(OFFSET('Sanitation Data'!$F$31,0,10*ROW('Sanitation Data'!F127))="","",OFFSET('Sanitation Data'!$F$31,0,10*ROW('Sanitation Data'!F127)))</f>
        <v/>
      </c>
      <c r="CY133" s="271" t="str">
        <f ca="true">+IF(OFFSET('Sanitation Data'!$F$32,0,10*ROW('Sanitation Data'!F127))="","",OFFSET('Sanitation Data'!$F$32,0,10*ROW('Sanitation Data'!F127)))</f>
        <v/>
      </c>
      <c r="CZ133" s="271" t="str">
        <f ca="true">+IF(OFFSET('Sanitation Data'!$G$28,0,10*ROW('Sanitation Data'!G127))="","",OFFSET('Sanitation Data'!$G$28,0,10*ROW('Sanitation Data'!G127)))</f>
        <v/>
      </c>
      <c r="DA133" s="271" t="str">
        <f ca="true">+IF(OFFSET('Sanitation Data'!$G$29,0,10*ROW('Sanitation Data'!G127))="","",OFFSET('Sanitation Data'!$G$29,0,10*ROW('Sanitation Data'!G127)))</f>
        <v/>
      </c>
      <c r="DB133" s="271" t="str">
        <f ca="true">+IF(OFFSET('Sanitation Data'!$G$30,0,10*ROW('Sanitation Data'!G127))="","",OFFSET('Sanitation Data'!$G$30,0,10*ROW('Sanitation Data'!G127)))</f>
        <v/>
      </c>
      <c r="DC133" s="271" t="str">
        <f ca="true">+IF(OFFSET('Sanitation Data'!$G$31,0,10*ROW('Sanitation Data'!G127))="","",OFFSET('Sanitation Data'!$G$31,0,10*ROW('Sanitation Data'!G127)))</f>
        <v/>
      </c>
      <c r="DD133" s="271" t="str">
        <f ca="true">+IF(OFFSET('Sanitation Data'!$G$32,0,10*ROW('Sanitation Data'!G127))="","",OFFSET('Sanitation Data'!$G$32,0,10*ROW('Sanitation Data'!G127)))</f>
        <v/>
      </c>
      <c r="DE133" s="271" t="str">
        <f ca="true">+IF(OFFSET('Sanitation Data'!$H$28,0,10*ROW('Sanitation Data'!H127))="","",OFFSET('Sanitation Data'!$H$28,0,10*ROW('Sanitation Data'!H127)))</f>
        <v/>
      </c>
      <c r="DF133" s="271" t="str">
        <f ca="true">+IF(OFFSET('Sanitation Data'!$H$29,0,10*ROW('Sanitation Data'!H127))="","",OFFSET('Sanitation Data'!$H$29,0,10*ROW('Sanitation Data'!H127)))</f>
        <v/>
      </c>
      <c r="DG133" s="271" t="str">
        <f ca="true">+IF(OFFSET('Sanitation Data'!$H$30,0,10*ROW('Sanitation Data'!H127))="","",OFFSET('Sanitation Data'!$H$30,0,10*ROW('Sanitation Data'!H127)))</f>
        <v/>
      </c>
      <c r="DH133" s="271" t="str">
        <f ca="true">+IF(OFFSET('Sanitation Data'!$H$31,0,10*ROW('Sanitation Data'!H127))="","",OFFSET('Sanitation Data'!$H$31,0,10*ROW('Sanitation Data'!H127)))</f>
        <v/>
      </c>
      <c r="DI133" s="271" t="str">
        <f ca="true">+IF(OFFSET('Sanitation Data'!$H$32,0,10*ROW('Sanitation Data'!H127))="","",OFFSET('Sanitation Data'!$H$32,0,10*ROW('Sanitation Data'!H127)))</f>
        <v/>
      </c>
      <c r="DJ133" s="271" t="str">
        <f ca="true">+IF(OFFSET('Sanitation Data'!$I$28,0,10*ROW('Sanitation Data'!I127))="","",OFFSET('Sanitation Data'!$I$28,0,10*ROW('Sanitation Data'!I127)))</f>
        <v/>
      </c>
      <c r="DK133" s="271" t="str">
        <f ca="true">+IF(OFFSET('Sanitation Data'!$I$29,0,10*ROW('Sanitation Data'!I127))="","",OFFSET('Sanitation Data'!$I$29,0,10*ROW('Sanitation Data'!I127)))</f>
        <v/>
      </c>
      <c r="DL133" s="271" t="str">
        <f ca="true">+IF(OFFSET('Sanitation Data'!$I$30,0,10*ROW('Sanitation Data'!I127))="","",OFFSET('Sanitation Data'!$I$30,0,10*ROW('Sanitation Data'!I127)))</f>
        <v/>
      </c>
      <c r="DM133" s="271" t="str">
        <f ca="true">+IF(OFFSET('Sanitation Data'!$I$31,0,10*ROW('Sanitation Data'!I127))="","",OFFSET('Sanitation Data'!$I$31,0,10*ROW('Sanitation Data'!I127)))</f>
        <v/>
      </c>
      <c r="DN133" s="271" t="str">
        <f ca="true">+IF(OFFSET('Sanitation Data'!$I$32,0,10*ROW('Sanitation Data'!I127))="","",OFFSET('Sanitation Data'!$I$32,0,10*ROW('Sanitation Data'!I127)))</f>
        <v/>
      </c>
      <c r="DO133" s="271" t="str">
        <f ca="true">+IF(OFFSET('Hygiene Data'!$D$11,0,10*ROW('Hygiene Data'!D127))="","",OFFSET('Hygiene Data'!$D$11,0,10*ROW('Hygiene Data'!D127)))</f>
        <v/>
      </c>
      <c r="DP133" s="271" t="str">
        <f ca="true">+IF(OFFSET('Hygiene Data'!$D$12,0,10*ROW('Hygiene Data'!D127))="","",OFFSET('Hygiene Data'!$D$12,0,10*ROW('Hygiene Data'!D127)))</f>
        <v/>
      </c>
      <c r="DQ133" s="271" t="str">
        <f ca="true">+IF(OFFSET('Hygiene Data'!$D$13,0,10*ROW('Hygiene Data'!D127))="","",OFFSET('Hygiene Data'!$D$13,0,10*ROW('Hygiene Data'!D127)))</f>
        <v/>
      </c>
      <c r="DR133" s="271" t="str">
        <f ca="true">+IF(OFFSET('Hygiene Data'!$E$11,0,10*ROW('Hygiene Data'!E127))="","",OFFSET('Hygiene Data'!$E$11,0,10*ROW('Hygiene Data'!E127)))</f>
        <v/>
      </c>
      <c r="DS133" s="271" t="str">
        <f ca="true">+IF(OFFSET('Hygiene Data'!$E$12,0,10*ROW('Hygiene Data'!E127))="","",OFFSET('Hygiene Data'!$E$12,0,10*ROW('Hygiene Data'!E127)))</f>
        <v/>
      </c>
      <c r="DT133" s="271" t="str">
        <f ca="true">+IF(OFFSET('Hygiene Data'!$E$13,0,10*ROW('Hygiene Data'!E127))="","",OFFSET('Hygiene Data'!$E$13,0,10*ROW('Hygiene Data'!E127)))</f>
        <v/>
      </c>
      <c r="DU133" s="271" t="str">
        <f ca="true">+IF(OFFSET('Hygiene Data'!$F$11,0,10*ROW('Hygiene Data'!F127))="","",OFFSET('Hygiene Data'!$F$11,0,10*ROW('Hygiene Data'!F127)))</f>
        <v/>
      </c>
      <c r="DV133" s="271" t="str">
        <f ca="true">+IF(OFFSET('Hygiene Data'!$F$12,0,10*ROW('Hygiene Data'!F127))="","",OFFSET('Hygiene Data'!$F$12,0,10*ROW('Hygiene Data'!F127)))</f>
        <v/>
      </c>
      <c r="DW133" s="271" t="str">
        <f ca="true">+IF(OFFSET('Hygiene Data'!$F$13,0,10*ROW('Hygiene Data'!F127))="","",OFFSET('Hygiene Data'!$F$13,0,10*ROW('Hygiene Data'!F127)))</f>
        <v/>
      </c>
      <c r="DX133" s="271" t="str">
        <f ca="true">+IF(OFFSET('Hygiene Data'!$G$11,0,10*ROW('Hygiene Data'!G127))="","",OFFSET('Hygiene Data'!$G$11,0,10*ROW('Hygiene Data'!G127)))</f>
        <v/>
      </c>
      <c r="DY133" s="271" t="str">
        <f ca="true">+IF(OFFSET('Hygiene Data'!$G$12,0,10*ROW('Hygiene Data'!G127))="","",OFFSET('Hygiene Data'!$G$12,0,10*ROW('Hygiene Data'!G127)))</f>
        <v/>
      </c>
      <c r="DZ133" s="271" t="str">
        <f ca="true">+IF(OFFSET('Hygiene Data'!$G$13,0,10*ROW('Hygiene Data'!G127))="","",OFFSET('Hygiene Data'!$G$13,0,10*ROW('Hygiene Data'!G127)))</f>
        <v/>
      </c>
      <c r="EA133" s="271" t="str">
        <f ca="true">+IF(OFFSET('Hygiene Data'!$H$11,0,10*ROW('Hygiene Data'!H127))="","",OFFSET('Hygiene Data'!$H$11,0,10*ROW('Hygiene Data'!H127)))</f>
        <v/>
      </c>
      <c r="EB133" s="271" t="str">
        <f ca="true">+IF(OFFSET('Hygiene Data'!$H$12,0,10*ROW('Hygiene Data'!H127))="","",OFFSET('Hygiene Data'!$H$12,0,10*ROW('Hygiene Data'!H127)))</f>
        <v/>
      </c>
      <c r="EC133" s="271" t="str">
        <f ca="true">+IF(OFFSET('Hygiene Data'!$H$13,0,10*ROW('Hygiene Data'!H127))="","",OFFSET('Hygiene Data'!$H$13,0,10*ROW('Hygiene Data'!H127)))</f>
        <v/>
      </c>
      <c r="ED133" s="271" t="str">
        <f ca="true">+IF(OFFSET('Hygiene Data'!$I$11,0,10*ROW('Hygiene Data'!I127))="","",OFFSET('Hygiene Data'!$I$11,0,10*ROW('Hygiene Data'!I127)))</f>
        <v/>
      </c>
      <c r="EE133" s="271" t="str">
        <f ca="true">+IF(OFFSET('Hygiene Data'!$I$12,0,10*ROW('Hygiene Data'!I127))="","",OFFSET('Hygiene Data'!$I$12,0,10*ROW('Hygiene Data'!I127)))</f>
        <v/>
      </c>
      <c r="EF133" s="271"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27"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1"/>
      <c r="BS134" s="271" t="str">
        <f ca="true">+IF(OFFSET('Water Data'!$D$27,0,10*ROW('Water Data'!D128))="","",OFFSET('Water Data'!$D$27,0,10*ROW('Water Data'!D128)))</f>
        <v/>
      </c>
      <c r="BT134" s="271" t="str">
        <f ca="true">+IF(OFFSET('Water Data'!$D$28,0,10*ROW('Water Data'!D128))="","",OFFSET('Water Data'!$D$28,0,10*ROW('Water Data'!D128)))</f>
        <v/>
      </c>
      <c r="BU134" s="271" t="str">
        <f ca="true">+IF(OFFSET('Water Data'!$D$29,0,10*ROW('Water Data'!D128))="","",OFFSET('Water Data'!$D$29,0,10*ROW('Water Data'!D128)))</f>
        <v/>
      </c>
      <c r="BV134" s="271" t="str">
        <f ca="true">+IF(OFFSET('Water Data'!$E$27,0,10*ROW('Water Data'!E128))="","",OFFSET('Water Data'!$E$27,0,10*ROW('Water Data'!E128)))</f>
        <v/>
      </c>
      <c r="BW134" s="271" t="str">
        <f ca="true">+IF(OFFSET('Water Data'!$E$28,0,10*ROW('Water Data'!E128))="","",OFFSET('Water Data'!$E$28,0,10*ROW('Water Data'!E128)))</f>
        <v/>
      </c>
      <c r="BX134" s="271" t="str">
        <f ca="true">+IF(OFFSET('Water Data'!$E$29,0,10*ROW('Water Data'!E128))="","",OFFSET('Water Data'!$E$29,0,10*ROW('Water Data'!E128)))</f>
        <v/>
      </c>
      <c r="BY134" s="271" t="str">
        <f ca="true">+IF(OFFSET('Water Data'!$F$27,0,10*ROW('Water Data'!F128))="","",OFFSET('Water Data'!$F$27,0,10*ROW('Water Data'!F128)))</f>
        <v/>
      </c>
      <c r="BZ134" s="271" t="str">
        <f ca="true">+IF(OFFSET('Water Data'!$F$28,0,10*ROW('Water Data'!F128))="","",OFFSET('Water Data'!$F$28,0,10*ROW('Water Data'!F128)))</f>
        <v/>
      </c>
      <c r="CA134" s="271" t="str">
        <f ca="true">+IF(OFFSET('Water Data'!$F$29,0,10*ROW('Water Data'!F128))="","",OFFSET('Water Data'!$F$29,0,10*ROW('Water Data'!F128)))</f>
        <v/>
      </c>
      <c r="CB134" s="271" t="str">
        <f ca="true">+IF(OFFSET('Water Data'!$G$27,0,10*ROW('Water Data'!G128))="","",OFFSET('Water Data'!$G$27,0,10*ROW('Water Data'!G128)))</f>
        <v/>
      </c>
      <c r="CC134" s="271" t="str">
        <f ca="true">+IF(OFFSET('Water Data'!$G$28,0,10*ROW('Water Data'!G128))="","",OFFSET('Water Data'!$G$28,0,10*ROW('Water Data'!G128)))</f>
        <v/>
      </c>
      <c r="CD134" s="271" t="str">
        <f ca="true">+IF(OFFSET('Water Data'!$G$29,0,10*ROW('Water Data'!G128))="","",OFFSET('Water Data'!$G$29,0,10*ROW('Water Data'!G128)))</f>
        <v/>
      </c>
      <c r="CE134" s="271" t="str">
        <f ca="true">+IF(OFFSET('Water Data'!$H$27,0,10*ROW('Water Data'!H128))="","",OFFSET('Water Data'!$H$27,0,10*ROW('Water Data'!H128)))</f>
        <v/>
      </c>
      <c r="CF134" s="271" t="str">
        <f ca="true">+IF(OFFSET('Water Data'!$H$28,0,10*ROW('Water Data'!H128))="","",OFFSET('Water Data'!$H$28,0,10*ROW('Water Data'!H128)))</f>
        <v/>
      </c>
      <c r="CG134" s="271" t="str">
        <f ca="true">+IF(OFFSET('Water Data'!$H$29,0,10*ROW('Water Data'!H128))="","",OFFSET('Water Data'!$H$29,0,10*ROW('Water Data'!H128)))</f>
        <v/>
      </c>
      <c r="CH134" s="271" t="str">
        <f ca="true">+IF(OFFSET('Water Data'!$I$27,0,10*ROW('Water Data'!I128))="","",OFFSET('Water Data'!$I$27,0,10*ROW('Water Data'!I128)))</f>
        <v/>
      </c>
      <c r="CI134" s="271" t="str">
        <f ca="true">+IF(OFFSET('Water Data'!$I$28,0,10*ROW('Water Data'!I128))="","",OFFSET('Water Data'!$I$28,0,10*ROW('Water Data'!I128)))</f>
        <v/>
      </c>
      <c r="CJ134" s="271" t="str">
        <f ca="true">+IF(OFFSET('Water Data'!$I$29,0,10*ROW('Water Data'!I128))="","",OFFSET('Water Data'!$I$29,0,10*ROW('Water Data'!I128)))</f>
        <v/>
      </c>
      <c r="CK134" s="271" t="str">
        <f ca="true">+IF(OFFSET('Sanitation Data'!$D$28,0,10*ROW('Sanitation Data'!D128))="","",OFFSET('Sanitation Data'!$D$28,0,10*ROW('Sanitation Data'!D128)))</f>
        <v/>
      </c>
      <c r="CL134" s="271" t="str">
        <f ca="true">+IF(OFFSET('Sanitation Data'!$D$29,0,10*ROW('Sanitation Data'!D128))="","",OFFSET('Sanitation Data'!$D$29,0,10*ROW('Sanitation Data'!D128)))</f>
        <v/>
      </c>
      <c r="CM134" s="271" t="str">
        <f ca="true">+IF(OFFSET('Sanitation Data'!$D$30,0,10*ROW('Sanitation Data'!D128))="","",OFFSET('Sanitation Data'!$D$30,0,10*ROW('Sanitation Data'!D128)))</f>
        <v/>
      </c>
      <c r="CN134" s="271" t="str">
        <f ca="true">+IF(OFFSET('Sanitation Data'!$D$31,0,10*ROW('Sanitation Data'!D128))="","",OFFSET('Sanitation Data'!$D$31,0,10*ROW('Sanitation Data'!D128)))</f>
        <v/>
      </c>
      <c r="CO134" s="271" t="str">
        <f ca="true">+IF(OFFSET('Sanitation Data'!$D$32,0,10*ROW('Sanitation Data'!D128))="","",OFFSET('Sanitation Data'!$D$32,0,10*ROW('Sanitation Data'!D128)))</f>
        <v/>
      </c>
      <c r="CP134" s="271" t="str">
        <f ca="true">+IF(OFFSET('Sanitation Data'!$E$28,0,10*ROW('Sanitation Data'!E128))="","",OFFSET('Sanitation Data'!$E$28,0,10*ROW('Sanitation Data'!E128)))</f>
        <v/>
      </c>
      <c r="CQ134" s="271" t="str">
        <f ca="true">+IF(OFFSET('Sanitation Data'!$E$29,0,10*ROW('Sanitation Data'!E128))="","",OFFSET('Sanitation Data'!$E$29,0,10*ROW('Sanitation Data'!E128)))</f>
        <v/>
      </c>
      <c r="CR134" s="271" t="str">
        <f ca="true">+IF(OFFSET('Sanitation Data'!$E$30,0,10*ROW('Sanitation Data'!E128))="","",OFFSET('Sanitation Data'!$E$30,0,10*ROW('Sanitation Data'!E128)))</f>
        <v/>
      </c>
      <c r="CS134" s="271" t="str">
        <f ca="true">+IF(OFFSET('Sanitation Data'!$E$31,0,10*ROW('Sanitation Data'!E128))="","",OFFSET('Sanitation Data'!$E$31,0,10*ROW('Sanitation Data'!E128)))</f>
        <v/>
      </c>
      <c r="CT134" s="271" t="str">
        <f ca="true">+IF(OFFSET('Sanitation Data'!$E$32,0,10*ROW('Sanitation Data'!E128))="","",OFFSET('Sanitation Data'!$E$32,0,10*ROW('Sanitation Data'!E128)))</f>
        <v/>
      </c>
      <c r="CU134" s="271" t="str">
        <f ca="true">+IF(OFFSET('Sanitation Data'!$F$28,0,10*ROW('Sanitation Data'!F128))="","",OFFSET('Sanitation Data'!$F$28,0,10*ROW('Sanitation Data'!F128)))</f>
        <v/>
      </c>
      <c r="CV134" s="271" t="str">
        <f ca="true">+IF(OFFSET('Sanitation Data'!$F$29,0,10*ROW('Sanitation Data'!F128))="","",OFFSET('Sanitation Data'!$F$29,0,10*ROW('Sanitation Data'!F128)))</f>
        <v/>
      </c>
      <c r="CW134" s="271" t="str">
        <f ca="true">+IF(OFFSET('Sanitation Data'!$F$30,0,10*ROW('Sanitation Data'!F128))="","",OFFSET('Sanitation Data'!$F$30,0,10*ROW('Sanitation Data'!F128)))</f>
        <v/>
      </c>
      <c r="CX134" s="271" t="str">
        <f ca="true">+IF(OFFSET('Sanitation Data'!$F$31,0,10*ROW('Sanitation Data'!F128))="","",OFFSET('Sanitation Data'!$F$31,0,10*ROW('Sanitation Data'!F128)))</f>
        <v/>
      </c>
      <c r="CY134" s="271" t="str">
        <f ca="true">+IF(OFFSET('Sanitation Data'!$F$32,0,10*ROW('Sanitation Data'!F128))="","",OFFSET('Sanitation Data'!$F$32,0,10*ROW('Sanitation Data'!F128)))</f>
        <v/>
      </c>
      <c r="CZ134" s="271" t="str">
        <f ca="true">+IF(OFFSET('Sanitation Data'!$G$28,0,10*ROW('Sanitation Data'!G128))="","",OFFSET('Sanitation Data'!$G$28,0,10*ROW('Sanitation Data'!G128)))</f>
        <v/>
      </c>
      <c r="DA134" s="271" t="str">
        <f ca="true">+IF(OFFSET('Sanitation Data'!$G$29,0,10*ROW('Sanitation Data'!G128))="","",OFFSET('Sanitation Data'!$G$29,0,10*ROW('Sanitation Data'!G128)))</f>
        <v/>
      </c>
      <c r="DB134" s="271" t="str">
        <f ca="true">+IF(OFFSET('Sanitation Data'!$G$30,0,10*ROW('Sanitation Data'!G128))="","",OFFSET('Sanitation Data'!$G$30,0,10*ROW('Sanitation Data'!G128)))</f>
        <v/>
      </c>
      <c r="DC134" s="271" t="str">
        <f ca="true">+IF(OFFSET('Sanitation Data'!$G$31,0,10*ROW('Sanitation Data'!G128))="","",OFFSET('Sanitation Data'!$G$31,0,10*ROW('Sanitation Data'!G128)))</f>
        <v/>
      </c>
      <c r="DD134" s="271" t="str">
        <f ca="true">+IF(OFFSET('Sanitation Data'!$G$32,0,10*ROW('Sanitation Data'!G128))="","",OFFSET('Sanitation Data'!$G$32,0,10*ROW('Sanitation Data'!G128)))</f>
        <v/>
      </c>
      <c r="DE134" s="271" t="str">
        <f ca="true">+IF(OFFSET('Sanitation Data'!$H$28,0,10*ROW('Sanitation Data'!H128))="","",OFFSET('Sanitation Data'!$H$28,0,10*ROW('Sanitation Data'!H128)))</f>
        <v/>
      </c>
      <c r="DF134" s="271" t="str">
        <f ca="true">+IF(OFFSET('Sanitation Data'!$H$29,0,10*ROW('Sanitation Data'!H128))="","",OFFSET('Sanitation Data'!$H$29,0,10*ROW('Sanitation Data'!H128)))</f>
        <v/>
      </c>
      <c r="DG134" s="271" t="str">
        <f ca="true">+IF(OFFSET('Sanitation Data'!$H$30,0,10*ROW('Sanitation Data'!H128))="","",OFFSET('Sanitation Data'!$H$30,0,10*ROW('Sanitation Data'!H128)))</f>
        <v/>
      </c>
      <c r="DH134" s="271" t="str">
        <f ca="true">+IF(OFFSET('Sanitation Data'!$H$31,0,10*ROW('Sanitation Data'!H128))="","",OFFSET('Sanitation Data'!$H$31,0,10*ROW('Sanitation Data'!H128)))</f>
        <v/>
      </c>
      <c r="DI134" s="271" t="str">
        <f ca="true">+IF(OFFSET('Sanitation Data'!$H$32,0,10*ROW('Sanitation Data'!H128))="","",OFFSET('Sanitation Data'!$H$32,0,10*ROW('Sanitation Data'!H128)))</f>
        <v/>
      </c>
      <c r="DJ134" s="271" t="str">
        <f ca="true">+IF(OFFSET('Sanitation Data'!$I$28,0,10*ROW('Sanitation Data'!I128))="","",OFFSET('Sanitation Data'!$I$28,0,10*ROW('Sanitation Data'!I128)))</f>
        <v/>
      </c>
      <c r="DK134" s="271" t="str">
        <f ca="true">+IF(OFFSET('Sanitation Data'!$I$29,0,10*ROW('Sanitation Data'!I128))="","",OFFSET('Sanitation Data'!$I$29,0,10*ROW('Sanitation Data'!I128)))</f>
        <v/>
      </c>
      <c r="DL134" s="271" t="str">
        <f ca="true">+IF(OFFSET('Sanitation Data'!$I$30,0,10*ROW('Sanitation Data'!I128))="","",OFFSET('Sanitation Data'!$I$30,0,10*ROW('Sanitation Data'!I128)))</f>
        <v/>
      </c>
      <c r="DM134" s="271" t="str">
        <f ca="true">+IF(OFFSET('Sanitation Data'!$I$31,0,10*ROW('Sanitation Data'!I128))="","",OFFSET('Sanitation Data'!$I$31,0,10*ROW('Sanitation Data'!I128)))</f>
        <v/>
      </c>
      <c r="DN134" s="271" t="str">
        <f ca="true">+IF(OFFSET('Sanitation Data'!$I$32,0,10*ROW('Sanitation Data'!I128))="","",OFFSET('Sanitation Data'!$I$32,0,10*ROW('Sanitation Data'!I128)))</f>
        <v/>
      </c>
      <c r="DO134" s="271" t="str">
        <f ca="true">+IF(OFFSET('Hygiene Data'!$D$11,0,10*ROW('Hygiene Data'!D128))="","",OFFSET('Hygiene Data'!$D$11,0,10*ROW('Hygiene Data'!D128)))</f>
        <v/>
      </c>
      <c r="DP134" s="271" t="str">
        <f ca="true">+IF(OFFSET('Hygiene Data'!$D$12,0,10*ROW('Hygiene Data'!D128))="","",OFFSET('Hygiene Data'!$D$12,0,10*ROW('Hygiene Data'!D128)))</f>
        <v/>
      </c>
      <c r="DQ134" s="271" t="str">
        <f ca="true">+IF(OFFSET('Hygiene Data'!$D$13,0,10*ROW('Hygiene Data'!D128))="","",OFFSET('Hygiene Data'!$D$13,0,10*ROW('Hygiene Data'!D128)))</f>
        <v/>
      </c>
      <c r="DR134" s="271" t="str">
        <f ca="true">+IF(OFFSET('Hygiene Data'!$E$11,0,10*ROW('Hygiene Data'!E128))="","",OFFSET('Hygiene Data'!$E$11,0,10*ROW('Hygiene Data'!E128)))</f>
        <v/>
      </c>
      <c r="DS134" s="271" t="str">
        <f ca="true">+IF(OFFSET('Hygiene Data'!$E$12,0,10*ROW('Hygiene Data'!E128))="","",OFFSET('Hygiene Data'!$E$12,0,10*ROW('Hygiene Data'!E128)))</f>
        <v/>
      </c>
      <c r="DT134" s="271" t="str">
        <f ca="true">+IF(OFFSET('Hygiene Data'!$E$13,0,10*ROW('Hygiene Data'!E128))="","",OFFSET('Hygiene Data'!$E$13,0,10*ROW('Hygiene Data'!E128)))</f>
        <v/>
      </c>
      <c r="DU134" s="271" t="str">
        <f ca="true">+IF(OFFSET('Hygiene Data'!$F$11,0,10*ROW('Hygiene Data'!F128))="","",OFFSET('Hygiene Data'!$F$11,0,10*ROW('Hygiene Data'!F128)))</f>
        <v/>
      </c>
      <c r="DV134" s="271" t="str">
        <f ca="true">+IF(OFFSET('Hygiene Data'!$F$12,0,10*ROW('Hygiene Data'!F128))="","",OFFSET('Hygiene Data'!$F$12,0,10*ROW('Hygiene Data'!F128)))</f>
        <v/>
      </c>
      <c r="DW134" s="271" t="str">
        <f ca="true">+IF(OFFSET('Hygiene Data'!$F$13,0,10*ROW('Hygiene Data'!F128))="","",OFFSET('Hygiene Data'!$F$13,0,10*ROW('Hygiene Data'!F128)))</f>
        <v/>
      </c>
      <c r="DX134" s="271" t="str">
        <f ca="true">+IF(OFFSET('Hygiene Data'!$G$11,0,10*ROW('Hygiene Data'!G128))="","",OFFSET('Hygiene Data'!$G$11,0,10*ROW('Hygiene Data'!G128)))</f>
        <v/>
      </c>
      <c r="DY134" s="271" t="str">
        <f ca="true">+IF(OFFSET('Hygiene Data'!$G$12,0,10*ROW('Hygiene Data'!G128))="","",OFFSET('Hygiene Data'!$G$12,0,10*ROW('Hygiene Data'!G128)))</f>
        <v/>
      </c>
      <c r="DZ134" s="271" t="str">
        <f ca="true">+IF(OFFSET('Hygiene Data'!$G$13,0,10*ROW('Hygiene Data'!G128))="","",OFFSET('Hygiene Data'!$G$13,0,10*ROW('Hygiene Data'!G128)))</f>
        <v/>
      </c>
      <c r="EA134" s="271" t="str">
        <f ca="true">+IF(OFFSET('Hygiene Data'!$H$11,0,10*ROW('Hygiene Data'!H128))="","",OFFSET('Hygiene Data'!$H$11,0,10*ROW('Hygiene Data'!H128)))</f>
        <v/>
      </c>
      <c r="EB134" s="271" t="str">
        <f ca="true">+IF(OFFSET('Hygiene Data'!$H$12,0,10*ROW('Hygiene Data'!H128))="","",OFFSET('Hygiene Data'!$H$12,0,10*ROW('Hygiene Data'!H128)))</f>
        <v/>
      </c>
      <c r="EC134" s="271" t="str">
        <f ca="true">+IF(OFFSET('Hygiene Data'!$H$13,0,10*ROW('Hygiene Data'!H128))="","",OFFSET('Hygiene Data'!$H$13,0,10*ROW('Hygiene Data'!H128)))</f>
        <v/>
      </c>
      <c r="ED134" s="271" t="str">
        <f ca="true">+IF(OFFSET('Hygiene Data'!$I$11,0,10*ROW('Hygiene Data'!I128))="","",OFFSET('Hygiene Data'!$I$11,0,10*ROW('Hygiene Data'!I128)))</f>
        <v/>
      </c>
      <c r="EE134" s="271" t="str">
        <f ca="true">+IF(OFFSET('Hygiene Data'!$I$12,0,10*ROW('Hygiene Data'!I128))="","",OFFSET('Hygiene Data'!$I$12,0,10*ROW('Hygiene Data'!I128)))</f>
        <v/>
      </c>
      <c r="EF134" s="271"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27"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1"/>
      <c r="BS135" s="271" t="str">
        <f ca="true">+IF(OFFSET('Water Data'!$D$27,0,10*ROW('Water Data'!D129))="","",OFFSET('Water Data'!$D$27,0,10*ROW('Water Data'!D129)))</f>
        <v/>
      </c>
      <c r="BT135" s="271" t="str">
        <f ca="true">+IF(OFFSET('Water Data'!$D$28,0,10*ROW('Water Data'!D129))="","",OFFSET('Water Data'!$D$28,0,10*ROW('Water Data'!D129)))</f>
        <v/>
      </c>
      <c r="BU135" s="271" t="str">
        <f ca="true">+IF(OFFSET('Water Data'!$D$29,0,10*ROW('Water Data'!D129))="","",OFFSET('Water Data'!$D$29,0,10*ROW('Water Data'!D129)))</f>
        <v/>
      </c>
      <c r="BV135" s="271" t="str">
        <f ca="true">+IF(OFFSET('Water Data'!$E$27,0,10*ROW('Water Data'!E129))="","",OFFSET('Water Data'!$E$27,0,10*ROW('Water Data'!E129)))</f>
        <v/>
      </c>
      <c r="BW135" s="271" t="str">
        <f ca="true">+IF(OFFSET('Water Data'!$E$28,0,10*ROW('Water Data'!E129))="","",OFFSET('Water Data'!$E$28,0,10*ROW('Water Data'!E129)))</f>
        <v/>
      </c>
      <c r="BX135" s="271" t="str">
        <f ca="true">+IF(OFFSET('Water Data'!$E$29,0,10*ROW('Water Data'!E129))="","",OFFSET('Water Data'!$E$29,0,10*ROW('Water Data'!E129)))</f>
        <v/>
      </c>
      <c r="BY135" s="271" t="str">
        <f ca="true">+IF(OFFSET('Water Data'!$F$27,0,10*ROW('Water Data'!F129))="","",OFFSET('Water Data'!$F$27,0,10*ROW('Water Data'!F129)))</f>
        <v/>
      </c>
      <c r="BZ135" s="271" t="str">
        <f ca="true">+IF(OFFSET('Water Data'!$F$28,0,10*ROW('Water Data'!F129))="","",OFFSET('Water Data'!$F$28,0,10*ROW('Water Data'!F129)))</f>
        <v/>
      </c>
      <c r="CA135" s="271" t="str">
        <f ca="true">+IF(OFFSET('Water Data'!$F$29,0,10*ROW('Water Data'!F129))="","",OFFSET('Water Data'!$F$29,0,10*ROW('Water Data'!F129)))</f>
        <v/>
      </c>
      <c r="CB135" s="271" t="str">
        <f ca="true">+IF(OFFSET('Water Data'!$G$27,0,10*ROW('Water Data'!G129))="","",OFFSET('Water Data'!$G$27,0,10*ROW('Water Data'!G129)))</f>
        <v/>
      </c>
      <c r="CC135" s="271" t="str">
        <f ca="true">+IF(OFFSET('Water Data'!$G$28,0,10*ROW('Water Data'!G129))="","",OFFSET('Water Data'!$G$28,0,10*ROW('Water Data'!G129)))</f>
        <v/>
      </c>
      <c r="CD135" s="271" t="str">
        <f ca="true">+IF(OFFSET('Water Data'!$G$29,0,10*ROW('Water Data'!G129))="","",OFFSET('Water Data'!$G$29,0,10*ROW('Water Data'!G129)))</f>
        <v/>
      </c>
      <c r="CE135" s="271" t="str">
        <f ca="true">+IF(OFFSET('Water Data'!$H$27,0,10*ROW('Water Data'!H129))="","",OFFSET('Water Data'!$H$27,0,10*ROW('Water Data'!H129)))</f>
        <v/>
      </c>
      <c r="CF135" s="271" t="str">
        <f ca="true">+IF(OFFSET('Water Data'!$H$28,0,10*ROW('Water Data'!H129))="","",OFFSET('Water Data'!$H$28,0,10*ROW('Water Data'!H129)))</f>
        <v/>
      </c>
      <c r="CG135" s="271" t="str">
        <f ca="true">+IF(OFFSET('Water Data'!$H$29,0,10*ROW('Water Data'!H129))="","",OFFSET('Water Data'!$H$29,0,10*ROW('Water Data'!H129)))</f>
        <v/>
      </c>
      <c r="CH135" s="271" t="str">
        <f ca="true">+IF(OFFSET('Water Data'!$I$27,0,10*ROW('Water Data'!I129))="","",OFFSET('Water Data'!$I$27,0,10*ROW('Water Data'!I129)))</f>
        <v/>
      </c>
      <c r="CI135" s="271" t="str">
        <f ca="true">+IF(OFFSET('Water Data'!$I$28,0,10*ROW('Water Data'!I129))="","",OFFSET('Water Data'!$I$28,0,10*ROW('Water Data'!I129)))</f>
        <v/>
      </c>
      <c r="CJ135" s="271" t="str">
        <f ca="true">+IF(OFFSET('Water Data'!$I$29,0,10*ROW('Water Data'!I129))="","",OFFSET('Water Data'!$I$29,0,10*ROW('Water Data'!I129)))</f>
        <v/>
      </c>
      <c r="CK135" s="271" t="str">
        <f ca="true">+IF(OFFSET('Sanitation Data'!$D$28,0,10*ROW('Sanitation Data'!D129))="","",OFFSET('Sanitation Data'!$D$28,0,10*ROW('Sanitation Data'!D129)))</f>
        <v/>
      </c>
      <c r="CL135" s="271" t="str">
        <f ca="true">+IF(OFFSET('Sanitation Data'!$D$29,0,10*ROW('Sanitation Data'!D129))="","",OFFSET('Sanitation Data'!$D$29,0,10*ROW('Sanitation Data'!D129)))</f>
        <v/>
      </c>
      <c r="CM135" s="271" t="str">
        <f ca="true">+IF(OFFSET('Sanitation Data'!$D$30,0,10*ROW('Sanitation Data'!D129))="","",OFFSET('Sanitation Data'!$D$30,0,10*ROW('Sanitation Data'!D129)))</f>
        <v/>
      </c>
      <c r="CN135" s="271" t="str">
        <f ca="true">+IF(OFFSET('Sanitation Data'!$D$31,0,10*ROW('Sanitation Data'!D129))="","",OFFSET('Sanitation Data'!$D$31,0,10*ROW('Sanitation Data'!D129)))</f>
        <v/>
      </c>
      <c r="CO135" s="271" t="str">
        <f ca="true">+IF(OFFSET('Sanitation Data'!$D$32,0,10*ROW('Sanitation Data'!D129))="","",OFFSET('Sanitation Data'!$D$32,0,10*ROW('Sanitation Data'!D129)))</f>
        <v/>
      </c>
      <c r="CP135" s="271" t="str">
        <f ca="true">+IF(OFFSET('Sanitation Data'!$E$28,0,10*ROW('Sanitation Data'!E129))="","",OFFSET('Sanitation Data'!$E$28,0,10*ROW('Sanitation Data'!E129)))</f>
        <v/>
      </c>
      <c r="CQ135" s="271" t="str">
        <f ca="true">+IF(OFFSET('Sanitation Data'!$E$29,0,10*ROW('Sanitation Data'!E129))="","",OFFSET('Sanitation Data'!$E$29,0,10*ROW('Sanitation Data'!E129)))</f>
        <v/>
      </c>
      <c r="CR135" s="271" t="str">
        <f ca="true">+IF(OFFSET('Sanitation Data'!$E$30,0,10*ROW('Sanitation Data'!E129))="","",OFFSET('Sanitation Data'!$E$30,0,10*ROW('Sanitation Data'!E129)))</f>
        <v/>
      </c>
      <c r="CS135" s="271" t="str">
        <f ca="true">+IF(OFFSET('Sanitation Data'!$E$31,0,10*ROW('Sanitation Data'!E129))="","",OFFSET('Sanitation Data'!$E$31,0,10*ROW('Sanitation Data'!E129)))</f>
        <v/>
      </c>
      <c r="CT135" s="271" t="str">
        <f ca="true">+IF(OFFSET('Sanitation Data'!$E$32,0,10*ROW('Sanitation Data'!E129))="","",OFFSET('Sanitation Data'!$E$32,0,10*ROW('Sanitation Data'!E129)))</f>
        <v/>
      </c>
      <c r="CU135" s="271" t="str">
        <f ca="true">+IF(OFFSET('Sanitation Data'!$F$28,0,10*ROW('Sanitation Data'!F129))="","",OFFSET('Sanitation Data'!$F$28,0,10*ROW('Sanitation Data'!F129)))</f>
        <v/>
      </c>
      <c r="CV135" s="271" t="str">
        <f ca="true">+IF(OFFSET('Sanitation Data'!$F$29,0,10*ROW('Sanitation Data'!F129))="","",OFFSET('Sanitation Data'!$F$29,0,10*ROW('Sanitation Data'!F129)))</f>
        <v/>
      </c>
      <c r="CW135" s="271" t="str">
        <f ca="true">+IF(OFFSET('Sanitation Data'!$F$30,0,10*ROW('Sanitation Data'!F129))="","",OFFSET('Sanitation Data'!$F$30,0,10*ROW('Sanitation Data'!F129)))</f>
        <v/>
      </c>
      <c r="CX135" s="271" t="str">
        <f ca="true">+IF(OFFSET('Sanitation Data'!$F$31,0,10*ROW('Sanitation Data'!F129))="","",OFFSET('Sanitation Data'!$F$31,0,10*ROW('Sanitation Data'!F129)))</f>
        <v/>
      </c>
      <c r="CY135" s="271" t="str">
        <f ca="true">+IF(OFFSET('Sanitation Data'!$F$32,0,10*ROW('Sanitation Data'!F129))="","",OFFSET('Sanitation Data'!$F$32,0,10*ROW('Sanitation Data'!F129)))</f>
        <v/>
      </c>
      <c r="CZ135" s="271" t="str">
        <f ca="true">+IF(OFFSET('Sanitation Data'!$G$28,0,10*ROW('Sanitation Data'!G129))="","",OFFSET('Sanitation Data'!$G$28,0,10*ROW('Sanitation Data'!G129)))</f>
        <v/>
      </c>
      <c r="DA135" s="271" t="str">
        <f ca="true">+IF(OFFSET('Sanitation Data'!$G$29,0,10*ROW('Sanitation Data'!G129))="","",OFFSET('Sanitation Data'!$G$29,0,10*ROW('Sanitation Data'!G129)))</f>
        <v/>
      </c>
      <c r="DB135" s="271" t="str">
        <f ca="true">+IF(OFFSET('Sanitation Data'!$G$30,0,10*ROW('Sanitation Data'!G129))="","",OFFSET('Sanitation Data'!$G$30,0,10*ROW('Sanitation Data'!G129)))</f>
        <v/>
      </c>
      <c r="DC135" s="271" t="str">
        <f ca="true">+IF(OFFSET('Sanitation Data'!$G$31,0,10*ROW('Sanitation Data'!G129))="","",OFFSET('Sanitation Data'!$G$31,0,10*ROW('Sanitation Data'!G129)))</f>
        <v/>
      </c>
      <c r="DD135" s="271" t="str">
        <f ca="true">+IF(OFFSET('Sanitation Data'!$G$32,0,10*ROW('Sanitation Data'!G129))="","",OFFSET('Sanitation Data'!$G$32,0,10*ROW('Sanitation Data'!G129)))</f>
        <v/>
      </c>
      <c r="DE135" s="271" t="str">
        <f ca="true">+IF(OFFSET('Sanitation Data'!$H$28,0,10*ROW('Sanitation Data'!H129))="","",OFFSET('Sanitation Data'!$H$28,0,10*ROW('Sanitation Data'!H129)))</f>
        <v/>
      </c>
      <c r="DF135" s="271" t="str">
        <f ca="true">+IF(OFFSET('Sanitation Data'!$H$29,0,10*ROW('Sanitation Data'!H129))="","",OFFSET('Sanitation Data'!$H$29,0,10*ROW('Sanitation Data'!H129)))</f>
        <v/>
      </c>
      <c r="DG135" s="271" t="str">
        <f ca="true">+IF(OFFSET('Sanitation Data'!$H$30,0,10*ROW('Sanitation Data'!H129))="","",OFFSET('Sanitation Data'!$H$30,0,10*ROW('Sanitation Data'!H129)))</f>
        <v/>
      </c>
      <c r="DH135" s="271" t="str">
        <f ca="true">+IF(OFFSET('Sanitation Data'!$H$31,0,10*ROW('Sanitation Data'!H129))="","",OFFSET('Sanitation Data'!$H$31,0,10*ROW('Sanitation Data'!H129)))</f>
        <v/>
      </c>
      <c r="DI135" s="271" t="str">
        <f ca="true">+IF(OFFSET('Sanitation Data'!$H$32,0,10*ROW('Sanitation Data'!H129))="","",OFFSET('Sanitation Data'!$H$32,0,10*ROW('Sanitation Data'!H129)))</f>
        <v/>
      </c>
      <c r="DJ135" s="271" t="str">
        <f ca="true">+IF(OFFSET('Sanitation Data'!$I$28,0,10*ROW('Sanitation Data'!I129))="","",OFFSET('Sanitation Data'!$I$28,0,10*ROW('Sanitation Data'!I129)))</f>
        <v/>
      </c>
      <c r="DK135" s="271" t="str">
        <f ca="true">+IF(OFFSET('Sanitation Data'!$I$29,0,10*ROW('Sanitation Data'!I129))="","",OFFSET('Sanitation Data'!$I$29,0,10*ROW('Sanitation Data'!I129)))</f>
        <v/>
      </c>
      <c r="DL135" s="271" t="str">
        <f ca="true">+IF(OFFSET('Sanitation Data'!$I$30,0,10*ROW('Sanitation Data'!I129))="","",OFFSET('Sanitation Data'!$I$30,0,10*ROW('Sanitation Data'!I129)))</f>
        <v/>
      </c>
      <c r="DM135" s="271" t="str">
        <f ca="true">+IF(OFFSET('Sanitation Data'!$I$31,0,10*ROW('Sanitation Data'!I129))="","",OFFSET('Sanitation Data'!$I$31,0,10*ROW('Sanitation Data'!I129)))</f>
        <v/>
      </c>
      <c r="DN135" s="271" t="str">
        <f ca="true">+IF(OFFSET('Sanitation Data'!$I$32,0,10*ROW('Sanitation Data'!I129))="","",OFFSET('Sanitation Data'!$I$32,0,10*ROW('Sanitation Data'!I129)))</f>
        <v/>
      </c>
      <c r="DO135" s="271" t="str">
        <f ca="true">+IF(OFFSET('Hygiene Data'!$D$11,0,10*ROW('Hygiene Data'!D129))="","",OFFSET('Hygiene Data'!$D$11,0,10*ROW('Hygiene Data'!D129)))</f>
        <v/>
      </c>
      <c r="DP135" s="271" t="str">
        <f ca="true">+IF(OFFSET('Hygiene Data'!$D$12,0,10*ROW('Hygiene Data'!D129))="","",OFFSET('Hygiene Data'!$D$12,0,10*ROW('Hygiene Data'!D129)))</f>
        <v/>
      </c>
      <c r="DQ135" s="271" t="str">
        <f ca="true">+IF(OFFSET('Hygiene Data'!$D$13,0,10*ROW('Hygiene Data'!D129))="","",OFFSET('Hygiene Data'!$D$13,0,10*ROW('Hygiene Data'!D129)))</f>
        <v/>
      </c>
      <c r="DR135" s="271" t="str">
        <f ca="true">+IF(OFFSET('Hygiene Data'!$E$11,0,10*ROW('Hygiene Data'!E129))="","",OFFSET('Hygiene Data'!$E$11,0,10*ROW('Hygiene Data'!E129)))</f>
        <v/>
      </c>
      <c r="DS135" s="271" t="str">
        <f ca="true">+IF(OFFSET('Hygiene Data'!$E$12,0,10*ROW('Hygiene Data'!E129))="","",OFFSET('Hygiene Data'!$E$12,0,10*ROW('Hygiene Data'!E129)))</f>
        <v/>
      </c>
      <c r="DT135" s="271" t="str">
        <f ca="true">+IF(OFFSET('Hygiene Data'!$E$13,0,10*ROW('Hygiene Data'!E129))="","",OFFSET('Hygiene Data'!$E$13,0,10*ROW('Hygiene Data'!E129)))</f>
        <v/>
      </c>
      <c r="DU135" s="271" t="str">
        <f ca="true">+IF(OFFSET('Hygiene Data'!$F$11,0,10*ROW('Hygiene Data'!F129))="","",OFFSET('Hygiene Data'!$F$11,0,10*ROW('Hygiene Data'!F129)))</f>
        <v/>
      </c>
      <c r="DV135" s="271" t="str">
        <f ca="true">+IF(OFFSET('Hygiene Data'!$F$12,0,10*ROW('Hygiene Data'!F129))="","",OFFSET('Hygiene Data'!$F$12,0,10*ROW('Hygiene Data'!F129)))</f>
        <v/>
      </c>
      <c r="DW135" s="271" t="str">
        <f ca="true">+IF(OFFSET('Hygiene Data'!$F$13,0,10*ROW('Hygiene Data'!F129))="","",OFFSET('Hygiene Data'!$F$13,0,10*ROW('Hygiene Data'!F129)))</f>
        <v/>
      </c>
      <c r="DX135" s="271" t="str">
        <f ca="true">+IF(OFFSET('Hygiene Data'!$G$11,0,10*ROW('Hygiene Data'!G129))="","",OFFSET('Hygiene Data'!$G$11,0,10*ROW('Hygiene Data'!G129)))</f>
        <v/>
      </c>
      <c r="DY135" s="271" t="str">
        <f ca="true">+IF(OFFSET('Hygiene Data'!$G$12,0,10*ROW('Hygiene Data'!G129))="","",OFFSET('Hygiene Data'!$G$12,0,10*ROW('Hygiene Data'!G129)))</f>
        <v/>
      </c>
      <c r="DZ135" s="271" t="str">
        <f ca="true">+IF(OFFSET('Hygiene Data'!$G$13,0,10*ROW('Hygiene Data'!G129))="","",OFFSET('Hygiene Data'!$G$13,0,10*ROW('Hygiene Data'!G129)))</f>
        <v/>
      </c>
      <c r="EA135" s="271" t="str">
        <f ca="true">+IF(OFFSET('Hygiene Data'!$H$11,0,10*ROW('Hygiene Data'!H129))="","",OFFSET('Hygiene Data'!$H$11,0,10*ROW('Hygiene Data'!H129)))</f>
        <v/>
      </c>
      <c r="EB135" s="271" t="str">
        <f ca="true">+IF(OFFSET('Hygiene Data'!$H$12,0,10*ROW('Hygiene Data'!H129))="","",OFFSET('Hygiene Data'!$H$12,0,10*ROW('Hygiene Data'!H129)))</f>
        <v/>
      </c>
      <c r="EC135" s="271" t="str">
        <f ca="true">+IF(OFFSET('Hygiene Data'!$H$13,0,10*ROW('Hygiene Data'!H129))="","",OFFSET('Hygiene Data'!$H$13,0,10*ROW('Hygiene Data'!H129)))</f>
        <v/>
      </c>
      <c r="ED135" s="271" t="str">
        <f ca="true">+IF(OFFSET('Hygiene Data'!$I$11,0,10*ROW('Hygiene Data'!I129))="","",OFFSET('Hygiene Data'!$I$11,0,10*ROW('Hygiene Data'!I129)))</f>
        <v/>
      </c>
      <c r="EE135" s="271" t="str">
        <f ca="true">+IF(OFFSET('Hygiene Data'!$I$12,0,10*ROW('Hygiene Data'!I129))="","",OFFSET('Hygiene Data'!$I$12,0,10*ROW('Hygiene Data'!I129)))</f>
        <v/>
      </c>
      <c r="EF135" s="271"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27"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1"/>
      <c r="BS136" s="271" t="str">
        <f ca="true">+IF(OFFSET('Water Data'!$D$27,0,10*ROW('Water Data'!D130))="","",OFFSET('Water Data'!$D$27,0,10*ROW('Water Data'!D130)))</f>
        <v/>
      </c>
      <c r="BT136" s="271" t="str">
        <f ca="true">+IF(OFFSET('Water Data'!$D$28,0,10*ROW('Water Data'!D130))="","",OFFSET('Water Data'!$D$28,0,10*ROW('Water Data'!D130)))</f>
        <v/>
      </c>
      <c r="BU136" s="271" t="str">
        <f ca="true">+IF(OFFSET('Water Data'!$D$29,0,10*ROW('Water Data'!D130))="","",OFFSET('Water Data'!$D$29,0,10*ROW('Water Data'!D130)))</f>
        <v/>
      </c>
      <c r="BV136" s="271" t="str">
        <f ca="true">+IF(OFFSET('Water Data'!$E$27,0,10*ROW('Water Data'!E130))="","",OFFSET('Water Data'!$E$27,0,10*ROW('Water Data'!E130)))</f>
        <v/>
      </c>
      <c r="BW136" s="271" t="str">
        <f ca="true">+IF(OFFSET('Water Data'!$E$28,0,10*ROW('Water Data'!E130))="","",OFFSET('Water Data'!$E$28,0,10*ROW('Water Data'!E130)))</f>
        <v/>
      </c>
      <c r="BX136" s="271" t="str">
        <f ca="true">+IF(OFFSET('Water Data'!$E$29,0,10*ROW('Water Data'!E130))="","",OFFSET('Water Data'!$E$29,0,10*ROW('Water Data'!E130)))</f>
        <v/>
      </c>
      <c r="BY136" s="271" t="str">
        <f ca="true">+IF(OFFSET('Water Data'!$F$27,0,10*ROW('Water Data'!F130))="","",OFFSET('Water Data'!$F$27,0,10*ROW('Water Data'!F130)))</f>
        <v/>
      </c>
      <c r="BZ136" s="271" t="str">
        <f ca="true">+IF(OFFSET('Water Data'!$F$28,0,10*ROW('Water Data'!F130))="","",OFFSET('Water Data'!$F$28,0,10*ROW('Water Data'!F130)))</f>
        <v/>
      </c>
      <c r="CA136" s="271" t="str">
        <f ca="true">+IF(OFFSET('Water Data'!$F$29,0,10*ROW('Water Data'!F130))="","",OFFSET('Water Data'!$F$29,0,10*ROW('Water Data'!F130)))</f>
        <v/>
      </c>
      <c r="CB136" s="271" t="str">
        <f ca="true">+IF(OFFSET('Water Data'!$G$27,0,10*ROW('Water Data'!G130))="","",OFFSET('Water Data'!$G$27,0,10*ROW('Water Data'!G130)))</f>
        <v/>
      </c>
      <c r="CC136" s="271" t="str">
        <f ca="true">+IF(OFFSET('Water Data'!$G$28,0,10*ROW('Water Data'!G130))="","",OFFSET('Water Data'!$G$28,0,10*ROW('Water Data'!G130)))</f>
        <v/>
      </c>
      <c r="CD136" s="271" t="str">
        <f ca="true">+IF(OFFSET('Water Data'!$G$29,0,10*ROW('Water Data'!G130))="","",OFFSET('Water Data'!$G$29,0,10*ROW('Water Data'!G130)))</f>
        <v/>
      </c>
      <c r="CE136" s="271" t="str">
        <f ca="true">+IF(OFFSET('Water Data'!$H$27,0,10*ROW('Water Data'!H130))="","",OFFSET('Water Data'!$H$27,0,10*ROW('Water Data'!H130)))</f>
        <v/>
      </c>
      <c r="CF136" s="271" t="str">
        <f ca="true">+IF(OFFSET('Water Data'!$H$28,0,10*ROW('Water Data'!H130))="","",OFFSET('Water Data'!$H$28,0,10*ROW('Water Data'!H130)))</f>
        <v/>
      </c>
      <c r="CG136" s="271" t="str">
        <f ca="true">+IF(OFFSET('Water Data'!$H$29,0,10*ROW('Water Data'!H130))="","",OFFSET('Water Data'!$H$29,0,10*ROW('Water Data'!H130)))</f>
        <v/>
      </c>
      <c r="CH136" s="271" t="str">
        <f ca="true">+IF(OFFSET('Water Data'!$I$27,0,10*ROW('Water Data'!I130))="","",OFFSET('Water Data'!$I$27,0,10*ROW('Water Data'!I130)))</f>
        <v/>
      </c>
      <c r="CI136" s="271" t="str">
        <f ca="true">+IF(OFFSET('Water Data'!$I$28,0,10*ROW('Water Data'!I130))="","",OFFSET('Water Data'!$I$28,0,10*ROW('Water Data'!I130)))</f>
        <v/>
      </c>
      <c r="CJ136" s="271" t="str">
        <f ca="true">+IF(OFFSET('Water Data'!$I$29,0,10*ROW('Water Data'!I130))="","",OFFSET('Water Data'!$I$29,0,10*ROW('Water Data'!I130)))</f>
        <v/>
      </c>
      <c r="CK136" s="271" t="str">
        <f ca="true">+IF(OFFSET('Sanitation Data'!$D$28,0,10*ROW('Sanitation Data'!D130))="","",OFFSET('Sanitation Data'!$D$28,0,10*ROW('Sanitation Data'!D130)))</f>
        <v/>
      </c>
      <c r="CL136" s="271" t="str">
        <f ca="true">+IF(OFFSET('Sanitation Data'!$D$29,0,10*ROW('Sanitation Data'!D130))="","",OFFSET('Sanitation Data'!$D$29,0,10*ROW('Sanitation Data'!D130)))</f>
        <v/>
      </c>
      <c r="CM136" s="271" t="str">
        <f ca="true">+IF(OFFSET('Sanitation Data'!$D$30,0,10*ROW('Sanitation Data'!D130))="","",OFFSET('Sanitation Data'!$D$30,0,10*ROW('Sanitation Data'!D130)))</f>
        <v/>
      </c>
      <c r="CN136" s="271" t="str">
        <f ca="true">+IF(OFFSET('Sanitation Data'!$D$31,0,10*ROW('Sanitation Data'!D130))="","",OFFSET('Sanitation Data'!$D$31,0,10*ROW('Sanitation Data'!D130)))</f>
        <v/>
      </c>
      <c r="CO136" s="271" t="str">
        <f ca="true">+IF(OFFSET('Sanitation Data'!$D$32,0,10*ROW('Sanitation Data'!D130))="","",OFFSET('Sanitation Data'!$D$32,0,10*ROW('Sanitation Data'!D130)))</f>
        <v/>
      </c>
      <c r="CP136" s="271" t="str">
        <f ca="true">+IF(OFFSET('Sanitation Data'!$E$28,0,10*ROW('Sanitation Data'!E130))="","",OFFSET('Sanitation Data'!$E$28,0,10*ROW('Sanitation Data'!E130)))</f>
        <v/>
      </c>
      <c r="CQ136" s="271" t="str">
        <f ca="true">+IF(OFFSET('Sanitation Data'!$E$29,0,10*ROW('Sanitation Data'!E130))="","",OFFSET('Sanitation Data'!$E$29,0,10*ROW('Sanitation Data'!E130)))</f>
        <v/>
      </c>
      <c r="CR136" s="271" t="str">
        <f ca="true">+IF(OFFSET('Sanitation Data'!$E$30,0,10*ROW('Sanitation Data'!E130))="","",OFFSET('Sanitation Data'!$E$30,0,10*ROW('Sanitation Data'!E130)))</f>
        <v/>
      </c>
      <c r="CS136" s="271" t="str">
        <f ca="true">+IF(OFFSET('Sanitation Data'!$E$31,0,10*ROW('Sanitation Data'!E130))="","",OFFSET('Sanitation Data'!$E$31,0,10*ROW('Sanitation Data'!E130)))</f>
        <v/>
      </c>
      <c r="CT136" s="271" t="str">
        <f ca="true">+IF(OFFSET('Sanitation Data'!$E$32,0,10*ROW('Sanitation Data'!E130))="","",OFFSET('Sanitation Data'!$E$32,0,10*ROW('Sanitation Data'!E130)))</f>
        <v/>
      </c>
      <c r="CU136" s="271" t="str">
        <f ca="true">+IF(OFFSET('Sanitation Data'!$F$28,0,10*ROW('Sanitation Data'!F130))="","",OFFSET('Sanitation Data'!$F$28,0,10*ROW('Sanitation Data'!F130)))</f>
        <v/>
      </c>
      <c r="CV136" s="271" t="str">
        <f ca="true">+IF(OFFSET('Sanitation Data'!$F$29,0,10*ROW('Sanitation Data'!F130))="","",OFFSET('Sanitation Data'!$F$29,0,10*ROW('Sanitation Data'!F130)))</f>
        <v/>
      </c>
      <c r="CW136" s="271" t="str">
        <f ca="true">+IF(OFFSET('Sanitation Data'!$F$30,0,10*ROW('Sanitation Data'!F130))="","",OFFSET('Sanitation Data'!$F$30,0,10*ROW('Sanitation Data'!F130)))</f>
        <v/>
      </c>
      <c r="CX136" s="271" t="str">
        <f ca="true">+IF(OFFSET('Sanitation Data'!$F$31,0,10*ROW('Sanitation Data'!F130))="","",OFFSET('Sanitation Data'!$F$31,0,10*ROW('Sanitation Data'!F130)))</f>
        <v/>
      </c>
      <c r="CY136" s="271" t="str">
        <f ca="true">+IF(OFFSET('Sanitation Data'!$F$32,0,10*ROW('Sanitation Data'!F130))="","",OFFSET('Sanitation Data'!$F$32,0,10*ROW('Sanitation Data'!F130)))</f>
        <v/>
      </c>
      <c r="CZ136" s="271" t="str">
        <f ca="true">+IF(OFFSET('Sanitation Data'!$G$28,0,10*ROW('Sanitation Data'!G130))="","",OFFSET('Sanitation Data'!$G$28,0,10*ROW('Sanitation Data'!G130)))</f>
        <v/>
      </c>
      <c r="DA136" s="271" t="str">
        <f ca="true">+IF(OFFSET('Sanitation Data'!$G$29,0,10*ROW('Sanitation Data'!G130))="","",OFFSET('Sanitation Data'!$G$29,0,10*ROW('Sanitation Data'!G130)))</f>
        <v/>
      </c>
      <c r="DB136" s="271" t="str">
        <f ca="true">+IF(OFFSET('Sanitation Data'!$G$30,0,10*ROW('Sanitation Data'!G130))="","",OFFSET('Sanitation Data'!$G$30,0,10*ROW('Sanitation Data'!G130)))</f>
        <v/>
      </c>
      <c r="DC136" s="271" t="str">
        <f ca="true">+IF(OFFSET('Sanitation Data'!$G$31,0,10*ROW('Sanitation Data'!G130))="","",OFFSET('Sanitation Data'!$G$31,0,10*ROW('Sanitation Data'!G130)))</f>
        <v/>
      </c>
      <c r="DD136" s="271" t="str">
        <f ca="true">+IF(OFFSET('Sanitation Data'!$G$32,0,10*ROW('Sanitation Data'!G130))="","",OFFSET('Sanitation Data'!$G$32,0,10*ROW('Sanitation Data'!G130)))</f>
        <v/>
      </c>
      <c r="DE136" s="271" t="str">
        <f ca="true">+IF(OFFSET('Sanitation Data'!$H$28,0,10*ROW('Sanitation Data'!H130))="","",OFFSET('Sanitation Data'!$H$28,0,10*ROW('Sanitation Data'!H130)))</f>
        <v/>
      </c>
      <c r="DF136" s="271" t="str">
        <f ca="true">+IF(OFFSET('Sanitation Data'!$H$29,0,10*ROW('Sanitation Data'!H130))="","",OFFSET('Sanitation Data'!$H$29,0,10*ROW('Sanitation Data'!H130)))</f>
        <v/>
      </c>
      <c r="DG136" s="271" t="str">
        <f ca="true">+IF(OFFSET('Sanitation Data'!$H$30,0,10*ROW('Sanitation Data'!H130))="","",OFFSET('Sanitation Data'!$H$30,0,10*ROW('Sanitation Data'!H130)))</f>
        <v/>
      </c>
      <c r="DH136" s="271" t="str">
        <f ca="true">+IF(OFFSET('Sanitation Data'!$H$31,0,10*ROW('Sanitation Data'!H130))="","",OFFSET('Sanitation Data'!$H$31,0,10*ROW('Sanitation Data'!H130)))</f>
        <v/>
      </c>
      <c r="DI136" s="271" t="str">
        <f ca="true">+IF(OFFSET('Sanitation Data'!$H$32,0,10*ROW('Sanitation Data'!H130))="","",OFFSET('Sanitation Data'!$H$32,0,10*ROW('Sanitation Data'!H130)))</f>
        <v/>
      </c>
      <c r="DJ136" s="271" t="str">
        <f ca="true">+IF(OFFSET('Sanitation Data'!$I$28,0,10*ROW('Sanitation Data'!I130))="","",OFFSET('Sanitation Data'!$I$28,0,10*ROW('Sanitation Data'!I130)))</f>
        <v/>
      </c>
      <c r="DK136" s="271" t="str">
        <f ca="true">+IF(OFFSET('Sanitation Data'!$I$29,0,10*ROW('Sanitation Data'!I130))="","",OFFSET('Sanitation Data'!$I$29,0,10*ROW('Sanitation Data'!I130)))</f>
        <v/>
      </c>
      <c r="DL136" s="271" t="str">
        <f ca="true">+IF(OFFSET('Sanitation Data'!$I$30,0,10*ROW('Sanitation Data'!I130))="","",OFFSET('Sanitation Data'!$I$30,0,10*ROW('Sanitation Data'!I130)))</f>
        <v/>
      </c>
      <c r="DM136" s="271" t="str">
        <f ca="true">+IF(OFFSET('Sanitation Data'!$I$31,0,10*ROW('Sanitation Data'!I130))="","",OFFSET('Sanitation Data'!$I$31,0,10*ROW('Sanitation Data'!I130)))</f>
        <v/>
      </c>
      <c r="DN136" s="271" t="str">
        <f ca="true">+IF(OFFSET('Sanitation Data'!$I$32,0,10*ROW('Sanitation Data'!I130))="","",OFFSET('Sanitation Data'!$I$32,0,10*ROW('Sanitation Data'!I130)))</f>
        <v/>
      </c>
      <c r="DO136" s="271" t="str">
        <f ca="true">+IF(OFFSET('Hygiene Data'!$D$11,0,10*ROW('Hygiene Data'!D130))="","",OFFSET('Hygiene Data'!$D$11,0,10*ROW('Hygiene Data'!D130)))</f>
        <v/>
      </c>
      <c r="DP136" s="271" t="str">
        <f ca="true">+IF(OFFSET('Hygiene Data'!$D$12,0,10*ROW('Hygiene Data'!D130))="","",OFFSET('Hygiene Data'!$D$12,0,10*ROW('Hygiene Data'!D130)))</f>
        <v/>
      </c>
      <c r="DQ136" s="271" t="str">
        <f ca="true">+IF(OFFSET('Hygiene Data'!$D$13,0,10*ROW('Hygiene Data'!D130))="","",OFFSET('Hygiene Data'!$D$13,0,10*ROW('Hygiene Data'!D130)))</f>
        <v/>
      </c>
      <c r="DR136" s="271" t="str">
        <f ca="true">+IF(OFFSET('Hygiene Data'!$E$11,0,10*ROW('Hygiene Data'!E130))="","",OFFSET('Hygiene Data'!$E$11,0,10*ROW('Hygiene Data'!E130)))</f>
        <v/>
      </c>
      <c r="DS136" s="271" t="str">
        <f ca="true">+IF(OFFSET('Hygiene Data'!$E$12,0,10*ROW('Hygiene Data'!E130))="","",OFFSET('Hygiene Data'!$E$12,0,10*ROW('Hygiene Data'!E130)))</f>
        <v/>
      </c>
      <c r="DT136" s="271" t="str">
        <f ca="true">+IF(OFFSET('Hygiene Data'!$E$13,0,10*ROW('Hygiene Data'!E130))="","",OFFSET('Hygiene Data'!$E$13,0,10*ROW('Hygiene Data'!E130)))</f>
        <v/>
      </c>
      <c r="DU136" s="271" t="str">
        <f ca="true">+IF(OFFSET('Hygiene Data'!$F$11,0,10*ROW('Hygiene Data'!F130))="","",OFFSET('Hygiene Data'!$F$11,0,10*ROW('Hygiene Data'!F130)))</f>
        <v/>
      </c>
      <c r="DV136" s="271" t="str">
        <f ca="true">+IF(OFFSET('Hygiene Data'!$F$12,0,10*ROW('Hygiene Data'!F130))="","",OFFSET('Hygiene Data'!$F$12,0,10*ROW('Hygiene Data'!F130)))</f>
        <v/>
      </c>
      <c r="DW136" s="271" t="str">
        <f ca="true">+IF(OFFSET('Hygiene Data'!$F$13,0,10*ROW('Hygiene Data'!F130))="","",OFFSET('Hygiene Data'!$F$13,0,10*ROW('Hygiene Data'!F130)))</f>
        <v/>
      </c>
      <c r="DX136" s="271" t="str">
        <f ca="true">+IF(OFFSET('Hygiene Data'!$G$11,0,10*ROW('Hygiene Data'!G130))="","",OFFSET('Hygiene Data'!$G$11,0,10*ROW('Hygiene Data'!G130)))</f>
        <v/>
      </c>
      <c r="DY136" s="271" t="str">
        <f ca="true">+IF(OFFSET('Hygiene Data'!$G$12,0,10*ROW('Hygiene Data'!G130))="","",OFFSET('Hygiene Data'!$G$12,0,10*ROW('Hygiene Data'!G130)))</f>
        <v/>
      </c>
      <c r="DZ136" s="271" t="str">
        <f ca="true">+IF(OFFSET('Hygiene Data'!$G$13,0,10*ROW('Hygiene Data'!G130))="","",OFFSET('Hygiene Data'!$G$13,0,10*ROW('Hygiene Data'!G130)))</f>
        <v/>
      </c>
      <c r="EA136" s="271" t="str">
        <f ca="true">+IF(OFFSET('Hygiene Data'!$H$11,0,10*ROW('Hygiene Data'!H130))="","",OFFSET('Hygiene Data'!$H$11,0,10*ROW('Hygiene Data'!H130)))</f>
        <v/>
      </c>
      <c r="EB136" s="271" t="str">
        <f ca="true">+IF(OFFSET('Hygiene Data'!$H$12,0,10*ROW('Hygiene Data'!H130))="","",OFFSET('Hygiene Data'!$H$12,0,10*ROW('Hygiene Data'!H130)))</f>
        <v/>
      </c>
      <c r="EC136" s="271" t="str">
        <f ca="true">+IF(OFFSET('Hygiene Data'!$H$13,0,10*ROW('Hygiene Data'!H130))="","",OFFSET('Hygiene Data'!$H$13,0,10*ROW('Hygiene Data'!H130)))</f>
        <v/>
      </c>
      <c r="ED136" s="271" t="str">
        <f ca="true">+IF(OFFSET('Hygiene Data'!$I$11,0,10*ROW('Hygiene Data'!I130))="","",OFFSET('Hygiene Data'!$I$11,0,10*ROW('Hygiene Data'!I130)))</f>
        <v/>
      </c>
      <c r="EE136" s="271" t="str">
        <f ca="true">+IF(OFFSET('Hygiene Data'!$I$12,0,10*ROW('Hygiene Data'!I130))="","",OFFSET('Hygiene Data'!$I$12,0,10*ROW('Hygiene Data'!I130)))</f>
        <v/>
      </c>
      <c r="EF136" s="271"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27"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1"/>
      <c r="BS137" s="271" t="str">
        <f ca="true">+IF(OFFSET('Water Data'!$D$27,0,10*ROW('Water Data'!D131))="","",OFFSET('Water Data'!$D$27,0,10*ROW('Water Data'!D131)))</f>
        <v/>
      </c>
      <c r="BT137" s="271" t="str">
        <f ca="true">+IF(OFFSET('Water Data'!$D$28,0,10*ROW('Water Data'!D131))="","",OFFSET('Water Data'!$D$28,0,10*ROW('Water Data'!D131)))</f>
        <v/>
      </c>
      <c r="BU137" s="271" t="str">
        <f ca="true">+IF(OFFSET('Water Data'!$D$29,0,10*ROW('Water Data'!D131))="","",OFFSET('Water Data'!$D$29,0,10*ROW('Water Data'!D131)))</f>
        <v/>
      </c>
      <c r="BV137" s="271" t="str">
        <f ca="true">+IF(OFFSET('Water Data'!$E$27,0,10*ROW('Water Data'!E131))="","",OFFSET('Water Data'!$E$27,0,10*ROW('Water Data'!E131)))</f>
        <v/>
      </c>
      <c r="BW137" s="271" t="str">
        <f ca="true">+IF(OFFSET('Water Data'!$E$28,0,10*ROW('Water Data'!E131))="","",OFFSET('Water Data'!$E$28,0,10*ROW('Water Data'!E131)))</f>
        <v/>
      </c>
      <c r="BX137" s="271" t="str">
        <f ca="true">+IF(OFFSET('Water Data'!$E$29,0,10*ROW('Water Data'!E131))="","",OFFSET('Water Data'!$E$29,0,10*ROW('Water Data'!E131)))</f>
        <v/>
      </c>
      <c r="BY137" s="271" t="str">
        <f ca="true">+IF(OFFSET('Water Data'!$F$27,0,10*ROW('Water Data'!F131))="","",OFFSET('Water Data'!$F$27,0,10*ROW('Water Data'!F131)))</f>
        <v/>
      </c>
      <c r="BZ137" s="271" t="str">
        <f ca="true">+IF(OFFSET('Water Data'!$F$28,0,10*ROW('Water Data'!F131))="","",OFFSET('Water Data'!$F$28,0,10*ROW('Water Data'!F131)))</f>
        <v/>
      </c>
      <c r="CA137" s="271" t="str">
        <f ca="true">+IF(OFFSET('Water Data'!$F$29,0,10*ROW('Water Data'!F131))="","",OFFSET('Water Data'!$F$29,0,10*ROW('Water Data'!F131)))</f>
        <v/>
      </c>
      <c r="CB137" s="271" t="str">
        <f ca="true">+IF(OFFSET('Water Data'!$G$27,0,10*ROW('Water Data'!G131))="","",OFFSET('Water Data'!$G$27,0,10*ROW('Water Data'!G131)))</f>
        <v/>
      </c>
      <c r="CC137" s="271" t="str">
        <f ca="true">+IF(OFFSET('Water Data'!$G$28,0,10*ROW('Water Data'!G131))="","",OFFSET('Water Data'!$G$28,0,10*ROW('Water Data'!G131)))</f>
        <v/>
      </c>
      <c r="CD137" s="271" t="str">
        <f ca="true">+IF(OFFSET('Water Data'!$G$29,0,10*ROW('Water Data'!G131))="","",OFFSET('Water Data'!$G$29,0,10*ROW('Water Data'!G131)))</f>
        <v/>
      </c>
      <c r="CE137" s="271" t="str">
        <f ca="true">+IF(OFFSET('Water Data'!$H$27,0,10*ROW('Water Data'!H131))="","",OFFSET('Water Data'!$H$27,0,10*ROW('Water Data'!H131)))</f>
        <v/>
      </c>
      <c r="CF137" s="271" t="str">
        <f ca="true">+IF(OFFSET('Water Data'!$H$28,0,10*ROW('Water Data'!H131))="","",OFFSET('Water Data'!$H$28,0,10*ROW('Water Data'!H131)))</f>
        <v/>
      </c>
      <c r="CG137" s="271" t="str">
        <f ca="true">+IF(OFFSET('Water Data'!$H$29,0,10*ROW('Water Data'!H131))="","",OFFSET('Water Data'!$H$29,0,10*ROW('Water Data'!H131)))</f>
        <v/>
      </c>
      <c r="CH137" s="271" t="str">
        <f ca="true">+IF(OFFSET('Water Data'!$I$27,0,10*ROW('Water Data'!I131))="","",OFFSET('Water Data'!$I$27,0,10*ROW('Water Data'!I131)))</f>
        <v/>
      </c>
      <c r="CI137" s="271" t="str">
        <f ca="true">+IF(OFFSET('Water Data'!$I$28,0,10*ROW('Water Data'!I131))="","",OFFSET('Water Data'!$I$28,0,10*ROW('Water Data'!I131)))</f>
        <v/>
      </c>
      <c r="CJ137" s="271" t="str">
        <f ca="true">+IF(OFFSET('Water Data'!$I$29,0,10*ROW('Water Data'!I131))="","",OFFSET('Water Data'!$I$29,0,10*ROW('Water Data'!I131)))</f>
        <v/>
      </c>
      <c r="CK137" s="271" t="str">
        <f ca="true">+IF(OFFSET('Sanitation Data'!$D$28,0,10*ROW('Sanitation Data'!D131))="","",OFFSET('Sanitation Data'!$D$28,0,10*ROW('Sanitation Data'!D131)))</f>
        <v/>
      </c>
      <c r="CL137" s="271" t="str">
        <f ca="true">+IF(OFFSET('Sanitation Data'!$D$29,0,10*ROW('Sanitation Data'!D131))="","",OFFSET('Sanitation Data'!$D$29,0,10*ROW('Sanitation Data'!D131)))</f>
        <v/>
      </c>
      <c r="CM137" s="271" t="str">
        <f ca="true">+IF(OFFSET('Sanitation Data'!$D$30,0,10*ROW('Sanitation Data'!D131))="","",OFFSET('Sanitation Data'!$D$30,0,10*ROW('Sanitation Data'!D131)))</f>
        <v/>
      </c>
      <c r="CN137" s="271" t="str">
        <f ca="true">+IF(OFFSET('Sanitation Data'!$D$31,0,10*ROW('Sanitation Data'!D131))="","",OFFSET('Sanitation Data'!$D$31,0,10*ROW('Sanitation Data'!D131)))</f>
        <v/>
      </c>
      <c r="CO137" s="271" t="str">
        <f ca="true">+IF(OFFSET('Sanitation Data'!$D$32,0,10*ROW('Sanitation Data'!D131))="","",OFFSET('Sanitation Data'!$D$32,0,10*ROW('Sanitation Data'!D131)))</f>
        <v/>
      </c>
      <c r="CP137" s="271" t="str">
        <f ca="true">+IF(OFFSET('Sanitation Data'!$E$28,0,10*ROW('Sanitation Data'!E131))="","",OFFSET('Sanitation Data'!$E$28,0,10*ROW('Sanitation Data'!E131)))</f>
        <v/>
      </c>
      <c r="CQ137" s="271" t="str">
        <f ca="true">+IF(OFFSET('Sanitation Data'!$E$29,0,10*ROW('Sanitation Data'!E131))="","",OFFSET('Sanitation Data'!$E$29,0,10*ROW('Sanitation Data'!E131)))</f>
        <v/>
      </c>
      <c r="CR137" s="271" t="str">
        <f ca="true">+IF(OFFSET('Sanitation Data'!$E$30,0,10*ROW('Sanitation Data'!E131))="","",OFFSET('Sanitation Data'!$E$30,0,10*ROW('Sanitation Data'!E131)))</f>
        <v/>
      </c>
      <c r="CS137" s="271" t="str">
        <f ca="true">+IF(OFFSET('Sanitation Data'!$E$31,0,10*ROW('Sanitation Data'!E131))="","",OFFSET('Sanitation Data'!$E$31,0,10*ROW('Sanitation Data'!E131)))</f>
        <v/>
      </c>
      <c r="CT137" s="271" t="str">
        <f ca="true">+IF(OFFSET('Sanitation Data'!$E$32,0,10*ROW('Sanitation Data'!E131))="","",OFFSET('Sanitation Data'!$E$32,0,10*ROW('Sanitation Data'!E131)))</f>
        <v/>
      </c>
      <c r="CU137" s="271" t="str">
        <f ca="true">+IF(OFFSET('Sanitation Data'!$F$28,0,10*ROW('Sanitation Data'!F131))="","",OFFSET('Sanitation Data'!$F$28,0,10*ROW('Sanitation Data'!F131)))</f>
        <v/>
      </c>
      <c r="CV137" s="271" t="str">
        <f ca="true">+IF(OFFSET('Sanitation Data'!$F$29,0,10*ROW('Sanitation Data'!F131))="","",OFFSET('Sanitation Data'!$F$29,0,10*ROW('Sanitation Data'!F131)))</f>
        <v/>
      </c>
      <c r="CW137" s="271" t="str">
        <f ca="true">+IF(OFFSET('Sanitation Data'!$F$30,0,10*ROW('Sanitation Data'!F131))="","",OFFSET('Sanitation Data'!$F$30,0,10*ROW('Sanitation Data'!F131)))</f>
        <v/>
      </c>
      <c r="CX137" s="271" t="str">
        <f ca="true">+IF(OFFSET('Sanitation Data'!$F$31,0,10*ROW('Sanitation Data'!F131))="","",OFFSET('Sanitation Data'!$F$31,0,10*ROW('Sanitation Data'!F131)))</f>
        <v/>
      </c>
      <c r="CY137" s="271" t="str">
        <f ca="true">+IF(OFFSET('Sanitation Data'!$F$32,0,10*ROW('Sanitation Data'!F131))="","",OFFSET('Sanitation Data'!$F$32,0,10*ROW('Sanitation Data'!F131)))</f>
        <v/>
      </c>
      <c r="CZ137" s="271" t="str">
        <f ca="true">+IF(OFFSET('Sanitation Data'!$G$28,0,10*ROW('Sanitation Data'!G131))="","",OFFSET('Sanitation Data'!$G$28,0,10*ROW('Sanitation Data'!G131)))</f>
        <v/>
      </c>
      <c r="DA137" s="271" t="str">
        <f ca="true">+IF(OFFSET('Sanitation Data'!$G$29,0,10*ROW('Sanitation Data'!G131))="","",OFFSET('Sanitation Data'!$G$29,0,10*ROW('Sanitation Data'!G131)))</f>
        <v/>
      </c>
      <c r="DB137" s="271" t="str">
        <f ca="true">+IF(OFFSET('Sanitation Data'!$G$30,0,10*ROW('Sanitation Data'!G131))="","",OFFSET('Sanitation Data'!$G$30,0,10*ROW('Sanitation Data'!G131)))</f>
        <v/>
      </c>
      <c r="DC137" s="271" t="str">
        <f ca="true">+IF(OFFSET('Sanitation Data'!$G$31,0,10*ROW('Sanitation Data'!G131))="","",OFFSET('Sanitation Data'!$G$31,0,10*ROW('Sanitation Data'!G131)))</f>
        <v/>
      </c>
      <c r="DD137" s="271" t="str">
        <f ca="true">+IF(OFFSET('Sanitation Data'!$G$32,0,10*ROW('Sanitation Data'!G131))="","",OFFSET('Sanitation Data'!$G$32,0,10*ROW('Sanitation Data'!G131)))</f>
        <v/>
      </c>
      <c r="DE137" s="271" t="str">
        <f ca="true">+IF(OFFSET('Sanitation Data'!$H$28,0,10*ROW('Sanitation Data'!H131))="","",OFFSET('Sanitation Data'!$H$28,0,10*ROW('Sanitation Data'!H131)))</f>
        <v/>
      </c>
      <c r="DF137" s="271" t="str">
        <f ca="true">+IF(OFFSET('Sanitation Data'!$H$29,0,10*ROW('Sanitation Data'!H131))="","",OFFSET('Sanitation Data'!$H$29,0,10*ROW('Sanitation Data'!H131)))</f>
        <v/>
      </c>
      <c r="DG137" s="271" t="str">
        <f ca="true">+IF(OFFSET('Sanitation Data'!$H$30,0,10*ROW('Sanitation Data'!H131))="","",OFFSET('Sanitation Data'!$H$30,0,10*ROW('Sanitation Data'!H131)))</f>
        <v/>
      </c>
      <c r="DH137" s="271" t="str">
        <f ca="true">+IF(OFFSET('Sanitation Data'!$H$31,0,10*ROW('Sanitation Data'!H131))="","",OFFSET('Sanitation Data'!$H$31,0,10*ROW('Sanitation Data'!H131)))</f>
        <v/>
      </c>
      <c r="DI137" s="271" t="str">
        <f ca="true">+IF(OFFSET('Sanitation Data'!$H$32,0,10*ROW('Sanitation Data'!H131))="","",OFFSET('Sanitation Data'!$H$32,0,10*ROW('Sanitation Data'!H131)))</f>
        <v/>
      </c>
      <c r="DJ137" s="271" t="str">
        <f ca="true">+IF(OFFSET('Sanitation Data'!$I$28,0,10*ROW('Sanitation Data'!I131))="","",OFFSET('Sanitation Data'!$I$28,0,10*ROW('Sanitation Data'!I131)))</f>
        <v/>
      </c>
      <c r="DK137" s="271" t="str">
        <f ca="true">+IF(OFFSET('Sanitation Data'!$I$29,0,10*ROW('Sanitation Data'!I131))="","",OFFSET('Sanitation Data'!$I$29,0,10*ROW('Sanitation Data'!I131)))</f>
        <v/>
      </c>
      <c r="DL137" s="271" t="str">
        <f ca="true">+IF(OFFSET('Sanitation Data'!$I$30,0,10*ROW('Sanitation Data'!I131))="","",OFFSET('Sanitation Data'!$I$30,0,10*ROW('Sanitation Data'!I131)))</f>
        <v/>
      </c>
      <c r="DM137" s="271" t="str">
        <f ca="true">+IF(OFFSET('Sanitation Data'!$I$31,0,10*ROW('Sanitation Data'!I131))="","",OFFSET('Sanitation Data'!$I$31,0,10*ROW('Sanitation Data'!I131)))</f>
        <v/>
      </c>
      <c r="DN137" s="271" t="str">
        <f ca="true">+IF(OFFSET('Sanitation Data'!$I$32,0,10*ROW('Sanitation Data'!I131))="","",OFFSET('Sanitation Data'!$I$32,0,10*ROW('Sanitation Data'!I131)))</f>
        <v/>
      </c>
      <c r="DO137" s="271" t="str">
        <f ca="true">+IF(OFFSET('Hygiene Data'!$D$11,0,10*ROW('Hygiene Data'!D131))="","",OFFSET('Hygiene Data'!$D$11,0,10*ROW('Hygiene Data'!D131)))</f>
        <v/>
      </c>
      <c r="DP137" s="271" t="str">
        <f ca="true">+IF(OFFSET('Hygiene Data'!$D$12,0,10*ROW('Hygiene Data'!D131))="","",OFFSET('Hygiene Data'!$D$12,0,10*ROW('Hygiene Data'!D131)))</f>
        <v/>
      </c>
      <c r="DQ137" s="271" t="str">
        <f ca="true">+IF(OFFSET('Hygiene Data'!$D$13,0,10*ROW('Hygiene Data'!D131))="","",OFFSET('Hygiene Data'!$D$13,0,10*ROW('Hygiene Data'!D131)))</f>
        <v/>
      </c>
      <c r="DR137" s="271" t="str">
        <f ca="true">+IF(OFFSET('Hygiene Data'!$E$11,0,10*ROW('Hygiene Data'!E131))="","",OFFSET('Hygiene Data'!$E$11,0,10*ROW('Hygiene Data'!E131)))</f>
        <v/>
      </c>
      <c r="DS137" s="271" t="str">
        <f ca="true">+IF(OFFSET('Hygiene Data'!$E$12,0,10*ROW('Hygiene Data'!E131))="","",OFFSET('Hygiene Data'!$E$12,0,10*ROW('Hygiene Data'!E131)))</f>
        <v/>
      </c>
      <c r="DT137" s="271" t="str">
        <f ca="true">+IF(OFFSET('Hygiene Data'!$E$13,0,10*ROW('Hygiene Data'!E131))="","",OFFSET('Hygiene Data'!$E$13,0,10*ROW('Hygiene Data'!E131)))</f>
        <v/>
      </c>
      <c r="DU137" s="271" t="str">
        <f ca="true">+IF(OFFSET('Hygiene Data'!$F$11,0,10*ROW('Hygiene Data'!F131))="","",OFFSET('Hygiene Data'!$F$11,0,10*ROW('Hygiene Data'!F131)))</f>
        <v/>
      </c>
      <c r="DV137" s="271" t="str">
        <f ca="true">+IF(OFFSET('Hygiene Data'!$F$12,0,10*ROW('Hygiene Data'!F131))="","",OFFSET('Hygiene Data'!$F$12,0,10*ROW('Hygiene Data'!F131)))</f>
        <v/>
      </c>
      <c r="DW137" s="271" t="str">
        <f ca="true">+IF(OFFSET('Hygiene Data'!$F$13,0,10*ROW('Hygiene Data'!F131))="","",OFFSET('Hygiene Data'!$F$13,0,10*ROW('Hygiene Data'!F131)))</f>
        <v/>
      </c>
      <c r="DX137" s="271" t="str">
        <f ca="true">+IF(OFFSET('Hygiene Data'!$G$11,0,10*ROW('Hygiene Data'!G131))="","",OFFSET('Hygiene Data'!$G$11,0,10*ROW('Hygiene Data'!G131)))</f>
        <v/>
      </c>
      <c r="DY137" s="271" t="str">
        <f ca="true">+IF(OFFSET('Hygiene Data'!$G$12,0,10*ROW('Hygiene Data'!G131))="","",OFFSET('Hygiene Data'!$G$12,0,10*ROW('Hygiene Data'!G131)))</f>
        <v/>
      </c>
      <c r="DZ137" s="271" t="str">
        <f ca="true">+IF(OFFSET('Hygiene Data'!$G$13,0,10*ROW('Hygiene Data'!G131))="","",OFFSET('Hygiene Data'!$G$13,0,10*ROW('Hygiene Data'!G131)))</f>
        <v/>
      </c>
      <c r="EA137" s="271" t="str">
        <f ca="true">+IF(OFFSET('Hygiene Data'!$H$11,0,10*ROW('Hygiene Data'!H131))="","",OFFSET('Hygiene Data'!$H$11,0,10*ROW('Hygiene Data'!H131)))</f>
        <v/>
      </c>
      <c r="EB137" s="271" t="str">
        <f ca="true">+IF(OFFSET('Hygiene Data'!$H$12,0,10*ROW('Hygiene Data'!H131))="","",OFFSET('Hygiene Data'!$H$12,0,10*ROW('Hygiene Data'!H131)))</f>
        <v/>
      </c>
      <c r="EC137" s="271" t="str">
        <f ca="true">+IF(OFFSET('Hygiene Data'!$H$13,0,10*ROW('Hygiene Data'!H131))="","",OFFSET('Hygiene Data'!$H$13,0,10*ROW('Hygiene Data'!H131)))</f>
        <v/>
      </c>
      <c r="ED137" s="271" t="str">
        <f ca="true">+IF(OFFSET('Hygiene Data'!$I$11,0,10*ROW('Hygiene Data'!I131))="","",OFFSET('Hygiene Data'!$I$11,0,10*ROW('Hygiene Data'!I131)))</f>
        <v/>
      </c>
      <c r="EE137" s="271" t="str">
        <f ca="true">+IF(OFFSET('Hygiene Data'!$I$12,0,10*ROW('Hygiene Data'!I131))="","",OFFSET('Hygiene Data'!$I$12,0,10*ROW('Hygiene Data'!I131)))</f>
        <v/>
      </c>
      <c r="EF137" s="271"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27"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1"/>
      <c r="BS138" s="271" t="str">
        <f ca="true">+IF(OFFSET('Water Data'!$D$27,0,10*ROW('Water Data'!D132))="","",OFFSET('Water Data'!$D$27,0,10*ROW('Water Data'!D132)))</f>
        <v/>
      </c>
      <c r="BT138" s="271" t="str">
        <f ca="true">+IF(OFFSET('Water Data'!$D$28,0,10*ROW('Water Data'!D132))="","",OFFSET('Water Data'!$D$28,0,10*ROW('Water Data'!D132)))</f>
        <v/>
      </c>
      <c r="BU138" s="271" t="str">
        <f ca="true">+IF(OFFSET('Water Data'!$D$29,0,10*ROW('Water Data'!D132))="","",OFFSET('Water Data'!$D$29,0,10*ROW('Water Data'!D132)))</f>
        <v/>
      </c>
      <c r="BV138" s="271" t="str">
        <f ca="true">+IF(OFFSET('Water Data'!$E$27,0,10*ROW('Water Data'!E132))="","",OFFSET('Water Data'!$E$27,0,10*ROW('Water Data'!E132)))</f>
        <v/>
      </c>
      <c r="BW138" s="271" t="str">
        <f ca="true">+IF(OFFSET('Water Data'!$E$28,0,10*ROW('Water Data'!E132))="","",OFFSET('Water Data'!$E$28,0,10*ROW('Water Data'!E132)))</f>
        <v/>
      </c>
      <c r="BX138" s="271" t="str">
        <f ca="true">+IF(OFFSET('Water Data'!$E$29,0,10*ROW('Water Data'!E132))="","",OFFSET('Water Data'!$E$29,0,10*ROW('Water Data'!E132)))</f>
        <v/>
      </c>
      <c r="BY138" s="271" t="str">
        <f ca="true">+IF(OFFSET('Water Data'!$F$27,0,10*ROW('Water Data'!F132))="","",OFFSET('Water Data'!$F$27,0,10*ROW('Water Data'!F132)))</f>
        <v/>
      </c>
      <c r="BZ138" s="271" t="str">
        <f ca="true">+IF(OFFSET('Water Data'!$F$28,0,10*ROW('Water Data'!F132))="","",OFFSET('Water Data'!$F$28,0,10*ROW('Water Data'!F132)))</f>
        <v/>
      </c>
      <c r="CA138" s="271" t="str">
        <f ca="true">+IF(OFFSET('Water Data'!$F$29,0,10*ROW('Water Data'!F132))="","",OFFSET('Water Data'!$F$29,0,10*ROW('Water Data'!F132)))</f>
        <v/>
      </c>
      <c r="CB138" s="271" t="str">
        <f ca="true">+IF(OFFSET('Water Data'!$G$27,0,10*ROW('Water Data'!G132))="","",OFFSET('Water Data'!$G$27,0,10*ROW('Water Data'!G132)))</f>
        <v/>
      </c>
      <c r="CC138" s="271" t="str">
        <f ca="true">+IF(OFFSET('Water Data'!$G$28,0,10*ROW('Water Data'!G132))="","",OFFSET('Water Data'!$G$28,0,10*ROW('Water Data'!G132)))</f>
        <v/>
      </c>
      <c r="CD138" s="271" t="str">
        <f ca="true">+IF(OFFSET('Water Data'!$G$29,0,10*ROW('Water Data'!G132))="","",OFFSET('Water Data'!$G$29,0,10*ROW('Water Data'!G132)))</f>
        <v/>
      </c>
      <c r="CE138" s="271" t="str">
        <f ca="true">+IF(OFFSET('Water Data'!$H$27,0,10*ROW('Water Data'!H132))="","",OFFSET('Water Data'!$H$27,0,10*ROW('Water Data'!H132)))</f>
        <v/>
      </c>
      <c r="CF138" s="271" t="str">
        <f ca="true">+IF(OFFSET('Water Data'!$H$28,0,10*ROW('Water Data'!H132))="","",OFFSET('Water Data'!$H$28,0,10*ROW('Water Data'!H132)))</f>
        <v/>
      </c>
      <c r="CG138" s="271" t="str">
        <f ca="true">+IF(OFFSET('Water Data'!$H$29,0,10*ROW('Water Data'!H132))="","",OFFSET('Water Data'!$H$29,0,10*ROW('Water Data'!H132)))</f>
        <v/>
      </c>
      <c r="CH138" s="271" t="str">
        <f ca="true">+IF(OFFSET('Water Data'!$I$27,0,10*ROW('Water Data'!I132))="","",OFFSET('Water Data'!$I$27,0,10*ROW('Water Data'!I132)))</f>
        <v/>
      </c>
      <c r="CI138" s="271" t="str">
        <f ca="true">+IF(OFFSET('Water Data'!$I$28,0,10*ROW('Water Data'!I132))="","",OFFSET('Water Data'!$I$28,0,10*ROW('Water Data'!I132)))</f>
        <v/>
      </c>
      <c r="CJ138" s="271" t="str">
        <f ca="true">+IF(OFFSET('Water Data'!$I$29,0,10*ROW('Water Data'!I132))="","",OFFSET('Water Data'!$I$29,0,10*ROW('Water Data'!I132)))</f>
        <v/>
      </c>
      <c r="CK138" s="271" t="str">
        <f ca="true">+IF(OFFSET('Sanitation Data'!$D$28,0,10*ROW('Sanitation Data'!D132))="","",OFFSET('Sanitation Data'!$D$28,0,10*ROW('Sanitation Data'!D132)))</f>
        <v/>
      </c>
      <c r="CL138" s="271" t="str">
        <f ca="true">+IF(OFFSET('Sanitation Data'!$D$29,0,10*ROW('Sanitation Data'!D132))="","",OFFSET('Sanitation Data'!$D$29,0,10*ROW('Sanitation Data'!D132)))</f>
        <v/>
      </c>
      <c r="CM138" s="271" t="str">
        <f ca="true">+IF(OFFSET('Sanitation Data'!$D$30,0,10*ROW('Sanitation Data'!D132))="","",OFFSET('Sanitation Data'!$D$30,0,10*ROW('Sanitation Data'!D132)))</f>
        <v/>
      </c>
      <c r="CN138" s="271" t="str">
        <f ca="true">+IF(OFFSET('Sanitation Data'!$D$31,0,10*ROW('Sanitation Data'!D132))="","",OFFSET('Sanitation Data'!$D$31,0,10*ROW('Sanitation Data'!D132)))</f>
        <v/>
      </c>
      <c r="CO138" s="271" t="str">
        <f ca="true">+IF(OFFSET('Sanitation Data'!$D$32,0,10*ROW('Sanitation Data'!D132))="","",OFFSET('Sanitation Data'!$D$32,0,10*ROW('Sanitation Data'!D132)))</f>
        <v/>
      </c>
      <c r="CP138" s="271" t="str">
        <f ca="true">+IF(OFFSET('Sanitation Data'!$E$28,0,10*ROW('Sanitation Data'!E132))="","",OFFSET('Sanitation Data'!$E$28,0,10*ROW('Sanitation Data'!E132)))</f>
        <v/>
      </c>
      <c r="CQ138" s="271" t="str">
        <f ca="true">+IF(OFFSET('Sanitation Data'!$E$29,0,10*ROW('Sanitation Data'!E132))="","",OFFSET('Sanitation Data'!$E$29,0,10*ROW('Sanitation Data'!E132)))</f>
        <v/>
      </c>
      <c r="CR138" s="271" t="str">
        <f ca="true">+IF(OFFSET('Sanitation Data'!$E$30,0,10*ROW('Sanitation Data'!E132))="","",OFFSET('Sanitation Data'!$E$30,0,10*ROW('Sanitation Data'!E132)))</f>
        <v/>
      </c>
      <c r="CS138" s="271" t="str">
        <f ca="true">+IF(OFFSET('Sanitation Data'!$E$31,0,10*ROW('Sanitation Data'!E132))="","",OFFSET('Sanitation Data'!$E$31,0,10*ROW('Sanitation Data'!E132)))</f>
        <v/>
      </c>
      <c r="CT138" s="271" t="str">
        <f ca="true">+IF(OFFSET('Sanitation Data'!$E$32,0,10*ROW('Sanitation Data'!E132))="","",OFFSET('Sanitation Data'!$E$32,0,10*ROW('Sanitation Data'!E132)))</f>
        <v/>
      </c>
      <c r="CU138" s="271" t="str">
        <f ca="true">+IF(OFFSET('Sanitation Data'!$F$28,0,10*ROW('Sanitation Data'!F132))="","",OFFSET('Sanitation Data'!$F$28,0,10*ROW('Sanitation Data'!F132)))</f>
        <v/>
      </c>
      <c r="CV138" s="271" t="str">
        <f ca="true">+IF(OFFSET('Sanitation Data'!$F$29,0,10*ROW('Sanitation Data'!F132))="","",OFFSET('Sanitation Data'!$F$29,0,10*ROW('Sanitation Data'!F132)))</f>
        <v/>
      </c>
      <c r="CW138" s="271" t="str">
        <f ca="true">+IF(OFFSET('Sanitation Data'!$F$30,0,10*ROW('Sanitation Data'!F132))="","",OFFSET('Sanitation Data'!$F$30,0,10*ROW('Sanitation Data'!F132)))</f>
        <v/>
      </c>
      <c r="CX138" s="271" t="str">
        <f ca="true">+IF(OFFSET('Sanitation Data'!$F$31,0,10*ROW('Sanitation Data'!F132))="","",OFFSET('Sanitation Data'!$F$31,0,10*ROW('Sanitation Data'!F132)))</f>
        <v/>
      </c>
      <c r="CY138" s="271" t="str">
        <f ca="true">+IF(OFFSET('Sanitation Data'!$F$32,0,10*ROW('Sanitation Data'!F132))="","",OFFSET('Sanitation Data'!$F$32,0,10*ROW('Sanitation Data'!F132)))</f>
        <v/>
      </c>
      <c r="CZ138" s="271" t="str">
        <f ca="true">+IF(OFFSET('Sanitation Data'!$G$28,0,10*ROW('Sanitation Data'!G132))="","",OFFSET('Sanitation Data'!$G$28,0,10*ROW('Sanitation Data'!G132)))</f>
        <v/>
      </c>
      <c r="DA138" s="271" t="str">
        <f ca="true">+IF(OFFSET('Sanitation Data'!$G$29,0,10*ROW('Sanitation Data'!G132))="","",OFFSET('Sanitation Data'!$G$29,0,10*ROW('Sanitation Data'!G132)))</f>
        <v/>
      </c>
      <c r="DB138" s="271" t="str">
        <f ca="true">+IF(OFFSET('Sanitation Data'!$G$30,0,10*ROW('Sanitation Data'!G132))="","",OFFSET('Sanitation Data'!$G$30,0,10*ROW('Sanitation Data'!G132)))</f>
        <v/>
      </c>
      <c r="DC138" s="271" t="str">
        <f ca="true">+IF(OFFSET('Sanitation Data'!$G$31,0,10*ROW('Sanitation Data'!G132))="","",OFFSET('Sanitation Data'!$G$31,0,10*ROW('Sanitation Data'!G132)))</f>
        <v/>
      </c>
      <c r="DD138" s="271" t="str">
        <f ca="true">+IF(OFFSET('Sanitation Data'!$G$32,0,10*ROW('Sanitation Data'!G132))="","",OFFSET('Sanitation Data'!$G$32,0,10*ROW('Sanitation Data'!G132)))</f>
        <v/>
      </c>
      <c r="DE138" s="271" t="str">
        <f ca="true">+IF(OFFSET('Sanitation Data'!$H$28,0,10*ROW('Sanitation Data'!H132))="","",OFFSET('Sanitation Data'!$H$28,0,10*ROW('Sanitation Data'!H132)))</f>
        <v/>
      </c>
      <c r="DF138" s="271" t="str">
        <f ca="true">+IF(OFFSET('Sanitation Data'!$H$29,0,10*ROW('Sanitation Data'!H132))="","",OFFSET('Sanitation Data'!$H$29,0,10*ROW('Sanitation Data'!H132)))</f>
        <v/>
      </c>
      <c r="DG138" s="271" t="str">
        <f ca="true">+IF(OFFSET('Sanitation Data'!$H$30,0,10*ROW('Sanitation Data'!H132))="","",OFFSET('Sanitation Data'!$H$30,0,10*ROW('Sanitation Data'!H132)))</f>
        <v/>
      </c>
      <c r="DH138" s="271" t="str">
        <f ca="true">+IF(OFFSET('Sanitation Data'!$H$31,0,10*ROW('Sanitation Data'!H132))="","",OFFSET('Sanitation Data'!$H$31,0,10*ROW('Sanitation Data'!H132)))</f>
        <v/>
      </c>
      <c r="DI138" s="271" t="str">
        <f ca="true">+IF(OFFSET('Sanitation Data'!$H$32,0,10*ROW('Sanitation Data'!H132))="","",OFFSET('Sanitation Data'!$H$32,0,10*ROW('Sanitation Data'!H132)))</f>
        <v/>
      </c>
      <c r="DJ138" s="271" t="str">
        <f ca="true">+IF(OFFSET('Sanitation Data'!$I$28,0,10*ROW('Sanitation Data'!I132))="","",OFFSET('Sanitation Data'!$I$28,0,10*ROW('Sanitation Data'!I132)))</f>
        <v/>
      </c>
      <c r="DK138" s="271" t="str">
        <f ca="true">+IF(OFFSET('Sanitation Data'!$I$29,0,10*ROW('Sanitation Data'!I132))="","",OFFSET('Sanitation Data'!$I$29,0,10*ROW('Sanitation Data'!I132)))</f>
        <v/>
      </c>
      <c r="DL138" s="271" t="str">
        <f ca="true">+IF(OFFSET('Sanitation Data'!$I$30,0,10*ROW('Sanitation Data'!I132))="","",OFFSET('Sanitation Data'!$I$30,0,10*ROW('Sanitation Data'!I132)))</f>
        <v/>
      </c>
      <c r="DM138" s="271" t="str">
        <f ca="true">+IF(OFFSET('Sanitation Data'!$I$31,0,10*ROW('Sanitation Data'!I132))="","",OFFSET('Sanitation Data'!$I$31,0,10*ROW('Sanitation Data'!I132)))</f>
        <v/>
      </c>
      <c r="DN138" s="271" t="str">
        <f ca="true">+IF(OFFSET('Sanitation Data'!$I$32,0,10*ROW('Sanitation Data'!I132))="","",OFFSET('Sanitation Data'!$I$32,0,10*ROW('Sanitation Data'!I132)))</f>
        <v/>
      </c>
      <c r="DO138" s="271" t="str">
        <f ca="true">+IF(OFFSET('Hygiene Data'!$D$11,0,10*ROW('Hygiene Data'!D132))="","",OFFSET('Hygiene Data'!$D$11,0,10*ROW('Hygiene Data'!D132)))</f>
        <v/>
      </c>
      <c r="DP138" s="271" t="str">
        <f ca="true">+IF(OFFSET('Hygiene Data'!$D$12,0,10*ROW('Hygiene Data'!D132))="","",OFFSET('Hygiene Data'!$D$12,0,10*ROW('Hygiene Data'!D132)))</f>
        <v/>
      </c>
      <c r="DQ138" s="271" t="str">
        <f ca="true">+IF(OFFSET('Hygiene Data'!$D$13,0,10*ROW('Hygiene Data'!D132))="","",OFFSET('Hygiene Data'!$D$13,0,10*ROW('Hygiene Data'!D132)))</f>
        <v/>
      </c>
      <c r="DR138" s="271" t="str">
        <f ca="true">+IF(OFFSET('Hygiene Data'!$E$11,0,10*ROW('Hygiene Data'!E132))="","",OFFSET('Hygiene Data'!$E$11,0,10*ROW('Hygiene Data'!E132)))</f>
        <v/>
      </c>
      <c r="DS138" s="271" t="str">
        <f ca="true">+IF(OFFSET('Hygiene Data'!$E$12,0,10*ROW('Hygiene Data'!E132))="","",OFFSET('Hygiene Data'!$E$12,0,10*ROW('Hygiene Data'!E132)))</f>
        <v/>
      </c>
      <c r="DT138" s="271" t="str">
        <f ca="true">+IF(OFFSET('Hygiene Data'!$E$13,0,10*ROW('Hygiene Data'!E132))="","",OFFSET('Hygiene Data'!$E$13,0,10*ROW('Hygiene Data'!E132)))</f>
        <v/>
      </c>
      <c r="DU138" s="271" t="str">
        <f ca="true">+IF(OFFSET('Hygiene Data'!$F$11,0,10*ROW('Hygiene Data'!F132))="","",OFFSET('Hygiene Data'!$F$11,0,10*ROW('Hygiene Data'!F132)))</f>
        <v/>
      </c>
      <c r="DV138" s="271" t="str">
        <f ca="true">+IF(OFFSET('Hygiene Data'!$F$12,0,10*ROW('Hygiene Data'!F132))="","",OFFSET('Hygiene Data'!$F$12,0,10*ROW('Hygiene Data'!F132)))</f>
        <v/>
      </c>
      <c r="DW138" s="271" t="str">
        <f ca="true">+IF(OFFSET('Hygiene Data'!$F$13,0,10*ROW('Hygiene Data'!F132))="","",OFFSET('Hygiene Data'!$F$13,0,10*ROW('Hygiene Data'!F132)))</f>
        <v/>
      </c>
      <c r="DX138" s="271" t="str">
        <f ca="true">+IF(OFFSET('Hygiene Data'!$G$11,0,10*ROW('Hygiene Data'!G132))="","",OFFSET('Hygiene Data'!$G$11,0,10*ROW('Hygiene Data'!G132)))</f>
        <v/>
      </c>
      <c r="DY138" s="271" t="str">
        <f ca="true">+IF(OFFSET('Hygiene Data'!$G$12,0,10*ROW('Hygiene Data'!G132))="","",OFFSET('Hygiene Data'!$G$12,0,10*ROW('Hygiene Data'!G132)))</f>
        <v/>
      </c>
      <c r="DZ138" s="271" t="str">
        <f ca="true">+IF(OFFSET('Hygiene Data'!$G$13,0,10*ROW('Hygiene Data'!G132))="","",OFFSET('Hygiene Data'!$G$13,0,10*ROW('Hygiene Data'!G132)))</f>
        <v/>
      </c>
      <c r="EA138" s="271" t="str">
        <f ca="true">+IF(OFFSET('Hygiene Data'!$H$11,0,10*ROW('Hygiene Data'!H132))="","",OFFSET('Hygiene Data'!$H$11,0,10*ROW('Hygiene Data'!H132)))</f>
        <v/>
      </c>
      <c r="EB138" s="271" t="str">
        <f ca="true">+IF(OFFSET('Hygiene Data'!$H$12,0,10*ROW('Hygiene Data'!H132))="","",OFFSET('Hygiene Data'!$H$12,0,10*ROW('Hygiene Data'!H132)))</f>
        <v/>
      </c>
      <c r="EC138" s="271" t="str">
        <f ca="true">+IF(OFFSET('Hygiene Data'!$H$13,0,10*ROW('Hygiene Data'!H132))="","",OFFSET('Hygiene Data'!$H$13,0,10*ROW('Hygiene Data'!H132)))</f>
        <v/>
      </c>
      <c r="ED138" s="271" t="str">
        <f ca="true">+IF(OFFSET('Hygiene Data'!$I$11,0,10*ROW('Hygiene Data'!I132))="","",OFFSET('Hygiene Data'!$I$11,0,10*ROW('Hygiene Data'!I132)))</f>
        <v/>
      </c>
      <c r="EE138" s="271" t="str">
        <f ca="true">+IF(OFFSET('Hygiene Data'!$I$12,0,10*ROW('Hygiene Data'!I132))="","",OFFSET('Hygiene Data'!$I$12,0,10*ROW('Hygiene Data'!I132)))</f>
        <v/>
      </c>
      <c r="EF138" s="271"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27"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1"/>
      <c r="BS139" s="271" t="str">
        <f ca="true">+IF(OFFSET('Water Data'!$D$27,0,10*ROW('Water Data'!D133))="","",OFFSET('Water Data'!$D$27,0,10*ROW('Water Data'!D133)))</f>
        <v/>
      </c>
      <c r="BT139" s="271" t="str">
        <f ca="true">+IF(OFFSET('Water Data'!$D$28,0,10*ROW('Water Data'!D133))="","",OFFSET('Water Data'!$D$28,0,10*ROW('Water Data'!D133)))</f>
        <v/>
      </c>
      <c r="BU139" s="271" t="str">
        <f ca="true">+IF(OFFSET('Water Data'!$D$29,0,10*ROW('Water Data'!D133))="","",OFFSET('Water Data'!$D$29,0,10*ROW('Water Data'!D133)))</f>
        <v/>
      </c>
      <c r="BV139" s="271" t="str">
        <f ca="true">+IF(OFFSET('Water Data'!$E$27,0,10*ROW('Water Data'!E133))="","",OFFSET('Water Data'!$E$27,0,10*ROW('Water Data'!E133)))</f>
        <v/>
      </c>
      <c r="BW139" s="271" t="str">
        <f ca="true">+IF(OFFSET('Water Data'!$E$28,0,10*ROW('Water Data'!E133))="","",OFFSET('Water Data'!$E$28,0,10*ROW('Water Data'!E133)))</f>
        <v/>
      </c>
      <c r="BX139" s="271" t="str">
        <f ca="true">+IF(OFFSET('Water Data'!$E$29,0,10*ROW('Water Data'!E133))="","",OFFSET('Water Data'!$E$29,0,10*ROW('Water Data'!E133)))</f>
        <v/>
      </c>
      <c r="BY139" s="271" t="str">
        <f ca="true">+IF(OFFSET('Water Data'!$F$27,0,10*ROW('Water Data'!F133))="","",OFFSET('Water Data'!$F$27,0,10*ROW('Water Data'!F133)))</f>
        <v/>
      </c>
      <c r="BZ139" s="271" t="str">
        <f ca="true">+IF(OFFSET('Water Data'!$F$28,0,10*ROW('Water Data'!F133))="","",OFFSET('Water Data'!$F$28,0,10*ROW('Water Data'!F133)))</f>
        <v/>
      </c>
      <c r="CA139" s="271" t="str">
        <f ca="true">+IF(OFFSET('Water Data'!$F$29,0,10*ROW('Water Data'!F133))="","",OFFSET('Water Data'!$F$29,0,10*ROW('Water Data'!F133)))</f>
        <v/>
      </c>
      <c r="CB139" s="271" t="str">
        <f ca="true">+IF(OFFSET('Water Data'!$G$27,0,10*ROW('Water Data'!G133))="","",OFFSET('Water Data'!$G$27,0,10*ROW('Water Data'!G133)))</f>
        <v/>
      </c>
      <c r="CC139" s="271" t="str">
        <f ca="true">+IF(OFFSET('Water Data'!$G$28,0,10*ROW('Water Data'!G133))="","",OFFSET('Water Data'!$G$28,0,10*ROW('Water Data'!G133)))</f>
        <v/>
      </c>
      <c r="CD139" s="271" t="str">
        <f ca="true">+IF(OFFSET('Water Data'!$G$29,0,10*ROW('Water Data'!G133))="","",OFFSET('Water Data'!$G$29,0,10*ROW('Water Data'!G133)))</f>
        <v/>
      </c>
      <c r="CE139" s="271" t="str">
        <f ca="true">+IF(OFFSET('Water Data'!$H$27,0,10*ROW('Water Data'!H133))="","",OFFSET('Water Data'!$H$27,0,10*ROW('Water Data'!H133)))</f>
        <v/>
      </c>
      <c r="CF139" s="271" t="str">
        <f ca="true">+IF(OFFSET('Water Data'!$H$28,0,10*ROW('Water Data'!H133))="","",OFFSET('Water Data'!$H$28,0,10*ROW('Water Data'!H133)))</f>
        <v/>
      </c>
      <c r="CG139" s="271" t="str">
        <f ca="true">+IF(OFFSET('Water Data'!$H$29,0,10*ROW('Water Data'!H133))="","",OFFSET('Water Data'!$H$29,0,10*ROW('Water Data'!H133)))</f>
        <v/>
      </c>
      <c r="CH139" s="271" t="str">
        <f ca="true">+IF(OFFSET('Water Data'!$I$27,0,10*ROW('Water Data'!I133))="","",OFFSET('Water Data'!$I$27,0,10*ROW('Water Data'!I133)))</f>
        <v/>
      </c>
      <c r="CI139" s="271" t="str">
        <f ca="true">+IF(OFFSET('Water Data'!$I$28,0,10*ROW('Water Data'!I133))="","",OFFSET('Water Data'!$I$28,0,10*ROW('Water Data'!I133)))</f>
        <v/>
      </c>
      <c r="CJ139" s="271" t="str">
        <f ca="true">+IF(OFFSET('Water Data'!$I$29,0,10*ROW('Water Data'!I133))="","",OFFSET('Water Data'!$I$29,0,10*ROW('Water Data'!I133)))</f>
        <v/>
      </c>
      <c r="CK139" s="271" t="str">
        <f ca="true">+IF(OFFSET('Sanitation Data'!$D$28,0,10*ROW('Sanitation Data'!D133))="","",OFFSET('Sanitation Data'!$D$28,0,10*ROW('Sanitation Data'!D133)))</f>
        <v/>
      </c>
      <c r="CL139" s="271" t="str">
        <f ca="true">+IF(OFFSET('Sanitation Data'!$D$29,0,10*ROW('Sanitation Data'!D133))="","",OFFSET('Sanitation Data'!$D$29,0,10*ROW('Sanitation Data'!D133)))</f>
        <v/>
      </c>
      <c r="CM139" s="271" t="str">
        <f ca="true">+IF(OFFSET('Sanitation Data'!$D$30,0,10*ROW('Sanitation Data'!D133))="","",OFFSET('Sanitation Data'!$D$30,0,10*ROW('Sanitation Data'!D133)))</f>
        <v/>
      </c>
      <c r="CN139" s="271" t="str">
        <f ca="true">+IF(OFFSET('Sanitation Data'!$D$31,0,10*ROW('Sanitation Data'!D133))="","",OFFSET('Sanitation Data'!$D$31,0,10*ROW('Sanitation Data'!D133)))</f>
        <v/>
      </c>
      <c r="CO139" s="271" t="str">
        <f ca="true">+IF(OFFSET('Sanitation Data'!$D$32,0,10*ROW('Sanitation Data'!D133))="","",OFFSET('Sanitation Data'!$D$32,0,10*ROW('Sanitation Data'!D133)))</f>
        <v/>
      </c>
      <c r="CP139" s="271" t="str">
        <f ca="true">+IF(OFFSET('Sanitation Data'!$E$28,0,10*ROW('Sanitation Data'!E133))="","",OFFSET('Sanitation Data'!$E$28,0,10*ROW('Sanitation Data'!E133)))</f>
        <v/>
      </c>
      <c r="CQ139" s="271" t="str">
        <f ca="true">+IF(OFFSET('Sanitation Data'!$E$29,0,10*ROW('Sanitation Data'!E133))="","",OFFSET('Sanitation Data'!$E$29,0,10*ROW('Sanitation Data'!E133)))</f>
        <v/>
      </c>
      <c r="CR139" s="271" t="str">
        <f ca="true">+IF(OFFSET('Sanitation Data'!$E$30,0,10*ROW('Sanitation Data'!E133))="","",OFFSET('Sanitation Data'!$E$30,0,10*ROW('Sanitation Data'!E133)))</f>
        <v/>
      </c>
      <c r="CS139" s="271" t="str">
        <f ca="true">+IF(OFFSET('Sanitation Data'!$E$31,0,10*ROW('Sanitation Data'!E133))="","",OFFSET('Sanitation Data'!$E$31,0,10*ROW('Sanitation Data'!E133)))</f>
        <v/>
      </c>
      <c r="CT139" s="271" t="str">
        <f ca="true">+IF(OFFSET('Sanitation Data'!$E$32,0,10*ROW('Sanitation Data'!E133))="","",OFFSET('Sanitation Data'!$E$32,0,10*ROW('Sanitation Data'!E133)))</f>
        <v/>
      </c>
      <c r="CU139" s="271" t="str">
        <f ca="true">+IF(OFFSET('Sanitation Data'!$F$28,0,10*ROW('Sanitation Data'!F133))="","",OFFSET('Sanitation Data'!$F$28,0,10*ROW('Sanitation Data'!F133)))</f>
        <v/>
      </c>
      <c r="CV139" s="271" t="str">
        <f ca="true">+IF(OFFSET('Sanitation Data'!$F$29,0,10*ROW('Sanitation Data'!F133))="","",OFFSET('Sanitation Data'!$F$29,0,10*ROW('Sanitation Data'!F133)))</f>
        <v/>
      </c>
      <c r="CW139" s="271" t="str">
        <f ca="true">+IF(OFFSET('Sanitation Data'!$F$30,0,10*ROW('Sanitation Data'!F133))="","",OFFSET('Sanitation Data'!$F$30,0,10*ROW('Sanitation Data'!F133)))</f>
        <v/>
      </c>
      <c r="CX139" s="271" t="str">
        <f ca="true">+IF(OFFSET('Sanitation Data'!$F$31,0,10*ROW('Sanitation Data'!F133))="","",OFFSET('Sanitation Data'!$F$31,0,10*ROW('Sanitation Data'!F133)))</f>
        <v/>
      </c>
      <c r="CY139" s="271" t="str">
        <f ca="true">+IF(OFFSET('Sanitation Data'!$F$32,0,10*ROW('Sanitation Data'!F133))="","",OFFSET('Sanitation Data'!$F$32,0,10*ROW('Sanitation Data'!F133)))</f>
        <v/>
      </c>
      <c r="CZ139" s="271" t="str">
        <f ca="true">+IF(OFFSET('Sanitation Data'!$G$28,0,10*ROW('Sanitation Data'!G133))="","",OFFSET('Sanitation Data'!$G$28,0,10*ROW('Sanitation Data'!G133)))</f>
        <v/>
      </c>
      <c r="DA139" s="271" t="str">
        <f ca="true">+IF(OFFSET('Sanitation Data'!$G$29,0,10*ROW('Sanitation Data'!G133))="","",OFFSET('Sanitation Data'!$G$29,0,10*ROW('Sanitation Data'!G133)))</f>
        <v/>
      </c>
      <c r="DB139" s="271" t="str">
        <f ca="true">+IF(OFFSET('Sanitation Data'!$G$30,0,10*ROW('Sanitation Data'!G133))="","",OFFSET('Sanitation Data'!$G$30,0,10*ROW('Sanitation Data'!G133)))</f>
        <v/>
      </c>
      <c r="DC139" s="271" t="str">
        <f ca="true">+IF(OFFSET('Sanitation Data'!$G$31,0,10*ROW('Sanitation Data'!G133))="","",OFFSET('Sanitation Data'!$G$31,0,10*ROW('Sanitation Data'!G133)))</f>
        <v/>
      </c>
      <c r="DD139" s="271" t="str">
        <f ca="true">+IF(OFFSET('Sanitation Data'!$G$32,0,10*ROW('Sanitation Data'!G133))="","",OFFSET('Sanitation Data'!$G$32,0,10*ROW('Sanitation Data'!G133)))</f>
        <v/>
      </c>
      <c r="DE139" s="271" t="str">
        <f ca="true">+IF(OFFSET('Sanitation Data'!$H$28,0,10*ROW('Sanitation Data'!H133))="","",OFFSET('Sanitation Data'!$H$28,0,10*ROW('Sanitation Data'!H133)))</f>
        <v/>
      </c>
      <c r="DF139" s="271" t="str">
        <f ca="true">+IF(OFFSET('Sanitation Data'!$H$29,0,10*ROW('Sanitation Data'!H133))="","",OFFSET('Sanitation Data'!$H$29,0,10*ROW('Sanitation Data'!H133)))</f>
        <v/>
      </c>
      <c r="DG139" s="271" t="str">
        <f ca="true">+IF(OFFSET('Sanitation Data'!$H$30,0,10*ROW('Sanitation Data'!H133))="","",OFFSET('Sanitation Data'!$H$30,0,10*ROW('Sanitation Data'!H133)))</f>
        <v/>
      </c>
      <c r="DH139" s="271" t="str">
        <f ca="true">+IF(OFFSET('Sanitation Data'!$H$31,0,10*ROW('Sanitation Data'!H133))="","",OFFSET('Sanitation Data'!$H$31,0,10*ROW('Sanitation Data'!H133)))</f>
        <v/>
      </c>
      <c r="DI139" s="271" t="str">
        <f ca="true">+IF(OFFSET('Sanitation Data'!$H$32,0,10*ROW('Sanitation Data'!H133))="","",OFFSET('Sanitation Data'!$H$32,0,10*ROW('Sanitation Data'!H133)))</f>
        <v/>
      </c>
      <c r="DJ139" s="271" t="str">
        <f ca="true">+IF(OFFSET('Sanitation Data'!$I$28,0,10*ROW('Sanitation Data'!I133))="","",OFFSET('Sanitation Data'!$I$28,0,10*ROW('Sanitation Data'!I133)))</f>
        <v/>
      </c>
      <c r="DK139" s="271" t="str">
        <f ca="true">+IF(OFFSET('Sanitation Data'!$I$29,0,10*ROW('Sanitation Data'!I133))="","",OFFSET('Sanitation Data'!$I$29,0,10*ROW('Sanitation Data'!I133)))</f>
        <v/>
      </c>
      <c r="DL139" s="271" t="str">
        <f ca="true">+IF(OFFSET('Sanitation Data'!$I$30,0,10*ROW('Sanitation Data'!I133))="","",OFFSET('Sanitation Data'!$I$30,0,10*ROW('Sanitation Data'!I133)))</f>
        <v/>
      </c>
      <c r="DM139" s="271" t="str">
        <f ca="true">+IF(OFFSET('Sanitation Data'!$I$31,0,10*ROW('Sanitation Data'!I133))="","",OFFSET('Sanitation Data'!$I$31,0,10*ROW('Sanitation Data'!I133)))</f>
        <v/>
      </c>
      <c r="DN139" s="271" t="str">
        <f ca="true">+IF(OFFSET('Sanitation Data'!$I$32,0,10*ROW('Sanitation Data'!I133))="","",OFFSET('Sanitation Data'!$I$32,0,10*ROW('Sanitation Data'!I133)))</f>
        <v/>
      </c>
      <c r="DO139" s="271" t="str">
        <f ca="true">+IF(OFFSET('Hygiene Data'!$D$11,0,10*ROW('Hygiene Data'!D133))="","",OFFSET('Hygiene Data'!$D$11,0,10*ROW('Hygiene Data'!D133)))</f>
        <v/>
      </c>
      <c r="DP139" s="271" t="str">
        <f ca="true">+IF(OFFSET('Hygiene Data'!$D$12,0,10*ROW('Hygiene Data'!D133))="","",OFFSET('Hygiene Data'!$D$12,0,10*ROW('Hygiene Data'!D133)))</f>
        <v/>
      </c>
      <c r="DQ139" s="271" t="str">
        <f ca="true">+IF(OFFSET('Hygiene Data'!$D$13,0,10*ROW('Hygiene Data'!D133))="","",OFFSET('Hygiene Data'!$D$13,0,10*ROW('Hygiene Data'!D133)))</f>
        <v/>
      </c>
      <c r="DR139" s="271" t="str">
        <f ca="true">+IF(OFFSET('Hygiene Data'!$E$11,0,10*ROW('Hygiene Data'!E133))="","",OFFSET('Hygiene Data'!$E$11,0,10*ROW('Hygiene Data'!E133)))</f>
        <v/>
      </c>
      <c r="DS139" s="271" t="str">
        <f ca="true">+IF(OFFSET('Hygiene Data'!$E$12,0,10*ROW('Hygiene Data'!E133))="","",OFFSET('Hygiene Data'!$E$12,0,10*ROW('Hygiene Data'!E133)))</f>
        <v/>
      </c>
      <c r="DT139" s="271" t="str">
        <f ca="true">+IF(OFFSET('Hygiene Data'!$E$13,0,10*ROW('Hygiene Data'!E133))="","",OFFSET('Hygiene Data'!$E$13,0,10*ROW('Hygiene Data'!E133)))</f>
        <v/>
      </c>
      <c r="DU139" s="271" t="str">
        <f ca="true">+IF(OFFSET('Hygiene Data'!$F$11,0,10*ROW('Hygiene Data'!F133))="","",OFFSET('Hygiene Data'!$F$11,0,10*ROW('Hygiene Data'!F133)))</f>
        <v/>
      </c>
      <c r="DV139" s="271" t="str">
        <f ca="true">+IF(OFFSET('Hygiene Data'!$F$12,0,10*ROW('Hygiene Data'!F133))="","",OFFSET('Hygiene Data'!$F$12,0,10*ROW('Hygiene Data'!F133)))</f>
        <v/>
      </c>
      <c r="DW139" s="271" t="str">
        <f ca="true">+IF(OFFSET('Hygiene Data'!$F$13,0,10*ROW('Hygiene Data'!F133))="","",OFFSET('Hygiene Data'!$F$13,0,10*ROW('Hygiene Data'!F133)))</f>
        <v/>
      </c>
      <c r="DX139" s="271" t="str">
        <f ca="true">+IF(OFFSET('Hygiene Data'!$G$11,0,10*ROW('Hygiene Data'!G133))="","",OFFSET('Hygiene Data'!$G$11,0,10*ROW('Hygiene Data'!G133)))</f>
        <v/>
      </c>
      <c r="DY139" s="271" t="str">
        <f ca="true">+IF(OFFSET('Hygiene Data'!$G$12,0,10*ROW('Hygiene Data'!G133))="","",OFFSET('Hygiene Data'!$G$12,0,10*ROW('Hygiene Data'!G133)))</f>
        <v/>
      </c>
      <c r="DZ139" s="271" t="str">
        <f ca="true">+IF(OFFSET('Hygiene Data'!$G$13,0,10*ROW('Hygiene Data'!G133))="","",OFFSET('Hygiene Data'!$G$13,0,10*ROW('Hygiene Data'!G133)))</f>
        <v/>
      </c>
      <c r="EA139" s="271" t="str">
        <f ca="true">+IF(OFFSET('Hygiene Data'!$H$11,0,10*ROW('Hygiene Data'!H133))="","",OFFSET('Hygiene Data'!$H$11,0,10*ROW('Hygiene Data'!H133)))</f>
        <v/>
      </c>
      <c r="EB139" s="271" t="str">
        <f ca="true">+IF(OFFSET('Hygiene Data'!$H$12,0,10*ROW('Hygiene Data'!H133))="","",OFFSET('Hygiene Data'!$H$12,0,10*ROW('Hygiene Data'!H133)))</f>
        <v/>
      </c>
      <c r="EC139" s="271" t="str">
        <f ca="true">+IF(OFFSET('Hygiene Data'!$H$13,0,10*ROW('Hygiene Data'!H133))="","",OFFSET('Hygiene Data'!$H$13,0,10*ROW('Hygiene Data'!H133)))</f>
        <v/>
      </c>
      <c r="ED139" s="271" t="str">
        <f ca="true">+IF(OFFSET('Hygiene Data'!$I$11,0,10*ROW('Hygiene Data'!I133))="","",OFFSET('Hygiene Data'!$I$11,0,10*ROW('Hygiene Data'!I133)))</f>
        <v/>
      </c>
      <c r="EE139" s="271" t="str">
        <f ca="true">+IF(OFFSET('Hygiene Data'!$I$12,0,10*ROW('Hygiene Data'!I133))="","",OFFSET('Hygiene Data'!$I$12,0,10*ROW('Hygiene Data'!I133)))</f>
        <v/>
      </c>
      <c r="EF139" s="271"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27"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1"/>
      <c r="BS140" s="271" t="str">
        <f ca="true">+IF(OFFSET('Water Data'!$D$27,0,10*ROW('Water Data'!D134))="","",OFFSET('Water Data'!$D$27,0,10*ROW('Water Data'!D134)))</f>
        <v/>
      </c>
      <c r="BT140" s="271" t="str">
        <f ca="true">+IF(OFFSET('Water Data'!$D$28,0,10*ROW('Water Data'!D134))="","",OFFSET('Water Data'!$D$28,0,10*ROW('Water Data'!D134)))</f>
        <v/>
      </c>
      <c r="BU140" s="271" t="str">
        <f ca="true">+IF(OFFSET('Water Data'!$D$29,0,10*ROW('Water Data'!D134))="","",OFFSET('Water Data'!$D$29,0,10*ROW('Water Data'!D134)))</f>
        <v/>
      </c>
      <c r="BV140" s="271" t="str">
        <f ca="true">+IF(OFFSET('Water Data'!$E$27,0,10*ROW('Water Data'!E134))="","",OFFSET('Water Data'!$E$27,0,10*ROW('Water Data'!E134)))</f>
        <v/>
      </c>
      <c r="BW140" s="271" t="str">
        <f ca="true">+IF(OFFSET('Water Data'!$E$28,0,10*ROW('Water Data'!E134))="","",OFFSET('Water Data'!$E$28,0,10*ROW('Water Data'!E134)))</f>
        <v/>
      </c>
      <c r="BX140" s="271" t="str">
        <f ca="true">+IF(OFFSET('Water Data'!$E$29,0,10*ROW('Water Data'!E134))="","",OFFSET('Water Data'!$E$29,0,10*ROW('Water Data'!E134)))</f>
        <v/>
      </c>
      <c r="BY140" s="271" t="str">
        <f ca="true">+IF(OFFSET('Water Data'!$F$27,0,10*ROW('Water Data'!F134))="","",OFFSET('Water Data'!$F$27,0,10*ROW('Water Data'!F134)))</f>
        <v/>
      </c>
      <c r="BZ140" s="271" t="str">
        <f ca="true">+IF(OFFSET('Water Data'!$F$28,0,10*ROW('Water Data'!F134))="","",OFFSET('Water Data'!$F$28,0,10*ROW('Water Data'!F134)))</f>
        <v/>
      </c>
      <c r="CA140" s="271" t="str">
        <f ca="true">+IF(OFFSET('Water Data'!$F$29,0,10*ROW('Water Data'!F134))="","",OFFSET('Water Data'!$F$29,0,10*ROW('Water Data'!F134)))</f>
        <v/>
      </c>
      <c r="CB140" s="271" t="str">
        <f ca="true">+IF(OFFSET('Water Data'!$G$27,0,10*ROW('Water Data'!G134))="","",OFFSET('Water Data'!$G$27,0,10*ROW('Water Data'!G134)))</f>
        <v/>
      </c>
      <c r="CC140" s="271" t="str">
        <f ca="true">+IF(OFFSET('Water Data'!$G$28,0,10*ROW('Water Data'!G134))="","",OFFSET('Water Data'!$G$28,0,10*ROW('Water Data'!G134)))</f>
        <v/>
      </c>
      <c r="CD140" s="271" t="str">
        <f ca="true">+IF(OFFSET('Water Data'!$G$29,0,10*ROW('Water Data'!G134))="","",OFFSET('Water Data'!$G$29,0,10*ROW('Water Data'!G134)))</f>
        <v/>
      </c>
      <c r="CE140" s="271" t="str">
        <f ca="true">+IF(OFFSET('Water Data'!$H$27,0,10*ROW('Water Data'!H134))="","",OFFSET('Water Data'!$H$27,0,10*ROW('Water Data'!H134)))</f>
        <v/>
      </c>
      <c r="CF140" s="271" t="str">
        <f ca="true">+IF(OFFSET('Water Data'!$H$28,0,10*ROW('Water Data'!H134))="","",OFFSET('Water Data'!$H$28,0,10*ROW('Water Data'!H134)))</f>
        <v/>
      </c>
      <c r="CG140" s="271" t="str">
        <f ca="true">+IF(OFFSET('Water Data'!$H$29,0,10*ROW('Water Data'!H134))="","",OFFSET('Water Data'!$H$29,0,10*ROW('Water Data'!H134)))</f>
        <v/>
      </c>
      <c r="CH140" s="271" t="str">
        <f ca="true">+IF(OFFSET('Water Data'!$I$27,0,10*ROW('Water Data'!I134))="","",OFFSET('Water Data'!$I$27,0,10*ROW('Water Data'!I134)))</f>
        <v/>
      </c>
      <c r="CI140" s="271" t="str">
        <f ca="true">+IF(OFFSET('Water Data'!$I$28,0,10*ROW('Water Data'!I134))="","",OFFSET('Water Data'!$I$28,0,10*ROW('Water Data'!I134)))</f>
        <v/>
      </c>
      <c r="CJ140" s="271" t="str">
        <f ca="true">+IF(OFFSET('Water Data'!$I$29,0,10*ROW('Water Data'!I134))="","",OFFSET('Water Data'!$I$29,0,10*ROW('Water Data'!I134)))</f>
        <v/>
      </c>
      <c r="CK140" s="271" t="str">
        <f ca="true">+IF(OFFSET('Sanitation Data'!$D$28,0,10*ROW('Sanitation Data'!D134))="","",OFFSET('Sanitation Data'!$D$28,0,10*ROW('Sanitation Data'!D134)))</f>
        <v/>
      </c>
      <c r="CL140" s="271" t="str">
        <f ca="true">+IF(OFFSET('Sanitation Data'!$D$29,0,10*ROW('Sanitation Data'!D134))="","",OFFSET('Sanitation Data'!$D$29,0,10*ROW('Sanitation Data'!D134)))</f>
        <v/>
      </c>
      <c r="CM140" s="271" t="str">
        <f ca="true">+IF(OFFSET('Sanitation Data'!$D$30,0,10*ROW('Sanitation Data'!D134))="","",OFFSET('Sanitation Data'!$D$30,0,10*ROW('Sanitation Data'!D134)))</f>
        <v/>
      </c>
      <c r="CN140" s="271" t="str">
        <f ca="true">+IF(OFFSET('Sanitation Data'!$D$31,0,10*ROW('Sanitation Data'!D134))="","",OFFSET('Sanitation Data'!$D$31,0,10*ROW('Sanitation Data'!D134)))</f>
        <v/>
      </c>
      <c r="CO140" s="271" t="str">
        <f ca="true">+IF(OFFSET('Sanitation Data'!$D$32,0,10*ROW('Sanitation Data'!D134))="","",OFFSET('Sanitation Data'!$D$32,0,10*ROW('Sanitation Data'!D134)))</f>
        <v/>
      </c>
      <c r="CP140" s="271" t="str">
        <f ca="true">+IF(OFFSET('Sanitation Data'!$E$28,0,10*ROW('Sanitation Data'!E134))="","",OFFSET('Sanitation Data'!$E$28,0,10*ROW('Sanitation Data'!E134)))</f>
        <v/>
      </c>
      <c r="CQ140" s="271" t="str">
        <f ca="true">+IF(OFFSET('Sanitation Data'!$E$29,0,10*ROW('Sanitation Data'!E134))="","",OFFSET('Sanitation Data'!$E$29,0,10*ROW('Sanitation Data'!E134)))</f>
        <v/>
      </c>
      <c r="CR140" s="271" t="str">
        <f ca="true">+IF(OFFSET('Sanitation Data'!$E$30,0,10*ROW('Sanitation Data'!E134))="","",OFFSET('Sanitation Data'!$E$30,0,10*ROW('Sanitation Data'!E134)))</f>
        <v/>
      </c>
      <c r="CS140" s="271" t="str">
        <f ca="true">+IF(OFFSET('Sanitation Data'!$E$31,0,10*ROW('Sanitation Data'!E134))="","",OFFSET('Sanitation Data'!$E$31,0,10*ROW('Sanitation Data'!E134)))</f>
        <v/>
      </c>
      <c r="CT140" s="271" t="str">
        <f ca="true">+IF(OFFSET('Sanitation Data'!$E$32,0,10*ROW('Sanitation Data'!E134))="","",OFFSET('Sanitation Data'!$E$32,0,10*ROW('Sanitation Data'!E134)))</f>
        <v/>
      </c>
      <c r="CU140" s="271" t="str">
        <f ca="true">+IF(OFFSET('Sanitation Data'!$F$28,0,10*ROW('Sanitation Data'!F134))="","",OFFSET('Sanitation Data'!$F$28,0,10*ROW('Sanitation Data'!F134)))</f>
        <v/>
      </c>
      <c r="CV140" s="271" t="str">
        <f ca="true">+IF(OFFSET('Sanitation Data'!$F$29,0,10*ROW('Sanitation Data'!F134))="","",OFFSET('Sanitation Data'!$F$29,0,10*ROW('Sanitation Data'!F134)))</f>
        <v/>
      </c>
      <c r="CW140" s="271" t="str">
        <f ca="true">+IF(OFFSET('Sanitation Data'!$F$30,0,10*ROW('Sanitation Data'!F134))="","",OFFSET('Sanitation Data'!$F$30,0,10*ROW('Sanitation Data'!F134)))</f>
        <v/>
      </c>
      <c r="CX140" s="271" t="str">
        <f ca="true">+IF(OFFSET('Sanitation Data'!$F$31,0,10*ROW('Sanitation Data'!F134))="","",OFFSET('Sanitation Data'!$F$31,0,10*ROW('Sanitation Data'!F134)))</f>
        <v/>
      </c>
      <c r="CY140" s="271" t="str">
        <f ca="true">+IF(OFFSET('Sanitation Data'!$F$32,0,10*ROW('Sanitation Data'!F134))="","",OFFSET('Sanitation Data'!$F$32,0,10*ROW('Sanitation Data'!F134)))</f>
        <v/>
      </c>
      <c r="CZ140" s="271" t="str">
        <f ca="true">+IF(OFFSET('Sanitation Data'!$G$28,0,10*ROW('Sanitation Data'!G134))="","",OFFSET('Sanitation Data'!$G$28,0,10*ROW('Sanitation Data'!G134)))</f>
        <v/>
      </c>
      <c r="DA140" s="271" t="str">
        <f ca="true">+IF(OFFSET('Sanitation Data'!$G$29,0,10*ROW('Sanitation Data'!G134))="","",OFFSET('Sanitation Data'!$G$29,0,10*ROW('Sanitation Data'!G134)))</f>
        <v/>
      </c>
      <c r="DB140" s="271" t="str">
        <f ca="true">+IF(OFFSET('Sanitation Data'!$G$30,0,10*ROW('Sanitation Data'!G134))="","",OFFSET('Sanitation Data'!$G$30,0,10*ROW('Sanitation Data'!G134)))</f>
        <v/>
      </c>
      <c r="DC140" s="271" t="str">
        <f ca="true">+IF(OFFSET('Sanitation Data'!$G$31,0,10*ROW('Sanitation Data'!G134))="","",OFFSET('Sanitation Data'!$G$31,0,10*ROW('Sanitation Data'!G134)))</f>
        <v/>
      </c>
      <c r="DD140" s="271" t="str">
        <f ca="true">+IF(OFFSET('Sanitation Data'!$G$32,0,10*ROW('Sanitation Data'!G134))="","",OFFSET('Sanitation Data'!$G$32,0,10*ROW('Sanitation Data'!G134)))</f>
        <v/>
      </c>
      <c r="DE140" s="271" t="str">
        <f ca="true">+IF(OFFSET('Sanitation Data'!$H$28,0,10*ROW('Sanitation Data'!H134))="","",OFFSET('Sanitation Data'!$H$28,0,10*ROW('Sanitation Data'!H134)))</f>
        <v/>
      </c>
      <c r="DF140" s="271" t="str">
        <f ca="true">+IF(OFFSET('Sanitation Data'!$H$29,0,10*ROW('Sanitation Data'!H134))="","",OFFSET('Sanitation Data'!$H$29,0,10*ROW('Sanitation Data'!H134)))</f>
        <v/>
      </c>
      <c r="DG140" s="271" t="str">
        <f ca="true">+IF(OFFSET('Sanitation Data'!$H$30,0,10*ROW('Sanitation Data'!H134))="","",OFFSET('Sanitation Data'!$H$30,0,10*ROW('Sanitation Data'!H134)))</f>
        <v/>
      </c>
      <c r="DH140" s="271" t="str">
        <f ca="true">+IF(OFFSET('Sanitation Data'!$H$31,0,10*ROW('Sanitation Data'!H134))="","",OFFSET('Sanitation Data'!$H$31,0,10*ROW('Sanitation Data'!H134)))</f>
        <v/>
      </c>
      <c r="DI140" s="271" t="str">
        <f ca="true">+IF(OFFSET('Sanitation Data'!$H$32,0,10*ROW('Sanitation Data'!H134))="","",OFFSET('Sanitation Data'!$H$32,0,10*ROW('Sanitation Data'!H134)))</f>
        <v/>
      </c>
      <c r="DJ140" s="271" t="str">
        <f ca="true">+IF(OFFSET('Sanitation Data'!$I$28,0,10*ROW('Sanitation Data'!I134))="","",OFFSET('Sanitation Data'!$I$28,0,10*ROW('Sanitation Data'!I134)))</f>
        <v/>
      </c>
      <c r="DK140" s="271" t="str">
        <f ca="true">+IF(OFFSET('Sanitation Data'!$I$29,0,10*ROW('Sanitation Data'!I134))="","",OFFSET('Sanitation Data'!$I$29,0,10*ROW('Sanitation Data'!I134)))</f>
        <v/>
      </c>
      <c r="DL140" s="271" t="str">
        <f ca="true">+IF(OFFSET('Sanitation Data'!$I$30,0,10*ROW('Sanitation Data'!I134))="","",OFFSET('Sanitation Data'!$I$30,0,10*ROW('Sanitation Data'!I134)))</f>
        <v/>
      </c>
      <c r="DM140" s="271" t="str">
        <f ca="true">+IF(OFFSET('Sanitation Data'!$I$31,0,10*ROW('Sanitation Data'!I134))="","",OFFSET('Sanitation Data'!$I$31,0,10*ROW('Sanitation Data'!I134)))</f>
        <v/>
      </c>
      <c r="DN140" s="271" t="str">
        <f ca="true">+IF(OFFSET('Sanitation Data'!$I$32,0,10*ROW('Sanitation Data'!I134))="","",OFFSET('Sanitation Data'!$I$32,0,10*ROW('Sanitation Data'!I134)))</f>
        <v/>
      </c>
      <c r="DO140" s="271" t="str">
        <f ca="true">+IF(OFFSET('Hygiene Data'!$D$11,0,10*ROW('Hygiene Data'!D134))="","",OFFSET('Hygiene Data'!$D$11,0,10*ROW('Hygiene Data'!D134)))</f>
        <v/>
      </c>
      <c r="DP140" s="271" t="str">
        <f ca="true">+IF(OFFSET('Hygiene Data'!$D$12,0,10*ROW('Hygiene Data'!D134))="","",OFFSET('Hygiene Data'!$D$12,0,10*ROW('Hygiene Data'!D134)))</f>
        <v/>
      </c>
      <c r="DQ140" s="271" t="str">
        <f ca="true">+IF(OFFSET('Hygiene Data'!$D$13,0,10*ROW('Hygiene Data'!D134))="","",OFFSET('Hygiene Data'!$D$13,0,10*ROW('Hygiene Data'!D134)))</f>
        <v/>
      </c>
      <c r="DR140" s="271" t="str">
        <f ca="true">+IF(OFFSET('Hygiene Data'!$E$11,0,10*ROW('Hygiene Data'!E134))="","",OFFSET('Hygiene Data'!$E$11,0,10*ROW('Hygiene Data'!E134)))</f>
        <v/>
      </c>
      <c r="DS140" s="271" t="str">
        <f ca="true">+IF(OFFSET('Hygiene Data'!$E$12,0,10*ROW('Hygiene Data'!E134))="","",OFFSET('Hygiene Data'!$E$12,0,10*ROW('Hygiene Data'!E134)))</f>
        <v/>
      </c>
      <c r="DT140" s="271" t="str">
        <f ca="true">+IF(OFFSET('Hygiene Data'!$E$13,0,10*ROW('Hygiene Data'!E134))="","",OFFSET('Hygiene Data'!$E$13,0,10*ROW('Hygiene Data'!E134)))</f>
        <v/>
      </c>
      <c r="DU140" s="271" t="str">
        <f ca="true">+IF(OFFSET('Hygiene Data'!$F$11,0,10*ROW('Hygiene Data'!F134))="","",OFFSET('Hygiene Data'!$F$11,0,10*ROW('Hygiene Data'!F134)))</f>
        <v/>
      </c>
      <c r="DV140" s="271" t="str">
        <f ca="true">+IF(OFFSET('Hygiene Data'!$F$12,0,10*ROW('Hygiene Data'!F134))="","",OFFSET('Hygiene Data'!$F$12,0,10*ROW('Hygiene Data'!F134)))</f>
        <v/>
      </c>
      <c r="DW140" s="271" t="str">
        <f ca="true">+IF(OFFSET('Hygiene Data'!$F$13,0,10*ROW('Hygiene Data'!F134))="","",OFFSET('Hygiene Data'!$F$13,0,10*ROW('Hygiene Data'!F134)))</f>
        <v/>
      </c>
      <c r="DX140" s="271" t="str">
        <f ca="true">+IF(OFFSET('Hygiene Data'!$G$11,0,10*ROW('Hygiene Data'!G134))="","",OFFSET('Hygiene Data'!$G$11,0,10*ROW('Hygiene Data'!G134)))</f>
        <v/>
      </c>
      <c r="DY140" s="271" t="str">
        <f ca="true">+IF(OFFSET('Hygiene Data'!$G$12,0,10*ROW('Hygiene Data'!G134))="","",OFFSET('Hygiene Data'!$G$12,0,10*ROW('Hygiene Data'!G134)))</f>
        <v/>
      </c>
      <c r="DZ140" s="271" t="str">
        <f ca="true">+IF(OFFSET('Hygiene Data'!$G$13,0,10*ROW('Hygiene Data'!G134))="","",OFFSET('Hygiene Data'!$G$13,0,10*ROW('Hygiene Data'!G134)))</f>
        <v/>
      </c>
      <c r="EA140" s="271" t="str">
        <f ca="true">+IF(OFFSET('Hygiene Data'!$H$11,0,10*ROW('Hygiene Data'!H134))="","",OFFSET('Hygiene Data'!$H$11,0,10*ROW('Hygiene Data'!H134)))</f>
        <v/>
      </c>
      <c r="EB140" s="271" t="str">
        <f ca="true">+IF(OFFSET('Hygiene Data'!$H$12,0,10*ROW('Hygiene Data'!H134))="","",OFFSET('Hygiene Data'!$H$12,0,10*ROW('Hygiene Data'!H134)))</f>
        <v/>
      </c>
      <c r="EC140" s="271" t="str">
        <f ca="true">+IF(OFFSET('Hygiene Data'!$H$13,0,10*ROW('Hygiene Data'!H134))="","",OFFSET('Hygiene Data'!$H$13,0,10*ROW('Hygiene Data'!H134)))</f>
        <v/>
      </c>
      <c r="ED140" s="271" t="str">
        <f ca="true">+IF(OFFSET('Hygiene Data'!$I$11,0,10*ROW('Hygiene Data'!I134))="","",OFFSET('Hygiene Data'!$I$11,0,10*ROW('Hygiene Data'!I134)))</f>
        <v/>
      </c>
      <c r="EE140" s="271" t="str">
        <f ca="true">+IF(OFFSET('Hygiene Data'!$I$12,0,10*ROW('Hygiene Data'!I134))="","",OFFSET('Hygiene Data'!$I$12,0,10*ROW('Hygiene Data'!I134)))</f>
        <v/>
      </c>
      <c r="EF140" s="271"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27"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1"/>
      <c r="BS141" s="271" t="str">
        <f ca="true">+IF(OFFSET('Water Data'!$D$27,0,10*ROW('Water Data'!D135))="","",OFFSET('Water Data'!$D$27,0,10*ROW('Water Data'!D135)))</f>
        <v/>
      </c>
      <c r="BT141" s="271" t="str">
        <f ca="true">+IF(OFFSET('Water Data'!$D$28,0,10*ROW('Water Data'!D135))="","",OFFSET('Water Data'!$D$28,0,10*ROW('Water Data'!D135)))</f>
        <v/>
      </c>
      <c r="BU141" s="271" t="str">
        <f ca="true">+IF(OFFSET('Water Data'!$D$29,0,10*ROW('Water Data'!D135))="","",OFFSET('Water Data'!$D$29,0,10*ROW('Water Data'!D135)))</f>
        <v/>
      </c>
      <c r="BV141" s="271" t="str">
        <f ca="true">+IF(OFFSET('Water Data'!$E$27,0,10*ROW('Water Data'!E135))="","",OFFSET('Water Data'!$E$27,0,10*ROW('Water Data'!E135)))</f>
        <v/>
      </c>
      <c r="BW141" s="271" t="str">
        <f ca="true">+IF(OFFSET('Water Data'!$E$28,0,10*ROW('Water Data'!E135))="","",OFFSET('Water Data'!$E$28,0,10*ROW('Water Data'!E135)))</f>
        <v/>
      </c>
      <c r="BX141" s="271" t="str">
        <f ca="true">+IF(OFFSET('Water Data'!$E$29,0,10*ROW('Water Data'!E135))="","",OFFSET('Water Data'!$E$29,0,10*ROW('Water Data'!E135)))</f>
        <v/>
      </c>
      <c r="BY141" s="271" t="str">
        <f ca="true">+IF(OFFSET('Water Data'!$F$27,0,10*ROW('Water Data'!F135))="","",OFFSET('Water Data'!$F$27,0,10*ROW('Water Data'!F135)))</f>
        <v/>
      </c>
      <c r="BZ141" s="271" t="str">
        <f ca="true">+IF(OFFSET('Water Data'!$F$28,0,10*ROW('Water Data'!F135))="","",OFFSET('Water Data'!$F$28,0,10*ROW('Water Data'!F135)))</f>
        <v/>
      </c>
      <c r="CA141" s="271" t="str">
        <f ca="true">+IF(OFFSET('Water Data'!$F$29,0,10*ROW('Water Data'!F135))="","",OFFSET('Water Data'!$F$29,0,10*ROW('Water Data'!F135)))</f>
        <v/>
      </c>
      <c r="CB141" s="271" t="str">
        <f ca="true">+IF(OFFSET('Water Data'!$G$27,0,10*ROW('Water Data'!G135))="","",OFFSET('Water Data'!$G$27,0,10*ROW('Water Data'!G135)))</f>
        <v/>
      </c>
      <c r="CC141" s="271" t="str">
        <f ca="true">+IF(OFFSET('Water Data'!$G$28,0,10*ROW('Water Data'!G135))="","",OFFSET('Water Data'!$G$28,0,10*ROW('Water Data'!G135)))</f>
        <v/>
      </c>
      <c r="CD141" s="271" t="str">
        <f ca="true">+IF(OFFSET('Water Data'!$G$29,0,10*ROW('Water Data'!G135))="","",OFFSET('Water Data'!$G$29,0,10*ROW('Water Data'!G135)))</f>
        <v/>
      </c>
      <c r="CE141" s="271" t="str">
        <f ca="true">+IF(OFFSET('Water Data'!$H$27,0,10*ROW('Water Data'!H135))="","",OFFSET('Water Data'!$H$27,0,10*ROW('Water Data'!H135)))</f>
        <v/>
      </c>
      <c r="CF141" s="271" t="str">
        <f ca="true">+IF(OFFSET('Water Data'!$H$28,0,10*ROW('Water Data'!H135))="","",OFFSET('Water Data'!$H$28,0,10*ROW('Water Data'!H135)))</f>
        <v/>
      </c>
      <c r="CG141" s="271" t="str">
        <f ca="true">+IF(OFFSET('Water Data'!$H$29,0,10*ROW('Water Data'!H135))="","",OFFSET('Water Data'!$H$29,0,10*ROW('Water Data'!H135)))</f>
        <v/>
      </c>
      <c r="CH141" s="271" t="str">
        <f ca="true">+IF(OFFSET('Water Data'!$I$27,0,10*ROW('Water Data'!I135))="","",OFFSET('Water Data'!$I$27,0,10*ROW('Water Data'!I135)))</f>
        <v/>
      </c>
      <c r="CI141" s="271" t="str">
        <f ca="true">+IF(OFFSET('Water Data'!$I$28,0,10*ROW('Water Data'!I135))="","",OFFSET('Water Data'!$I$28,0,10*ROW('Water Data'!I135)))</f>
        <v/>
      </c>
      <c r="CJ141" s="271" t="str">
        <f ca="true">+IF(OFFSET('Water Data'!$I$29,0,10*ROW('Water Data'!I135))="","",OFFSET('Water Data'!$I$29,0,10*ROW('Water Data'!I135)))</f>
        <v/>
      </c>
      <c r="CK141" s="271" t="str">
        <f ca="true">+IF(OFFSET('Sanitation Data'!$D$28,0,10*ROW('Sanitation Data'!D135))="","",OFFSET('Sanitation Data'!$D$28,0,10*ROW('Sanitation Data'!D135)))</f>
        <v/>
      </c>
      <c r="CL141" s="271" t="str">
        <f ca="true">+IF(OFFSET('Sanitation Data'!$D$29,0,10*ROW('Sanitation Data'!D135))="","",OFFSET('Sanitation Data'!$D$29,0,10*ROW('Sanitation Data'!D135)))</f>
        <v/>
      </c>
      <c r="CM141" s="271" t="str">
        <f ca="true">+IF(OFFSET('Sanitation Data'!$D$30,0,10*ROW('Sanitation Data'!D135))="","",OFFSET('Sanitation Data'!$D$30,0,10*ROW('Sanitation Data'!D135)))</f>
        <v/>
      </c>
      <c r="CN141" s="271" t="str">
        <f ca="true">+IF(OFFSET('Sanitation Data'!$D$31,0,10*ROW('Sanitation Data'!D135))="","",OFFSET('Sanitation Data'!$D$31,0,10*ROW('Sanitation Data'!D135)))</f>
        <v/>
      </c>
      <c r="CO141" s="271" t="str">
        <f ca="true">+IF(OFFSET('Sanitation Data'!$D$32,0,10*ROW('Sanitation Data'!D135))="","",OFFSET('Sanitation Data'!$D$32,0,10*ROW('Sanitation Data'!D135)))</f>
        <v/>
      </c>
      <c r="CP141" s="271" t="str">
        <f ca="true">+IF(OFFSET('Sanitation Data'!$E$28,0,10*ROW('Sanitation Data'!E135))="","",OFFSET('Sanitation Data'!$E$28,0,10*ROW('Sanitation Data'!E135)))</f>
        <v/>
      </c>
      <c r="CQ141" s="271" t="str">
        <f ca="true">+IF(OFFSET('Sanitation Data'!$E$29,0,10*ROW('Sanitation Data'!E135))="","",OFFSET('Sanitation Data'!$E$29,0,10*ROW('Sanitation Data'!E135)))</f>
        <v/>
      </c>
      <c r="CR141" s="271" t="str">
        <f ca="true">+IF(OFFSET('Sanitation Data'!$E$30,0,10*ROW('Sanitation Data'!E135))="","",OFFSET('Sanitation Data'!$E$30,0,10*ROW('Sanitation Data'!E135)))</f>
        <v/>
      </c>
      <c r="CS141" s="271" t="str">
        <f ca="true">+IF(OFFSET('Sanitation Data'!$E$31,0,10*ROW('Sanitation Data'!E135))="","",OFFSET('Sanitation Data'!$E$31,0,10*ROW('Sanitation Data'!E135)))</f>
        <v/>
      </c>
      <c r="CT141" s="271" t="str">
        <f ca="true">+IF(OFFSET('Sanitation Data'!$E$32,0,10*ROW('Sanitation Data'!E135))="","",OFFSET('Sanitation Data'!$E$32,0,10*ROW('Sanitation Data'!E135)))</f>
        <v/>
      </c>
      <c r="CU141" s="271" t="str">
        <f ca="true">+IF(OFFSET('Sanitation Data'!$F$28,0,10*ROW('Sanitation Data'!F135))="","",OFFSET('Sanitation Data'!$F$28,0,10*ROW('Sanitation Data'!F135)))</f>
        <v/>
      </c>
      <c r="CV141" s="271" t="str">
        <f ca="true">+IF(OFFSET('Sanitation Data'!$F$29,0,10*ROW('Sanitation Data'!F135))="","",OFFSET('Sanitation Data'!$F$29,0,10*ROW('Sanitation Data'!F135)))</f>
        <v/>
      </c>
      <c r="CW141" s="271" t="str">
        <f ca="true">+IF(OFFSET('Sanitation Data'!$F$30,0,10*ROW('Sanitation Data'!F135))="","",OFFSET('Sanitation Data'!$F$30,0,10*ROW('Sanitation Data'!F135)))</f>
        <v/>
      </c>
      <c r="CX141" s="271" t="str">
        <f ca="true">+IF(OFFSET('Sanitation Data'!$F$31,0,10*ROW('Sanitation Data'!F135))="","",OFFSET('Sanitation Data'!$F$31,0,10*ROW('Sanitation Data'!F135)))</f>
        <v/>
      </c>
      <c r="CY141" s="271" t="str">
        <f ca="true">+IF(OFFSET('Sanitation Data'!$F$32,0,10*ROW('Sanitation Data'!F135))="","",OFFSET('Sanitation Data'!$F$32,0,10*ROW('Sanitation Data'!F135)))</f>
        <v/>
      </c>
      <c r="CZ141" s="271" t="str">
        <f ca="true">+IF(OFFSET('Sanitation Data'!$G$28,0,10*ROW('Sanitation Data'!G135))="","",OFFSET('Sanitation Data'!$G$28,0,10*ROW('Sanitation Data'!G135)))</f>
        <v/>
      </c>
      <c r="DA141" s="271" t="str">
        <f ca="true">+IF(OFFSET('Sanitation Data'!$G$29,0,10*ROW('Sanitation Data'!G135))="","",OFFSET('Sanitation Data'!$G$29,0,10*ROW('Sanitation Data'!G135)))</f>
        <v/>
      </c>
      <c r="DB141" s="271" t="str">
        <f ca="true">+IF(OFFSET('Sanitation Data'!$G$30,0,10*ROW('Sanitation Data'!G135))="","",OFFSET('Sanitation Data'!$G$30,0,10*ROW('Sanitation Data'!G135)))</f>
        <v/>
      </c>
      <c r="DC141" s="271" t="str">
        <f ca="true">+IF(OFFSET('Sanitation Data'!$G$31,0,10*ROW('Sanitation Data'!G135))="","",OFFSET('Sanitation Data'!$G$31,0,10*ROW('Sanitation Data'!G135)))</f>
        <v/>
      </c>
      <c r="DD141" s="271" t="str">
        <f ca="true">+IF(OFFSET('Sanitation Data'!$G$32,0,10*ROW('Sanitation Data'!G135))="","",OFFSET('Sanitation Data'!$G$32,0,10*ROW('Sanitation Data'!G135)))</f>
        <v/>
      </c>
      <c r="DE141" s="271" t="str">
        <f ca="true">+IF(OFFSET('Sanitation Data'!$H$28,0,10*ROW('Sanitation Data'!H135))="","",OFFSET('Sanitation Data'!$H$28,0,10*ROW('Sanitation Data'!H135)))</f>
        <v/>
      </c>
      <c r="DF141" s="271" t="str">
        <f ca="true">+IF(OFFSET('Sanitation Data'!$H$29,0,10*ROW('Sanitation Data'!H135))="","",OFFSET('Sanitation Data'!$H$29,0,10*ROW('Sanitation Data'!H135)))</f>
        <v/>
      </c>
      <c r="DG141" s="271" t="str">
        <f ca="true">+IF(OFFSET('Sanitation Data'!$H$30,0,10*ROW('Sanitation Data'!H135))="","",OFFSET('Sanitation Data'!$H$30,0,10*ROW('Sanitation Data'!H135)))</f>
        <v/>
      </c>
      <c r="DH141" s="271" t="str">
        <f ca="true">+IF(OFFSET('Sanitation Data'!$H$31,0,10*ROW('Sanitation Data'!H135))="","",OFFSET('Sanitation Data'!$H$31,0,10*ROW('Sanitation Data'!H135)))</f>
        <v/>
      </c>
      <c r="DI141" s="271" t="str">
        <f ca="true">+IF(OFFSET('Sanitation Data'!$H$32,0,10*ROW('Sanitation Data'!H135))="","",OFFSET('Sanitation Data'!$H$32,0,10*ROW('Sanitation Data'!H135)))</f>
        <v/>
      </c>
      <c r="DJ141" s="271" t="str">
        <f ca="true">+IF(OFFSET('Sanitation Data'!$I$28,0,10*ROW('Sanitation Data'!I135))="","",OFFSET('Sanitation Data'!$I$28,0,10*ROW('Sanitation Data'!I135)))</f>
        <v/>
      </c>
      <c r="DK141" s="271" t="str">
        <f ca="true">+IF(OFFSET('Sanitation Data'!$I$29,0,10*ROW('Sanitation Data'!I135))="","",OFFSET('Sanitation Data'!$I$29,0,10*ROW('Sanitation Data'!I135)))</f>
        <v/>
      </c>
      <c r="DL141" s="271" t="str">
        <f ca="true">+IF(OFFSET('Sanitation Data'!$I$30,0,10*ROW('Sanitation Data'!I135))="","",OFFSET('Sanitation Data'!$I$30,0,10*ROW('Sanitation Data'!I135)))</f>
        <v/>
      </c>
      <c r="DM141" s="271" t="str">
        <f ca="true">+IF(OFFSET('Sanitation Data'!$I$31,0,10*ROW('Sanitation Data'!I135))="","",OFFSET('Sanitation Data'!$I$31,0,10*ROW('Sanitation Data'!I135)))</f>
        <v/>
      </c>
      <c r="DN141" s="271" t="str">
        <f ca="true">+IF(OFFSET('Sanitation Data'!$I$32,0,10*ROW('Sanitation Data'!I135))="","",OFFSET('Sanitation Data'!$I$32,0,10*ROW('Sanitation Data'!I135)))</f>
        <v/>
      </c>
      <c r="DO141" s="271" t="str">
        <f ca="true">+IF(OFFSET('Hygiene Data'!$D$11,0,10*ROW('Hygiene Data'!D135))="","",OFFSET('Hygiene Data'!$D$11,0,10*ROW('Hygiene Data'!D135)))</f>
        <v/>
      </c>
      <c r="DP141" s="271" t="str">
        <f ca="true">+IF(OFFSET('Hygiene Data'!$D$12,0,10*ROW('Hygiene Data'!D135))="","",OFFSET('Hygiene Data'!$D$12,0,10*ROW('Hygiene Data'!D135)))</f>
        <v/>
      </c>
      <c r="DQ141" s="271" t="str">
        <f ca="true">+IF(OFFSET('Hygiene Data'!$D$13,0,10*ROW('Hygiene Data'!D135))="","",OFFSET('Hygiene Data'!$D$13,0,10*ROW('Hygiene Data'!D135)))</f>
        <v/>
      </c>
      <c r="DR141" s="271" t="str">
        <f ca="true">+IF(OFFSET('Hygiene Data'!$E$11,0,10*ROW('Hygiene Data'!E135))="","",OFFSET('Hygiene Data'!$E$11,0,10*ROW('Hygiene Data'!E135)))</f>
        <v/>
      </c>
      <c r="DS141" s="271" t="str">
        <f ca="true">+IF(OFFSET('Hygiene Data'!$E$12,0,10*ROW('Hygiene Data'!E135))="","",OFFSET('Hygiene Data'!$E$12,0,10*ROW('Hygiene Data'!E135)))</f>
        <v/>
      </c>
      <c r="DT141" s="271" t="str">
        <f ca="true">+IF(OFFSET('Hygiene Data'!$E$13,0,10*ROW('Hygiene Data'!E135))="","",OFFSET('Hygiene Data'!$E$13,0,10*ROW('Hygiene Data'!E135)))</f>
        <v/>
      </c>
      <c r="DU141" s="271" t="str">
        <f ca="true">+IF(OFFSET('Hygiene Data'!$F$11,0,10*ROW('Hygiene Data'!F135))="","",OFFSET('Hygiene Data'!$F$11,0,10*ROW('Hygiene Data'!F135)))</f>
        <v/>
      </c>
      <c r="DV141" s="271" t="str">
        <f ca="true">+IF(OFFSET('Hygiene Data'!$F$12,0,10*ROW('Hygiene Data'!F135))="","",OFFSET('Hygiene Data'!$F$12,0,10*ROW('Hygiene Data'!F135)))</f>
        <v/>
      </c>
      <c r="DW141" s="271" t="str">
        <f ca="true">+IF(OFFSET('Hygiene Data'!$F$13,0,10*ROW('Hygiene Data'!F135))="","",OFFSET('Hygiene Data'!$F$13,0,10*ROW('Hygiene Data'!F135)))</f>
        <v/>
      </c>
      <c r="DX141" s="271" t="str">
        <f ca="true">+IF(OFFSET('Hygiene Data'!$G$11,0,10*ROW('Hygiene Data'!G135))="","",OFFSET('Hygiene Data'!$G$11,0,10*ROW('Hygiene Data'!G135)))</f>
        <v/>
      </c>
      <c r="DY141" s="271" t="str">
        <f ca="true">+IF(OFFSET('Hygiene Data'!$G$12,0,10*ROW('Hygiene Data'!G135))="","",OFFSET('Hygiene Data'!$G$12,0,10*ROW('Hygiene Data'!G135)))</f>
        <v/>
      </c>
      <c r="DZ141" s="271" t="str">
        <f ca="true">+IF(OFFSET('Hygiene Data'!$G$13,0,10*ROW('Hygiene Data'!G135))="","",OFFSET('Hygiene Data'!$G$13,0,10*ROW('Hygiene Data'!G135)))</f>
        <v/>
      </c>
      <c r="EA141" s="271" t="str">
        <f ca="true">+IF(OFFSET('Hygiene Data'!$H$11,0,10*ROW('Hygiene Data'!H135))="","",OFFSET('Hygiene Data'!$H$11,0,10*ROW('Hygiene Data'!H135)))</f>
        <v/>
      </c>
      <c r="EB141" s="271" t="str">
        <f ca="true">+IF(OFFSET('Hygiene Data'!$H$12,0,10*ROW('Hygiene Data'!H135))="","",OFFSET('Hygiene Data'!$H$12,0,10*ROW('Hygiene Data'!H135)))</f>
        <v/>
      </c>
      <c r="EC141" s="271" t="str">
        <f ca="true">+IF(OFFSET('Hygiene Data'!$H$13,0,10*ROW('Hygiene Data'!H135))="","",OFFSET('Hygiene Data'!$H$13,0,10*ROW('Hygiene Data'!H135)))</f>
        <v/>
      </c>
      <c r="ED141" s="271" t="str">
        <f ca="true">+IF(OFFSET('Hygiene Data'!$I$11,0,10*ROW('Hygiene Data'!I135))="","",OFFSET('Hygiene Data'!$I$11,0,10*ROW('Hygiene Data'!I135)))</f>
        <v/>
      </c>
      <c r="EE141" s="271" t="str">
        <f ca="true">+IF(OFFSET('Hygiene Data'!$I$12,0,10*ROW('Hygiene Data'!I135))="","",OFFSET('Hygiene Data'!$I$12,0,10*ROW('Hygiene Data'!I135)))</f>
        <v/>
      </c>
      <c r="EF141" s="271"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27"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1"/>
      <c r="BS142" s="271" t="str">
        <f ca="true">+IF(OFFSET('Water Data'!$D$27,0,10*ROW('Water Data'!D136))="","",OFFSET('Water Data'!$D$27,0,10*ROW('Water Data'!D136)))</f>
        <v/>
      </c>
      <c r="BT142" s="271" t="str">
        <f ca="true">+IF(OFFSET('Water Data'!$D$28,0,10*ROW('Water Data'!D136))="","",OFFSET('Water Data'!$D$28,0,10*ROW('Water Data'!D136)))</f>
        <v/>
      </c>
      <c r="BU142" s="271" t="str">
        <f ca="true">+IF(OFFSET('Water Data'!$D$29,0,10*ROW('Water Data'!D136))="","",OFFSET('Water Data'!$D$29,0,10*ROW('Water Data'!D136)))</f>
        <v/>
      </c>
      <c r="BV142" s="271" t="str">
        <f ca="true">+IF(OFFSET('Water Data'!$E$27,0,10*ROW('Water Data'!E136))="","",OFFSET('Water Data'!$E$27,0,10*ROW('Water Data'!E136)))</f>
        <v/>
      </c>
      <c r="BW142" s="271" t="str">
        <f ca="true">+IF(OFFSET('Water Data'!$E$28,0,10*ROW('Water Data'!E136))="","",OFFSET('Water Data'!$E$28,0,10*ROW('Water Data'!E136)))</f>
        <v/>
      </c>
      <c r="BX142" s="271" t="str">
        <f ca="true">+IF(OFFSET('Water Data'!$E$29,0,10*ROW('Water Data'!E136))="","",OFFSET('Water Data'!$E$29,0,10*ROW('Water Data'!E136)))</f>
        <v/>
      </c>
      <c r="BY142" s="271" t="str">
        <f ca="true">+IF(OFFSET('Water Data'!$F$27,0,10*ROW('Water Data'!F136))="","",OFFSET('Water Data'!$F$27,0,10*ROW('Water Data'!F136)))</f>
        <v/>
      </c>
      <c r="BZ142" s="271" t="str">
        <f ca="true">+IF(OFFSET('Water Data'!$F$28,0,10*ROW('Water Data'!F136))="","",OFFSET('Water Data'!$F$28,0,10*ROW('Water Data'!F136)))</f>
        <v/>
      </c>
      <c r="CA142" s="271" t="str">
        <f ca="true">+IF(OFFSET('Water Data'!$F$29,0,10*ROW('Water Data'!F136))="","",OFFSET('Water Data'!$F$29,0,10*ROW('Water Data'!F136)))</f>
        <v/>
      </c>
      <c r="CB142" s="271" t="str">
        <f ca="true">+IF(OFFSET('Water Data'!$G$27,0,10*ROW('Water Data'!G136))="","",OFFSET('Water Data'!$G$27,0,10*ROW('Water Data'!G136)))</f>
        <v/>
      </c>
      <c r="CC142" s="271" t="str">
        <f ca="true">+IF(OFFSET('Water Data'!$G$28,0,10*ROW('Water Data'!G136))="","",OFFSET('Water Data'!$G$28,0,10*ROW('Water Data'!G136)))</f>
        <v/>
      </c>
      <c r="CD142" s="271" t="str">
        <f ca="true">+IF(OFFSET('Water Data'!$G$29,0,10*ROW('Water Data'!G136))="","",OFFSET('Water Data'!$G$29,0,10*ROW('Water Data'!G136)))</f>
        <v/>
      </c>
      <c r="CE142" s="271" t="str">
        <f ca="true">+IF(OFFSET('Water Data'!$H$27,0,10*ROW('Water Data'!H136))="","",OFFSET('Water Data'!$H$27,0,10*ROW('Water Data'!H136)))</f>
        <v/>
      </c>
      <c r="CF142" s="271" t="str">
        <f ca="true">+IF(OFFSET('Water Data'!$H$28,0,10*ROW('Water Data'!H136))="","",OFFSET('Water Data'!$H$28,0,10*ROW('Water Data'!H136)))</f>
        <v/>
      </c>
      <c r="CG142" s="271" t="str">
        <f ca="true">+IF(OFFSET('Water Data'!$H$29,0,10*ROW('Water Data'!H136))="","",OFFSET('Water Data'!$H$29,0,10*ROW('Water Data'!H136)))</f>
        <v/>
      </c>
      <c r="CH142" s="271" t="str">
        <f ca="true">+IF(OFFSET('Water Data'!$I$27,0,10*ROW('Water Data'!I136))="","",OFFSET('Water Data'!$I$27,0,10*ROW('Water Data'!I136)))</f>
        <v/>
      </c>
      <c r="CI142" s="271" t="str">
        <f ca="true">+IF(OFFSET('Water Data'!$I$28,0,10*ROW('Water Data'!I136))="","",OFFSET('Water Data'!$I$28,0,10*ROW('Water Data'!I136)))</f>
        <v/>
      </c>
      <c r="CJ142" s="271" t="str">
        <f ca="true">+IF(OFFSET('Water Data'!$I$29,0,10*ROW('Water Data'!I136))="","",OFFSET('Water Data'!$I$29,0,10*ROW('Water Data'!I136)))</f>
        <v/>
      </c>
      <c r="CK142" s="271" t="str">
        <f ca="true">+IF(OFFSET('Sanitation Data'!$D$28,0,10*ROW('Sanitation Data'!D136))="","",OFFSET('Sanitation Data'!$D$28,0,10*ROW('Sanitation Data'!D136)))</f>
        <v/>
      </c>
      <c r="CL142" s="271" t="str">
        <f ca="true">+IF(OFFSET('Sanitation Data'!$D$29,0,10*ROW('Sanitation Data'!D136))="","",OFFSET('Sanitation Data'!$D$29,0,10*ROW('Sanitation Data'!D136)))</f>
        <v/>
      </c>
      <c r="CM142" s="271" t="str">
        <f ca="true">+IF(OFFSET('Sanitation Data'!$D$30,0,10*ROW('Sanitation Data'!D136))="","",OFFSET('Sanitation Data'!$D$30,0,10*ROW('Sanitation Data'!D136)))</f>
        <v/>
      </c>
      <c r="CN142" s="271" t="str">
        <f ca="true">+IF(OFFSET('Sanitation Data'!$D$31,0,10*ROW('Sanitation Data'!D136))="","",OFFSET('Sanitation Data'!$D$31,0,10*ROW('Sanitation Data'!D136)))</f>
        <v/>
      </c>
      <c r="CO142" s="271" t="str">
        <f ca="true">+IF(OFFSET('Sanitation Data'!$D$32,0,10*ROW('Sanitation Data'!D136))="","",OFFSET('Sanitation Data'!$D$32,0,10*ROW('Sanitation Data'!D136)))</f>
        <v/>
      </c>
      <c r="CP142" s="271" t="str">
        <f ca="true">+IF(OFFSET('Sanitation Data'!$E$28,0,10*ROW('Sanitation Data'!E136))="","",OFFSET('Sanitation Data'!$E$28,0,10*ROW('Sanitation Data'!E136)))</f>
        <v/>
      </c>
      <c r="CQ142" s="271" t="str">
        <f ca="true">+IF(OFFSET('Sanitation Data'!$E$29,0,10*ROW('Sanitation Data'!E136))="","",OFFSET('Sanitation Data'!$E$29,0,10*ROW('Sanitation Data'!E136)))</f>
        <v/>
      </c>
      <c r="CR142" s="271" t="str">
        <f ca="true">+IF(OFFSET('Sanitation Data'!$E$30,0,10*ROW('Sanitation Data'!E136))="","",OFFSET('Sanitation Data'!$E$30,0,10*ROW('Sanitation Data'!E136)))</f>
        <v/>
      </c>
      <c r="CS142" s="271" t="str">
        <f ca="true">+IF(OFFSET('Sanitation Data'!$E$31,0,10*ROW('Sanitation Data'!E136))="","",OFFSET('Sanitation Data'!$E$31,0,10*ROW('Sanitation Data'!E136)))</f>
        <v/>
      </c>
      <c r="CT142" s="271" t="str">
        <f ca="true">+IF(OFFSET('Sanitation Data'!$E$32,0,10*ROW('Sanitation Data'!E136))="","",OFFSET('Sanitation Data'!$E$32,0,10*ROW('Sanitation Data'!E136)))</f>
        <v/>
      </c>
      <c r="CU142" s="271" t="str">
        <f ca="true">+IF(OFFSET('Sanitation Data'!$F$28,0,10*ROW('Sanitation Data'!F136))="","",OFFSET('Sanitation Data'!$F$28,0,10*ROW('Sanitation Data'!F136)))</f>
        <v/>
      </c>
      <c r="CV142" s="271" t="str">
        <f ca="true">+IF(OFFSET('Sanitation Data'!$F$29,0,10*ROW('Sanitation Data'!F136))="","",OFFSET('Sanitation Data'!$F$29,0,10*ROW('Sanitation Data'!F136)))</f>
        <v/>
      </c>
      <c r="CW142" s="271" t="str">
        <f ca="true">+IF(OFFSET('Sanitation Data'!$F$30,0,10*ROW('Sanitation Data'!F136))="","",OFFSET('Sanitation Data'!$F$30,0,10*ROW('Sanitation Data'!F136)))</f>
        <v/>
      </c>
      <c r="CX142" s="271" t="str">
        <f ca="true">+IF(OFFSET('Sanitation Data'!$F$31,0,10*ROW('Sanitation Data'!F136))="","",OFFSET('Sanitation Data'!$F$31,0,10*ROW('Sanitation Data'!F136)))</f>
        <v/>
      </c>
      <c r="CY142" s="271" t="str">
        <f ca="true">+IF(OFFSET('Sanitation Data'!$F$32,0,10*ROW('Sanitation Data'!F136))="","",OFFSET('Sanitation Data'!$F$32,0,10*ROW('Sanitation Data'!F136)))</f>
        <v/>
      </c>
      <c r="CZ142" s="271" t="str">
        <f ca="true">+IF(OFFSET('Sanitation Data'!$G$28,0,10*ROW('Sanitation Data'!G136))="","",OFFSET('Sanitation Data'!$G$28,0,10*ROW('Sanitation Data'!G136)))</f>
        <v/>
      </c>
      <c r="DA142" s="271" t="str">
        <f ca="true">+IF(OFFSET('Sanitation Data'!$G$29,0,10*ROW('Sanitation Data'!G136))="","",OFFSET('Sanitation Data'!$G$29,0,10*ROW('Sanitation Data'!G136)))</f>
        <v/>
      </c>
      <c r="DB142" s="271" t="str">
        <f ca="true">+IF(OFFSET('Sanitation Data'!$G$30,0,10*ROW('Sanitation Data'!G136))="","",OFFSET('Sanitation Data'!$G$30,0,10*ROW('Sanitation Data'!G136)))</f>
        <v/>
      </c>
      <c r="DC142" s="271" t="str">
        <f ca="true">+IF(OFFSET('Sanitation Data'!$G$31,0,10*ROW('Sanitation Data'!G136))="","",OFFSET('Sanitation Data'!$G$31,0,10*ROW('Sanitation Data'!G136)))</f>
        <v/>
      </c>
      <c r="DD142" s="271" t="str">
        <f ca="true">+IF(OFFSET('Sanitation Data'!$G$32,0,10*ROW('Sanitation Data'!G136))="","",OFFSET('Sanitation Data'!$G$32,0,10*ROW('Sanitation Data'!G136)))</f>
        <v/>
      </c>
      <c r="DE142" s="271" t="str">
        <f ca="true">+IF(OFFSET('Sanitation Data'!$H$28,0,10*ROW('Sanitation Data'!H136))="","",OFFSET('Sanitation Data'!$H$28,0,10*ROW('Sanitation Data'!H136)))</f>
        <v/>
      </c>
      <c r="DF142" s="271" t="str">
        <f ca="true">+IF(OFFSET('Sanitation Data'!$H$29,0,10*ROW('Sanitation Data'!H136))="","",OFFSET('Sanitation Data'!$H$29,0,10*ROW('Sanitation Data'!H136)))</f>
        <v/>
      </c>
      <c r="DG142" s="271" t="str">
        <f ca="true">+IF(OFFSET('Sanitation Data'!$H$30,0,10*ROW('Sanitation Data'!H136))="","",OFFSET('Sanitation Data'!$H$30,0,10*ROW('Sanitation Data'!H136)))</f>
        <v/>
      </c>
      <c r="DH142" s="271" t="str">
        <f ca="true">+IF(OFFSET('Sanitation Data'!$H$31,0,10*ROW('Sanitation Data'!H136))="","",OFFSET('Sanitation Data'!$H$31,0,10*ROW('Sanitation Data'!H136)))</f>
        <v/>
      </c>
      <c r="DI142" s="271" t="str">
        <f ca="true">+IF(OFFSET('Sanitation Data'!$H$32,0,10*ROW('Sanitation Data'!H136))="","",OFFSET('Sanitation Data'!$H$32,0,10*ROW('Sanitation Data'!H136)))</f>
        <v/>
      </c>
      <c r="DJ142" s="271" t="str">
        <f ca="true">+IF(OFFSET('Sanitation Data'!$I$28,0,10*ROW('Sanitation Data'!I136))="","",OFFSET('Sanitation Data'!$I$28,0,10*ROW('Sanitation Data'!I136)))</f>
        <v/>
      </c>
      <c r="DK142" s="271" t="str">
        <f ca="true">+IF(OFFSET('Sanitation Data'!$I$29,0,10*ROW('Sanitation Data'!I136))="","",OFFSET('Sanitation Data'!$I$29,0,10*ROW('Sanitation Data'!I136)))</f>
        <v/>
      </c>
      <c r="DL142" s="271" t="str">
        <f ca="true">+IF(OFFSET('Sanitation Data'!$I$30,0,10*ROW('Sanitation Data'!I136))="","",OFFSET('Sanitation Data'!$I$30,0,10*ROW('Sanitation Data'!I136)))</f>
        <v/>
      </c>
      <c r="DM142" s="271" t="str">
        <f ca="true">+IF(OFFSET('Sanitation Data'!$I$31,0,10*ROW('Sanitation Data'!I136))="","",OFFSET('Sanitation Data'!$I$31,0,10*ROW('Sanitation Data'!I136)))</f>
        <v/>
      </c>
      <c r="DN142" s="271" t="str">
        <f ca="true">+IF(OFFSET('Sanitation Data'!$I$32,0,10*ROW('Sanitation Data'!I136))="","",OFFSET('Sanitation Data'!$I$32,0,10*ROW('Sanitation Data'!I136)))</f>
        <v/>
      </c>
      <c r="DO142" s="271" t="str">
        <f ca="true">+IF(OFFSET('Hygiene Data'!$D$11,0,10*ROW('Hygiene Data'!D136))="","",OFFSET('Hygiene Data'!$D$11,0,10*ROW('Hygiene Data'!D136)))</f>
        <v/>
      </c>
      <c r="DP142" s="271" t="str">
        <f ca="true">+IF(OFFSET('Hygiene Data'!$D$12,0,10*ROW('Hygiene Data'!D136))="","",OFFSET('Hygiene Data'!$D$12,0,10*ROW('Hygiene Data'!D136)))</f>
        <v/>
      </c>
      <c r="DQ142" s="271" t="str">
        <f ca="true">+IF(OFFSET('Hygiene Data'!$D$13,0,10*ROW('Hygiene Data'!D136))="","",OFFSET('Hygiene Data'!$D$13,0,10*ROW('Hygiene Data'!D136)))</f>
        <v/>
      </c>
      <c r="DR142" s="271" t="str">
        <f ca="true">+IF(OFFSET('Hygiene Data'!$E$11,0,10*ROW('Hygiene Data'!E136))="","",OFFSET('Hygiene Data'!$E$11,0,10*ROW('Hygiene Data'!E136)))</f>
        <v/>
      </c>
      <c r="DS142" s="271" t="str">
        <f ca="true">+IF(OFFSET('Hygiene Data'!$E$12,0,10*ROW('Hygiene Data'!E136))="","",OFFSET('Hygiene Data'!$E$12,0,10*ROW('Hygiene Data'!E136)))</f>
        <v/>
      </c>
      <c r="DT142" s="271" t="str">
        <f ca="true">+IF(OFFSET('Hygiene Data'!$E$13,0,10*ROW('Hygiene Data'!E136))="","",OFFSET('Hygiene Data'!$E$13,0,10*ROW('Hygiene Data'!E136)))</f>
        <v/>
      </c>
      <c r="DU142" s="271" t="str">
        <f ca="true">+IF(OFFSET('Hygiene Data'!$F$11,0,10*ROW('Hygiene Data'!F136))="","",OFFSET('Hygiene Data'!$F$11,0,10*ROW('Hygiene Data'!F136)))</f>
        <v/>
      </c>
      <c r="DV142" s="271" t="str">
        <f ca="true">+IF(OFFSET('Hygiene Data'!$F$12,0,10*ROW('Hygiene Data'!F136))="","",OFFSET('Hygiene Data'!$F$12,0,10*ROW('Hygiene Data'!F136)))</f>
        <v/>
      </c>
      <c r="DW142" s="271" t="str">
        <f ca="true">+IF(OFFSET('Hygiene Data'!$F$13,0,10*ROW('Hygiene Data'!F136))="","",OFFSET('Hygiene Data'!$F$13,0,10*ROW('Hygiene Data'!F136)))</f>
        <v/>
      </c>
      <c r="DX142" s="271" t="str">
        <f ca="true">+IF(OFFSET('Hygiene Data'!$G$11,0,10*ROW('Hygiene Data'!G136))="","",OFFSET('Hygiene Data'!$G$11,0,10*ROW('Hygiene Data'!G136)))</f>
        <v/>
      </c>
      <c r="DY142" s="271" t="str">
        <f ca="true">+IF(OFFSET('Hygiene Data'!$G$12,0,10*ROW('Hygiene Data'!G136))="","",OFFSET('Hygiene Data'!$G$12,0,10*ROW('Hygiene Data'!G136)))</f>
        <v/>
      </c>
      <c r="DZ142" s="271" t="str">
        <f ca="true">+IF(OFFSET('Hygiene Data'!$G$13,0,10*ROW('Hygiene Data'!G136))="","",OFFSET('Hygiene Data'!$G$13,0,10*ROW('Hygiene Data'!G136)))</f>
        <v/>
      </c>
      <c r="EA142" s="271" t="str">
        <f ca="true">+IF(OFFSET('Hygiene Data'!$H$11,0,10*ROW('Hygiene Data'!H136))="","",OFFSET('Hygiene Data'!$H$11,0,10*ROW('Hygiene Data'!H136)))</f>
        <v/>
      </c>
      <c r="EB142" s="271" t="str">
        <f ca="true">+IF(OFFSET('Hygiene Data'!$H$12,0,10*ROW('Hygiene Data'!H136))="","",OFFSET('Hygiene Data'!$H$12,0,10*ROW('Hygiene Data'!H136)))</f>
        <v/>
      </c>
      <c r="EC142" s="271" t="str">
        <f ca="true">+IF(OFFSET('Hygiene Data'!$H$13,0,10*ROW('Hygiene Data'!H136))="","",OFFSET('Hygiene Data'!$H$13,0,10*ROW('Hygiene Data'!H136)))</f>
        <v/>
      </c>
      <c r="ED142" s="271" t="str">
        <f ca="true">+IF(OFFSET('Hygiene Data'!$I$11,0,10*ROW('Hygiene Data'!I136))="","",OFFSET('Hygiene Data'!$I$11,0,10*ROW('Hygiene Data'!I136)))</f>
        <v/>
      </c>
      <c r="EE142" s="271" t="str">
        <f ca="true">+IF(OFFSET('Hygiene Data'!$I$12,0,10*ROW('Hygiene Data'!I136))="","",OFFSET('Hygiene Data'!$I$12,0,10*ROW('Hygiene Data'!I136)))</f>
        <v/>
      </c>
      <c r="EF142" s="271"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27"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1"/>
      <c r="BS143" s="271" t="str">
        <f ca="true">+IF(OFFSET('Water Data'!$D$27,0,10*ROW('Water Data'!D137))="","",OFFSET('Water Data'!$D$27,0,10*ROW('Water Data'!D137)))</f>
        <v/>
      </c>
      <c r="BT143" s="271" t="str">
        <f ca="true">+IF(OFFSET('Water Data'!$D$28,0,10*ROW('Water Data'!D137))="","",OFFSET('Water Data'!$D$28,0,10*ROW('Water Data'!D137)))</f>
        <v/>
      </c>
      <c r="BU143" s="271" t="str">
        <f ca="true">+IF(OFFSET('Water Data'!$D$29,0,10*ROW('Water Data'!D137))="","",OFFSET('Water Data'!$D$29,0,10*ROW('Water Data'!D137)))</f>
        <v/>
      </c>
      <c r="BV143" s="271" t="str">
        <f ca="true">+IF(OFFSET('Water Data'!$E$27,0,10*ROW('Water Data'!E137))="","",OFFSET('Water Data'!$E$27,0,10*ROW('Water Data'!E137)))</f>
        <v/>
      </c>
      <c r="BW143" s="271" t="str">
        <f ca="true">+IF(OFFSET('Water Data'!$E$28,0,10*ROW('Water Data'!E137))="","",OFFSET('Water Data'!$E$28,0,10*ROW('Water Data'!E137)))</f>
        <v/>
      </c>
      <c r="BX143" s="271" t="str">
        <f ca="true">+IF(OFFSET('Water Data'!$E$29,0,10*ROW('Water Data'!E137))="","",OFFSET('Water Data'!$E$29,0,10*ROW('Water Data'!E137)))</f>
        <v/>
      </c>
      <c r="BY143" s="271" t="str">
        <f ca="true">+IF(OFFSET('Water Data'!$F$27,0,10*ROW('Water Data'!F137))="","",OFFSET('Water Data'!$F$27,0,10*ROW('Water Data'!F137)))</f>
        <v/>
      </c>
      <c r="BZ143" s="271" t="str">
        <f ca="true">+IF(OFFSET('Water Data'!$F$28,0,10*ROW('Water Data'!F137))="","",OFFSET('Water Data'!$F$28,0,10*ROW('Water Data'!F137)))</f>
        <v/>
      </c>
      <c r="CA143" s="271" t="str">
        <f ca="true">+IF(OFFSET('Water Data'!$F$29,0,10*ROW('Water Data'!F137))="","",OFFSET('Water Data'!$F$29,0,10*ROW('Water Data'!F137)))</f>
        <v/>
      </c>
      <c r="CB143" s="271" t="str">
        <f ca="true">+IF(OFFSET('Water Data'!$G$27,0,10*ROW('Water Data'!G137))="","",OFFSET('Water Data'!$G$27,0,10*ROW('Water Data'!G137)))</f>
        <v/>
      </c>
      <c r="CC143" s="271" t="str">
        <f ca="true">+IF(OFFSET('Water Data'!$G$28,0,10*ROW('Water Data'!G137))="","",OFFSET('Water Data'!$G$28,0,10*ROW('Water Data'!G137)))</f>
        <v/>
      </c>
      <c r="CD143" s="271" t="str">
        <f ca="true">+IF(OFFSET('Water Data'!$G$29,0,10*ROW('Water Data'!G137))="","",OFFSET('Water Data'!$G$29,0,10*ROW('Water Data'!G137)))</f>
        <v/>
      </c>
      <c r="CE143" s="271" t="str">
        <f ca="true">+IF(OFFSET('Water Data'!$H$27,0,10*ROW('Water Data'!H137))="","",OFFSET('Water Data'!$H$27,0,10*ROW('Water Data'!H137)))</f>
        <v/>
      </c>
      <c r="CF143" s="271" t="str">
        <f ca="true">+IF(OFFSET('Water Data'!$H$28,0,10*ROW('Water Data'!H137))="","",OFFSET('Water Data'!$H$28,0,10*ROW('Water Data'!H137)))</f>
        <v/>
      </c>
      <c r="CG143" s="271" t="str">
        <f ca="true">+IF(OFFSET('Water Data'!$H$29,0,10*ROW('Water Data'!H137))="","",OFFSET('Water Data'!$H$29,0,10*ROW('Water Data'!H137)))</f>
        <v/>
      </c>
      <c r="CH143" s="271" t="str">
        <f ca="true">+IF(OFFSET('Water Data'!$I$27,0,10*ROW('Water Data'!I137))="","",OFFSET('Water Data'!$I$27,0,10*ROW('Water Data'!I137)))</f>
        <v/>
      </c>
      <c r="CI143" s="271" t="str">
        <f ca="true">+IF(OFFSET('Water Data'!$I$28,0,10*ROW('Water Data'!I137))="","",OFFSET('Water Data'!$I$28,0,10*ROW('Water Data'!I137)))</f>
        <v/>
      </c>
      <c r="CJ143" s="271" t="str">
        <f ca="true">+IF(OFFSET('Water Data'!$I$29,0,10*ROW('Water Data'!I137))="","",OFFSET('Water Data'!$I$29,0,10*ROW('Water Data'!I137)))</f>
        <v/>
      </c>
      <c r="CK143" s="271" t="str">
        <f ca="true">+IF(OFFSET('Sanitation Data'!$D$28,0,10*ROW('Sanitation Data'!D137))="","",OFFSET('Sanitation Data'!$D$28,0,10*ROW('Sanitation Data'!D137)))</f>
        <v/>
      </c>
      <c r="CL143" s="271" t="str">
        <f ca="true">+IF(OFFSET('Sanitation Data'!$D$29,0,10*ROW('Sanitation Data'!D137))="","",OFFSET('Sanitation Data'!$D$29,0,10*ROW('Sanitation Data'!D137)))</f>
        <v/>
      </c>
      <c r="CM143" s="271" t="str">
        <f ca="true">+IF(OFFSET('Sanitation Data'!$D$30,0,10*ROW('Sanitation Data'!D137))="","",OFFSET('Sanitation Data'!$D$30,0,10*ROW('Sanitation Data'!D137)))</f>
        <v/>
      </c>
      <c r="CN143" s="271" t="str">
        <f ca="true">+IF(OFFSET('Sanitation Data'!$D$31,0,10*ROW('Sanitation Data'!D137))="","",OFFSET('Sanitation Data'!$D$31,0,10*ROW('Sanitation Data'!D137)))</f>
        <v/>
      </c>
      <c r="CO143" s="271" t="str">
        <f ca="true">+IF(OFFSET('Sanitation Data'!$D$32,0,10*ROW('Sanitation Data'!D137))="","",OFFSET('Sanitation Data'!$D$32,0,10*ROW('Sanitation Data'!D137)))</f>
        <v/>
      </c>
      <c r="CP143" s="271" t="str">
        <f ca="true">+IF(OFFSET('Sanitation Data'!$E$28,0,10*ROW('Sanitation Data'!E137))="","",OFFSET('Sanitation Data'!$E$28,0,10*ROW('Sanitation Data'!E137)))</f>
        <v/>
      </c>
      <c r="CQ143" s="271" t="str">
        <f ca="true">+IF(OFFSET('Sanitation Data'!$E$29,0,10*ROW('Sanitation Data'!E137))="","",OFFSET('Sanitation Data'!$E$29,0,10*ROW('Sanitation Data'!E137)))</f>
        <v/>
      </c>
      <c r="CR143" s="271" t="str">
        <f ca="true">+IF(OFFSET('Sanitation Data'!$E$30,0,10*ROW('Sanitation Data'!E137))="","",OFFSET('Sanitation Data'!$E$30,0,10*ROW('Sanitation Data'!E137)))</f>
        <v/>
      </c>
      <c r="CS143" s="271" t="str">
        <f ca="true">+IF(OFFSET('Sanitation Data'!$E$31,0,10*ROW('Sanitation Data'!E137))="","",OFFSET('Sanitation Data'!$E$31,0,10*ROW('Sanitation Data'!E137)))</f>
        <v/>
      </c>
      <c r="CT143" s="271" t="str">
        <f ca="true">+IF(OFFSET('Sanitation Data'!$E$32,0,10*ROW('Sanitation Data'!E137))="","",OFFSET('Sanitation Data'!$E$32,0,10*ROW('Sanitation Data'!E137)))</f>
        <v/>
      </c>
      <c r="CU143" s="271" t="str">
        <f ca="true">+IF(OFFSET('Sanitation Data'!$F$28,0,10*ROW('Sanitation Data'!F137))="","",OFFSET('Sanitation Data'!$F$28,0,10*ROW('Sanitation Data'!F137)))</f>
        <v/>
      </c>
      <c r="CV143" s="271" t="str">
        <f ca="true">+IF(OFFSET('Sanitation Data'!$F$29,0,10*ROW('Sanitation Data'!F137))="","",OFFSET('Sanitation Data'!$F$29,0,10*ROW('Sanitation Data'!F137)))</f>
        <v/>
      </c>
      <c r="CW143" s="271" t="str">
        <f ca="true">+IF(OFFSET('Sanitation Data'!$F$30,0,10*ROW('Sanitation Data'!F137))="","",OFFSET('Sanitation Data'!$F$30,0,10*ROW('Sanitation Data'!F137)))</f>
        <v/>
      </c>
      <c r="CX143" s="271" t="str">
        <f ca="true">+IF(OFFSET('Sanitation Data'!$F$31,0,10*ROW('Sanitation Data'!F137))="","",OFFSET('Sanitation Data'!$F$31,0,10*ROW('Sanitation Data'!F137)))</f>
        <v/>
      </c>
      <c r="CY143" s="271" t="str">
        <f ca="true">+IF(OFFSET('Sanitation Data'!$F$32,0,10*ROW('Sanitation Data'!F137))="","",OFFSET('Sanitation Data'!$F$32,0,10*ROW('Sanitation Data'!F137)))</f>
        <v/>
      </c>
      <c r="CZ143" s="271" t="str">
        <f ca="true">+IF(OFFSET('Sanitation Data'!$G$28,0,10*ROW('Sanitation Data'!G137))="","",OFFSET('Sanitation Data'!$G$28,0,10*ROW('Sanitation Data'!G137)))</f>
        <v/>
      </c>
      <c r="DA143" s="271" t="str">
        <f ca="true">+IF(OFFSET('Sanitation Data'!$G$29,0,10*ROW('Sanitation Data'!G137))="","",OFFSET('Sanitation Data'!$G$29,0,10*ROW('Sanitation Data'!G137)))</f>
        <v/>
      </c>
      <c r="DB143" s="271" t="str">
        <f ca="true">+IF(OFFSET('Sanitation Data'!$G$30,0,10*ROW('Sanitation Data'!G137))="","",OFFSET('Sanitation Data'!$G$30,0,10*ROW('Sanitation Data'!G137)))</f>
        <v/>
      </c>
      <c r="DC143" s="271" t="str">
        <f ca="true">+IF(OFFSET('Sanitation Data'!$G$31,0,10*ROW('Sanitation Data'!G137))="","",OFFSET('Sanitation Data'!$G$31,0,10*ROW('Sanitation Data'!G137)))</f>
        <v/>
      </c>
      <c r="DD143" s="271" t="str">
        <f ca="true">+IF(OFFSET('Sanitation Data'!$G$32,0,10*ROW('Sanitation Data'!G137))="","",OFFSET('Sanitation Data'!$G$32,0,10*ROW('Sanitation Data'!G137)))</f>
        <v/>
      </c>
      <c r="DE143" s="271" t="str">
        <f ca="true">+IF(OFFSET('Sanitation Data'!$H$28,0,10*ROW('Sanitation Data'!H137))="","",OFFSET('Sanitation Data'!$H$28,0,10*ROW('Sanitation Data'!H137)))</f>
        <v/>
      </c>
      <c r="DF143" s="271" t="str">
        <f ca="true">+IF(OFFSET('Sanitation Data'!$H$29,0,10*ROW('Sanitation Data'!H137))="","",OFFSET('Sanitation Data'!$H$29,0,10*ROW('Sanitation Data'!H137)))</f>
        <v/>
      </c>
      <c r="DG143" s="271" t="str">
        <f ca="true">+IF(OFFSET('Sanitation Data'!$H$30,0,10*ROW('Sanitation Data'!H137))="","",OFFSET('Sanitation Data'!$H$30,0,10*ROW('Sanitation Data'!H137)))</f>
        <v/>
      </c>
      <c r="DH143" s="271" t="str">
        <f ca="true">+IF(OFFSET('Sanitation Data'!$H$31,0,10*ROW('Sanitation Data'!H137))="","",OFFSET('Sanitation Data'!$H$31,0,10*ROW('Sanitation Data'!H137)))</f>
        <v/>
      </c>
      <c r="DI143" s="271" t="str">
        <f ca="true">+IF(OFFSET('Sanitation Data'!$H$32,0,10*ROW('Sanitation Data'!H137))="","",OFFSET('Sanitation Data'!$H$32,0,10*ROW('Sanitation Data'!H137)))</f>
        <v/>
      </c>
      <c r="DJ143" s="271" t="str">
        <f ca="true">+IF(OFFSET('Sanitation Data'!$I$28,0,10*ROW('Sanitation Data'!I137))="","",OFFSET('Sanitation Data'!$I$28,0,10*ROW('Sanitation Data'!I137)))</f>
        <v/>
      </c>
      <c r="DK143" s="271" t="str">
        <f ca="true">+IF(OFFSET('Sanitation Data'!$I$29,0,10*ROW('Sanitation Data'!I137))="","",OFFSET('Sanitation Data'!$I$29,0,10*ROW('Sanitation Data'!I137)))</f>
        <v/>
      </c>
      <c r="DL143" s="271" t="str">
        <f ca="true">+IF(OFFSET('Sanitation Data'!$I$30,0,10*ROW('Sanitation Data'!I137))="","",OFFSET('Sanitation Data'!$I$30,0,10*ROW('Sanitation Data'!I137)))</f>
        <v/>
      </c>
      <c r="DM143" s="271" t="str">
        <f ca="true">+IF(OFFSET('Sanitation Data'!$I$31,0,10*ROW('Sanitation Data'!I137))="","",OFFSET('Sanitation Data'!$I$31,0,10*ROW('Sanitation Data'!I137)))</f>
        <v/>
      </c>
      <c r="DN143" s="271" t="str">
        <f ca="true">+IF(OFFSET('Sanitation Data'!$I$32,0,10*ROW('Sanitation Data'!I137))="","",OFFSET('Sanitation Data'!$I$32,0,10*ROW('Sanitation Data'!I137)))</f>
        <v/>
      </c>
      <c r="DO143" s="271" t="str">
        <f ca="true">+IF(OFFSET('Hygiene Data'!$D$11,0,10*ROW('Hygiene Data'!D137))="","",OFFSET('Hygiene Data'!$D$11,0,10*ROW('Hygiene Data'!D137)))</f>
        <v/>
      </c>
      <c r="DP143" s="271" t="str">
        <f ca="true">+IF(OFFSET('Hygiene Data'!$D$12,0,10*ROW('Hygiene Data'!D137))="","",OFFSET('Hygiene Data'!$D$12,0,10*ROW('Hygiene Data'!D137)))</f>
        <v/>
      </c>
      <c r="DQ143" s="271" t="str">
        <f ca="true">+IF(OFFSET('Hygiene Data'!$D$13,0,10*ROW('Hygiene Data'!D137))="","",OFFSET('Hygiene Data'!$D$13,0,10*ROW('Hygiene Data'!D137)))</f>
        <v/>
      </c>
      <c r="DR143" s="271" t="str">
        <f ca="true">+IF(OFFSET('Hygiene Data'!$E$11,0,10*ROW('Hygiene Data'!E137))="","",OFFSET('Hygiene Data'!$E$11,0,10*ROW('Hygiene Data'!E137)))</f>
        <v/>
      </c>
      <c r="DS143" s="271" t="str">
        <f ca="true">+IF(OFFSET('Hygiene Data'!$E$12,0,10*ROW('Hygiene Data'!E137))="","",OFFSET('Hygiene Data'!$E$12,0,10*ROW('Hygiene Data'!E137)))</f>
        <v/>
      </c>
      <c r="DT143" s="271" t="str">
        <f ca="true">+IF(OFFSET('Hygiene Data'!$E$13,0,10*ROW('Hygiene Data'!E137))="","",OFFSET('Hygiene Data'!$E$13,0,10*ROW('Hygiene Data'!E137)))</f>
        <v/>
      </c>
      <c r="DU143" s="271" t="str">
        <f ca="true">+IF(OFFSET('Hygiene Data'!$F$11,0,10*ROW('Hygiene Data'!F137))="","",OFFSET('Hygiene Data'!$F$11,0,10*ROW('Hygiene Data'!F137)))</f>
        <v/>
      </c>
      <c r="DV143" s="271" t="str">
        <f ca="true">+IF(OFFSET('Hygiene Data'!$F$12,0,10*ROW('Hygiene Data'!F137))="","",OFFSET('Hygiene Data'!$F$12,0,10*ROW('Hygiene Data'!F137)))</f>
        <v/>
      </c>
      <c r="DW143" s="271" t="str">
        <f ca="true">+IF(OFFSET('Hygiene Data'!$F$13,0,10*ROW('Hygiene Data'!F137))="","",OFFSET('Hygiene Data'!$F$13,0,10*ROW('Hygiene Data'!F137)))</f>
        <v/>
      </c>
      <c r="DX143" s="271" t="str">
        <f ca="true">+IF(OFFSET('Hygiene Data'!$G$11,0,10*ROW('Hygiene Data'!G137))="","",OFFSET('Hygiene Data'!$G$11,0,10*ROW('Hygiene Data'!G137)))</f>
        <v/>
      </c>
      <c r="DY143" s="271" t="str">
        <f ca="true">+IF(OFFSET('Hygiene Data'!$G$12,0,10*ROW('Hygiene Data'!G137))="","",OFFSET('Hygiene Data'!$G$12,0,10*ROW('Hygiene Data'!G137)))</f>
        <v/>
      </c>
      <c r="DZ143" s="271" t="str">
        <f ca="true">+IF(OFFSET('Hygiene Data'!$G$13,0,10*ROW('Hygiene Data'!G137))="","",OFFSET('Hygiene Data'!$G$13,0,10*ROW('Hygiene Data'!G137)))</f>
        <v/>
      </c>
      <c r="EA143" s="271" t="str">
        <f ca="true">+IF(OFFSET('Hygiene Data'!$H$11,0,10*ROW('Hygiene Data'!H137))="","",OFFSET('Hygiene Data'!$H$11,0,10*ROW('Hygiene Data'!H137)))</f>
        <v/>
      </c>
      <c r="EB143" s="271" t="str">
        <f ca="true">+IF(OFFSET('Hygiene Data'!$H$12,0,10*ROW('Hygiene Data'!H137))="","",OFFSET('Hygiene Data'!$H$12,0,10*ROW('Hygiene Data'!H137)))</f>
        <v/>
      </c>
      <c r="EC143" s="271" t="str">
        <f ca="true">+IF(OFFSET('Hygiene Data'!$H$13,0,10*ROW('Hygiene Data'!H137))="","",OFFSET('Hygiene Data'!$H$13,0,10*ROW('Hygiene Data'!H137)))</f>
        <v/>
      </c>
      <c r="ED143" s="271" t="str">
        <f ca="true">+IF(OFFSET('Hygiene Data'!$I$11,0,10*ROW('Hygiene Data'!I137))="","",OFFSET('Hygiene Data'!$I$11,0,10*ROW('Hygiene Data'!I137)))</f>
        <v/>
      </c>
      <c r="EE143" s="271" t="str">
        <f ca="true">+IF(OFFSET('Hygiene Data'!$I$12,0,10*ROW('Hygiene Data'!I137))="","",OFFSET('Hygiene Data'!$I$12,0,10*ROW('Hygiene Data'!I137)))</f>
        <v/>
      </c>
      <c r="EF143" s="271"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27"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1"/>
      <c r="BS144" s="271" t="str">
        <f ca="true">+IF(OFFSET('Water Data'!$D$27,0,10*ROW('Water Data'!D138))="","",OFFSET('Water Data'!$D$27,0,10*ROW('Water Data'!D138)))</f>
        <v/>
      </c>
      <c r="BT144" s="271" t="str">
        <f ca="true">+IF(OFFSET('Water Data'!$D$28,0,10*ROW('Water Data'!D138))="","",OFFSET('Water Data'!$D$28,0,10*ROW('Water Data'!D138)))</f>
        <v/>
      </c>
      <c r="BU144" s="271" t="str">
        <f ca="true">+IF(OFFSET('Water Data'!$D$29,0,10*ROW('Water Data'!D138))="","",OFFSET('Water Data'!$D$29,0,10*ROW('Water Data'!D138)))</f>
        <v/>
      </c>
      <c r="BV144" s="271" t="str">
        <f ca="true">+IF(OFFSET('Water Data'!$E$27,0,10*ROW('Water Data'!E138))="","",OFFSET('Water Data'!$E$27,0,10*ROW('Water Data'!E138)))</f>
        <v/>
      </c>
      <c r="BW144" s="271" t="str">
        <f ca="true">+IF(OFFSET('Water Data'!$E$28,0,10*ROW('Water Data'!E138))="","",OFFSET('Water Data'!$E$28,0,10*ROW('Water Data'!E138)))</f>
        <v/>
      </c>
      <c r="BX144" s="271" t="str">
        <f ca="true">+IF(OFFSET('Water Data'!$E$29,0,10*ROW('Water Data'!E138))="","",OFFSET('Water Data'!$E$29,0,10*ROW('Water Data'!E138)))</f>
        <v/>
      </c>
      <c r="BY144" s="271" t="str">
        <f ca="true">+IF(OFFSET('Water Data'!$F$27,0,10*ROW('Water Data'!F138))="","",OFFSET('Water Data'!$F$27,0,10*ROW('Water Data'!F138)))</f>
        <v/>
      </c>
      <c r="BZ144" s="271" t="str">
        <f ca="true">+IF(OFFSET('Water Data'!$F$28,0,10*ROW('Water Data'!F138))="","",OFFSET('Water Data'!$F$28,0,10*ROW('Water Data'!F138)))</f>
        <v/>
      </c>
      <c r="CA144" s="271" t="str">
        <f ca="true">+IF(OFFSET('Water Data'!$F$29,0,10*ROW('Water Data'!F138))="","",OFFSET('Water Data'!$F$29,0,10*ROW('Water Data'!F138)))</f>
        <v/>
      </c>
      <c r="CB144" s="271" t="str">
        <f ca="true">+IF(OFFSET('Water Data'!$G$27,0,10*ROW('Water Data'!G138))="","",OFFSET('Water Data'!$G$27,0,10*ROW('Water Data'!G138)))</f>
        <v/>
      </c>
      <c r="CC144" s="271" t="str">
        <f ca="true">+IF(OFFSET('Water Data'!$G$28,0,10*ROW('Water Data'!G138))="","",OFFSET('Water Data'!$G$28,0,10*ROW('Water Data'!G138)))</f>
        <v/>
      </c>
      <c r="CD144" s="271" t="str">
        <f ca="true">+IF(OFFSET('Water Data'!$G$29,0,10*ROW('Water Data'!G138))="","",OFFSET('Water Data'!$G$29,0,10*ROW('Water Data'!G138)))</f>
        <v/>
      </c>
      <c r="CE144" s="271" t="str">
        <f ca="true">+IF(OFFSET('Water Data'!$H$27,0,10*ROW('Water Data'!H138))="","",OFFSET('Water Data'!$H$27,0,10*ROW('Water Data'!H138)))</f>
        <v/>
      </c>
      <c r="CF144" s="271" t="str">
        <f ca="true">+IF(OFFSET('Water Data'!$H$28,0,10*ROW('Water Data'!H138))="","",OFFSET('Water Data'!$H$28,0,10*ROW('Water Data'!H138)))</f>
        <v/>
      </c>
      <c r="CG144" s="271" t="str">
        <f ca="true">+IF(OFFSET('Water Data'!$H$29,0,10*ROW('Water Data'!H138))="","",OFFSET('Water Data'!$H$29,0,10*ROW('Water Data'!H138)))</f>
        <v/>
      </c>
      <c r="CH144" s="271" t="str">
        <f ca="true">+IF(OFFSET('Water Data'!$I$27,0,10*ROW('Water Data'!I138))="","",OFFSET('Water Data'!$I$27,0,10*ROW('Water Data'!I138)))</f>
        <v/>
      </c>
      <c r="CI144" s="271" t="str">
        <f ca="true">+IF(OFFSET('Water Data'!$I$28,0,10*ROW('Water Data'!I138))="","",OFFSET('Water Data'!$I$28,0,10*ROW('Water Data'!I138)))</f>
        <v/>
      </c>
      <c r="CJ144" s="271" t="str">
        <f ca="true">+IF(OFFSET('Water Data'!$I$29,0,10*ROW('Water Data'!I138))="","",OFFSET('Water Data'!$I$29,0,10*ROW('Water Data'!I138)))</f>
        <v/>
      </c>
      <c r="CK144" s="271" t="str">
        <f ca="true">+IF(OFFSET('Sanitation Data'!$D$28,0,10*ROW('Sanitation Data'!D138))="","",OFFSET('Sanitation Data'!$D$28,0,10*ROW('Sanitation Data'!D138)))</f>
        <v/>
      </c>
      <c r="CL144" s="271" t="str">
        <f ca="true">+IF(OFFSET('Sanitation Data'!$D$29,0,10*ROW('Sanitation Data'!D138))="","",OFFSET('Sanitation Data'!$D$29,0,10*ROW('Sanitation Data'!D138)))</f>
        <v/>
      </c>
      <c r="CM144" s="271" t="str">
        <f ca="true">+IF(OFFSET('Sanitation Data'!$D$30,0,10*ROW('Sanitation Data'!D138))="","",OFFSET('Sanitation Data'!$D$30,0,10*ROW('Sanitation Data'!D138)))</f>
        <v/>
      </c>
      <c r="CN144" s="271" t="str">
        <f ca="true">+IF(OFFSET('Sanitation Data'!$D$31,0,10*ROW('Sanitation Data'!D138))="","",OFFSET('Sanitation Data'!$D$31,0,10*ROW('Sanitation Data'!D138)))</f>
        <v/>
      </c>
      <c r="CO144" s="271" t="str">
        <f ca="true">+IF(OFFSET('Sanitation Data'!$D$32,0,10*ROW('Sanitation Data'!D138))="","",OFFSET('Sanitation Data'!$D$32,0,10*ROW('Sanitation Data'!D138)))</f>
        <v/>
      </c>
      <c r="CP144" s="271" t="str">
        <f ca="true">+IF(OFFSET('Sanitation Data'!$E$28,0,10*ROW('Sanitation Data'!E138))="","",OFFSET('Sanitation Data'!$E$28,0,10*ROW('Sanitation Data'!E138)))</f>
        <v/>
      </c>
      <c r="CQ144" s="271" t="str">
        <f ca="true">+IF(OFFSET('Sanitation Data'!$E$29,0,10*ROW('Sanitation Data'!E138))="","",OFFSET('Sanitation Data'!$E$29,0,10*ROW('Sanitation Data'!E138)))</f>
        <v/>
      </c>
      <c r="CR144" s="271" t="str">
        <f ca="true">+IF(OFFSET('Sanitation Data'!$E$30,0,10*ROW('Sanitation Data'!E138))="","",OFFSET('Sanitation Data'!$E$30,0,10*ROW('Sanitation Data'!E138)))</f>
        <v/>
      </c>
      <c r="CS144" s="271" t="str">
        <f ca="true">+IF(OFFSET('Sanitation Data'!$E$31,0,10*ROW('Sanitation Data'!E138))="","",OFFSET('Sanitation Data'!$E$31,0,10*ROW('Sanitation Data'!E138)))</f>
        <v/>
      </c>
      <c r="CT144" s="271" t="str">
        <f ca="true">+IF(OFFSET('Sanitation Data'!$E$32,0,10*ROW('Sanitation Data'!E138))="","",OFFSET('Sanitation Data'!$E$32,0,10*ROW('Sanitation Data'!E138)))</f>
        <v/>
      </c>
      <c r="CU144" s="271" t="str">
        <f ca="true">+IF(OFFSET('Sanitation Data'!$F$28,0,10*ROW('Sanitation Data'!F138))="","",OFFSET('Sanitation Data'!$F$28,0,10*ROW('Sanitation Data'!F138)))</f>
        <v/>
      </c>
      <c r="CV144" s="271" t="str">
        <f ca="true">+IF(OFFSET('Sanitation Data'!$F$29,0,10*ROW('Sanitation Data'!F138))="","",OFFSET('Sanitation Data'!$F$29,0,10*ROW('Sanitation Data'!F138)))</f>
        <v/>
      </c>
      <c r="CW144" s="271" t="str">
        <f ca="true">+IF(OFFSET('Sanitation Data'!$F$30,0,10*ROW('Sanitation Data'!F138))="","",OFFSET('Sanitation Data'!$F$30,0,10*ROW('Sanitation Data'!F138)))</f>
        <v/>
      </c>
      <c r="CX144" s="271" t="str">
        <f ca="true">+IF(OFFSET('Sanitation Data'!$F$31,0,10*ROW('Sanitation Data'!F138))="","",OFFSET('Sanitation Data'!$F$31,0,10*ROW('Sanitation Data'!F138)))</f>
        <v/>
      </c>
      <c r="CY144" s="271" t="str">
        <f ca="true">+IF(OFFSET('Sanitation Data'!$F$32,0,10*ROW('Sanitation Data'!F138))="","",OFFSET('Sanitation Data'!$F$32,0,10*ROW('Sanitation Data'!F138)))</f>
        <v/>
      </c>
      <c r="CZ144" s="271" t="str">
        <f ca="true">+IF(OFFSET('Sanitation Data'!$G$28,0,10*ROW('Sanitation Data'!G138))="","",OFFSET('Sanitation Data'!$G$28,0,10*ROW('Sanitation Data'!G138)))</f>
        <v/>
      </c>
      <c r="DA144" s="271" t="str">
        <f ca="true">+IF(OFFSET('Sanitation Data'!$G$29,0,10*ROW('Sanitation Data'!G138))="","",OFFSET('Sanitation Data'!$G$29,0,10*ROW('Sanitation Data'!G138)))</f>
        <v/>
      </c>
      <c r="DB144" s="271" t="str">
        <f ca="true">+IF(OFFSET('Sanitation Data'!$G$30,0,10*ROW('Sanitation Data'!G138))="","",OFFSET('Sanitation Data'!$G$30,0,10*ROW('Sanitation Data'!G138)))</f>
        <v/>
      </c>
      <c r="DC144" s="271" t="str">
        <f ca="true">+IF(OFFSET('Sanitation Data'!$G$31,0,10*ROW('Sanitation Data'!G138))="","",OFFSET('Sanitation Data'!$G$31,0,10*ROW('Sanitation Data'!G138)))</f>
        <v/>
      </c>
      <c r="DD144" s="271" t="str">
        <f ca="true">+IF(OFFSET('Sanitation Data'!$G$32,0,10*ROW('Sanitation Data'!G138))="","",OFFSET('Sanitation Data'!$G$32,0,10*ROW('Sanitation Data'!G138)))</f>
        <v/>
      </c>
      <c r="DE144" s="271" t="str">
        <f ca="true">+IF(OFFSET('Sanitation Data'!$H$28,0,10*ROW('Sanitation Data'!H138))="","",OFFSET('Sanitation Data'!$H$28,0,10*ROW('Sanitation Data'!H138)))</f>
        <v/>
      </c>
      <c r="DF144" s="271" t="str">
        <f ca="true">+IF(OFFSET('Sanitation Data'!$H$29,0,10*ROW('Sanitation Data'!H138))="","",OFFSET('Sanitation Data'!$H$29,0,10*ROW('Sanitation Data'!H138)))</f>
        <v/>
      </c>
      <c r="DG144" s="271" t="str">
        <f ca="true">+IF(OFFSET('Sanitation Data'!$H$30,0,10*ROW('Sanitation Data'!H138))="","",OFFSET('Sanitation Data'!$H$30,0,10*ROW('Sanitation Data'!H138)))</f>
        <v/>
      </c>
      <c r="DH144" s="271" t="str">
        <f ca="true">+IF(OFFSET('Sanitation Data'!$H$31,0,10*ROW('Sanitation Data'!H138))="","",OFFSET('Sanitation Data'!$H$31,0,10*ROW('Sanitation Data'!H138)))</f>
        <v/>
      </c>
      <c r="DI144" s="271" t="str">
        <f ca="true">+IF(OFFSET('Sanitation Data'!$H$32,0,10*ROW('Sanitation Data'!H138))="","",OFFSET('Sanitation Data'!$H$32,0,10*ROW('Sanitation Data'!H138)))</f>
        <v/>
      </c>
      <c r="DJ144" s="271" t="str">
        <f ca="true">+IF(OFFSET('Sanitation Data'!$I$28,0,10*ROW('Sanitation Data'!I138))="","",OFFSET('Sanitation Data'!$I$28,0,10*ROW('Sanitation Data'!I138)))</f>
        <v/>
      </c>
      <c r="DK144" s="271" t="str">
        <f ca="true">+IF(OFFSET('Sanitation Data'!$I$29,0,10*ROW('Sanitation Data'!I138))="","",OFFSET('Sanitation Data'!$I$29,0,10*ROW('Sanitation Data'!I138)))</f>
        <v/>
      </c>
      <c r="DL144" s="271" t="str">
        <f ca="true">+IF(OFFSET('Sanitation Data'!$I$30,0,10*ROW('Sanitation Data'!I138))="","",OFFSET('Sanitation Data'!$I$30,0,10*ROW('Sanitation Data'!I138)))</f>
        <v/>
      </c>
      <c r="DM144" s="271" t="str">
        <f ca="true">+IF(OFFSET('Sanitation Data'!$I$31,0,10*ROW('Sanitation Data'!I138))="","",OFFSET('Sanitation Data'!$I$31,0,10*ROW('Sanitation Data'!I138)))</f>
        <v/>
      </c>
      <c r="DN144" s="271" t="str">
        <f ca="true">+IF(OFFSET('Sanitation Data'!$I$32,0,10*ROW('Sanitation Data'!I138))="","",OFFSET('Sanitation Data'!$I$32,0,10*ROW('Sanitation Data'!I138)))</f>
        <v/>
      </c>
      <c r="DO144" s="271" t="str">
        <f ca="true">+IF(OFFSET('Hygiene Data'!$D$11,0,10*ROW('Hygiene Data'!D138))="","",OFFSET('Hygiene Data'!$D$11,0,10*ROW('Hygiene Data'!D138)))</f>
        <v/>
      </c>
      <c r="DP144" s="271" t="str">
        <f ca="true">+IF(OFFSET('Hygiene Data'!$D$12,0,10*ROW('Hygiene Data'!D138))="","",OFFSET('Hygiene Data'!$D$12,0,10*ROW('Hygiene Data'!D138)))</f>
        <v/>
      </c>
      <c r="DQ144" s="271" t="str">
        <f ca="true">+IF(OFFSET('Hygiene Data'!$D$13,0,10*ROW('Hygiene Data'!D138))="","",OFFSET('Hygiene Data'!$D$13,0,10*ROW('Hygiene Data'!D138)))</f>
        <v/>
      </c>
      <c r="DR144" s="271" t="str">
        <f ca="true">+IF(OFFSET('Hygiene Data'!$E$11,0,10*ROW('Hygiene Data'!E138))="","",OFFSET('Hygiene Data'!$E$11,0,10*ROW('Hygiene Data'!E138)))</f>
        <v/>
      </c>
      <c r="DS144" s="271" t="str">
        <f ca="true">+IF(OFFSET('Hygiene Data'!$E$12,0,10*ROW('Hygiene Data'!E138))="","",OFFSET('Hygiene Data'!$E$12,0,10*ROW('Hygiene Data'!E138)))</f>
        <v/>
      </c>
      <c r="DT144" s="271" t="str">
        <f ca="true">+IF(OFFSET('Hygiene Data'!$E$13,0,10*ROW('Hygiene Data'!E138))="","",OFFSET('Hygiene Data'!$E$13,0,10*ROW('Hygiene Data'!E138)))</f>
        <v/>
      </c>
      <c r="DU144" s="271" t="str">
        <f ca="true">+IF(OFFSET('Hygiene Data'!$F$11,0,10*ROW('Hygiene Data'!F138))="","",OFFSET('Hygiene Data'!$F$11,0,10*ROW('Hygiene Data'!F138)))</f>
        <v/>
      </c>
      <c r="DV144" s="271" t="str">
        <f ca="true">+IF(OFFSET('Hygiene Data'!$F$12,0,10*ROW('Hygiene Data'!F138))="","",OFFSET('Hygiene Data'!$F$12,0,10*ROW('Hygiene Data'!F138)))</f>
        <v/>
      </c>
      <c r="DW144" s="271" t="str">
        <f ca="true">+IF(OFFSET('Hygiene Data'!$F$13,0,10*ROW('Hygiene Data'!F138))="","",OFFSET('Hygiene Data'!$F$13,0,10*ROW('Hygiene Data'!F138)))</f>
        <v/>
      </c>
      <c r="DX144" s="271" t="str">
        <f ca="true">+IF(OFFSET('Hygiene Data'!$G$11,0,10*ROW('Hygiene Data'!G138))="","",OFFSET('Hygiene Data'!$G$11,0,10*ROW('Hygiene Data'!G138)))</f>
        <v/>
      </c>
      <c r="DY144" s="271" t="str">
        <f ca="true">+IF(OFFSET('Hygiene Data'!$G$12,0,10*ROW('Hygiene Data'!G138))="","",OFFSET('Hygiene Data'!$G$12,0,10*ROW('Hygiene Data'!G138)))</f>
        <v/>
      </c>
      <c r="DZ144" s="271" t="str">
        <f ca="true">+IF(OFFSET('Hygiene Data'!$G$13,0,10*ROW('Hygiene Data'!G138))="","",OFFSET('Hygiene Data'!$G$13,0,10*ROW('Hygiene Data'!G138)))</f>
        <v/>
      </c>
      <c r="EA144" s="271" t="str">
        <f ca="true">+IF(OFFSET('Hygiene Data'!$H$11,0,10*ROW('Hygiene Data'!H138))="","",OFFSET('Hygiene Data'!$H$11,0,10*ROW('Hygiene Data'!H138)))</f>
        <v/>
      </c>
      <c r="EB144" s="271" t="str">
        <f ca="true">+IF(OFFSET('Hygiene Data'!$H$12,0,10*ROW('Hygiene Data'!H138))="","",OFFSET('Hygiene Data'!$H$12,0,10*ROW('Hygiene Data'!H138)))</f>
        <v/>
      </c>
      <c r="EC144" s="271" t="str">
        <f ca="true">+IF(OFFSET('Hygiene Data'!$H$13,0,10*ROW('Hygiene Data'!H138))="","",OFFSET('Hygiene Data'!$H$13,0,10*ROW('Hygiene Data'!H138)))</f>
        <v/>
      </c>
      <c r="ED144" s="271" t="str">
        <f ca="true">+IF(OFFSET('Hygiene Data'!$I$11,0,10*ROW('Hygiene Data'!I138))="","",OFFSET('Hygiene Data'!$I$11,0,10*ROW('Hygiene Data'!I138)))</f>
        <v/>
      </c>
      <c r="EE144" s="271" t="str">
        <f ca="true">+IF(OFFSET('Hygiene Data'!$I$12,0,10*ROW('Hygiene Data'!I138))="","",OFFSET('Hygiene Data'!$I$12,0,10*ROW('Hygiene Data'!I138)))</f>
        <v/>
      </c>
      <c r="EF144" s="271"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27"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1"/>
      <c r="BS145" s="271" t="str">
        <f ca="true">+IF(OFFSET('Water Data'!$D$27,0,10*ROW('Water Data'!D139))="","",OFFSET('Water Data'!$D$27,0,10*ROW('Water Data'!D139)))</f>
        <v/>
      </c>
      <c r="BT145" s="271" t="str">
        <f ca="true">+IF(OFFSET('Water Data'!$D$28,0,10*ROW('Water Data'!D139))="","",OFFSET('Water Data'!$D$28,0,10*ROW('Water Data'!D139)))</f>
        <v/>
      </c>
      <c r="BU145" s="271" t="str">
        <f ca="true">+IF(OFFSET('Water Data'!$D$29,0,10*ROW('Water Data'!D139))="","",OFFSET('Water Data'!$D$29,0,10*ROW('Water Data'!D139)))</f>
        <v/>
      </c>
      <c r="BV145" s="271" t="str">
        <f ca="true">+IF(OFFSET('Water Data'!$E$27,0,10*ROW('Water Data'!E139))="","",OFFSET('Water Data'!$E$27,0,10*ROW('Water Data'!E139)))</f>
        <v/>
      </c>
      <c r="BW145" s="271" t="str">
        <f ca="true">+IF(OFFSET('Water Data'!$E$28,0,10*ROW('Water Data'!E139))="","",OFFSET('Water Data'!$E$28,0,10*ROW('Water Data'!E139)))</f>
        <v/>
      </c>
      <c r="BX145" s="271" t="str">
        <f ca="true">+IF(OFFSET('Water Data'!$E$29,0,10*ROW('Water Data'!E139))="","",OFFSET('Water Data'!$E$29,0,10*ROW('Water Data'!E139)))</f>
        <v/>
      </c>
      <c r="BY145" s="271" t="str">
        <f ca="true">+IF(OFFSET('Water Data'!$F$27,0,10*ROW('Water Data'!F139))="","",OFFSET('Water Data'!$F$27,0,10*ROW('Water Data'!F139)))</f>
        <v/>
      </c>
      <c r="BZ145" s="271" t="str">
        <f ca="true">+IF(OFFSET('Water Data'!$F$28,0,10*ROW('Water Data'!F139))="","",OFFSET('Water Data'!$F$28,0,10*ROW('Water Data'!F139)))</f>
        <v/>
      </c>
      <c r="CA145" s="271" t="str">
        <f ca="true">+IF(OFFSET('Water Data'!$F$29,0,10*ROW('Water Data'!F139))="","",OFFSET('Water Data'!$F$29,0,10*ROW('Water Data'!F139)))</f>
        <v/>
      </c>
      <c r="CB145" s="271" t="str">
        <f ca="true">+IF(OFFSET('Water Data'!$G$27,0,10*ROW('Water Data'!G139))="","",OFFSET('Water Data'!$G$27,0,10*ROW('Water Data'!G139)))</f>
        <v/>
      </c>
      <c r="CC145" s="271" t="str">
        <f ca="true">+IF(OFFSET('Water Data'!$G$28,0,10*ROW('Water Data'!G139))="","",OFFSET('Water Data'!$G$28,0,10*ROW('Water Data'!G139)))</f>
        <v/>
      </c>
      <c r="CD145" s="271" t="str">
        <f ca="true">+IF(OFFSET('Water Data'!$G$29,0,10*ROW('Water Data'!G139))="","",OFFSET('Water Data'!$G$29,0,10*ROW('Water Data'!G139)))</f>
        <v/>
      </c>
      <c r="CE145" s="271" t="str">
        <f ca="true">+IF(OFFSET('Water Data'!$H$27,0,10*ROW('Water Data'!H139))="","",OFFSET('Water Data'!$H$27,0,10*ROW('Water Data'!H139)))</f>
        <v/>
      </c>
      <c r="CF145" s="271" t="str">
        <f ca="true">+IF(OFFSET('Water Data'!$H$28,0,10*ROW('Water Data'!H139))="","",OFFSET('Water Data'!$H$28,0,10*ROW('Water Data'!H139)))</f>
        <v/>
      </c>
      <c r="CG145" s="271" t="str">
        <f ca="true">+IF(OFFSET('Water Data'!$H$29,0,10*ROW('Water Data'!H139))="","",OFFSET('Water Data'!$H$29,0,10*ROW('Water Data'!H139)))</f>
        <v/>
      </c>
      <c r="CH145" s="271" t="str">
        <f ca="true">+IF(OFFSET('Water Data'!$I$27,0,10*ROW('Water Data'!I139))="","",OFFSET('Water Data'!$I$27,0,10*ROW('Water Data'!I139)))</f>
        <v/>
      </c>
      <c r="CI145" s="271" t="str">
        <f ca="true">+IF(OFFSET('Water Data'!$I$28,0,10*ROW('Water Data'!I139))="","",OFFSET('Water Data'!$I$28,0,10*ROW('Water Data'!I139)))</f>
        <v/>
      </c>
      <c r="CJ145" s="271" t="str">
        <f ca="true">+IF(OFFSET('Water Data'!$I$29,0,10*ROW('Water Data'!I139))="","",OFFSET('Water Data'!$I$29,0,10*ROW('Water Data'!I139)))</f>
        <v/>
      </c>
      <c r="CK145" s="271" t="str">
        <f ca="true">+IF(OFFSET('Sanitation Data'!$D$28,0,10*ROW('Sanitation Data'!D139))="","",OFFSET('Sanitation Data'!$D$28,0,10*ROW('Sanitation Data'!D139)))</f>
        <v/>
      </c>
      <c r="CL145" s="271" t="str">
        <f ca="true">+IF(OFFSET('Sanitation Data'!$D$29,0,10*ROW('Sanitation Data'!D139))="","",OFFSET('Sanitation Data'!$D$29,0,10*ROW('Sanitation Data'!D139)))</f>
        <v/>
      </c>
      <c r="CM145" s="271" t="str">
        <f ca="true">+IF(OFFSET('Sanitation Data'!$D$30,0,10*ROW('Sanitation Data'!D139))="","",OFFSET('Sanitation Data'!$D$30,0,10*ROW('Sanitation Data'!D139)))</f>
        <v/>
      </c>
      <c r="CN145" s="271" t="str">
        <f ca="true">+IF(OFFSET('Sanitation Data'!$D$31,0,10*ROW('Sanitation Data'!D139))="","",OFFSET('Sanitation Data'!$D$31,0,10*ROW('Sanitation Data'!D139)))</f>
        <v/>
      </c>
      <c r="CO145" s="271" t="str">
        <f ca="true">+IF(OFFSET('Sanitation Data'!$D$32,0,10*ROW('Sanitation Data'!D139))="","",OFFSET('Sanitation Data'!$D$32,0,10*ROW('Sanitation Data'!D139)))</f>
        <v/>
      </c>
      <c r="CP145" s="271" t="str">
        <f ca="true">+IF(OFFSET('Sanitation Data'!$E$28,0,10*ROW('Sanitation Data'!E139))="","",OFFSET('Sanitation Data'!$E$28,0,10*ROW('Sanitation Data'!E139)))</f>
        <v/>
      </c>
      <c r="CQ145" s="271" t="str">
        <f ca="true">+IF(OFFSET('Sanitation Data'!$E$29,0,10*ROW('Sanitation Data'!E139))="","",OFFSET('Sanitation Data'!$E$29,0,10*ROW('Sanitation Data'!E139)))</f>
        <v/>
      </c>
      <c r="CR145" s="271" t="str">
        <f ca="true">+IF(OFFSET('Sanitation Data'!$E$30,0,10*ROW('Sanitation Data'!E139))="","",OFFSET('Sanitation Data'!$E$30,0,10*ROW('Sanitation Data'!E139)))</f>
        <v/>
      </c>
      <c r="CS145" s="271" t="str">
        <f ca="true">+IF(OFFSET('Sanitation Data'!$E$31,0,10*ROW('Sanitation Data'!E139))="","",OFFSET('Sanitation Data'!$E$31,0,10*ROW('Sanitation Data'!E139)))</f>
        <v/>
      </c>
      <c r="CT145" s="271" t="str">
        <f ca="true">+IF(OFFSET('Sanitation Data'!$E$32,0,10*ROW('Sanitation Data'!E139))="","",OFFSET('Sanitation Data'!$E$32,0,10*ROW('Sanitation Data'!E139)))</f>
        <v/>
      </c>
      <c r="CU145" s="271" t="str">
        <f ca="true">+IF(OFFSET('Sanitation Data'!$F$28,0,10*ROW('Sanitation Data'!F139))="","",OFFSET('Sanitation Data'!$F$28,0,10*ROW('Sanitation Data'!F139)))</f>
        <v/>
      </c>
      <c r="CV145" s="271" t="str">
        <f ca="true">+IF(OFFSET('Sanitation Data'!$F$29,0,10*ROW('Sanitation Data'!F139))="","",OFFSET('Sanitation Data'!$F$29,0,10*ROW('Sanitation Data'!F139)))</f>
        <v/>
      </c>
      <c r="CW145" s="271" t="str">
        <f ca="true">+IF(OFFSET('Sanitation Data'!$F$30,0,10*ROW('Sanitation Data'!F139))="","",OFFSET('Sanitation Data'!$F$30,0,10*ROW('Sanitation Data'!F139)))</f>
        <v/>
      </c>
      <c r="CX145" s="271" t="str">
        <f ca="true">+IF(OFFSET('Sanitation Data'!$F$31,0,10*ROW('Sanitation Data'!F139))="","",OFFSET('Sanitation Data'!$F$31,0,10*ROW('Sanitation Data'!F139)))</f>
        <v/>
      </c>
      <c r="CY145" s="271" t="str">
        <f ca="true">+IF(OFFSET('Sanitation Data'!$F$32,0,10*ROW('Sanitation Data'!F139))="","",OFFSET('Sanitation Data'!$F$32,0,10*ROW('Sanitation Data'!F139)))</f>
        <v/>
      </c>
      <c r="CZ145" s="271" t="str">
        <f ca="true">+IF(OFFSET('Sanitation Data'!$G$28,0,10*ROW('Sanitation Data'!G139))="","",OFFSET('Sanitation Data'!$G$28,0,10*ROW('Sanitation Data'!G139)))</f>
        <v/>
      </c>
      <c r="DA145" s="271" t="str">
        <f ca="true">+IF(OFFSET('Sanitation Data'!$G$29,0,10*ROW('Sanitation Data'!G139))="","",OFFSET('Sanitation Data'!$G$29,0,10*ROW('Sanitation Data'!G139)))</f>
        <v/>
      </c>
      <c r="DB145" s="271" t="str">
        <f ca="true">+IF(OFFSET('Sanitation Data'!$G$30,0,10*ROW('Sanitation Data'!G139))="","",OFFSET('Sanitation Data'!$G$30,0,10*ROW('Sanitation Data'!G139)))</f>
        <v/>
      </c>
      <c r="DC145" s="271" t="str">
        <f ca="true">+IF(OFFSET('Sanitation Data'!$G$31,0,10*ROW('Sanitation Data'!G139))="","",OFFSET('Sanitation Data'!$G$31,0,10*ROW('Sanitation Data'!G139)))</f>
        <v/>
      </c>
      <c r="DD145" s="271" t="str">
        <f ca="true">+IF(OFFSET('Sanitation Data'!$G$32,0,10*ROW('Sanitation Data'!G139))="","",OFFSET('Sanitation Data'!$G$32,0,10*ROW('Sanitation Data'!G139)))</f>
        <v/>
      </c>
      <c r="DE145" s="271" t="str">
        <f ca="true">+IF(OFFSET('Sanitation Data'!$H$28,0,10*ROW('Sanitation Data'!H139))="","",OFFSET('Sanitation Data'!$H$28,0,10*ROW('Sanitation Data'!H139)))</f>
        <v/>
      </c>
      <c r="DF145" s="271" t="str">
        <f ca="true">+IF(OFFSET('Sanitation Data'!$H$29,0,10*ROW('Sanitation Data'!H139))="","",OFFSET('Sanitation Data'!$H$29,0,10*ROW('Sanitation Data'!H139)))</f>
        <v/>
      </c>
      <c r="DG145" s="271" t="str">
        <f ca="true">+IF(OFFSET('Sanitation Data'!$H$30,0,10*ROW('Sanitation Data'!H139))="","",OFFSET('Sanitation Data'!$H$30,0,10*ROW('Sanitation Data'!H139)))</f>
        <v/>
      </c>
      <c r="DH145" s="271" t="str">
        <f ca="true">+IF(OFFSET('Sanitation Data'!$H$31,0,10*ROW('Sanitation Data'!H139))="","",OFFSET('Sanitation Data'!$H$31,0,10*ROW('Sanitation Data'!H139)))</f>
        <v/>
      </c>
      <c r="DI145" s="271" t="str">
        <f ca="true">+IF(OFFSET('Sanitation Data'!$H$32,0,10*ROW('Sanitation Data'!H139))="","",OFFSET('Sanitation Data'!$H$32,0,10*ROW('Sanitation Data'!H139)))</f>
        <v/>
      </c>
      <c r="DJ145" s="271" t="str">
        <f ca="true">+IF(OFFSET('Sanitation Data'!$I$28,0,10*ROW('Sanitation Data'!I139))="","",OFFSET('Sanitation Data'!$I$28,0,10*ROW('Sanitation Data'!I139)))</f>
        <v/>
      </c>
      <c r="DK145" s="271" t="str">
        <f ca="true">+IF(OFFSET('Sanitation Data'!$I$29,0,10*ROW('Sanitation Data'!I139))="","",OFFSET('Sanitation Data'!$I$29,0,10*ROW('Sanitation Data'!I139)))</f>
        <v/>
      </c>
      <c r="DL145" s="271" t="str">
        <f ca="true">+IF(OFFSET('Sanitation Data'!$I$30,0,10*ROW('Sanitation Data'!I139))="","",OFFSET('Sanitation Data'!$I$30,0,10*ROW('Sanitation Data'!I139)))</f>
        <v/>
      </c>
      <c r="DM145" s="271" t="str">
        <f ca="true">+IF(OFFSET('Sanitation Data'!$I$31,0,10*ROW('Sanitation Data'!I139))="","",OFFSET('Sanitation Data'!$I$31,0,10*ROW('Sanitation Data'!I139)))</f>
        <v/>
      </c>
      <c r="DN145" s="271" t="str">
        <f ca="true">+IF(OFFSET('Sanitation Data'!$I$32,0,10*ROW('Sanitation Data'!I139))="","",OFFSET('Sanitation Data'!$I$32,0,10*ROW('Sanitation Data'!I139)))</f>
        <v/>
      </c>
      <c r="DO145" s="271" t="str">
        <f ca="true">+IF(OFFSET('Hygiene Data'!$D$11,0,10*ROW('Hygiene Data'!D139))="","",OFFSET('Hygiene Data'!$D$11,0,10*ROW('Hygiene Data'!D139)))</f>
        <v/>
      </c>
      <c r="DP145" s="271" t="str">
        <f ca="true">+IF(OFFSET('Hygiene Data'!$D$12,0,10*ROW('Hygiene Data'!D139))="","",OFFSET('Hygiene Data'!$D$12,0,10*ROW('Hygiene Data'!D139)))</f>
        <v/>
      </c>
      <c r="DQ145" s="271" t="str">
        <f ca="true">+IF(OFFSET('Hygiene Data'!$D$13,0,10*ROW('Hygiene Data'!D139))="","",OFFSET('Hygiene Data'!$D$13,0,10*ROW('Hygiene Data'!D139)))</f>
        <v/>
      </c>
      <c r="DR145" s="271" t="str">
        <f ca="true">+IF(OFFSET('Hygiene Data'!$E$11,0,10*ROW('Hygiene Data'!E139))="","",OFFSET('Hygiene Data'!$E$11,0,10*ROW('Hygiene Data'!E139)))</f>
        <v/>
      </c>
      <c r="DS145" s="271" t="str">
        <f ca="true">+IF(OFFSET('Hygiene Data'!$E$12,0,10*ROW('Hygiene Data'!E139))="","",OFFSET('Hygiene Data'!$E$12,0,10*ROW('Hygiene Data'!E139)))</f>
        <v/>
      </c>
      <c r="DT145" s="271" t="str">
        <f ca="true">+IF(OFFSET('Hygiene Data'!$E$13,0,10*ROW('Hygiene Data'!E139))="","",OFFSET('Hygiene Data'!$E$13,0,10*ROW('Hygiene Data'!E139)))</f>
        <v/>
      </c>
      <c r="DU145" s="271" t="str">
        <f ca="true">+IF(OFFSET('Hygiene Data'!$F$11,0,10*ROW('Hygiene Data'!F139))="","",OFFSET('Hygiene Data'!$F$11,0,10*ROW('Hygiene Data'!F139)))</f>
        <v/>
      </c>
      <c r="DV145" s="271" t="str">
        <f ca="true">+IF(OFFSET('Hygiene Data'!$F$12,0,10*ROW('Hygiene Data'!F139))="","",OFFSET('Hygiene Data'!$F$12,0,10*ROW('Hygiene Data'!F139)))</f>
        <v/>
      </c>
      <c r="DW145" s="271" t="str">
        <f ca="true">+IF(OFFSET('Hygiene Data'!$F$13,0,10*ROW('Hygiene Data'!F139))="","",OFFSET('Hygiene Data'!$F$13,0,10*ROW('Hygiene Data'!F139)))</f>
        <v/>
      </c>
      <c r="DX145" s="271" t="str">
        <f ca="true">+IF(OFFSET('Hygiene Data'!$G$11,0,10*ROW('Hygiene Data'!G139))="","",OFFSET('Hygiene Data'!$G$11,0,10*ROW('Hygiene Data'!G139)))</f>
        <v/>
      </c>
      <c r="DY145" s="271" t="str">
        <f ca="true">+IF(OFFSET('Hygiene Data'!$G$12,0,10*ROW('Hygiene Data'!G139))="","",OFFSET('Hygiene Data'!$G$12,0,10*ROW('Hygiene Data'!G139)))</f>
        <v/>
      </c>
      <c r="DZ145" s="271" t="str">
        <f ca="true">+IF(OFFSET('Hygiene Data'!$G$13,0,10*ROW('Hygiene Data'!G139))="","",OFFSET('Hygiene Data'!$G$13,0,10*ROW('Hygiene Data'!G139)))</f>
        <v/>
      </c>
      <c r="EA145" s="271" t="str">
        <f ca="true">+IF(OFFSET('Hygiene Data'!$H$11,0,10*ROW('Hygiene Data'!H139))="","",OFFSET('Hygiene Data'!$H$11,0,10*ROW('Hygiene Data'!H139)))</f>
        <v/>
      </c>
      <c r="EB145" s="271" t="str">
        <f ca="true">+IF(OFFSET('Hygiene Data'!$H$12,0,10*ROW('Hygiene Data'!H139))="","",OFFSET('Hygiene Data'!$H$12,0,10*ROW('Hygiene Data'!H139)))</f>
        <v/>
      </c>
      <c r="EC145" s="271" t="str">
        <f ca="true">+IF(OFFSET('Hygiene Data'!$H$13,0,10*ROW('Hygiene Data'!H139))="","",OFFSET('Hygiene Data'!$H$13,0,10*ROW('Hygiene Data'!H139)))</f>
        <v/>
      </c>
      <c r="ED145" s="271" t="str">
        <f ca="true">+IF(OFFSET('Hygiene Data'!$I$11,0,10*ROW('Hygiene Data'!I139))="","",OFFSET('Hygiene Data'!$I$11,0,10*ROW('Hygiene Data'!I139)))</f>
        <v/>
      </c>
      <c r="EE145" s="271" t="str">
        <f ca="true">+IF(OFFSET('Hygiene Data'!$I$12,0,10*ROW('Hygiene Data'!I139))="","",OFFSET('Hygiene Data'!$I$12,0,10*ROW('Hygiene Data'!I139)))</f>
        <v/>
      </c>
      <c r="EF145" s="271"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27"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1"/>
      <c r="BS146" s="271" t="str">
        <f ca="true">+IF(OFFSET('Water Data'!$D$27,0,10*ROW('Water Data'!D140))="","",OFFSET('Water Data'!$D$27,0,10*ROW('Water Data'!D140)))</f>
        <v/>
      </c>
      <c r="BT146" s="271" t="str">
        <f ca="true">+IF(OFFSET('Water Data'!$D$28,0,10*ROW('Water Data'!D140))="","",OFFSET('Water Data'!$D$28,0,10*ROW('Water Data'!D140)))</f>
        <v/>
      </c>
      <c r="BU146" s="271" t="str">
        <f ca="true">+IF(OFFSET('Water Data'!$D$29,0,10*ROW('Water Data'!D140))="","",OFFSET('Water Data'!$D$29,0,10*ROW('Water Data'!D140)))</f>
        <v/>
      </c>
      <c r="BV146" s="271" t="str">
        <f ca="true">+IF(OFFSET('Water Data'!$E$27,0,10*ROW('Water Data'!E140))="","",OFFSET('Water Data'!$E$27,0,10*ROW('Water Data'!E140)))</f>
        <v/>
      </c>
      <c r="BW146" s="271" t="str">
        <f ca="true">+IF(OFFSET('Water Data'!$E$28,0,10*ROW('Water Data'!E140))="","",OFFSET('Water Data'!$E$28,0,10*ROW('Water Data'!E140)))</f>
        <v/>
      </c>
      <c r="BX146" s="271" t="str">
        <f ca="true">+IF(OFFSET('Water Data'!$E$29,0,10*ROW('Water Data'!E140))="","",OFFSET('Water Data'!$E$29,0,10*ROW('Water Data'!E140)))</f>
        <v/>
      </c>
      <c r="BY146" s="271" t="str">
        <f ca="true">+IF(OFFSET('Water Data'!$F$27,0,10*ROW('Water Data'!F140))="","",OFFSET('Water Data'!$F$27,0,10*ROW('Water Data'!F140)))</f>
        <v/>
      </c>
      <c r="BZ146" s="271" t="str">
        <f ca="true">+IF(OFFSET('Water Data'!$F$28,0,10*ROW('Water Data'!F140))="","",OFFSET('Water Data'!$F$28,0,10*ROW('Water Data'!F140)))</f>
        <v/>
      </c>
      <c r="CA146" s="271" t="str">
        <f ca="true">+IF(OFFSET('Water Data'!$F$29,0,10*ROW('Water Data'!F140))="","",OFFSET('Water Data'!$F$29,0,10*ROW('Water Data'!F140)))</f>
        <v/>
      </c>
      <c r="CB146" s="271" t="str">
        <f ca="true">+IF(OFFSET('Water Data'!$G$27,0,10*ROW('Water Data'!G140))="","",OFFSET('Water Data'!$G$27,0,10*ROW('Water Data'!G140)))</f>
        <v/>
      </c>
      <c r="CC146" s="271" t="str">
        <f ca="true">+IF(OFFSET('Water Data'!$G$28,0,10*ROW('Water Data'!G140))="","",OFFSET('Water Data'!$G$28,0,10*ROW('Water Data'!G140)))</f>
        <v/>
      </c>
      <c r="CD146" s="271" t="str">
        <f ca="true">+IF(OFFSET('Water Data'!$G$29,0,10*ROW('Water Data'!G140))="","",OFFSET('Water Data'!$G$29,0,10*ROW('Water Data'!G140)))</f>
        <v/>
      </c>
      <c r="CE146" s="271" t="str">
        <f ca="true">+IF(OFFSET('Water Data'!$H$27,0,10*ROW('Water Data'!H140))="","",OFFSET('Water Data'!$H$27,0,10*ROW('Water Data'!H140)))</f>
        <v/>
      </c>
      <c r="CF146" s="271" t="str">
        <f ca="true">+IF(OFFSET('Water Data'!$H$28,0,10*ROW('Water Data'!H140))="","",OFFSET('Water Data'!$H$28,0,10*ROW('Water Data'!H140)))</f>
        <v/>
      </c>
      <c r="CG146" s="271" t="str">
        <f ca="true">+IF(OFFSET('Water Data'!$H$29,0,10*ROW('Water Data'!H140))="","",OFFSET('Water Data'!$H$29,0,10*ROW('Water Data'!H140)))</f>
        <v/>
      </c>
      <c r="CH146" s="271" t="str">
        <f ca="true">+IF(OFFSET('Water Data'!$I$27,0,10*ROW('Water Data'!I140))="","",OFFSET('Water Data'!$I$27,0,10*ROW('Water Data'!I140)))</f>
        <v/>
      </c>
      <c r="CI146" s="271" t="str">
        <f ca="true">+IF(OFFSET('Water Data'!$I$28,0,10*ROW('Water Data'!I140))="","",OFFSET('Water Data'!$I$28,0,10*ROW('Water Data'!I140)))</f>
        <v/>
      </c>
      <c r="CJ146" s="271" t="str">
        <f ca="true">+IF(OFFSET('Water Data'!$I$29,0,10*ROW('Water Data'!I140))="","",OFFSET('Water Data'!$I$29,0,10*ROW('Water Data'!I140)))</f>
        <v/>
      </c>
      <c r="CK146" s="271" t="str">
        <f ca="true">+IF(OFFSET('Sanitation Data'!$D$28,0,10*ROW('Sanitation Data'!D140))="","",OFFSET('Sanitation Data'!$D$28,0,10*ROW('Sanitation Data'!D140)))</f>
        <v/>
      </c>
      <c r="CL146" s="271" t="str">
        <f ca="true">+IF(OFFSET('Sanitation Data'!$D$29,0,10*ROW('Sanitation Data'!D140))="","",OFFSET('Sanitation Data'!$D$29,0,10*ROW('Sanitation Data'!D140)))</f>
        <v/>
      </c>
      <c r="CM146" s="271" t="str">
        <f ca="true">+IF(OFFSET('Sanitation Data'!$D$30,0,10*ROW('Sanitation Data'!D140))="","",OFFSET('Sanitation Data'!$D$30,0,10*ROW('Sanitation Data'!D140)))</f>
        <v/>
      </c>
      <c r="CN146" s="271" t="str">
        <f ca="true">+IF(OFFSET('Sanitation Data'!$D$31,0,10*ROW('Sanitation Data'!D140))="","",OFFSET('Sanitation Data'!$D$31,0,10*ROW('Sanitation Data'!D140)))</f>
        <v/>
      </c>
      <c r="CO146" s="271" t="str">
        <f ca="true">+IF(OFFSET('Sanitation Data'!$D$32,0,10*ROW('Sanitation Data'!D140))="","",OFFSET('Sanitation Data'!$D$32,0,10*ROW('Sanitation Data'!D140)))</f>
        <v/>
      </c>
      <c r="CP146" s="271" t="str">
        <f ca="true">+IF(OFFSET('Sanitation Data'!$E$28,0,10*ROW('Sanitation Data'!E140))="","",OFFSET('Sanitation Data'!$E$28,0,10*ROW('Sanitation Data'!E140)))</f>
        <v/>
      </c>
      <c r="CQ146" s="271" t="str">
        <f ca="true">+IF(OFFSET('Sanitation Data'!$E$29,0,10*ROW('Sanitation Data'!E140))="","",OFFSET('Sanitation Data'!$E$29,0,10*ROW('Sanitation Data'!E140)))</f>
        <v/>
      </c>
      <c r="CR146" s="271" t="str">
        <f ca="true">+IF(OFFSET('Sanitation Data'!$E$30,0,10*ROW('Sanitation Data'!E140))="","",OFFSET('Sanitation Data'!$E$30,0,10*ROW('Sanitation Data'!E140)))</f>
        <v/>
      </c>
      <c r="CS146" s="271" t="str">
        <f ca="true">+IF(OFFSET('Sanitation Data'!$E$31,0,10*ROW('Sanitation Data'!E140))="","",OFFSET('Sanitation Data'!$E$31,0,10*ROW('Sanitation Data'!E140)))</f>
        <v/>
      </c>
      <c r="CT146" s="271" t="str">
        <f ca="true">+IF(OFFSET('Sanitation Data'!$E$32,0,10*ROW('Sanitation Data'!E140))="","",OFFSET('Sanitation Data'!$E$32,0,10*ROW('Sanitation Data'!E140)))</f>
        <v/>
      </c>
      <c r="CU146" s="271" t="str">
        <f ca="true">+IF(OFFSET('Sanitation Data'!$F$28,0,10*ROW('Sanitation Data'!F140))="","",OFFSET('Sanitation Data'!$F$28,0,10*ROW('Sanitation Data'!F140)))</f>
        <v/>
      </c>
      <c r="CV146" s="271" t="str">
        <f ca="true">+IF(OFFSET('Sanitation Data'!$F$29,0,10*ROW('Sanitation Data'!F140))="","",OFFSET('Sanitation Data'!$F$29,0,10*ROW('Sanitation Data'!F140)))</f>
        <v/>
      </c>
      <c r="CW146" s="271" t="str">
        <f ca="true">+IF(OFFSET('Sanitation Data'!$F$30,0,10*ROW('Sanitation Data'!F140))="","",OFFSET('Sanitation Data'!$F$30,0,10*ROW('Sanitation Data'!F140)))</f>
        <v/>
      </c>
      <c r="CX146" s="271" t="str">
        <f ca="true">+IF(OFFSET('Sanitation Data'!$F$31,0,10*ROW('Sanitation Data'!F140))="","",OFFSET('Sanitation Data'!$F$31,0,10*ROW('Sanitation Data'!F140)))</f>
        <v/>
      </c>
      <c r="CY146" s="271" t="str">
        <f ca="true">+IF(OFFSET('Sanitation Data'!$F$32,0,10*ROW('Sanitation Data'!F140))="","",OFFSET('Sanitation Data'!$F$32,0,10*ROW('Sanitation Data'!F140)))</f>
        <v/>
      </c>
      <c r="CZ146" s="271" t="str">
        <f ca="true">+IF(OFFSET('Sanitation Data'!$G$28,0,10*ROW('Sanitation Data'!G140))="","",OFFSET('Sanitation Data'!$G$28,0,10*ROW('Sanitation Data'!G140)))</f>
        <v/>
      </c>
      <c r="DA146" s="271" t="str">
        <f ca="true">+IF(OFFSET('Sanitation Data'!$G$29,0,10*ROW('Sanitation Data'!G140))="","",OFFSET('Sanitation Data'!$G$29,0,10*ROW('Sanitation Data'!G140)))</f>
        <v/>
      </c>
      <c r="DB146" s="271" t="str">
        <f ca="true">+IF(OFFSET('Sanitation Data'!$G$30,0,10*ROW('Sanitation Data'!G140))="","",OFFSET('Sanitation Data'!$G$30,0,10*ROW('Sanitation Data'!G140)))</f>
        <v/>
      </c>
      <c r="DC146" s="271" t="str">
        <f ca="true">+IF(OFFSET('Sanitation Data'!$G$31,0,10*ROW('Sanitation Data'!G140))="","",OFFSET('Sanitation Data'!$G$31,0,10*ROW('Sanitation Data'!G140)))</f>
        <v/>
      </c>
      <c r="DD146" s="271" t="str">
        <f ca="true">+IF(OFFSET('Sanitation Data'!$G$32,0,10*ROW('Sanitation Data'!G140))="","",OFFSET('Sanitation Data'!$G$32,0,10*ROW('Sanitation Data'!G140)))</f>
        <v/>
      </c>
      <c r="DE146" s="271" t="str">
        <f ca="true">+IF(OFFSET('Sanitation Data'!$H$28,0,10*ROW('Sanitation Data'!H140))="","",OFFSET('Sanitation Data'!$H$28,0,10*ROW('Sanitation Data'!H140)))</f>
        <v/>
      </c>
      <c r="DF146" s="271" t="str">
        <f ca="true">+IF(OFFSET('Sanitation Data'!$H$29,0,10*ROW('Sanitation Data'!H140))="","",OFFSET('Sanitation Data'!$H$29,0,10*ROW('Sanitation Data'!H140)))</f>
        <v/>
      </c>
      <c r="DG146" s="271" t="str">
        <f ca="true">+IF(OFFSET('Sanitation Data'!$H$30,0,10*ROW('Sanitation Data'!H140))="","",OFFSET('Sanitation Data'!$H$30,0,10*ROW('Sanitation Data'!H140)))</f>
        <v/>
      </c>
      <c r="DH146" s="271" t="str">
        <f ca="true">+IF(OFFSET('Sanitation Data'!$H$31,0,10*ROW('Sanitation Data'!H140))="","",OFFSET('Sanitation Data'!$H$31,0,10*ROW('Sanitation Data'!H140)))</f>
        <v/>
      </c>
      <c r="DI146" s="271" t="str">
        <f ca="true">+IF(OFFSET('Sanitation Data'!$H$32,0,10*ROW('Sanitation Data'!H140))="","",OFFSET('Sanitation Data'!$H$32,0,10*ROW('Sanitation Data'!H140)))</f>
        <v/>
      </c>
      <c r="DJ146" s="271" t="str">
        <f ca="true">+IF(OFFSET('Sanitation Data'!$I$28,0,10*ROW('Sanitation Data'!I140))="","",OFFSET('Sanitation Data'!$I$28,0,10*ROW('Sanitation Data'!I140)))</f>
        <v/>
      </c>
      <c r="DK146" s="271" t="str">
        <f ca="true">+IF(OFFSET('Sanitation Data'!$I$29,0,10*ROW('Sanitation Data'!I140))="","",OFFSET('Sanitation Data'!$I$29,0,10*ROW('Sanitation Data'!I140)))</f>
        <v/>
      </c>
      <c r="DL146" s="271" t="str">
        <f ca="true">+IF(OFFSET('Sanitation Data'!$I$30,0,10*ROW('Sanitation Data'!I140))="","",OFFSET('Sanitation Data'!$I$30,0,10*ROW('Sanitation Data'!I140)))</f>
        <v/>
      </c>
      <c r="DM146" s="271" t="str">
        <f ca="true">+IF(OFFSET('Sanitation Data'!$I$31,0,10*ROW('Sanitation Data'!I140))="","",OFFSET('Sanitation Data'!$I$31,0,10*ROW('Sanitation Data'!I140)))</f>
        <v/>
      </c>
      <c r="DN146" s="271" t="str">
        <f ca="true">+IF(OFFSET('Sanitation Data'!$I$32,0,10*ROW('Sanitation Data'!I140))="","",OFFSET('Sanitation Data'!$I$32,0,10*ROW('Sanitation Data'!I140)))</f>
        <v/>
      </c>
      <c r="DO146" s="271" t="str">
        <f ca="true">+IF(OFFSET('Hygiene Data'!$D$11,0,10*ROW('Hygiene Data'!D140))="","",OFFSET('Hygiene Data'!$D$11,0,10*ROW('Hygiene Data'!D140)))</f>
        <v/>
      </c>
      <c r="DP146" s="271" t="str">
        <f ca="true">+IF(OFFSET('Hygiene Data'!$D$12,0,10*ROW('Hygiene Data'!D140))="","",OFFSET('Hygiene Data'!$D$12,0,10*ROW('Hygiene Data'!D140)))</f>
        <v/>
      </c>
      <c r="DQ146" s="271" t="str">
        <f ca="true">+IF(OFFSET('Hygiene Data'!$D$13,0,10*ROW('Hygiene Data'!D140))="","",OFFSET('Hygiene Data'!$D$13,0,10*ROW('Hygiene Data'!D140)))</f>
        <v/>
      </c>
      <c r="DR146" s="271" t="str">
        <f ca="true">+IF(OFFSET('Hygiene Data'!$E$11,0,10*ROW('Hygiene Data'!E140))="","",OFFSET('Hygiene Data'!$E$11,0,10*ROW('Hygiene Data'!E140)))</f>
        <v/>
      </c>
      <c r="DS146" s="271" t="str">
        <f ca="true">+IF(OFFSET('Hygiene Data'!$E$12,0,10*ROW('Hygiene Data'!E140))="","",OFFSET('Hygiene Data'!$E$12,0,10*ROW('Hygiene Data'!E140)))</f>
        <v/>
      </c>
      <c r="DT146" s="271" t="str">
        <f ca="true">+IF(OFFSET('Hygiene Data'!$E$13,0,10*ROW('Hygiene Data'!E140))="","",OFFSET('Hygiene Data'!$E$13,0,10*ROW('Hygiene Data'!E140)))</f>
        <v/>
      </c>
      <c r="DU146" s="271" t="str">
        <f ca="true">+IF(OFFSET('Hygiene Data'!$F$11,0,10*ROW('Hygiene Data'!F140))="","",OFFSET('Hygiene Data'!$F$11,0,10*ROW('Hygiene Data'!F140)))</f>
        <v/>
      </c>
      <c r="DV146" s="271" t="str">
        <f ca="true">+IF(OFFSET('Hygiene Data'!$F$12,0,10*ROW('Hygiene Data'!F140))="","",OFFSET('Hygiene Data'!$F$12,0,10*ROW('Hygiene Data'!F140)))</f>
        <v/>
      </c>
      <c r="DW146" s="271" t="str">
        <f ca="true">+IF(OFFSET('Hygiene Data'!$F$13,0,10*ROW('Hygiene Data'!F140))="","",OFFSET('Hygiene Data'!$F$13,0,10*ROW('Hygiene Data'!F140)))</f>
        <v/>
      </c>
      <c r="DX146" s="271" t="str">
        <f ca="true">+IF(OFFSET('Hygiene Data'!$G$11,0,10*ROW('Hygiene Data'!G140))="","",OFFSET('Hygiene Data'!$G$11,0,10*ROW('Hygiene Data'!G140)))</f>
        <v/>
      </c>
      <c r="DY146" s="271" t="str">
        <f ca="true">+IF(OFFSET('Hygiene Data'!$G$12,0,10*ROW('Hygiene Data'!G140))="","",OFFSET('Hygiene Data'!$G$12,0,10*ROW('Hygiene Data'!G140)))</f>
        <v/>
      </c>
      <c r="DZ146" s="271" t="str">
        <f ca="true">+IF(OFFSET('Hygiene Data'!$G$13,0,10*ROW('Hygiene Data'!G140))="","",OFFSET('Hygiene Data'!$G$13,0,10*ROW('Hygiene Data'!G140)))</f>
        <v/>
      </c>
      <c r="EA146" s="271" t="str">
        <f ca="true">+IF(OFFSET('Hygiene Data'!$H$11,0,10*ROW('Hygiene Data'!H140))="","",OFFSET('Hygiene Data'!$H$11,0,10*ROW('Hygiene Data'!H140)))</f>
        <v/>
      </c>
      <c r="EB146" s="271" t="str">
        <f ca="true">+IF(OFFSET('Hygiene Data'!$H$12,0,10*ROW('Hygiene Data'!H140))="","",OFFSET('Hygiene Data'!$H$12,0,10*ROW('Hygiene Data'!H140)))</f>
        <v/>
      </c>
      <c r="EC146" s="271" t="str">
        <f ca="true">+IF(OFFSET('Hygiene Data'!$H$13,0,10*ROW('Hygiene Data'!H140))="","",OFFSET('Hygiene Data'!$H$13,0,10*ROW('Hygiene Data'!H140)))</f>
        <v/>
      </c>
      <c r="ED146" s="271" t="str">
        <f ca="true">+IF(OFFSET('Hygiene Data'!$I$11,0,10*ROW('Hygiene Data'!I140))="","",OFFSET('Hygiene Data'!$I$11,0,10*ROW('Hygiene Data'!I140)))</f>
        <v/>
      </c>
      <c r="EE146" s="271" t="str">
        <f ca="true">+IF(OFFSET('Hygiene Data'!$I$12,0,10*ROW('Hygiene Data'!I140))="","",OFFSET('Hygiene Data'!$I$12,0,10*ROW('Hygiene Data'!I140)))</f>
        <v/>
      </c>
      <c r="EF146" s="271"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27"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1"/>
      <c r="BS147" s="271" t="str">
        <f ca="true">+IF(OFFSET('Water Data'!$D$27,0,10*ROW('Water Data'!D141))="","",OFFSET('Water Data'!$D$27,0,10*ROW('Water Data'!D141)))</f>
        <v/>
      </c>
      <c r="BT147" s="271" t="str">
        <f ca="true">+IF(OFFSET('Water Data'!$D$28,0,10*ROW('Water Data'!D141))="","",OFFSET('Water Data'!$D$28,0,10*ROW('Water Data'!D141)))</f>
        <v/>
      </c>
      <c r="BU147" s="271" t="str">
        <f ca="true">+IF(OFFSET('Water Data'!$D$29,0,10*ROW('Water Data'!D141))="","",OFFSET('Water Data'!$D$29,0,10*ROW('Water Data'!D141)))</f>
        <v/>
      </c>
      <c r="BV147" s="271" t="str">
        <f ca="true">+IF(OFFSET('Water Data'!$E$27,0,10*ROW('Water Data'!E141))="","",OFFSET('Water Data'!$E$27,0,10*ROW('Water Data'!E141)))</f>
        <v/>
      </c>
      <c r="BW147" s="271" t="str">
        <f ca="true">+IF(OFFSET('Water Data'!$E$28,0,10*ROW('Water Data'!E141))="","",OFFSET('Water Data'!$E$28,0,10*ROW('Water Data'!E141)))</f>
        <v/>
      </c>
      <c r="BX147" s="271" t="str">
        <f ca="true">+IF(OFFSET('Water Data'!$E$29,0,10*ROW('Water Data'!E141))="","",OFFSET('Water Data'!$E$29,0,10*ROW('Water Data'!E141)))</f>
        <v/>
      </c>
      <c r="BY147" s="271" t="str">
        <f ca="true">+IF(OFFSET('Water Data'!$F$27,0,10*ROW('Water Data'!F141))="","",OFFSET('Water Data'!$F$27,0,10*ROW('Water Data'!F141)))</f>
        <v/>
      </c>
      <c r="BZ147" s="271" t="str">
        <f ca="true">+IF(OFFSET('Water Data'!$F$28,0,10*ROW('Water Data'!F141))="","",OFFSET('Water Data'!$F$28,0,10*ROW('Water Data'!F141)))</f>
        <v/>
      </c>
      <c r="CA147" s="271" t="str">
        <f ca="true">+IF(OFFSET('Water Data'!$F$29,0,10*ROW('Water Data'!F141))="","",OFFSET('Water Data'!$F$29,0,10*ROW('Water Data'!F141)))</f>
        <v/>
      </c>
      <c r="CB147" s="271" t="str">
        <f ca="true">+IF(OFFSET('Water Data'!$G$27,0,10*ROW('Water Data'!G141))="","",OFFSET('Water Data'!$G$27,0,10*ROW('Water Data'!G141)))</f>
        <v/>
      </c>
      <c r="CC147" s="271" t="str">
        <f ca="true">+IF(OFFSET('Water Data'!$G$28,0,10*ROW('Water Data'!G141))="","",OFFSET('Water Data'!$G$28,0,10*ROW('Water Data'!G141)))</f>
        <v/>
      </c>
      <c r="CD147" s="271" t="str">
        <f ca="true">+IF(OFFSET('Water Data'!$G$29,0,10*ROW('Water Data'!G141))="","",OFFSET('Water Data'!$G$29,0,10*ROW('Water Data'!G141)))</f>
        <v/>
      </c>
      <c r="CE147" s="271" t="str">
        <f ca="true">+IF(OFFSET('Water Data'!$H$27,0,10*ROW('Water Data'!H141))="","",OFFSET('Water Data'!$H$27,0,10*ROW('Water Data'!H141)))</f>
        <v/>
      </c>
      <c r="CF147" s="271" t="str">
        <f ca="true">+IF(OFFSET('Water Data'!$H$28,0,10*ROW('Water Data'!H141))="","",OFFSET('Water Data'!$H$28,0,10*ROW('Water Data'!H141)))</f>
        <v/>
      </c>
      <c r="CG147" s="271" t="str">
        <f ca="true">+IF(OFFSET('Water Data'!$H$29,0,10*ROW('Water Data'!H141))="","",OFFSET('Water Data'!$H$29,0,10*ROW('Water Data'!H141)))</f>
        <v/>
      </c>
      <c r="CH147" s="271" t="str">
        <f ca="true">+IF(OFFSET('Water Data'!$I$27,0,10*ROW('Water Data'!I141))="","",OFFSET('Water Data'!$I$27,0,10*ROW('Water Data'!I141)))</f>
        <v/>
      </c>
      <c r="CI147" s="271" t="str">
        <f ca="true">+IF(OFFSET('Water Data'!$I$28,0,10*ROW('Water Data'!I141))="","",OFFSET('Water Data'!$I$28,0,10*ROW('Water Data'!I141)))</f>
        <v/>
      </c>
      <c r="CJ147" s="271" t="str">
        <f ca="true">+IF(OFFSET('Water Data'!$I$29,0,10*ROW('Water Data'!I141))="","",OFFSET('Water Data'!$I$29,0,10*ROW('Water Data'!I141)))</f>
        <v/>
      </c>
      <c r="CK147" s="271" t="str">
        <f ca="true">+IF(OFFSET('Sanitation Data'!$D$28,0,10*ROW('Sanitation Data'!D141))="","",OFFSET('Sanitation Data'!$D$28,0,10*ROW('Sanitation Data'!D141)))</f>
        <v/>
      </c>
      <c r="CL147" s="271" t="str">
        <f ca="true">+IF(OFFSET('Sanitation Data'!$D$29,0,10*ROW('Sanitation Data'!D141))="","",OFFSET('Sanitation Data'!$D$29,0,10*ROW('Sanitation Data'!D141)))</f>
        <v/>
      </c>
      <c r="CM147" s="271" t="str">
        <f ca="true">+IF(OFFSET('Sanitation Data'!$D$30,0,10*ROW('Sanitation Data'!D141))="","",OFFSET('Sanitation Data'!$D$30,0,10*ROW('Sanitation Data'!D141)))</f>
        <v/>
      </c>
      <c r="CN147" s="271" t="str">
        <f ca="true">+IF(OFFSET('Sanitation Data'!$D$31,0,10*ROW('Sanitation Data'!D141))="","",OFFSET('Sanitation Data'!$D$31,0,10*ROW('Sanitation Data'!D141)))</f>
        <v/>
      </c>
      <c r="CO147" s="271" t="str">
        <f ca="true">+IF(OFFSET('Sanitation Data'!$D$32,0,10*ROW('Sanitation Data'!D141))="","",OFFSET('Sanitation Data'!$D$32,0,10*ROW('Sanitation Data'!D141)))</f>
        <v/>
      </c>
      <c r="CP147" s="271" t="str">
        <f ca="true">+IF(OFFSET('Sanitation Data'!$E$28,0,10*ROW('Sanitation Data'!E141))="","",OFFSET('Sanitation Data'!$E$28,0,10*ROW('Sanitation Data'!E141)))</f>
        <v/>
      </c>
      <c r="CQ147" s="271" t="str">
        <f ca="true">+IF(OFFSET('Sanitation Data'!$E$29,0,10*ROW('Sanitation Data'!E141))="","",OFFSET('Sanitation Data'!$E$29,0,10*ROW('Sanitation Data'!E141)))</f>
        <v/>
      </c>
      <c r="CR147" s="271" t="str">
        <f ca="true">+IF(OFFSET('Sanitation Data'!$E$30,0,10*ROW('Sanitation Data'!E141))="","",OFFSET('Sanitation Data'!$E$30,0,10*ROW('Sanitation Data'!E141)))</f>
        <v/>
      </c>
      <c r="CS147" s="271" t="str">
        <f ca="true">+IF(OFFSET('Sanitation Data'!$E$31,0,10*ROW('Sanitation Data'!E141))="","",OFFSET('Sanitation Data'!$E$31,0,10*ROW('Sanitation Data'!E141)))</f>
        <v/>
      </c>
      <c r="CT147" s="271" t="str">
        <f ca="true">+IF(OFFSET('Sanitation Data'!$E$32,0,10*ROW('Sanitation Data'!E141))="","",OFFSET('Sanitation Data'!$E$32,0,10*ROW('Sanitation Data'!E141)))</f>
        <v/>
      </c>
      <c r="CU147" s="271" t="str">
        <f ca="true">+IF(OFFSET('Sanitation Data'!$F$28,0,10*ROW('Sanitation Data'!F141))="","",OFFSET('Sanitation Data'!$F$28,0,10*ROW('Sanitation Data'!F141)))</f>
        <v/>
      </c>
      <c r="CV147" s="271" t="str">
        <f ca="true">+IF(OFFSET('Sanitation Data'!$F$29,0,10*ROW('Sanitation Data'!F141))="","",OFFSET('Sanitation Data'!$F$29,0,10*ROW('Sanitation Data'!F141)))</f>
        <v/>
      </c>
      <c r="CW147" s="271" t="str">
        <f ca="true">+IF(OFFSET('Sanitation Data'!$F$30,0,10*ROW('Sanitation Data'!F141))="","",OFFSET('Sanitation Data'!$F$30,0,10*ROW('Sanitation Data'!F141)))</f>
        <v/>
      </c>
      <c r="CX147" s="271" t="str">
        <f ca="true">+IF(OFFSET('Sanitation Data'!$F$31,0,10*ROW('Sanitation Data'!F141))="","",OFFSET('Sanitation Data'!$F$31,0,10*ROW('Sanitation Data'!F141)))</f>
        <v/>
      </c>
      <c r="CY147" s="271" t="str">
        <f ca="true">+IF(OFFSET('Sanitation Data'!$F$32,0,10*ROW('Sanitation Data'!F141))="","",OFFSET('Sanitation Data'!$F$32,0,10*ROW('Sanitation Data'!F141)))</f>
        <v/>
      </c>
      <c r="CZ147" s="271" t="str">
        <f ca="true">+IF(OFFSET('Sanitation Data'!$G$28,0,10*ROW('Sanitation Data'!G141))="","",OFFSET('Sanitation Data'!$G$28,0,10*ROW('Sanitation Data'!G141)))</f>
        <v/>
      </c>
      <c r="DA147" s="271" t="str">
        <f ca="true">+IF(OFFSET('Sanitation Data'!$G$29,0,10*ROW('Sanitation Data'!G141))="","",OFFSET('Sanitation Data'!$G$29,0,10*ROW('Sanitation Data'!G141)))</f>
        <v/>
      </c>
      <c r="DB147" s="271" t="str">
        <f ca="true">+IF(OFFSET('Sanitation Data'!$G$30,0,10*ROW('Sanitation Data'!G141))="","",OFFSET('Sanitation Data'!$G$30,0,10*ROW('Sanitation Data'!G141)))</f>
        <v/>
      </c>
      <c r="DC147" s="271" t="str">
        <f ca="true">+IF(OFFSET('Sanitation Data'!$G$31,0,10*ROW('Sanitation Data'!G141))="","",OFFSET('Sanitation Data'!$G$31,0,10*ROW('Sanitation Data'!G141)))</f>
        <v/>
      </c>
      <c r="DD147" s="271" t="str">
        <f ca="true">+IF(OFFSET('Sanitation Data'!$G$32,0,10*ROW('Sanitation Data'!G141))="","",OFFSET('Sanitation Data'!$G$32,0,10*ROW('Sanitation Data'!G141)))</f>
        <v/>
      </c>
      <c r="DE147" s="271" t="str">
        <f ca="true">+IF(OFFSET('Sanitation Data'!$H$28,0,10*ROW('Sanitation Data'!H141))="","",OFFSET('Sanitation Data'!$H$28,0,10*ROW('Sanitation Data'!H141)))</f>
        <v/>
      </c>
      <c r="DF147" s="271" t="str">
        <f ca="true">+IF(OFFSET('Sanitation Data'!$H$29,0,10*ROW('Sanitation Data'!H141))="","",OFFSET('Sanitation Data'!$H$29,0,10*ROW('Sanitation Data'!H141)))</f>
        <v/>
      </c>
      <c r="DG147" s="271" t="str">
        <f ca="true">+IF(OFFSET('Sanitation Data'!$H$30,0,10*ROW('Sanitation Data'!H141))="","",OFFSET('Sanitation Data'!$H$30,0,10*ROW('Sanitation Data'!H141)))</f>
        <v/>
      </c>
      <c r="DH147" s="271" t="str">
        <f ca="true">+IF(OFFSET('Sanitation Data'!$H$31,0,10*ROW('Sanitation Data'!H141))="","",OFFSET('Sanitation Data'!$H$31,0,10*ROW('Sanitation Data'!H141)))</f>
        <v/>
      </c>
      <c r="DI147" s="271" t="str">
        <f ca="true">+IF(OFFSET('Sanitation Data'!$H$32,0,10*ROW('Sanitation Data'!H141))="","",OFFSET('Sanitation Data'!$H$32,0,10*ROW('Sanitation Data'!H141)))</f>
        <v/>
      </c>
      <c r="DJ147" s="271" t="str">
        <f ca="true">+IF(OFFSET('Sanitation Data'!$I$28,0,10*ROW('Sanitation Data'!I141))="","",OFFSET('Sanitation Data'!$I$28,0,10*ROW('Sanitation Data'!I141)))</f>
        <v/>
      </c>
      <c r="DK147" s="271" t="str">
        <f ca="true">+IF(OFFSET('Sanitation Data'!$I$29,0,10*ROW('Sanitation Data'!I141))="","",OFFSET('Sanitation Data'!$I$29,0,10*ROW('Sanitation Data'!I141)))</f>
        <v/>
      </c>
      <c r="DL147" s="271" t="str">
        <f ca="true">+IF(OFFSET('Sanitation Data'!$I$30,0,10*ROW('Sanitation Data'!I141))="","",OFFSET('Sanitation Data'!$I$30,0,10*ROW('Sanitation Data'!I141)))</f>
        <v/>
      </c>
      <c r="DM147" s="271" t="str">
        <f ca="true">+IF(OFFSET('Sanitation Data'!$I$31,0,10*ROW('Sanitation Data'!I141))="","",OFFSET('Sanitation Data'!$I$31,0,10*ROW('Sanitation Data'!I141)))</f>
        <v/>
      </c>
      <c r="DN147" s="271" t="str">
        <f ca="true">+IF(OFFSET('Sanitation Data'!$I$32,0,10*ROW('Sanitation Data'!I141))="","",OFFSET('Sanitation Data'!$I$32,0,10*ROW('Sanitation Data'!I141)))</f>
        <v/>
      </c>
      <c r="DO147" s="271" t="str">
        <f ca="true">+IF(OFFSET('Hygiene Data'!$D$11,0,10*ROW('Hygiene Data'!D141))="","",OFFSET('Hygiene Data'!$D$11,0,10*ROW('Hygiene Data'!D141)))</f>
        <v/>
      </c>
      <c r="DP147" s="271" t="str">
        <f ca="true">+IF(OFFSET('Hygiene Data'!$D$12,0,10*ROW('Hygiene Data'!D141))="","",OFFSET('Hygiene Data'!$D$12,0,10*ROW('Hygiene Data'!D141)))</f>
        <v/>
      </c>
      <c r="DQ147" s="271" t="str">
        <f ca="true">+IF(OFFSET('Hygiene Data'!$D$13,0,10*ROW('Hygiene Data'!D141))="","",OFFSET('Hygiene Data'!$D$13,0,10*ROW('Hygiene Data'!D141)))</f>
        <v/>
      </c>
      <c r="DR147" s="271" t="str">
        <f ca="true">+IF(OFFSET('Hygiene Data'!$E$11,0,10*ROW('Hygiene Data'!E141))="","",OFFSET('Hygiene Data'!$E$11,0,10*ROW('Hygiene Data'!E141)))</f>
        <v/>
      </c>
      <c r="DS147" s="271" t="str">
        <f ca="true">+IF(OFFSET('Hygiene Data'!$E$12,0,10*ROW('Hygiene Data'!E141))="","",OFFSET('Hygiene Data'!$E$12,0,10*ROW('Hygiene Data'!E141)))</f>
        <v/>
      </c>
      <c r="DT147" s="271" t="str">
        <f ca="true">+IF(OFFSET('Hygiene Data'!$E$13,0,10*ROW('Hygiene Data'!E141))="","",OFFSET('Hygiene Data'!$E$13,0,10*ROW('Hygiene Data'!E141)))</f>
        <v/>
      </c>
      <c r="DU147" s="271" t="str">
        <f ca="true">+IF(OFFSET('Hygiene Data'!$F$11,0,10*ROW('Hygiene Data'!F141))="","",OFFSET('Hygiene Data'!$F$11,0,10*ROW('Hygiene Data'!F141)))</f>
        <v/>
      </c>
      <c r="DV147" s="271" t="str">
        <f ca="true">+IF(OFFSET('Hygiene Data'!$F$12,0,10*ROW('Hygiene Data'!F141))="","",OFFSET('Hygiene Data'!$F$12,0,10*ROW('Hygiene Data'!F141)))</f>
        <v/>
      </c>
      <c r="DW147" s="271" t="str">
        <f ca="true">+IF(OFFSET('Hygiene Data'!$F$13,0,10*ROW('Hygiene Data'!F141))="","",OFFSET('Hygiene Data'!$F$13,0,10*ROW('Hygiene Data'!F141)))</f>
        <v/>
      </c>
      <c r="DX147" s="271" t="str">
        <f ca="true">+IF(OFFSET('Hygiene Data'!$G$11,0,10*ROW('Hygiene Data'!G141))="","",OFFSET('Hygiene Data'!$G$11,0,10*ROW('Hygiene Data'!G141)))</f>
        <v/>
      </c>
      <c r="DY147" s="271" t="str">
        <f ca="true">+IF(OFFSET('Hygiene Data'!$G$12,0,10*ROW('Hygiene Data'!G141))="","",OFFSET('Hygiene Data'!$G$12,0,10*ROW('Hygiene Data'!G141)))</f>
        <v/>
      </c>
      <c r="DZ147" s="271" t="str">
        <f ca="true">+IF(OFFSET('Hygiene Data'!$G$13,0,10*ROW('Hygiene Data'!G141))="","",OFFSET('Hygiene Data'!$G$13,0,10*ROW('Hygiene Data'!G141)))</f>
        <v/>
      </c>
      <c r="EA147" s="271" t="str">
        <f ca="true">+IF(OFFSET('Hygiene Data'!$H$11,0,10*ROW('Hygiene Data'!H141))="","",OFFSET('Hygiene Data'!$H$11,0,10*ROW('Hygiene Data'!H141)))</f>
        <v/>
      </c>
      <c r="EB147" s="271" t="str">
        <f ca="true">+IF(OFFSET('Hygiene Data'!$H$12,0,10*ROW('Hygiene Data'!H141))="","",OFFSET('Hygiene Data'!$H$12,0,10*ROW('Hygiene Data'!H141)))</f>
        <v/>
      </c>
      <c r="EC147" s="271" t="str">
        <f ca="true">+IF(OFFSET('Hygiene Data'!$H$13,0,10*ROW('Hygiene Data'!H141))="","",OFFSET('Hygiene Data'!$H$13,0,10*ROW('Hygiene Data'!H141)))</f>
        <v/>
      </c>
      <c r="ED147" s="271" t="str">
        <f ca="true">+IF(OFFSET('Hygiene Data'!$I$11,0,10*ROW('Hygiene Data'!I141))="","",OFFSET('Hygiene Data'!$I$11,0,10*ROW('Hygiene Data'!I141)))</f>
        <v/>
      </c>
      <c r="EE147" s="271" t="str">
        <f ca="true">+IF(OFFSET('Hygiene Data'!$I$12,0,10*ROW('Hygiene Data'!I141))="","",OFFSET('Hygiene Data'!$I$12,0,10*ROW('Hygiene Data'!I141)))</f>
        <v/>
      </c>
      <c r="EF147" s="271"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27"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1"/>
      <c r="BS148" s="271" t="str">
        <f ca="true">+IF(OFFSET('Water Data'!$D$27,0,10*ROW('Water Data'!D142))="","",OFFSET('Water Data'!$D$27,0,10*ROW('Water Data'!D142)))</f>
        <v/>
      </c>
      <c r="BT148" s="271" t="str">
        <f ca="true">+IF(OFFSET('Water Data'!$D$28,0,10*ROW('Water Data'!D142))="","",OFFSET('Water Data'!$D$28,0,10*ROW('Water Data'!D142)))</f>
        <v/>
      </c>
      <c r="BU148" s="271" t="str">
        <f ca="true">+IF(OFFSET('Water Data'!$D$29,0,10*ROW('Water Data'!D142))="","",OFFSET('Water Data'!$D$29,0,10*ROW('Water Data'!D142)))</f>
        <v/>
      </c>
      <c r="BV148" s="271" t="str">
        <f ca="true">+IF(OFFSET('Water Data'!$E$27,0,10*ROW('Water Data'!E142))="","",OFFSET('Water Data'!$E$27,0,10*ROW('Water Data'!E142)))</f>
        <v/>
      </c>
      <c r="BW148" s="271" t="str">
        <f ca="true">+IF(OFFSET('Water Data'!$E$28,0,10*ROW('Water Data'!E142))="","",OFFSET('Water Data'!$E$28,0,10*ROW('Water Data'!E142)))</f>
        <v/>
      </c>
      <c r="BX148" s="271" t="str">
        <f ca="true">+IF(OFFSET('Water Data'!$E$29,0,10*ROW('Water Data'!E142))="","",OFFSET('Water Data'!$E$29,0,10*ROW('Water Data'!E142)))</f>
        <v/>
      </c>
      <c r="BY148" s="271" t="str">
        <f ca="true">+IF(OFFSET('Water Data'!$F$27,0,10*ROW('Water Data'!F142))="","",OFFSET('Water Data'!$F$27,0,10*ROW('Water Data'!F142)))</f>
        <v/>
      </c>
      <c r="BZ148" s="271" t="str">
        <f ca="true">+IF(OFFSET('Water Data'!$F$28,0,10*ROW('Water Data'!F142))="","",OFFSET('Water Data'!$F$28,0,10*ROW('Water Data'!F142)))</f>
        <v/>
      </c>
      <c r="CA148" s="271" t="str">
        <f ca="true">+IF(OFFSET('Water Data'!$F$29,0,10*ROW('Water Data'!F142))="","",OFFSET('Water Data'!$F$29,0,10*ROW('Water Data'!F142)))</f>
        <v/>
      </c>
      <c r="CB148" s="271" t="str">
        <f ca="true">+IF(OFFSET('Water Data'!$G$27,0,10*ROW('Water Data'!G142))="","",OFFSET('Water Data'!$G$27,0,10*ROW('Water Data'!G142)))</f>
        <v/>
      </c>
      <c r="CC148" s="271" t="str">
        <f ca="true">+IF(OFFSET('Water Data'!$G$28,0,10*ROW('Water Data'!G142))="","",OFFSET('Water Data'!$G$28,0,10*ROW('Water Data'!G142)))</f>
        <v/>
      </c>
      <c r="CD148" s="271" t="str">
        <f ca="true">+IF(OFFSET('Water Data'!$G$29,0,10*ROW('Water Data'!G142))="","",OFFSET('Water Data'!$G$29,0,10*ROW('Water Data'!G142)))</f>
        <v/>
      </c>
      <c r="CE148" s="271" t="str">
        <f ca="true">+IF(OFFSET('Water Data'!$H$27,0,10*ROW('Water Data'!H142))="","",OFFSET('Water Data'!$H$27,0,10*ROW('Water Data'!H142)))</f>
        <v/>
      </c>
      <c r="CF148" s="271" t="str">
        <f ca="true">+IF(OFFSET('Water Data'!$H$28,0,10*ROW('Water Data'!H142))="","",OFFSET('Water Data'!$H$28,0,10*ROW('Water Data'!H142)))</f>
        <v/>
      </c>
      <c r="CG148" s="271" t="str">
        <f ca="true">+IF(OFFSET('Water Data'!$H$29,0,10*ROW('Water Data'!H142))="","",OFFSET('Water Data'!$H$29,0,10*ROW('Water Data'!H142)))</f>
        <v/>
      </c>
      <c r="CH148" s="271" t="str">
        <f ca="true">+IF(OFFSET('Water Data'!$I$27,0,10*ROW('Water Data'!I142))="","",OFFSET('Water Data'!$I$27,0,10*ROW('Water Data'!I142)))</f>
        <v/>
      </c>
      <c r="CI148" s="271" t="str">
        <f ca="true">+IF(OFFSET('Water Data'!$I$28,0,10*ROW('Water Data'!I142))="","",OFFSET('Water Data'!$I$28,0,10*ROW('Water Data'!I142)))</f>
        <v/>
      </c>
      <c r="CJ148" s="271" t="str">
        <f ca="true">+IF(OFFSET('Water Data'!$I$29,0,10*ROW('Water Data'!I142))="","",OFFSET('Water Data'!$I$29,0,10*ROW('Water Data'!I142)))</f>
        <v/>
      </c>
      <c r="CK148" s="271" t="str">
        <f ca="true">+IF(OFFSET('Sanitation Data'!$D$28,0,10*ROW('Sanitation Data'!D142))="","",OFFSET('Sanitation Data'!$D$28,0,10*ROW('Sanitation Data'!D142)))</f>
        <v/>
      </c>
      <c r="CL148" s="271" t="str">
        <f ca="true">+IF(OFFSET('Sanitation Data'!$D$29,0,10*ROW('Sanitation Data'!D142))="","",OFFSET('Sanitation Data'!$D$29,0,10*ROW('Sanitation Data'!D142)))</f>
        <v/>
      </c>
      <c r="CM148" s="271" t="str">
        <f ca="true">+IF(OFFSET('Sanitation Data'!$D$30,0,10*ROW('Sanitation Data'!D142))="","",OFFSET('Sanitation Data'!$D$30,0,10*ROW('Sanitation Data'!D142)))</f>
        <v/>
      </c>
      <c r="CN148" s="271" t="str">
        <f ca="true">+IF(OFFSET('Sanitation Data'!$D$31,0,10*ROW('Sanitation Data'!D142))="","",OFFSET('Sanitation Data'!$D$31,0,10*ROW('Sanitation Data'!D142)))</f>
        <v/>
      </c>
      <c r="CO148" s="271" t="str">
        <f ca="true">+IF(OFFSET('Sanitation Data'!$D$32,0,10*ROW('Sanitation Data'!D142))="","",OFFSET('Sanitation Data'!$D$32,0,10*ROW('Sanitation Data'!D142)))</f>
        <v/>
      </c>
      <c r="CP148" s="271" t="str">
        <f ca="true">+IF(OFFSET('Sanitation Data'!$E$28,0,10*ROW('Sanitation Data'!E142))="","",OFFSET('Sanitation Data'!$E$28,0,10*ROW('Sanitation Data'!E142)))</f>
        <v/>
      </c>
      <c r="CQ148" s="271" t="str">
        <f ca="true">+IF(OFFSET('Sanitation Data'!$E$29,0,10*ROW('Sanitation Data'!E142))="","",OFFSET('Sanitation Data'!$E$29,0,10*ROW('Sanitation Data'!E142)))</f>
        <v/>
      </c>
      <c r="CR148" s="271" t="str">
        <f ca="true">+IF(OFFSET('Sanitation Data'!$E$30,0,10*ROW('Sanitation Data'!E142))="","",OFFSET('Sanitation Data'!$E$30,0,10*ROW('Sanitation Data'!E142)))</f>
        <v/>
      </c>
      <c r="CS148" s="271" t="str">
        <f ca="true">+IF(OFFSET('Sanitation Data'!$E$31,0,10*ROW('Sanitation Data'!E142))="","",OFFSET('Sanitation Data'!$E$31,0,10*ROW('Sanitation Data'!E142)))</f>
        <v/>
      </c>
      <c r="CT148" s="271" t="str">
        <f ca="true">+IF(OFFSET('Sanitation Data'!$E$32,0,10*ROW('Sanitation Data'!E142))="","",OFFSET('Sanitation Data'!$E$32,0,10*ROW('Sanitation Data'!E142)))</f>
        <v/>
      </c>
      <c r="CU148" s="271" t="str">
        <f ca="true">+IF(OFFSET('Sanitation Data'!$F$28,0,10*ROW('Sanitation Data'!F142))="","",OFFSET('Sanitation Data'!$F$28,0,10*ROW('Sanitation Data'!F142)))</f>
        <v/>
      </c>
      <c r="CV148" s="271" t="str">
        <f ca="true">+IF(OFFSET('Sanitation Data'!$F$29,0,10*ROW('Sanitation Data'!F142))="","",OFFSET('Sanitation Data'!$F$29,0,10*ROW('Sanitation Data'!F142)))</f>
        <v/>
      </c>
      <c r="CW148" s="271" t="str">
        <f ca="true">+IF(OFFSET('Sanitation Data'!$F$30,0,10*ROW('Sanitation Data'!F142))="","",OFFSET('Sanitation Data'!$F$30,0,10*ROW('Sanitation Data'!F142)))</f>
        <v/>
      </c>
      <c r="CX148" s="271" t="str">
        <f ca="true">+IF(OFFSET('Sanitation Data'!$F$31,0,10*ROW('Sanitation Data'!F142))="","",OFFSET('Sanitation Data'!$F$31,0,10*ROW('Sanitation Data'!F142)))</f>
        <v/>
      </c>
      <c r="CY148" s="271" t="str">
        <f ca="true">+IF(OFFSET('Sanitation Data'!$F$32,0,10*ROW('Sanitation Data'!F142))="","",OFFSET('Sanitation Data'!$F$32,0,10*ROW('Sanitation Data'!F142)))</f>
        <v/>
      </c>
      <c r="CZ148" s="271" t="str">
        <f ca="true">+IF(OFFSET('Sanitation Data'!$G$28,0,10*ROW('Sanitation Data'!G142))="","",OFFSET('Sanitation Data'!$G$28,0,10*ROW('Sanitation Data'!G142)))</f>
        <v/>
      </c>
      <c r="DA148" s="271" t="str">
        <f ca="true">+IF(OFFSET('Sanitation Data'!$G$29,0,10*ROW('Sanitation Data'!G142))="","",OFFSET('Sanitation Data'!$G$29,0,10*ROW('Sanitation Data'!G142)))</f>
        <v/>
      </c>
      <c r="DB148" s="271" t="str">
        <f ca="true">+IF(OFFSET('Sanitation Data'!$G$30,0,10*ROW('Sanitation Data'!G142))="","",OFFSET('Sanitation Data'!$G$30,0,10*ROW('Sanitation Data'!G142)))</f>
        <v/>
      </c>
      <c r="DC148" s="271" t="str">
        <f ca="true">+IF(OFFSET('Sanitation Data'!$G$31,0,10*ROW('Sanitation Data'!G142))="","",OFFSET('Sanitation Data'!$G$31,0,10*ROW('Sanitation Data'!G142)))</f>
        <v/>
      </c>
      <c r="DD148" s="271" t="str">
        <f ca="true">+IF(OFFSET('Sanitation Data'!$G$32,0,10*ROW('Sanitation Data'!G142))="","",OFFSET('Sanitation Data'!$G$32,0,10*ROW('Sanitation Data'!G142)))</f>
        <v/>
      </c>
      <c r="DE148" s="271" t="str">
        <f ca="true">+IF(OFFSET('Sanitation Data'!$H$28,0,10*ROW('Sanitation Data'!H142))="","",OFFSET('Sanitation Data'!$H$28,0,10*ROW('Sanitation Data'!H142)))</f>
        <v/>
      </c>
      <c r="DF148" s="271" t="str">
        <f ca="true">+IF(OFFSET('Sanitation Data'!$H$29,0,10*ROW('Sanitation Data'!H142))="","",OFFSET('Sanitation Data'!$H$29,0,10*ROW('Sanitation Data'!H142)))</f>
        <v/>
      </c>
      <c r="DG148" s="271" t="str">
        <f ca="true">+IF(OFFSET('Sanitation Data'!$H$30,0,10*ROW('Sanitation Data'!H142))="","",OFFSET('Sanitation Data'!$H$30,0,10*ROW('Sanitation Data'!H142)))</f>
        <v/>
      </c>
      <c r="DH148" s="271" t="str">
        <f ca="true">+IF(OFFSET('Sanitation Data'!$H$31,0,10*ROW('Sanitation Data'!H142))="","",OFFSET('Sanitation Data'!$H$31,0,10*ROW('Sanitation Data'!H142)))</f>
        <v/>
      </c>
      <c r="DI148" s="271" t="str">
        <f ca="true">+IF(OFFSET('Sanitation Data'!$H$32,0,10*ROW('Sanitation Data'!H142))="","",OFFSET('Sanitation Data'!$H$32,0,10*ROW('Sanitation Data'!H142)))</f>
        <v/>
      </c>
      <c r="DJ148" s="271" t="str">
        <f ca="true">+IF(OFFSET('Sanitation Data'!$I$28,0,10*ROW('Sanitation Data'!I142))="","",OFFSET('Sanitation Data'!$I$28,0,10*ROW('Sanitation Data'!I142)))</f>
        <v/>
      </c>
      <c r="DK148" s="271" t="str">
        <f ca="true">+IF(OFFSET('Sanitation Data'!$I$29,0,10*ROW('Sanitation Data'!I142))="","",OFFSET('Sanitation Data'!$I$29,0,10*ROW('Sanitation Data'!I142)))</f>
        <v/>
      </c>
      <c r="DL148" s="271" t="str">
        <f ca="true">+IF(OFFSET('Sanitation Data'!$I$30,0,10*ROW('Sanitation Data'!I142))="","",OFFSET('Sanitation Data'!$I$30,0,10*ROW('Sanitation Data'!I142)))</f>
        <v/>
      </c>
      <c r="DM148" s="271" t="str">
        <f ca="true">+IF(OFFSET('Sanitation Data'!$I$31,0,10*ROW('Sanitation Data'!I142))="","",OFFSET('Sanitation Data'!$I$31,0,10*ROW('Sanitation Data'!I142)))</f>
        <v/>
      </c>
      <c r="DN148" s="271" t="str">
        <f ca="true">+IF(OFFSET('Sanitation Data'!$I$32,0,10*ROW('Sanitation Data'!I142))="","",OFFSET('Sanitation Data'!$I$32,0,10*ROW('Sanitation Data'!I142)))</f>
        <v/>
      </c>
      <c r="DO148" s="271" t="str">
        <f ca="true">+IF(OFFSET('Hygiene Data'!$D$11,0,10*ROW('Hygiene Data'!D142))="","",OFFSET('Hygiene Data'!$D$11,0,10*ROW('Hygiene Data'!D142)))</f>
        <v/>
      </c>
      <c r="DP148" s="271" t="str">
        <f ca="true">+IF(OFFSET('Hygiene Data'!$D$12,0,10*ROW('Hygiene Data'!D142))="","",OFFSET('Hygiene Data'!$D$12,0,10*ROW('Hygiene Data'!D142)))</f>
        <v/>
      </c>
      <c r="DQ148" s="271" t="str">
        <f ca="true">+IF(OFFSET('Hygiene Data'!$D$13,0,10*ROW('Hygiene Data'!D142))="","",OFFSET('Hygiene Data'!$D$13,0,10*ROW('Hygiene Data'!D142)))</f>
        <v/>
      </c>
      <c r="DR148" s="271" t="str">
        <f ca="true">+IF(OFFSET('Hygiene Data'!$E$11,0,10*ROW('Hygiene Data'!E142))="","",OFFSET('Hygiene Data'!$E$11,0,10*ROW('Hygiene Data'!E142)))</f>
        <v/>
      </c>
      <c r="DS148" s="271" t="str">
        <f ca="true">+IF(OFFSET('Hygiene Data'!$E$12,0,10*ROW('Hygiene Data'!E142))="","",OFFSET('Hygiene Data'!$E$12,0,10*ROW('Hygiene Data'!E142)))</f>
        <v/>
      </c>
      <c r="DT148" s="271" t="str">
        <f ca="true">+IF(OFFSET('Hygiene Data'!$E$13,0,10*ROW('Hygiene Data'!E142))="","",OFFSET('Hygiene Data'!$E$13,0,10*ROW('Hygiene Data'!E142)))</f>
        <v/>
      </c>
      <c r="DU148" s="271" t="str">
        <f ca="true">+IF(OFFSET('Hygiene Data'!$F$11,0,10*ROW('Hygiene Data'!F142))="","",OFFSET('Hygiene Data'!$F$11,0,10*ROW('Hygiene Data'!F142)))</f>
        <v/>
      </c>
      <c r="DV148" s="271" t="str">
        <f ca="true">+IF(OFFSET('Hygiene Data'!$F$12,0,10*ROW('Hygiene Data'!F142))="","",OFFSET('Hygiene Data'!$F$12,0,10*ROW('Hygiene Data'!F142)))</f>
        <v/>
      </c>
      <c r="DW148" s="271" t="str">
        <f ca="true">+IF(OFFSET('Hygiene Data'!$F$13,0,10*ROW('Hygiene Data'!F142))="","",OFFSET('Hygiene Data'!$F$13,0,10*ROW('Hygiene Data'!F142)))</f>
        <v/>
      </c>
      <c r="DX148" s="271" t="str">
        <f ca="true">+IF(OFFSET('Hygiene Data'!$G$11,0,10*ROW('Hygiene Data'!G142))="","",OFFSET('Hygiene Data'!$G$11,0,10*ROW('Hygiene Data'!G142)))</f>
        <v/>
      </c>
      <c r="DY148" s="271" t="str">
        <f ca="true">+IF(OFFSET('Hygiene Data'!$G$12,0,10*ROW('Hygiene Data'!G142))="","",OFFSET('Hygiene Data'!$G$12,0,10*ROW('Hygiene Data'!G142)))</f>
        <v/>
      </c>
      <c r="DZ148" s="271" t="str">
        <f ca="true">+IF(OFFSET('Hygiene Data'!$G$13,0,10*ROW('Hygiene Data'!G142))="","",OFFSET('Hygiene Data'!$G$13,0,10*ROW('Hygiene Data'!G142)))</f>
        <v/>
      </c>
      <c r="EA148" s="271" t="str">
        <f ca="true">+IF(OFFSET('Hygiene Data'!$H$11,0,10*ROW('Hygiene Data'!H142))="","",OFFSET('Hygiene Data'!$H$11,0,10*ROW('Hygiene Data'!H142)))</f>
        <v/>
      </c>
      <c r="EB148" s="271" t="str">
        <f ca="true">+IF(OFFSET('Hygiene Data'!$H$12,0,10*ROW('Hygiene Data'!H142))="","",OFFSET('Hygiene Data'!$H$12,0,10*ROW('Hygiene Data'!H142)))</f>
        <v/>
      </c>
      <c r="EC148" s="271" t="str">
        <f ca="true">+IF(OFFSET('Hygiene Data'!$H$13,0,10*ROW('Hygiene Data'!H142))="","",OFFSET('Hygiene Data'!$H$13,0,10*ROW('Hygiene Data'!H142)))</f>
        <v/>
      </c>
      <c r="ED148" s="271" t="str">
        <f ca="true">+IF(OFFSET('Hygiene Data'!$I$11,0,10*ROW('Hygiene Data'!I142))="","",OFFSET('Hygiene Data'!$I$11,0,10*ROW('Hygiene Data'!I142)))</f>
        <v/>
      </c>
      <c r="EE148" s="271" t="str">
        <f ca="true">+IF(OFFSET('Hygiene Data'!$I$12,0,10*ROW('Hygiene Data'!I142))="","",OFFSET('Hygiene Data'!$I$12,0,10*ROW('Hygiene Data'!I142)))</f>
        <v/>
      </c>
      <c r="EF148" s="271"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27"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1"/>
      <c r="BS149" s="271" t="str">
        <f ca="true">+IF(OFFSET('Water Data'!$D$27,0,10*ROW('Water Data'!D143))="","",OFFSET('Water Data'!$D$27,0,10*ROW('Water Data'!D143)))</f>
        <v/>
      </c>
      <c r="BT149" s="271" t="str">
        <f ca="true">+IF(OFFSET('Water Data'!$D$28,0,10*ROW('Water Data'!D143))="","",OFFSET('Water Data'!$D$28,0,10*ROW('Water Data'!D143)))</f>
        <v/>
      </c>
      <c r="BU149" s="271" t="str">
        <f ca="true">+IF(OFFSET('Water Data'!$D$29,0,10*ROW('Water Data'!D143))="","",OFFSET('Water Data'!$D$29,0,10*ROW('Water Data'!D143)))</f>
        <v/>
      </c>
      <c r="BV149" s="271" t="str">
        <f ca="true">+IF(OFFSET('Water Data'!$E$27,0,10*ROW('Water Data'!E143))="","",OFFSET('Water Data'!$E$27,0,10*ROW('Water Data'!E143)))</f>
        <v/>
      </c>
      <c r="BW149" s="271" t="str">
        <f ca="true">+IF(OFFSET('Water Data'!$E$28,0,10*ROW('Water Data'!E143))="","",OFFSET('Water Data'!$E$28,0,10*ROW('Water Data'!E143)))</f>
        <v/>
      </c>
      <c r="BX149" s="271" t="str">
        <f ca="true">+IF(OFFSET('Water Data'!$E$29,0,10*ROW('Water Data'!E143))="","",OFFSET('Water Data'!$E$29,0,10*ROW('Water Data'!E143)))</f>
        <v/>
      </c>
      <c r="BY149" s="271" t="str">
        <f ca="true">+IF(OFFSET('Water Data'!$F$27,0,10*ROW('Water Data'!F143))="","",OFFSET('Water Data'!$F$27,0,10*ROW('Water Data'!F143)))</f>
        <v/>
      </c>
      <c r="BZ149" s="271" t="str">
        <f ca="true">+IF(OFFSET('Water Data'!$F$28,0,10*ROW('Water Data'!F143))="","",OFFSET('Water Data'!$F$28,0,10*ROW('Water Data'!F143)))</f>
        <v/>
      </c>
      <c r="CA149" s="271" t="str">
        <f ca="true">+IF(OFFSET('Water Data'!$F$29,0,10*ROW('Water Data'!F143))="","",OFFSET('Water Data'!$F$29,0,10*ROW('Water Data'!F143)))</f>
        <v/>
      </c>
      <c r="CB149" s="271" t="str">
        <f ca="true">+IF(OFFSET('Water Data'!$G$27,0,10*ROW('Water Data'!G143))="","",OFFSET('Water Data'!$G$27,0,10*ROW('Water Data'!G143)))</f>
        <v/>
      </c>
      <c r="CC149" s="271" t="str">
        <f ca="true">+IF(OFFSET('Water Data'!$G$28,0,10*ROW('Water Data'!G143))="","",OFFSET('Water Data'!$G$28,0,10*ROW('Water Data'!G143)))</f>
        <v/>
      </c>
      <c r="CD149" s="271" t="str">
        <f ca="true">+IF(OFFSET('Water Data'!$G$29,0,10*ROW('Water Data'!G143))="","",OFFSET('Water Data'!$G$29,0,10*ROW('Water Data'!G143)))</f>
        <v/>
      </c>
      <c r="CE149" s="271" t="str">
        <f ca="true">+IF(OFFSET('Water Data'!$H$27,0,10*ROW('Water Data'!H143))="","",OFFSET('Water Data'!$H$27,0,10*ROW('Water Data'!H143)))</f>
        <v/>
      </c>
      <c r="CF149" s="271" t="str">
        <f ca="true">+IF(OFFSET('Water Data'!$H$28,0,10*ROW('Water Data'!H143))="","",OFFSET('Water Data'!$H$28,0,10*ROW('Water Data'!H143)))</f>
        <v/>
      </c>
      <c r="CG149" s="271" t="str">
        <f ca="true">+IF(OFFSET('Water Data'!$H$29,0,10*ROW('Water Data'!H143))="","",OFFSET('Water Data'!$H$29,0,10*ROW('Water Data'!H143)))</f>
        <v/>
      </c>
      <c r="CH149" s="271" t="str">
        <f ca="true">+IF(OFFSET('Water Data'!$I$27,0,10*ROW('Water Data'!I143))="","",OFFSET('Water Data'!$I$27,0,10*ROW('Water Data'!I143)))</f>
        <v/>
      </c>
      <c r="CI149" s="271" t="str">
        <f ca="true">+IF(OFFSET('Water Data'!$I$28,0,10*ROW('Water Data'!I143))="","",OFFSET('Water Data'!$I$28,0,10*ROW('Water Data'!I143)))</f>
        <v/>
      </c>
      <c r="CJ149" s="271" t="str">
        <f ca="true">+IF(OFFSET('Water Data'!$I$29,0,10*ROW('Water Data'!I143))="","",OFFSET('Water Data'!$I$29,0,10*ROW('Water Data'!I143)))</f>
        <v/>
      </c>
      <c r="CK149" s="271" t="str">
        <f ca="true">+IF(OFFSET('Sanitation Data'!$D$28,0,10*ROW('Sanitation Data'!D143))="","",OFFSET('Sanitation Data'!$D$28,0,10*ROW('Sanitation Data'!D143)))</f>
        <v/>
      </c>
      <c r="CL149" s="271" t="str">
        <f ca="true">+IF(OFFSET('Sanitation Data'!$D$29,0,10*ROW('Sanitation Data'!D143))="","",OFFSET('Sanitation Data'!$D$29,0,10*ROW('Sanitation Data'!D143)))</f>
        <v/>
      </c>
      <c r="CM149" s="271" t="str">
        <f ca="true">+IF(OFFSET('Sanitation Data'!$D$30,0,10*ROW('Sanitation Data'!D143))="","",OFFSET('Sanitation Data'!$D$30,0,10*ROW('Sanitation Data'!D143)))</f>
        <v/>
      </c>
      <c r="CN149" s="271" t="str">
        <f ca="true">+IF(OFFSET('Sanitation Data'!$D$31,0,10*ROW('Sanitation Data'!D143))="","",OFFSET('Sanitation Data'!$D$31,0,10*ROW('Sanitation Data'!D143)))</f>
        <v/>
      </c>
      <c r="CO149" s="271" t="str">
        <f ca="true">+IF(OFFSET('Sanitation Data'!$D$32,0,10*ROW('Sanitation Data'!D143))="","",OFFSET('Sanitation Data'!$D$32,0,10*ROW('Sanitation Data'!D143)))</f>
        <v/>
      </c>
      <c r="CP149" s="271" t="str">
        <f ca="true">+IF(OFFSET('Sanitation Data'!$E$28,0,10*ROW('Sanitation Data'!E143))="","",OFFSET('Sanitation Data'!$E$28,0,10*ROW('Sanitation Data'!E143)))</f>
        <v/>
      </c>
      <c r="CQ149" s="271" t="str">
        <f ca="true">+IF(OFFSET('Sanitation Data'!$E$29,0,10*ROW('Sanitation Data'!E143))="","",OFFSET('Sanitation Data'!$E$29,0,10*ROW('Sanitation Data'!E143)))</f>
        <v/>
      </c>
      <c r="CR149" s="271" t="str">
        <f ca="true">+IF(OFFSET('Sanitation Data'!$E$30,0,10*ROW('Sanitation Data'!E143))="","",OFFSET('Sanitation Data'!$E$30,0,10*ROW('Sanitation Data'!E143)))</f>
        <v/>
      </c>
      <c r="CS149" s="271" t="str">
        <f ca="true">+IF(OFFSET('Sanitation Data'!$E$31,0,10*ROW('Sanitation Data'!E143))="","",OFFSET('Sanitation Data'!$E$31,0,10*ROW('Sanitation Data'!E143)))</f>
        <v/>
      </c>
      <c r="CT149" s="271" t="str">
        <f ca="true">+IF(OFFSET('Sanitation Data'!$E$32,0,10*ROW('Sanitation Data'!E143))="","",OFFSET('Sanitation Data'!$E$32,0,10*ROW('Sanitation Data'!E143)))</f>
        <v/>
      </c>
      <c r="CU149" s="271" t="str">
        <f ca="true">+IF(OFFSET('Sanitation Data'!$F$28,0,10*ROW('Sanitation Data'!F143))="","",OFFSET('Sanitation Data'!$F$28,0,10*ROW('Sanitation Data'!F143)))</f>
        <v/>
      </c>
      <c r="CV149" s="271" t="str">
        <f ca="true">+IF(OFFSET('Sanitation Data'!$F$29,0,10*ROW('Sanitation Data'!F143))="","",OFFSET('Sanitation Data'!$F$29,0,10*ROW('Sanitation Data'!F143)))</f>
        <v/>
      </c>
      <c r="CW149" s="271" t="str">
        <f ca="true">+IF(OFFSET('Sanitation Data'!$F$30,0,10*ROW('Sanitation Data'!F143))="","",OFFSET('Sanitation Data'!$F$30,0,10*ROW('Sanitation Data'!F143)))</f>
        <v/>
      </c>
      <c r="CX149" s="271" t="str">
        <f ca="true">+IF(OFFSET('Sanitation Data'!$F$31,0,10*ROW('Sanitation Data'!F143))="","",OFFSET('Sanitation Data'!$F$31,0,10*ROW('Sanitation Data'!F143)))</f>
        <v/>
      </c>
      <c r="CY149" s="271" t="str">
        <f ca="true">+IF(OFFSET('Sanitation Data'!$F$32,0,10*ROW('Sanitation Data'!F143))="","",OFFSET('Sanitation Data'!$F$32,0,10*ROW('Sanitation Data'!F143)))</f>
        <v/>
      </c>
      <c r="CZ149" s="271" t="str">
        <f ca="true">+IF(OFFSET('Sanitation Data'!$G$28,0,10*ROW('Sanitation Data'!G143))="","",OFFSET('Sanitation Data'!$G$28,0,10*ROW('Sanitation Data'!G143)))</f>
        <v/>
      </c>
      <c r="DA149" s="271" t="str">
        <f ca="true">+IF(OFFSET('Sanitation Data'!$G$29,0,10*ROW('Sanitation Data'!G143))="","",OFFSET('Sanitation Data'!$G$29,0,10*ROW('Sanitation Data'!G143)))</f>
        <v/>
      </c>
      <c r="DB149" s="271" t="str">
        <f ca="true">+IF(OFFSET('Sanitation Data'!$G$30,0,10*ROW('Sanitation Data'!G143))="","",OFFSET('Sanitation Data'!$G$30,0,10*ROW('Sanitation Data'!G143)))</f>
        <v/>
      </c>
      <c r="DC149" s="271" t="str">
        <f ca="true">+IF(OFFSET('Sanitation Data'!$G$31,0,10*ROW('Sanitation Data'!G143))="","",OFFSET('Sanitation Data'!$G$31,0,10*ROW('Sanitation Data'!G143)))</f>
        <v/>
      </c>
      <c r="DD149" s="271" t="str">
        <f ca="true">+IF(OFFSET('Sanitation Data'!$G$32,0,10*ROW('Sanitation Data'!G143))="","",OFFSET('Sanitation Data'!$G$32,0,10*ROW('Sanitation Data'!G143)))</f>
        <v/>
      </c>
      <c r="DE149" s="271" t="str">
        <f ca="true">+IF(OFFSET('Sanitation Data'!$H$28,0,10*ROW('Sanitation Data'!H143))="","",OFFSET('Sanitation Data'!$H$28,0,10*ROW('Sanitation Data'!H143)))</f>
        <v/>
      </c>
      <c r="DF149" s="271" t="str">
        <f ca="true">+IF(OFFSET('Sanitation Data'!$H$29,0,10*ROW('Sanitation Data'!H143))="","",OFFSET('Sanitation Data'!$H$29,0,10*ROW('Sanitation Data'!H143)))</f>
        <v/>
      </c>
      <c r="DG149" s="271" t="str">
        <f ca="true">+IF(OFFSET('Sanitation Data'!$H$30,0,10*ROW('Sanitation Data'!H143))="","",OFFSET('Sanitation Data'!$H$30,0,10*ROW('Sanitation Data'!H143)))</f>
        <v/>
      </c>
      <c r="DH149" s="271" t="str">
        <f ca="true">+IF(OFFSET('Sanitation Data'!$H$31,0,10*ROW('Sanitation Data'!H143))="","",OFFSET('Sanitation Data'!$H$31,0,10*ROW('Sanitation Data'!H143)))</f>
        <v/>
      </c>
      <c r="DI149" s="271" t="str">
        <f ca="true">+IF(OFFSET('Sanitation Data'!$H$32,0,10*ROW('Sanitation Data'!H143))="","",OFFSET('Sanitation Data'!$H$32,0,10*ROW('Sanitation Data'!H143)))</f>
        <v/>
      </c>
      <c r="DJ149" s="271" t="str">
        <f ca="true">+IF(OFFSET('Sanitation Data'!$I$28,0,10*ROW('Sanitation Data'!I143))="","",OFFSET('Sanitation Data'!$I$28,0,10*ROW('Sanitation Data'!I143)))</f>
        <v/>
      </c>
      <c r="DK149" s="271" t="str">
        <f ca="true">+IF(OFFSET('Sanitation Data'!$I$29,0,10*ROW('Sanitation Data'!I143))="","",OFFSET('Sanitation Data'!$I$29,0,10*ROW('Sanitation Data'!I143)))</f>
        <v/>
      </c>
      <c r="DL149" s="271" t="str">
        <f ca="true">+IF(OFFSET('Sanitation Data'!$I$30,0,10*ROW('Sanitation Data'!I143))="","",OFFSET('Sanitation Data'!$I$30,0,10*ROW('Sanitation Data'!I143)))</f>
        <v/>
      </c>
      <c r="DM149" s="271" t="str">
        <f ca="true">+IF(OFFSET('Sanitation Data'!$I$31,0,10*ROW('Sanitation Data'!I143))="","",OFFSET('Sanitation Data'!$I$31,0,10*ROW('Sanitation Data'!I143)))</f>
        <v/>
      </c>
      <c r="DN149" s="271" t="str">
        <f ca="true">+IF(OFFSET('Sanitation Data'!$I$32,0,10*ROW('Sanitation Data'!I143))="","",OFFSET('Sanitation Data'!$I$32,0,10*ROW('Sanitation Data'!I143)))</f>
        <v/>
      </c>
      <c r="DO149" s="271" t="str">
        <f ca="true">+IF(OFFSET('Hygiene Data'!$D$11,0,10*ROW('Hygiene Data'!D143))="","",OFFSET('Hygiene Data'!$D$11,0,10*ROW('Hygiene Data'!D143)))</f>
        <v/>
      </c>
      <c r="DP149" s="271" t="str">
        <f ca="true">+IF(OFFSET('Hygiene Data'!$D$12,0,10*ROW('Hygiene Data'!D143))="","",OFFSET('Hygiene Data'!$D$12,0,10*ROW('Hygiene Data'!D143)))</f>
        <v/>
      </c>
      <c r="DQ149" s="271" t="str">
        <f ca="true">+IF(OFFSET('Hygiene Data'!$D$13,0,10*ROW('Hygiene Data'!D143))="","",OFFSET('Hygiene Data'!$D$13,0,10*ROW('Hygiene Data'!D143)))</f>
        <v/>
      </c>
      <c r="DR149" s="271" t="str">
        <f ca="true">+IF(OFFSET('Hygiene Data'!$E$11,0,10*ROW('Hygiene Data'!E143))="","",OFFSET('Hygiene Data'!$E$11,0,10*ROW('Hygiene Data'!E143)))</f>
        <v/>
      </c>
      <c r="DS149" s="271" t="str">
        <f ca="true">+IF(OFFSET('Hygiene Data'!$E$12,0,10*ROW('Hygiene Data'!E143))="","",OFFSET('Hygiene Data'!$E$12,0,10*ROW('Hygiene Data'!E143)))</f>
        <v/>
      </c>
      <c r="DT149" s="271" t="str">
        <f ca="true">+IF(OFFSET('Hygiene Data'!$E$13,0,10*ROW('Hygiene Data'!E143))="","",OFFSET('Hygiene Data'!$E$13,0,10*ROW('Hygiene Data'!E143)))</f>
        <v/>
      </c>
      <c r="DU149" s="271" t="str">
        <f ca="true">+IF(OFFSET('Hygiene Data'!$F$11,0,10*ROW('Hygiene Data'!F143))="","",OFFSET('Hygiene Data'!$F$11,0,10*ROW('Hygiene Data'!F143)))</f>
        <v/>
      </c>
      <c r="DV149" s="271" t="str">
        <f ca="true">+IF(OFFSET('Hygiene Data'!$F$12,0,10*ROW('Hygiene Data'!F143))="","",OFFSET('Hygiene Data'!$F$12,0,10*ROW('Hygiene Data'!F143)))</f>
        <v/>
      </c>
      <c r="DW149" s="271" t="str">
        <f ca="true">+IF(OFFSET('Hygiene Data'!$F$13,0,10*ROW('Hygiene Data'!F143))="","",OFFSET('Hygiene Data'!$F$13,0,10*ROW('Hygiene Data'!F143)))</f>
        <v/>
      </c>
      <c r="DX149" s="271" t="str">
        <f ca="true">+IF(OFFSET('Hygiene Data'!$G$11,0,10*ROW('Hygiene Data'!G143))="","",OFFSET('Hygiene Data'!$G$11,0,10*ROW('Hygiene Data'!G143)))</f>
        <v/>
      </c>
      <c r="DY149" s="271" t="str">
        <f ca="true">+IF(OFFSET('Hygiene Data'!$G$12,0,10*ROW('Hygiene Data'!G143))="","",OFFSET('Hygiene Data'!$G$12,0,10*ROW('Hygiene Data'!G143)))</f>
        <v/>
      </c>
      <c r="DZ149" s="271" t="str">
        <f ca="true">+IF(OFFSET('Hygiene Data'!$G$13,0,10*ROW('Hygiene Data'!G143))="","",OFFSET('Hygiene Data'!$G$13,0,10*ROW('Hygiene Data'!G143)))</f>
        <v/>
      </c>
      <c r="EA149" s="271" t="str">
        <f ca="true">+IF(OFFSET('Hygiene Data'!$H$11,0,10*ROW('Hygiene Data'!H143))="","",OFFSET('Hygiene Data'!$H$11,0,10*ROW('Hygiene Data'!H143)))</f>
        <v/>
      </c>
      <c r="EB149" s="271" t="str">
        <f ca="true">+IF(OFFSET('Hygiene Data'!$H$12,0,10*ROW('Hygiene Data'!H143))="","",OFFSET('Hygiene Data'!$H$12,0,10*ROW('Hygiene Data'!H143)))</f>
        <v/>
      </c>
      <c r="EC149" s="271" t="str">
        <f ca="true">+IF(OFFSET('Hygiene Data'!$H$13,0,10*ROW('Hygiene Data'!H143))="","",OFFSET('Hygiene Data'!$H$13,0,10*ROW('Hygiene Data'!H143)))</f>
        <v/>
      </c>
      <c r="ED149" s="271" t="str">
        <f ca="true">+IF(OFFSET('Hygiene Data'!$I$11,0,10*ROW('Hygiene Data'!I143))="","",OFFSET('Hygiene Data'!$I$11,0,10*ROW('Hygiene Data'!I143)))</f>
        <v/>
      </c>
      <c r="EE149" s="271" t="str">
        <f ca="true">+IF(OFFSET('Hygiene Data'!$I$12,0,10*ROW('Hygiene Data'!I143))="","",OFFSET('Hygiene Data'!$I$12,0,10*ROW('Hygiene Data'!I143)))</f>
        <v/>
      </c>
      <c r="EF149" s="271"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27"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1"/>
      <c r="BS150" s="271" t="str">
        <f ca="true">+IF(OFFSET('Water Data'!$D$27,0,10*ROW('Water Data'!D144))="","",OFFSET('Water Data'!$D$27,0,10*ROW('Water Data'!D144)))</f>
        <v/>
      </c>
      <c r="BT150" s="271" t="str">
        <f ca="true">+IF(OFFSET('Water Data'!$D$28,0,10*ROW('Water Data'!D144))="","",OFFSET('Water Data'!$D$28,0,10*ROW('Water Data'!D144)))</f>
        <v/>
      </c>
      <c r="BU150" s="271" t="str">
        <f ca="true">+IF(OFFSET('Water Data'!$D$29,0,10*ROW('Water Data'!D144))="","",OFFSET('Water Data'!$D$29,0,10*ROW('Water Data'!D144)))</f>
        <v/>
      </c>
      <c r="BV150" s="271" t="str">
        <f ca="true">+IF(OFFSET('Water Data'!$E$27,0,10*ROW('Water Data'!E144))="","",OFFSET('Water Data'!$E$27,0,10*ROW('Water Data'!E144)))</f>
        <v/>
      </c>
      <c r="BW150" s="271" t="str">
        <f ca="true">+IF(OFFSET('Water Data'!$E$28,0,10*ROW('Water Data'!E144))="","",OFFSET('Water Data'!$E$28,0,10*ROW('Water Data'!E144)))</f>
        <v/>
      </c>
      <c r="BX150" s="271" t="str">
        <f ca="true">+IF(OFFSET('Water Data'!$E$29,0,10*ROW('Water Data'!E144))="","",OFFSET('Water Data'!$E$29,0,10*ROW('Water Data'!E144)))</f>
        <v/>
      </c>
      <c r="BY150" s="271" t="str">
        <f ca="true">+IF(OFFSET('Water Data'!$F$27,0,10*ROW('Water Data'!F144))="","",OFFSET('Water Data'!$F$27,0,10*ROW('Water Data'!F144)))</f>
        <v/>
      </c>
      <c r="BZ150" s="271" t="str">
        <f ca="true">+IF(OFFSET('Water Data'!$F$28,0,10*ROW('Water Data'!F144))="","",OFFSET('Water Data'!$F$28,0,10*ROW('Water Data'!F144)))</f>
        <v/>
      </c>
      <c r="CA150" s="271" t="str">
        <f ca="true">+IF(OFFSET('Water Data'!$F$29,0,10*ROW('Water Data'!F144))="","",OFFSET('Water Data'!$F$29,0,10*ROW('Water Data'!F144)))</f>
        <v/>
      </c>
      <c r="CB150" s="271" t="str">
        <f ca="true">+IF(OFFSET('Water Data'!$G$27,0,10*ROW('Water Data'!G144))="","",OFFSET('Water Data'!$G$27,0,10*ROW('Water Data'!G144)))</f>
        <v/>
      </c>
      <c r="CC150" s="271" t="str">
        <f ca="true">+IF(OFFSET('Water Data'!$G$28,0,10*ROW('Water Data'!G144))="","",OFFSET('Water Data'!$G$28,0,10*ROW('Water Data'!G144)))</f>
        <v/>
      </c>
      <c r="CD150" s="271" t="str">
        <f ca="true">+IF(OFFSET('Water Data'!$G$29,0,10*ROW('Water Data'!G144))="","",OFFSET('Water Data'!$G$29,0,10*ROW('Water Data'!G144)))</f>
        <v/>
      </c>
      <c r="CE150" s="271" t="str">
        <f ca="true">+IF(OFFSET('Water Data'!$H$27,0,10*ROW('Water Data'!H144))="","",OFFSET('Water Data'!$H$27,0,10*ROW('Water Data'!H144)))</f>
        <v/>
      </c>
      <c r="CF150" s="271" t="str">
        <f ca="true">+IF(OFFSET('Water Data'!$H$28,0,10*ROW('Water Data'!H144))="","",OFFSET('Water Data'!$H$28,0,10*ROW('Water Data'!H144)))</f>
        <v/>
      </c>
      <c r="CG150" s="271" t="str">
        <f ca="true">+IF(OFFSET('Water Data'!$H$29,0,10*ROW('Water Data'!H144))="","",OFFSET('Water Data'!$H$29,0,10*ROW('Water Data'!H144)))</f>
        <v/>
      </c>
      <c r="CH150" s="271" t="str">
        <f ca="true">+IF(OFFSET('Water Data'!$I$27,0,10*ROW('Water Data'!I144))="","",OFFSET('Water Data'!$I$27,0,10*ROW('Water Data'!I144)))</f>
        <v/>
      </c>
      <c r="CI150" s="271" t="str">
        <f ca="true">+IF(OFFSET('Water Data'!$I$28,0,10*ROW('Water Data'!I144))="","",OFFSET('Water Data'!$I$28,0,10*ROW('Water Data'!I144)))</f>
        <v/>
      </c>
      <c r="CJ150" s="271" t="str">
        <f ca="true">+IF(OFFSET('Water Data'!$I$29,0,10*ROW('Water Data'!I144))="","",OFFSET('Water Data'!$I$29,0,10*ROW('Water Data'!I144)))</f>
        <v/>
      </c>
      <c r="CK150" s="271" t="str">
        <f ca="true">+IF(OFFSET('Sanitation Data'!$D$28,0,10*ROW('Sanitation Data'!D144))="","",OFFSET('Sanitation Data'!$D$28,0,10*ROW('Sanitation Data'!D144)))</f>
        <v/>
      </c>
      <c r="CL150" s="271" t="str">
        <f ca="true">+IF(OFFSET('Sanitation Data'!$D$29,0,10*ROW('Sanitation Data'!D144))="","",OFFSET('Sanitation Data'!$D$29,0,10*ROW('Sanitation Data'!D144)))</f>
        <v/>
      </c>
      <c r="CM150" s="271" t="str">
        <f ca="true">+IF(OFFSET('Sanitation Data'!$D$30,0,10*ROW('Sanitation Data'!D144))="","",OFFSET('Sanitation Data'!$D$30,0,10*ROW('Sanitation Data'!D144)))</f>
        <v/>
      </c>
      <c r="CN150" s="271" t="str">
        <f ca="true">+IF(OFFSET('Sanitation Data'!$D$31,0,10*ROW('Sanitation Data'!D144))="","",OFFSET('Sanitation Data'!$D$31,0,10*ROW('Sanitation Data'!D144)))</f>
        <v/>
      </c>
      <c r="CO150" s="271" t="str">
        <f ca="true">+IF(OFFSET('Sanitation Data'!$D$32,0,10*ROW('Sanitation Data'!D144))="","",OFFSET('Sanitation Data'!$D$32,0,10*ROW('Sanitation Data'!D144)))</f>
        <v/>
      </c>
      <c r="CP150" s="271" t="str">
        <f ca="true">+IF(OFFSET('Sanitation Data'!$E$28,0,10*ROW('Sanitation Data'!E144))="","",OFFSET('Sanitation Data'!$E$28,0,10*ROW('Sanitation Data'!E144)))</f>
        <v/>
      </c>
      <c r="CQ150" s="271" t="str">
        <f ca="true">+IF(OFFSET('Sanitation Data'!$E$29,0,10*ROW('Sanitation Data'!E144))="","",OFFSET('Sanitation Data'!$E$29,0,10*ROW('Sanitation Data'!E144)))</f>
        <v/>
      </c>
      <c r="CR150" s="271" t="str">
        <f ca="true">+IF(OFFSET('Sanitation Data'!$E$30,0,10*ROW('Sanitation Data'!E144))="","",OFFSET('Sanitation Data'!$E$30,0,10*ROW('Sanitation Data'!E144)))</f>
        <v/>
      </c>
      <c r="CS150" s="271" t="str">
        <f ca="true">+IF(OFFSET('Sanitation Data'!$E$31,0,10*ROW('Sanitation Data'!E144))="","",OFFSET('Sanitation Data'!$E$31,0,10*ROW('Sanitation Data'!E144)))</f>
        <v/>
      </c>
      <c r="CT150" s="271" t="str">
        <f ca="true">+IF(OFFSET('Sanitation Data'!$E$32,0,10*ROW('Sanitation Data'!E144))="","",OFFSET('Sanitation Data'!$E$32,0,10*ROW('Sanitation Data'!E144)))</f>
        <v/>
      </c>
      <c r="CU150" s="271" t="str">
        <f ca="true">+IF(OFFSET('Sanitation Data'!$F$28,0,10*ROW('Sanitation Data'!F144))="","",OFFSET('Sanitation Data'!$F$28,0,10*ROW('Sanitation Data'!F144)))</f>
        <v/>
      </c>
      <c r="CV150" s="271" t="str">
        <f ca="true">+IF(OFFSET('Sanitation Data'!$F$29,0,10*ROW('Sanitation Data'!F144))="","",OFFSET('Sanitation Data'!$F$29,0,10*ROW('Sanitation Data'!F144)))</f>
        <v/>
      </c>
      <c r="CW150" s="271" t="str">
        <f ca="true">+IF(OFFSET('Sanitation Data'!$F$30,0,10*ROW('Sanitation Data'!F144))="","",OFFSET('Sanitation Data'!$F$30,0,10*ROW('Sanitation Data'!F144)))</f>
        <v/>
      </c>
      <c r="CX150" s="271" t="str">
        <f ca="true">+IF(OFFSET('Sanitation Data'!$F$31,0,10*ROW('Sanitation Data'!F144))="","",OFFSET('Sanitation Data'!$F$31,0,10*ROW('Sanitation Data'!F144)))</f>
        <v/>
      </c>
      <c r="CY150" s="271" t="str">
        <f ca="true">+IF(OFFSET('Sanitation Data'!$F$32,0,10*ROW('Sanitation Data'!F144))="","",OFFSET('Sanitation Data'!$F$32,0,10*ROW('Sanitation Data'!F144)))</f>
        <v/>
      </c>
      <c r="CZ150" s="271" t="str">
        <f ca="true">+IF(OFFSET('Sanitation Data'!$G$28,0,10*ROW('Sanitation Data'!G144))="","",OFFSET('Sanitation Data'!$G$28,0,10*ROW('Sanitation Data'!G144)))</f>
        <v/>
      </c>
      <c r="DA150" s="271" t="str">
        <f ca="true">+IF(OFFSET('Sanitation Data'!$G$29,0,10*ROW('Sanitation Data'!G144))="","",OFFSET('Sanitation Data'!$G$29,0,10*ROW('Sanitation Data'!G144)))</f>
        <v/>
      </c>
      <c r="DB150" s="271" t="str">
        <f ca="true">+IF(OFFSET('Sanitation Data'!$G$30,0,10*ROW('Sanitation Data'!G144))="","",OFFSET('Sanitation Data'!$G$30,0,10*ROW('Sanitation Data'!G144)))</f>
        <v/>
      </c>
      <c r="DC150" s="271" t="str">
        <f ca="true">+IF(OFFSET('Sanitation Data'!$G$31,0,10*ROW('Sanitation Data'!G144))="","",OFFSET('Sanitation Data'!$G$31,0,10*ROW('Sanitation Data'!G144)))</f>
        <v/>
      </c>
      <c r="DD150" s="271" t="str">
        <f ca="true">+IF(OFFSET('Sanitation Data'!$G$32,0,10*ROW('Sanitation Data'!G144))="","",OFFSET('Sanitation Data'!$G$32,0,10*ROW('Sanitation Data'!G144)))</f>
        <v/>
      </c>
      <c r="DE150" s="271" t="str">
        <f ca="true">+IF(OFFSET('Sanitation Data'!$H$28,0,10*ROW('Sanitation Data'!H144))="","",OFFSET('Sanitation Data'!$H$28,0,10*ROW('Sanitation Data'!H144)))</f>
        <v/>
      </c>
      <c r="DF150" s="271" t="str">
        <f ca="true">+IF(OFFSET('Sanitation Data'!$H$29,0,10*ROW('Sanitation Data'!H144))="","",OFFSET('Sanitation Data'!$H$29,0,10*ROW('Sanitation Data'!H144)))</f>
        <v/>
      </c>
      <c r="DG150" s="271" t="str">
        <f ca="true">+IF(OFFSET('Sanitation Data'!$H$30,0,10*ROW('Sanitation Data'!H144))="","",OFFSET('Sanitation Data'!$H$30,0,10*ROW('Sanitation Data'!H144)))</f>
        <v/>
      </c>
      <c r="DH150" s="271" t="str">
        <f ca="true">+IF(OFFSET('Sanitation Data'!$H$31,0,10*ROW('Sanitation Data'!H144))="","",OFFSET('Sanitation Data'!$H$31,0,10*ROW('Sanitation Data'!H144)))</f>
        <v/>
      </c>
      <c r="DI150" s="271" t="str">
        <f ca="true">+IF(OFFSET('Sanitation Data'!$H$32,0,10*ROW('Sanitation Data'!H144))="","",OFFSET('Sanitation Data'!$H$32,0,10*ROW('Sanitation Data'!H144)))</f>
        <v/>
      </c>
      <c r="DJ150" s="271" t="str">
        <f ca="true">+IF(OFFSET('Sanitation Data'!$I$28,0,10*ROW('Sanitation Data'!I144))="","",OFFSET('Sanitation Data'!$I$28,0,10*ROW('Sanitation Data'!I144)))</f>
        <v/>
      </c>
      <c r="DK150" s="271" t="str">
        <f ca="true">+IF(OFFSET('Sanitation Data'!$I$29,0,10*ROW('Sanitation Data'!I144))="","",OFFSET('Sanitation Data'!$I$29,0,10*ROW('Sanitation Data'!I144)))</f>
        <v/>
      </c>
      <c r="DL150" s="271" t="str">
        <f ca="true">+IF(OFFSET('Sanitation Data'!$I$30,0,10*ROW('Sanitation Data'!I144))="","",OFFSET('Sanitation Data'!$I$30,0,10*ROW('Sanitation Data'!I144)))</f>
        <v/>
      </c>
      <c r="DM150" s="271" t="str">
        <f ca="true">+IF(OFFSET('Sanitation Data'!$I$31,0,10*ROW('Sanitation Data'!I144))="","",OFFSET('Sanitation Data'!$I$31,0,10*ROW('Sanitation Data'!I144)))</f>
        <v/>
      </c>
      <c r="DN150" s="271" t="str">
        <f ca="true">+IF(OFFSET('Sanitation Data'!$I$32,0,10*ROW('Sanitation Data'!I144))="","",OFFSET('Sanitation Data'!$I$32,0,10*ROW('Sanitation Data'!I144)))</f>
        <v/>
      </c>
      <c r="DO150" s="271" t="str">
        <f ca="true">+IF(OFFSET('Hygiene Data'!$D$11,0,10*ROW('Hygiene Data'!D144))="","",OFFSET('Hygiene Data'!$D$11,0,10*ROW('Hygiene Data'!D144)))</f>
        <v/>
      </c>
      <c r="DP150" s="271" t="str">
        <f ca="true">+IF(OFFSET('Hygiene Data'!$D$12,0,10*ROW('Hygiene Data'!D144))="","",OFFSET('Hygiene Data'!$D$12,0,10*ROW('Hygiene Data'!D144)))</f>
        <v/>
      </c>
      <c r="DQ150" s="271" t="str">
        <f ca="true">+IF(OFFSET('Hygiene Data'!$D$13,0,10*ROW('Hygiene Data'!D144))="","",OFFSET('Hygiene Data'!$D$13,0,10*ROW('Hygiene Data'!D144)))</f>
        <v/>
      </c>
      <c r="DR150" s="271" t="str">
        <f ca="true">+IF(OFFSET('Hygiene Data'!$E$11,0,10*ROW('Hygiene Data'!E144))="","",OFFSET('Hygiene Data'!$E$11,0,10*ROW('Hygiene Data'!E144)))</f>
        <v/>
      </c>
      <c r="DS150" s="271" t="str">
        <f ca="true">+IF(OFFSET('Hygiene Data'!$E$12,0,10*ROW('Hygiene Data'!E144))="","",OFFSET('Hygiene Data'!$E$12,0,10*ROW('Hygiene Data'!E144)))</f>
        <v/>
      </c>
      <c r="DT150" s="271" t="str">
        <f ca="true">+IF(OFFSET('Hygiene Data'!$E$13,0,10*ROW('Hygiene Data'!E144))="","",OFFSET('Hygiene Data'!$E$13,0,10*ROW('Hygiene Data'!E144)))</f>
        <v/>
      </c>
      <c r="DU150" s="271" t="str">
        <f ca="true">+IF(OFFSET('Hygiene Data'!$F$11,0,10*ROW('Hygiene Data'!F144))="","",OFFSET('Hygiene Data'!$F$11,0,10*ROW('Hygiene Data'!F144)))</f>
        <v/>
      </c>
      <c r="DV150" s="271" t="str">
        <f ca="true">+IF(OFFSET('Hygiene Data'!$F$12,0,10*ROW('Hygiene Data'!F144))="","",OFFSET('Hygiene Data'!$F$12,0,10*ROW('Hygiene Data'!F144)))</f>
        <v/>
      </c>
      <c r="DW150" s="271" t="str">
        <f ca="true">+IF(OFFSET('Hygiene Data'!$F$13,0,10*ROW('Hygiene Data'!F144))="","",OFFSET('Hygiene Data'!$F$13,0,10*ROW('Hygiene Data'!F144)))</f>
        <v/>
      </c>
      <c r="DX150" s="271" t="str">
        <f ca="true">+IF(OFFSET('Hygiene Data'!$G$11,0,10*ROW('Hygiene Data'!G144))="","",OFFSET('Hygiene Data'!$G$11,0,10*ROW('Hygiene Data'!G144)))</f>
        <v/>
      </c>
      <c r="DY150" s="271" t="str">
        <f ca="true">+IF(OFFSET('Hygiene Data'!$G$12,0,10*ROW('Hygiene Data'!G144))="","",OFFSET('Hygiene Data'!$G$12,0,10*ROW('Hygiene Data'!G144)))</f>
        <v/>
      </c>
      <c r="DZ150" s="271" t="str">
        <f ca="true">+IF(OFFSET('Hygiene Data'!$G$13,0,10*ROW('Hygiene Data'!G144))="","",OFFSET('Hygiene Data'!$G$13,0,10*ROW('Hygiene Data'!G144)))</f>
        <v/>
      </c>
      <c r="EA150" s="271" t="str">
        <f ca="true">+IF(OFFSET('Hygiene Data'!$H$11,0,10*ROW('Hygiene Data'!H144))="","",OFFSET('Hygiene Data'!$H$11,0,10*ROW('Hygiene Data'!H144)))</f>
        <v/>
      </c>
      <c r="EB150" s="271" t="str">
        <f ca="true">+IF(OFFSET('Hygiene Data'!$H$12,0,10*ROW('Hygiene Data'!H144))="","",OFFSET('Hygiene Data'!$H$12,0,10*ROW('Hygiene Data'!H144)))</f>
        <v/>
      </c>
      <c r="EC150" s="271" t="str">
        <f ca="true">+IF(OFFSET('Hygiene Data'!$H$13,0,10*ROW('Hygiene Data'!H144))="","",OFFSET('Hygiene Data'!$H$13,0,10*ROW('Hygiene Data'!H144)))</f>
        <v/>
      </c>
      <c r="ED150" s="271" t="str">
        <f ca="true">+IF(OFFSET('Hygiene Data'!$I$11,0,10*ROW('Hygiene Data'!I144))="","",OFFSET('Hygiene Data'!$I$11,0,10*ROW('Hygiene Data'!I144)))</f>
        <v/>
      </c>
      <c r="EE150" s="271" t="str">
        <f ca="true">+IF(OFFSET('Hygiene Data'!$I$12,0,10*ROW('Hygiene Data'!I144))="","",OFFSET('Hygiene Data'!$I$12,0,10*ROW('Hygiene Data'!I144)))</f>
        <v/>
      </c>
      <c r="EF150" s="271"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27"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1"/>
      <c r="BS151" s="271" t="str">
        <f ca="true">+IF(OFFSET('Water Data'!$D$27,0,10*ROW('Water Data'!D145))="","",OFFSET('Water Data'!$D$27,0,10*ROW('Water Data'!D145)))</f>
        <v/>
      </c>
      <c r="BT151" s="271" t="str">
        <f ca="true">+IF(OFFSET('Water Data'!$D$28,0,10*ROW('Water Data'!D145))="","",OFFSET('Water Data'!$D$28,0,10*ROW('Water Data'!D145)))</f>
        <v/>
      </c>
      <c r="BU151" s="271" t="str">
        <f ca="true">+IF(OFFSET('Water Data'!$D$29,0,10*ROW('Water Data'!D145))="","",OFFSET('Water Data'!$D$29,0,10*ROW('Water Data'!D145)))</f>
        <v/>
      </c>
      <c r="BV151" s="271" t="str">
        <f ca="true">+IF(OFFSET('Water Data'!$E$27,0,10*ROW('Water Data'!E145))="","",OFFSET('Water Data'!$E$27,0,10*ROW('Water Data'!E145)))</f>
        <v/>
      </c>
      <c r="BW151" s="271" t="str">
        <f ca="true">+IF(OFFSET('Water Data'!$E$28,0,10*ROW('Water Data'!E145))="","",OFFSET('Water Data'!$E$28,0,10*ROW('Water Data'!E145)))</f>
        <v/>
      </c>
      <c r="BX151" s="271" t="str">
        <f ca="true">+IF(OFFSET('Water Data'!$E$29,0,10*ROW('Water Data'!E145))="","",OFFSET('Water Data'!$E$29,0,10*ROW('Water Data'!E145)))</f>
        <v/>
      </c>
      <c r="BY151" s="271" t="str">
        <f ca="true">+IF(OFFSET('Water Data'!$F$27,0,10*ROW('Water Data'!F145))="","",OFFSET('Water Data'!$F$27,0,10*ROW('Water Data'!F145)))</f>
        <v/>
      </c>
      <c r="BZ151" s="271" t="str">
        <f ca="true">+IF(OFFSET('Water Data'!$F$28,0,10*ROW('Water Data'!F145))="","",OFFSET('Water Data'!$F$28,0,10*ROW('Water Data'!F145)))</f>
        <v/>
      </c>
      <c r="CA151" s="271" t="str">
        <f ca="true">+IF(OFFSET('Water Data'!$F$29,0,10*ROW('Water Data'!F145))="","",OFFSET('Water Data'!$F$29,0,10*ROW('Water Data'!F145)))</f>
        <v/>
      </c>
      <c r="CB151" s="271" t="str">
        <f ca="true">+IF(OFFSET('Water Data'!$G$27,0,10*ROW('Water Data'!G145))="","",OFFSET('Water Data'!$G$27,0,10*ROW('Water Data'!G145)))</f>
        <v/>
      </c>
      <c r="CC151" s="271" t="str">
        <f ca="true">+IF(OFFSET('Water Data'!$G$28,0,10*ROW('Water Data'!G145))="","",OFFSET('Water Data'!$G$28,0,10*ROW('Water Data'!G145)))</f>
        <v/>
      </c>
      <c r="CD151" s="271" t="str">
        <f ca="true">+IF(OFFSET('Water Data'!$G$29,0,10*ROW('Water Data'!G145))="","",OFFSET('Water Data'!$G$29,0,10*ROW('Water Data'!G145)))</f>
        <v/>
      </c>
      <c r="CE151" s="271" t="str">
        <f ca="true">+IF(OFFSET('Water Data'!$H$27,0,10*ROW('Water Data'!H145))="","",OFFSET('Water Data'!$H$27,0,10*ROW('Water Data'!H145)))</f>
        <v/>
      </c>
      <c r="CF151" s="271" t="str">
        <f ca="true">+IF(OFFSET('Water Data'!$H$28,0,10*ROW('Water Data'!H145))="","",OFFSET('Water Data'!$H$28,0,10*ROW('Water Data'!H145)))</f>
        <v/>
      </c>
      <c r="CG151" s="271" t="str">
        <f ca="true">+IF(OFFSET('Water Data'!$H$29,0,10*ROW('Water Data'!H145))="","",OFFSET('Water Data'!$H$29,0,10*ROW('Water Data'!H145)))</f>
        <v/>
      </c>
      <c r="CH151" s="271" t="str">
        <f ca="true">+IF(OFFSET('Water Data'!$I$27,0,10*ROW('Water Data'!I145))="","",OFFSET('Water Data'!$I$27,0,10*ROW('Water Data'!I145)))</f>
        <v/>
      </c>
      <c r="CI151" s="271" t="str">
        <f ca="true">+IF(OFFSET('Water Data'!$I$28,0,10*ROW('Water Data'!I145))="","",OFFSET('Water Data'!$I$28,0,10*ROW('Water Data'!I145)))</f>
        <v/>
      </c>
      <c r="CJ151" s="271" t="str">
        <f ca="true">+IF(OFFSET('Water Data'!$I$29,0,10*ROW('Water Data'!I145))="","",OFFSET('Water Data'!$I$29,0,10*ROW('Water Data'!I145)))</f>
        <v/>
      </c>
      <c r="CK151" s="271" t="str">
        <f ca="true">+IF(OFFSET('Sanitation Data'!$D$28,0,10*ROW('Sanitation Data'!D145))="","",OFFSET('Sanitation Data'!$D$28,0,10*ROW('Sanitation Data'!D145)))</f>
        <v/>
      </c>
      <c r="CL151" s="271" t="str">
        <f ca="true">+IF(OFFSET('Sanitation Data'!$D$29,0,10*ROW('Sanitation Data'!D145))="","",OFFSET('Sanitation Data'!$D$29,0,10*ROW('Sanitation Data'!D145)))</f>
        <v/>
      </c>
      <c r="CM151" s="271" t="str">
        <f ca="true">+IF(OFFSET('Sanitation Data'!$D$30,0,10*ROW('Sanitation Data'!D145))="","",OFFSET('Sanitation Data'!$D$30,0,10*ROW('Sanitation Data'!D145)))</f>
        <v/>
      </c>
      <c r="CN151" s="271" t="str">
        <f ca="true">+IF(OFFSET('Sanitation Data'!$D$31,0,10*ROW('Sanitation Data'!D145))="","",OFFSET('Sanitation Data'!$D$31,0,10*ROW('Sanitation Data'!D145)))</f>
        <v/>
      </c>
      <c r="CO151" s="271" t="str">
        <f ca="true">+IF(OFFSET('Sanitation Data'!$D$32,0,10*ROW('Sanitation Data'!D145))="","",OFFSET('Sanitation Data'!$D$32,0,10*ROW('Sanitation Data'!D145)))</f>
        <v/>
      </c>
      <c r="CP151" s="271" t="str">
        <f ca="true">+IF(OFFSET('Sanitation Data'!$E$28,0,10*ROW('Sanitation Data'!E145))="","",OFFSET('Sanitation Data'!$E$28,0,10*ROW('Sanitation Data'!E145)))</f>
        <v/>
      </c>
      <c r="CQ151" s="271" t="str">
        <f ca="true">+IF(OFFSET('Sanitation Data'!$E$29,0,10*ROW('Sanitation Data'!E145))="","",OFFSET('Sanitation Data'!$E$29,0,10*ROW('Sanitation Data'!E145)))</f>
        <v/>
      </c>
      <c r="CR151" s="271" t="str">
        <f ca="true">+IF(OFFSET('Sanitation Data'!$E$30,0,10*ROW('Sanitation Data'!E145))="","",OFFSET('Sanitation Data'!$E$30,0,10*ROW('Sanitation Data'!E145)))</f>
        <v/>
      </c>
      <c r="CS151" s="271" t="str">
        <f ca="true">+IF(OFFSET('Sanitation Data'!$E$31,0,10*ROW('Sanitation Data'!E145))="","",OFFSET('Sanitation Data'!$E$31,0,10*ROW('Sanitation Data'!E145)))</f>
        <v/>
      </c>
      <c r="CT151" s="271" t="str">
        <f ca="true">+IF(OFFSET('Sanitation Data'!$E$32,0,10*ROW('Sanitation Data'!E145))="","",OFFSET('Sanitation Data'!$E$32,0,10*ROW('Sanitation Data'!E145)))</f>
        <v/>
      </c>
      <c r="CU151" s="271" t="str">
        <f ca="true">+IF(OFFSET('Sanitation Data'!$F$28,0,10*ROW('Sanitation Data'!F145))="","",OFFSET('Sanitation Data'!$F$28,0,10*ROW('Sanitation Data'!F145)))</f>
        <v/>
      </c>
      <c r="CV151" s="271" t="str">
        <f ca="true">+IF(OFFSET('Sanitation Data'!$F$29,0,10*ROW('Sanitation Data'!F145))="","",OFFSET('Sanitation Data'!$F$29,0,10*ROW('Sanitation Data'!F145)))</f>
        <v/>
      </c>
      <c r="CW151" s="271" t="str">
        <f ca="true">+IF(OFFSET('Sanitation Data'!$F$30,0,10*ROW('Sanitation Data'!F145))="","",OFFSET('Sanitation Data'!$F$30,0,10*ROW('Sanitation Data'!F145)))</f>
        <v/>
      </c>
      <c r="CX151" s="271" t="str">
        <f ca="true">+IF(OFFSET('Sanitation Data'!$F$31,0,10*ROW('Sanitation Data'!F145))="","",OFFSET('Sanitation Data'!$F$31,0,10*ROW('Sanitation Data'!F145)))</f>
        <v/>
      </c>
      <c r="CY151" s="271" t="str">
        <f ca="true">+IF(OFFSET('Sanitation Data'!$F$32,0,10*ROW('Sanitation Data'!F145))="","",OFFSET('Sanitation Data'!$F$32,0,10*ROW('Sanitation Data'!F145)))</f>
        <v/>
      </c>
      <c r="CZ151" s="271" t="str">
        <f ca="true">+IF(OFFSET('Sanitation Data'!$G$28,0,10*ROW('Sanitation Data'!G145))="","",OFFSET('Sanitation Data'!$G$28,0,10*ROW('Sanitation Data'!G145)))</f>
        <v/>
      </c>
      <c r="DA151" s="271" t="str">
        <f ca="true">+IF(OFFSET('Sanitation Data'!$G$29,0,10*ROW('Sanitation Data'!G145))="","",OFFSET('Sanitation Data'!$G$29,0,10*ROW('Sanitation Data'!G145)))</f>
        <v/>
      </c>
      <c r="DB151" s="271" t="str">
        <f ca="true">+IF(OFFSET('Sanitation Data'!$G$30,0,10*ROW('Sanitation Data'!G145))="","",OFFSET('Sanitation Data'!$G$30,0,10*ROW('Sanitation Data'!G145)))</f>
        <v/>
      </c>
      <c r="DC151" s="271" t="str">
        <f ca="true">+IF(OFFSET('Sanitation Data'!$G$31,0,10*ROW('Sanitation Data'!G145))="","",OFFSET('Sanitation Data'!$G$31,0,10*ROW('Sanitation Data'!G145)))</f>
        <v/>
      </c>
      <c r="DD151" s="271" t="str">
        <f ca="true">+IF(OFFSET('Sanitation Data'!$G$32,0,10*ROW('Sanitation Data'!G145))="","",OFFSET('Sanitation Data'!$G$32,0,10*ROW('Sanitation Data'!G145)))</f>
        <v/>
      </c>
      <c r="DE151" s="271" t="str">
        <f ca="true">+IF(OFFSET('Sanitation Data'!$H$28,0,10*ROW('Sanitation Data'!H145))="","",OFFSET('Sanitation Data'!$H$28,0,10*ROW('Sanitation Data'!H145)))</f>
        <v/>
      </c>
      <c r="DF151" s="271" t="str">
        <f ca="true">+IF(OFFSET('Sanitation Data'!$H$29,0,10*ROW('Sanitation Data'!H145))="","",OFFSET('Sanitation Data'!$H$29,0,10*ROW('Sanitation Data'!H145)))</f>
        <v/>
      </c>
      <c r="DG151" s="271" t="str">
        <f ca="true">+IF(OFFSET('Sanitation Data'!$H$30,0,10*ROW('Sanitation Data'!H145))="","",OFFSET('Sanitation Data'!$H$30,0,10*ROW('Sanitation Data'!H145)))</f>
        <v/>
      </c>
      <c r="DH151" s="271" t="str">
        <f ca="true">+IF(OFFSET('Sanitation Data'!$H$31,0,10*ROW('Sanitation Data'!H145))="","",OFFSET('Sanitation Data'!$H$31,0,10*ROW('Sanitation Data'!H145)))</f>
        <v/>
      </c>
      <c r="DI151" s="271" t="str">
        <f ca="true">+IF(OFFSET('Sanitation Data'!$H$32,0,10*ROW('Sanitation Data'!H145))="","",OFFSET('Sanitation Data'!$H$32,0,10*ROW('Sanitation Data'!H145)))</f>
        <v/>
      </c>
      <c r="DJ151" s="271" t="str">
        <f ca="true">+IF(OFFSET('Sanitation Data'!$I$28,0,10*ROW('Sanitation Data'!I145))="","",OFFSET('Sanitation Data'!$I$28,0,10*ROW('Sanitation Data'!I145)))</f>
        <v/>
      </c>
      <c r="DK151" s="271" t="str">
        <f ca="true">+IF(OFFSET('Sanitation Data'!$I$29,0,10*ROW('Sanitation Data'!I145))="","",OFFSET('Sanitation Data'!$I$29,0,10*ROW('Sanitation Data'!I145)))</f>
        <v/>
      </c>
      <c r="DL151" s="271" t="str">
        <f ca="true">+IF(OFFSET('Sanitation Data'!$I$30,0,10*ROW('Sanitation Data'!I145))="","",OFFSET('Sanitation Data'!$I$30,0,10*ROW('Sanitation Data'!I145)))</f>
        <v/>
      </c>
      <c r="DM151" s="271" t="str">
        <f ca="true">+IF(OFFSET('Sanitation Data'!$I$31,0,10*ROW('Sanitation Data'!I145))="","",OFFSET('Sanitation Data'!$I$31,0,10*ROW('Sanitation Data'!I145)))</f>
        <v/>
      </c>
      <c r="DN151" s="271" t="str">
        <f ca="true">+IF(OFFSET('Sanitation Data'!$I$32,0,10*ROW('Sanitation Data'!I145))="","",OFFSET('Sanitation Data'!$I$32,0,10*ROW('Sanitation Data'!I145)))</f>
        <v/>
      </c>
      <c r="DO151" s="271" t="str">
        <f ca="true">+IF(OFFSET('Hygiene Data'!$D$11,0,10*ROW('Hygiene Data'!D145))="","",OFFSET('Hygiene Data'!$D$11,0,10*ROW('Hygiene Data'!D145)))</f>
        <v/>
      </c>
      <c r="DP151" s="271" t="str">
        <f ca="true">+IF(OFFSET('Hygiene Data'!$D$12,0,10*ROW('Hygiene Data'!D145))="","",OFFSET('Hygiene Data'!$D$12,0,10*ROW('Hygiene Data'!D145)))</f>
        <v/>
      </c>
      <c r="DQ151" s="271" t="str">
        <f ca="true">+IF(OFFSET('Hygiene Data'!$D$13,0,10*ROW('Hygiene Data'!D145))="","",OFFSET('Hygiene Data'!$D$13,0,10*ROW('Hygiene Data'!D145)))</f>
        <v/>
      </c>
      <c r="DR151" s="271" t="str">
        <f ca="true">+IF(OFFSET('Hygiene Data'!$E$11,0,10*ROW('Hygiene Data'!E145))="","",OFFSET('Hygiene Data'!$E$11,0,10*ROW('Hygiene Data'!E145)))</f>
        <v/>
      </c>
      <c r="DS151" s="271" t="str">
        <f ca="true">+IF(OFFSET('Hygiene Data'!$E$12,0,10*ROW('Hygiene Data'!E145))="","",OFFSET('Hygiene Data'!$E$12,0,10*ROW('Hygiene Data'!E145)))</f>
        <v/>
      </c>
      <c r="DT151" s="271" t="str">
        <f ca="true">+IF(OFFSET('Hygiene Data'!$E$13,0,10*ROW('Hygiene Data'!E145))="","",OFFSET('Hygiene Data'!$E$13,0,10*ROW('Hygiene Data'!E145)))</f>
        <v/>
      </c>
      <c r="DU151" s="271" t="str">
        <f ca="true">+IF(OFFSET('Hygiene Data'!$F$11,0,10*ROW('Hygiene Data'!F145))="","",OFFSET('Hygiene Data'!$F$11,0,10*ROW('Hygiene Data'!F145)))</f>
        <v/>
      </c>
      <c r="DV151" s="271" t="str">
        <f ca="true">+IF(OFFSET('Hygiene Data'!$F$12,0,10*ROW('Hygiene Data'!F145))="","",OFFSET('Hygiene Data'!$F$12,0,10*ROW('Hygiene Data'!F145)))</f>
        <v/>
      </c>
      <c r="DW151" s="271" t="str">
        <f ca="true">+IF(OFFSET('Hygiene Data'!$F$13,0,10*ROW('Hygiene Data'!F145))="","",OFFSET('Hygiene Data'!$F$13,0,10*ROW('Hygiene Data'!F145)))</f>
        <v/>
      </c>
      <c r="DX151" s="271" t="str">
        <f ca="true">+IF(OFFSET('Hygiene Data'!$G$11,0,10*ROW('Hygiene Data'!G145))="","",OFFSET('Hygiene Data'!$G$11,0,10*ROW('Hygiene Data'!G145)))</f>
        <v/>
      </c>
      <c r="DY151" s="271" t="str">
        <f ca="true">+IF(OFFSET('Hygiene Data'!$G$12,0,10*ROW('Hygiene Data'!G145))="","",OFFSET('Hygiene Data'!$G$12,0,10*ROW('Hygiene Data'!G145)))</f>
        <v/>
      </c>
      <c r="DZ151" s="271" t="str">
        <f ca="true">+IF(OFFSET('Hygiene Data'!$G$13,0,10*ROW('Hygiene Data'!G145))="","",OFFSET('Hygiene Data'!$G$13,0,10*ROW('Hygiene Data'!G145)))</f>
        <v/>
      </c>
      <c r="EA151" s="271" t="str">
        <f ca="true">+IF(OFFSET('Hygiene Data'!$H$11,0,10*ROW('Hygiene Data'!H145))="","",OFFSET('Hygiene Data'!$H$11,0,10*ROW('Hygiene Data'!H145)))</f>
        <v/>
      </c>
      <c r="EB151" s="271" t="str">
        <f ca="true">+IF(OFFSET('Hygiene Data'!$H$12,0,10*ROW('Hygiene Data'!H145))="","",OFFSET('Hygiene Data'!$H$12,0,10*ROW('Hygiene Data'!H145)))</f>
        <v/>
      </c>
      <c r="EC151" s="271" t="str">
        <f ca="true">+IF(OFFSET('Hygiene Data'!$H$13,0,10*ROW('Hygiene Data'!H145))="","",OFFSET('Hygiene Data'!$H$13,0,10*ROW('Hygiene Data'!H145)))</f>
        <v/>
      </c>
      <c r="ED151" s="271" t="str">
        <f ca="true">+IF(OFFSET('Hygiene Data'!$I$11,0,10*ROW('Hygiene Data'!I145))="","",OFFSET('Hygiene Data'!$I$11,0,10*ROW('Hygiene Data'!I145)))</f>
        <v/>
      </c>
      <c r="EE151" s="271" t="str">
        <f ca="true">+IF(OFFSET('Hygiene Data'!$I$12,0,10*ROW('Hygiene Data'!I145))="","",OFFSET('Hygiene Data'!$I$12,0,10*ROW('Hygiene Data'!I145)))</f>
        <v/>
      </c>
      <c r="EF151" s="271"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27"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1"/>
      <c r="BS152" s="271" t="str">
        <f ca="true">+IF(OFFSET('Water Data'!$D$27,0,10*ROW('Water Data'!D146))="","",OFFSET('Water Data'!$D$27,0,10*ROW('Water Data'!D146)))</f>
        <v/>
      </c>
      <c r="BT152" s="271" t="str">
        <f ca="true">+IF(OFFSET('Water Data'!$D$28,0,10*ROW('Water Data'!D146))="","",OFFSET('Water Data'!$D$28,0,10*ROW('Water Data'!D146)))</f>
        <v/>
      </c>
      <c r="BU152" s="271" t="str">
        <f ca="true">+IF(OFFSET('Water Data'!$D$29,0,10*ROW('Water Data'!D146))="","",OFFSET('Water Data'!$D$29,0,10*ROW('Water Data'!D146)))</f>
        <v/>
      </c>
      <c r="BV152" s="271" t="str">
        <f ca="true">+IF(OFFSET('Water Data'!$E$27,0,10*ROW('Water Data'!E146))="","",OFFSET('Water Data'!$E$27,0,10*ROW('Water Data'!E146)))</f>
        <v/>
      </c>
      <c r="BW152" s="271" t="str">
        <f ca="true">+IF(OFFSET('Water Data'!$E$28,0,10*ROW('Water Data'!E146))="","",OFFSET('Water Data'!$E$28,0,10*ROW('Water Data'!E146)))</f>
        <v/>
      </c>
      <c r="BX152" s="271" t="str">
        <f ca="true">+IF(OFFSET('Water Data'!$E$29,0,10*ROW('Water Data'!E146))="","",OFFSET('Water Data'!$E$29,0,10*ROW('Water Data'!E146)))</f>
        <v/>
      </c>
      <c r="BY152" s="271" t="str">
        <f ca="true">+IF(OFFSET('Water Data'!$F$27,0,10*ROW('Water Data'!F146))="","",OFFSET('Water Data'!$F$27,0,10*ROW('Water Data'!F146)))</f>
        <v/>
      </c>
      <c r="BZ152" s="271" t="str">
        <f ca="true">+IF(OFFSET('Water Data'!$F$28,0,10*ROW('Water Data'!F146))="","",OFFSET('Water Data'!$F$28,0,10*ROW('Water Data'!F146)))</f>
        <v/>
      </c>
      <c r="CA152" s="271" t="str">
        <f ca="true">+IF(OFFSET('Water Data'!$F$29,0,10*ROW('Water Data'!F146))="","",OFFSET('Water Data'!$F$29,0,10*ROW('Water Data'!F146)))</f>
        <v/>
      </c>
      <c r="CB152" s="271" t="str">
        <f ca="true">+IF(OFFSET('Water Data'!$G$27,0,10*ROW('Water Data'!G146))="","",OFFSET('Water Data'!$G$27,0,10*ROW('Water Data'!G146)))</f>
        <v/>
      </c>
      <c r="CC152" s="271" t="str">
        <f ca="true">+IF(OFFSET('Water Data'!$G$28,0,10*ROW('Water Data'!G146))="","",OFFSET('Water Data'!$G$28,0,10*ROW('Water Data'!G146)))</f>
        <v/>
      </c>
      <c r="CD152" s="271" t="str">
        <f ca="true">+IF(OFFSET('Water Data'!$G$29,0,10*ROW('Water Data'!G146))="","",OFFSET('Water Data'!$G$29,0,10*ROW('Water Data'!G146)))</f>
        <v/>
      </c>
      <c r="CE152" s="271" t="str">
        <f ca="true">+IF(OFFSET('Water Data'!$H$27,0,10*ROW('Water Data'!H146))="","",OFFSET('Water Data'!$H$27,0,10*ROW('Water Data'!H146)))</f>
        <v/>
      </c>
      <c r="CF152" s="271" t="str">
        <f ca="true">+IF(OFFSET('Water Data'!$H$28,0,10*ROW('Water Data'!H146))="","",OFFSET('Water Data'!$H$28,0,10*ROW('Water Data'!H146)))</f>
        <v/>
      </c>
      <c r="CG152" s="271" t="str">
        <f ca="true">+IF(OFFSET('Water Data'!$H$29,0,10*ROW('Water Data'!H146))="","",OFFSET('Water Data'!$H$29,0,10*ROW('Water Data'!H146)))</f>
        <v/>
      </c>
      <c r="CH152" s="271" t="str">
        <f ca="true">+IF(OFFSET('Water Data'!$I$27,0,10*ROW('Water Data'!I146))="","",OFFSET('Water Data'!$I$27,0,10*ROW('Water Data'!I146)))</f>
        <v/>
      </c>
      <c r="CI152" s="271" t="str">
        <f ca="true">+IF(OFFSET('Water Data'!$I$28,0,10*ROW('Water Data'!I146))="","",OFFSET('Water Data'!$I$28,0,10*ROW('Water Data'!I146)))</f>
        <v/>
      </c>
      <c r="CJ152" s="271" t="str">
        <f ca="true">+IF(OFFSET('Water Data'!$I$29,0,10*ROW('Water Data'!I146))="","",OFFSET('Water Data'!$I$29,0,10*ROW('Water Data'!I146)))</f>
        <v/>
      </c>
      <c r="CK152" s="271" t="str">
        <f ca="true">+IF(OFFSET('Sanitation Data'!$D$28,0,10*ROW('Sanitation Data'!D146))="","",OFFSET('Sanitation Data'!$D$28,0,10*ROW('Sanitation Data'!D146)))</f>
        <v/>
      </c>
      <c r="CL152" s="271" t="str">
        <f ca="true">+IF(OFFSET('Sanitation Data'!$D$29,0,10*ROW('Sanitation Data'!D146))="","",OFFSET('Sanitation Data'!$D$29,0,10*ROW('Sanitation Data'!D146)))</f>
        <v/>
      </c>
      <c r="CM152" s="271" t="str">
        <f ca="true">+IF(OFFSET('Sanitation Data'!$D$30,0,10*ROW('Sanitation Data'!D146))="","",OFFSET('Sanitation Data'!$D$30,0,10*ROW('Sanitation Data'!D146)))</f>
        <v/>
      </c>
      <c r="CN152" s="271" t="str">
        <f ca="true">+IF(OFFSET('Sanitation Data'!$D$31,0,10*ROW('Sanitation Data'!D146))="","",OFFSET('Sanitation Data'!$D$31,0,10*ROW('Sanitation Data'!D146)))</f>
        <v/>
      </c>
      <c r="CO152" s="271" t="str">
        <f ca="true">+IF(OFFSET('Sanitation Data'!$D$32,0,10*ROW('Sanitation Data'!D146))="","",OFFSET('Sanitation Data'!$D$32,0,10*ROW('Sanitation Data'!D146)))</f>
        <v/>
      </c>
      <c r="CP152" s="271" t="str">
        <f ca="true">+IF(OFFSET('Sanitation Data'!$E$28,0,10*ROW('Sanitation Data'!E146))="","",OFFSET('Sanitation Data'!$E$28,0,10*ROW('Sanitation Data'!E146)))</f>
        <v/>
      </c>
      <c r="CQ152" s="271" t="str">
        <f ca="true">+IF(OFFSET('Sanitation Data'!$E$29,0,10*ROW('Sanitation Data'!E146))="","",OFFSET('Sanitation Data'!$E$29,0,10*ROW('Sanitation Data'!E146)))</f>
        <v/>
      </c>
      <c r="CR152" s="271" t="str">
        <f ca="true">+IF(OFFSET('Sanitation Data'!$E$30,0,10*ROW('Sanitation Data'!E146))="","",OFFSET('Sanitation Data'!$E$30,0,10*ROW('Sanitation Data'!E146)))</f>
        <v/>
      </c>
      <c r="CS152" s="271" t="str">
        <f ca="true">+IF(OFFSET('Sanitation Data'!$E$31,0,10*ROW('Sanitation Data'!E146))="","",OFFSET('Sanitation Data'!$E$31,0,10*ROW('Sanitation Data'!E146)))</f>
        <v/>
      </c>
      <c r="CT152" s="271" t="str">
        <f ca="true">+IF(OFFSET('Sanitation Data'!$E$32,0,10*ROW('Sanitation Data'!E146))="","",OFFSET('Sanitation Data'!$E$32,0,10*ROW('Sanitation Data'!E146)))</f>
        <v/>
      </c>
      <c r="CU152" s="271" t="str">
        <f ca="true">+IF(OFFSET('Sanitation Data'!$F$28,0,10*ROW('Sanitation Data'!F146))="","",OFFSET('Sanitation Data'!$F$28,0,10*ROW('Sanitation Data'!F146)))</f>
        <v/>
      </c>
      <c r="CV152" s="271" t="str">
        <f ca="true">+IF(OFFSET('Sanitation Data'!$F$29,0,10*ROW('Sanitation Data'!F146))="","",OFFSET('Sanitation Data'!$F$29,0,10*ROW('Sanitation Data'!F146)))</f>
        <v/>
      </c>
      <c r="CW152" s="271" t="str">
        <f ca="true">+IF(OFFSET('Sanitation Data'!$F$30,0,10*ROW('Sanitation Data'!F146))="","",OFFSET('Sanitation Data'!$F$30,0,10*ROW('Sanitation Data'!F146)))</f>
        <v/>
      </c>
      <c r="CX152" s="271" t="str">
        <f ca="true">+IF(OFFSET('Sanitation Data'!$F$31,0,10*ROW('Sanitation Data'!F146))="","",OFFSET('Sanitation Data'!$F$31,0,10*ROW('Sanitation Data'!F146)))</f>
        <v/>
      </c>
      <c r="CY152" s="271" t="str">
        <f ca="true">+IF(OFFSET('Sanitation Data'!$F$32,0,10*ROW('Sanitation Data'!F146))="","",OFFSET('Sanitation Data'!$F$32,0,10*ROW('Sanitation Data'!F146)))</f>
        <v/>
      </c>
      <c r="CZ152" s="271" t="str">
        <f ca="true">+IF(OFFSET('Sanitation Data'!$G$28,0,10*ROW('Sanitation Data'!G146))="","",OFFSET('Sanitation Data'!$G$28,0,10*ROW('Sanitation Data'!G146)))</f>
        <v/>
      </c>
      <c r="DA152" s="271" t="str">
        <f ca="true">+IF(OFFSET('Sanitation Data'!$G$29,0,10*ROW('Sanitation Data'!G146))="","",OFFSET('Sanitation Data'!$G$29,0,10*ROW('Sanitation Data'!G146)))</f>
        <v/>
      </c>
      <c r="DB152" s="271" t="str">
        <f ca="true">+IF(OFFSET('Sanitation Data'!$G$30,0,10*ROW('Sanitation Data'!G146))="","",OFFSET('Sanitation Data'!$G$30,0,10*ROW('Sanitation Data'!G146)))</f>
        <v/>
      </c>
      <c r="DC152" s="271" t="str">
        <f ca="true">+IF(OFFSET('Sanitation Data'!$G$31,0,10*ROW('Sanitation Data'!G146))="","",OFFSET('Sanitation Data'!$G$31,0,10*ROW('Sanitation Data'!G146)))</f>
        <v/>
      </c>
      <c r="DD152" s="271" t="str">
        <f ca="true">+IF(OFFSET('Sanitation Data'!$G$32,0,10*ROW('Sanitation Data'!G146))="","",OFFSET('Sanitation Data'!$G$32,0,10*ROW('Sanitation Data'!G146)))</f>
        <v/>
      </c>
      <c r="DE152" s="271" t="str">
        <f ca="true">+IF(OFFSET('Sanitation Data'!$H$28,0,10*ROW('Sanitation Data'!H146))="","",OFFSET('Sanitation Data'!$H$28,0,10*ROW('Sanitation Data'!H146)))</f>
        <v/>
      </c>
      <c r="DF152" s="271" t="str">
        <f ca="true">+IF(OFFSET('Sanitation Data'!$H$29,0,10*ROW('Sanitation Data'!H146))="","",OFFSET('Sanitation Data'!$H$29,0,10*ROW('Sanitation Data'!H146)))</f>
        <v/>
      </c>
      <c r="DG152" s="271" t="str">
        <f ca="true">+IF(OFFSET('Sanitation Data'!$H$30,0,10*ROW('Sanitation Data'!H146))="","",OFFSET('Sanitation Data'!$H$30,0,10*ROW('Sanitation Data'!H146)))</f>
        <v/>
      </c>
      <c r="DH152" s="271" t="str">
        <f ca="true">+IF(OFFSET('Sanitation Data'!$H$31,0,10*ROW('Sanitation Data'!H146))="","",OFFSET('Sanitation Data'!$H$31,0,10*ROW('Sanitation Data'!H146)))</f>
        <v/>
      </c>
      <c r="DI152" s="271" t="str">
        <f ca="true">+IF(OFFSET('Sanitation Data'!$H$32,0,10*ROW('Sanitation Data'!H146))="","",OFFSET('Sanitation Data'!$H$32,0,10*ROW('Sanitation Data'!H146)))</f>
        <v/>
      </c>
      <c r="DJ152" s="271" t="str">
        <f ca="true">+IF(OFFSET('Sanitation Data'!$I$28,0,10*ROW('Sanitation Data'!I146))="","",OFFSET('Sanitation Data'!$I$28,0,10*ROW('Sanitation Data'!I146)))</f>
        <v/>
      </c>
      <c r="DK152" s="271" t="str">
        <f ca="true">+IF(OFFSET('Sanitation Data'!$I$29,0,10*ROW('Sanitation Data'!I146))="","",OFFSET('Sanitation Data'!$I$29,0,10*ROW('Sanitation Data'!I146)))</f>
        <v/>
      </c>
      <c r="DL152" s="271" t="str">
        <f ca="true">+IF(OFFSET('Sanitation Data'!$I$30,0,10*ROW('Sanitation Data'!I146))="","",OFFSET('Sanitation Data'!$I$30,0,10*ROW('Sanitation Data'!I146)))</f>
        <v/>
      </c>
      <c r="DM152" s="271" t="str">
        <f ca="true">+IF(OFFSET('Sanitation Data'!$I$31,0,10*ROW('Sanitation Data'!I146))="","",OFFSET('Sanitation Data'!$I$31,0,10*ROW('Sanitation Data'!I146)))</f>
        <v/>
      </c>
      <c r="DN152" s="271" t="str">
        <f ca="true">+IF(OFFSET('Sanitation Data'!$I$32,0,10*ROW('Sanitation Data'!I146))="","",OFFSET('Sanitation Data'!$I$32,0,10*ROW('Sanitation Data'!I146)))</f>
        <v/>
      </c>
      <c r="DO152" s="271" t="str">
        <f ca="true">+IF(OFFSET('Hygiene Data'!$D$11,0,10*ROW('Hygiene Data'!D146))="","",OFFSET('Hygiene Data'!$D$11,0,10*ROW('Hygiene Data'!D146)))</f>
        <v/>
      </c>
      <c r="DP152" s="271" t="str">
        <f ca="true">+IF(OFFSET('Hygiene Data'!$D$12,0,10*ROW('Hygiene Data'!D146))="","",OFFSET('Hygiene Data'!$D$12,0,10*ROW('Hygiene Data'!D146)))</f>
        <v/>
      </c>
      <c r="DQ152" s="271" t="str">
        <f ca="true">+IF(OFFSET('Hygiene Data'!$D$13,0,10*ROW('Hygiene Data'!D146))="","",OFFSET('Hygiene Data'!$D$13,0,10*ROW('Hygiene Data'!D146)))</f>
        <v/>
      </c>
      <c r="DR152" s="271" t="str">
        <f ca="true">+IF(OFFSET('Hygiene Data'!$E$11,0,10*ROW('Hygiene Data'!E146))="","",OFFSET('Hygiene Data'!$E$11,0,10*ROW('Hygiene Data'!E146)))</f>
        <v/>
      </c>
      <c r="DS152" s="271" t="str">
        <f ca="true">+IF(OFFSET('Hygiene Data'!$E$12,0,10*ROW('Hygiene Data'!E146))="","",OFFSET('Hygiene Data'!$E$12,0,10*ROW('Hygiene Data'!E146)))</f>
        <v/>
      </c>
      <c r="DT152" s="271" t="str">
        <f ca="true">+IF(OFFSET('Hygiene Data'!$E$13,0,10*ROW('Hygiene Data'!E146))="","",OFFSET('Hygiene Data'!$E$13,0,10*ROW('Hygiene Data'!E146)))</f>
        <v/>
      </c>
      <c r="DU152" s="271" t="str">
        <f ca="true">+IF(OFFSET('Hygiene Data'!$F$11,0,10*ROW('Hygiene Data'!F146))="","",OFFSET('Hygiene Data'!$F$11,0,10*ROW('Hygiene Data'!F146)))</f>
        <v/>
      </c>
      <c r="DV152" s="271" t="str">
        <f ca="true">+IF(OFFSET('Hygiene Data'!$F$12,0,10*ROW('Hygiene Data'!F146))="","",OFFSET('Hygiene Data'!$F$12,0,10*ROW('Hygiene Data'!F146)))</f>
        <v/>
      </c>
      <c r="DW152" s="271" t="str">
        <f ca="true">+IF(OFFSET('Hygiene Data'!$F$13,0,10*ROW('Hygiene Data'!F146))="","",OFFSET('Hygiene Data'!$F$13,0,10*ROW('Hygiene Data'!F146)))</f>
        <v/>
      </c>
      <c r="DX152" s="271" t="str">
        <f ca="true">+IF(OFFSET('Hygiene Data'!$G$11,0,10*ROW('Hygiene Data'!G146))="","",OFFSET('Hygiene Data'!$G$11,0,10*ROW('Hygiene Data'!G146)))</f>
        <v/>
      </c>
      <c r="DY152" s="271" t="str">
        <f ca="true">+IF(OFFSET('Hygiene Data'!$G$12,0,10*ROW('Hygiene Data'!G146))="","",OFFSET('Hygiene Data'!$G$12,0,10*ROW('Hygiene Data'!G146)))</f>
        <v/>
      </c>
      <c r="DZ152" s="271" t="str">
        <f ca="true">+IF(OFFSET('Hygiene Data'!$G$13,0,10*ROW('Hygiene Data'!G146))="","",OFFSET('Hygiene Data'!$G$13,0,10*ROW('Hygiene Data'!G146)))</f>
        <v/>
      </c>
      <c r="EA152" s="271" t="str">
        <f ca="true">+IF(OFFSET('Hygiene Data'!$H$11,0,10*ROW('Hygiene Data'!H146))="","",OFFSET('Hygiene Data'!$H$11,0,10*ROW('Hygiene Data'!H146)))</f>
        <v/>
      </c>
      <c r="EB152" s="271" t="str">
        <f ca="true">+IF(OFFSET('Hygiene Data'!$H$12,0,10*ROW('Hygiene Data'!H146))="","",OFFSET('Hygiene Data'!$H$12,0,10*ROW('Hygiene Data'!H146)))</f>
        <v/>
      </c>
      <c r="EC152" s="271" t="str">
        <f ca="true">+IF(OFFSET('Hygiene Data'!$H$13,0,10*ROW('Hygiene Data'!H146))="","",OFFSET('Hygiene Data'!$H$13,0,10*ROW('Hygiene Data'!H146)))</f>
        <v/>
      </c>
      <c r="ED152" s="271" t="str">
        <f ca="true">+IF(OFFSET('Hygiene Data'!$I$11,0,10*ROW('Hygiene Data'!I146))="","",OFFSET('Hygiene Data'!$I$11,0,10*ROW('Hygiene Data'!I146)))</f>
        <v/>
      </c>
      <c r="EE152" s="271" t="str">
        <f ca="true">+IF(OFFSET('Hygiene Data'!$I$12,0,10*ROW('Hygiene Data'!I146))="","",OFFSET('Hygiene Data'!$I$12,0,10*ROW('Hygiene Data'!I146)))</f>
        <v/>
      </c>
      <c r="EF152" s="271"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27"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1"/>
      <c r="BS153" s="271" t="str">
        <f ca="true">+IF(OFFSET('Water Data'!$D$27,0,10*ROW('Water Data'!D147))="","",OFFSET('Water Data'!$D$27,0,10*ROW('Water Data'!D147)))</f>
        <v/>
      </c>
      <c r="BT153" s="271" t="str">
        <f ca="true">+IF(OFFSET('Water Data'!$D$28,0,10*ROW('Water Data'!D147))="","",OFFSET('Water Data'!$D$28,0,10*ROW('Water Data'!D147)))</f>
        <v/>
      </c>
      <c r="BU153" s="271" t="str">
        <f ca="true">+IF(OFFSET('Water Data'!$D$29,0,10*ROW('Water Data'!D147))="","",OFFSET('Water Data'!$D$29,0,10*ROW('Water Data'!D147)))</f>
        <v/>
      </c>
      <c r="BV153" s="271" t="str">
        <f ca="true">+IF(OFFSET('Water Data'!$E$27,0,10*ROW('Water Data'!E147))="","",OFFSET('Water Data'!$E$27,0,10*ROW('Water Data'!E147)))</f>
        <v/>
      </c>
      <c r="BW153" s="271" t="str">
        <f ca="true">+IF(OFFSET('Water Data'!$E$28,0,10*ROW('Water Data'!E147))="","",OFFSET('Water Data'!$E$28,0,10*ROW('Water Data'!E147)))</f>
        <v/>
      </c>
      <c r="BX153" s="271" t="str">
        <f ca="true">+IF(OFFSET('Water Data'!$E$29,0,10*ROW('Water Data'!E147))="","",OFFSET('Water Data'!$E$29,0,10*ROW('Water Data'!E147)))</f>
        <v/>
      </c>
      <c r="BY153" s="271" t="str">
        <f ca="true">+IF(OFFSET('Water Data'!$F$27,0,10*ROW('Water Data'!F147))="","",OFFSET('Water Data'!$F$27,0,10*ROW('Water Data'!F147)))</f>
        <v/>
      </c>
      <c r="BZ153" s="271" t="str">
        <f ca="true">+IF(OFFSET('Water Data'!$F$28,0,10*ROW('Water Data'!F147))="","",OFFSET('Water Data'!$F$28,0,10*ROW('Water Data'!F147)))</f>
        <v/>
      </c>
      <c r="CA153" s="271" t="str">
        <f ca="true">+IF(OFFSET('Water Data'!$F$29,0,10*ROW('Water Data'!F147))="","",OFFSET('Water Data'!$F$29,0,10*ROW('Water Data'!F147)))</f>
        <v/>
      </c>
      <c r="CB153" s="271" t="str">
        <f ca="true">+IF(OFFSET('Water Data'!$G$27,0,10*ROW('Water Data'!G147))="","",OFFSET('Water Data'!$G$27,0,10*ROW('Water Data'!G147)))</f>
        <v/>
      </c>
      <c r="CC153" s="271" t="str">
        <f ca="true">+IF(OFFSET('Water Data'!$G$28,0,10*ROW('Water Data'!G147))="","",OFFSET('Water Data'!$G$28,0,10*ROW('Water Data'!G147)))</f>
        <v/>
      </c>
      <c r="CD153" s="271" t="str">
        <f ca="true">+IF(OFFSET('Water Data'!$G$29,0,10*ROW('Water Data'!G147))="","",OFFSET('Water Data'!$G$29,0,10*ROW('Water Data'!G147)))</f>
        <v/>
      </c>
      <c r="CE153" s="271" t="str">
        <f ca="true">+IF(OFFSET('Water Data'!$H$27,0,10*ROW('Water Data'!H147))="","",OFFSET('Water Data'!$H$27,0,10*ROW('Water Data'!H147)))</f>
        <v/>
      </c>
      <c r="CF153" s="271" t="str">
        <f ca="true">+IF(OFFSET('Water Data'!$H$28,0,10*ROW('Water Data'!H147))="","",OFFSET('Water Data'!$H$28,0,10*ROW('Water Data'!H147)))</f>
        <v/>
      </c>
      <c r="CG153" s="271" t="str">
        <f ca="true">+IF(OFFSET('Water Data'!$H$29,0,10*ROW('Water Data'!H147))="","",OFFSET('Water Data'!$H$29,0,10*ROW('Water Data'!H147)))</f>
        <v/>
      </c>
      <c r="CH153" s="271" t="str">
        <f ca="true">+IF(OFFSET('Water Data'!$I$27,0,10*ROW('Water Data'!I147))="","",OFFSET('Water Data'!$I$27,0,10*ROW('Water Data'!I147)))</f>
        <v/>
      </c>
      <c r="CI153" s="271" t="str">
        <f ca="true">+IF(OFFSET('Water Data'!$I$28,0,10*ROW('Water Data'!I147))="","",OFFSET('Water Data'!$I$28,0,10*ROW('Water Data'!I147)))</f>
        <v/>
      </c>
      <c r="CJ153" s="271" t="str">
        <f ca="true">+IF(OFFSET('Water Data'!$I$29,0,10*ROW('Water Data'!I147))="","",OFFSET('Water Data'!$I$29,0,10*ROW('Water Data'!I147)))</f>
        <v/>
      </c>
      <c r="CK153" s="271" t="str">
        <f ca="true">+IF(OFFSET('Sanitation Data'!$D$28,0,10*ROW('Sanitation Data'!D147))="","",OFFSET('Sanitation Data'!$D$28,0,10*ROW('Sanitation Data'!D147)))</f>
        <v/>
      </c>
      <c r="CL153" s="271" t="str">
        <f ca="true">+IF(OFFSET('Sanitation Data'!$D$29,0,10*ROW('Sanitation Data'!D147))="","",OFFSET('Sanitation Data'!$D$29,0,10*ROW('Sanitation Data'!D147)))</f>
        <v/>
      </c>
      <c r="CM153" s="271" t="str">
        <f ca="true">+IF(OFFSET('Sanitation Data'!$D$30,0,10*ROW('Sanitation Data'!D147))="","",OFFSET('Sanitation Data'!$D$30,0,10*ROW('Sanitation Data'!D147)))</f>
        <v/>
      </c>
      <c r="CN153" s="271" t="str">
        <f ca="true">+IF(OFFSET('Sanitation Data'!$D$31,0,10*ROW('Sanitation Data'!D147))="","",OFFSET('Sanitation Data'!$D$31,0,10*ROW('Sanitation Data'!D147)))</f>
        <v/>
      </c>
      <c r="CO153" s="271" t="str">
        <f ca="true">+IF(OFFSET('Sanitation Data'!$D$32,0,10*ROW('Sanitation Data'!D147))="","",OFFSET('Sanitation Data'!$D$32,0,10*ROW('Sanitation Data'!D147)))</f>
        <v/>
      </c>
      <c r="CP153" s="271" t="str">
        <f ca="true">+IF(OFFSET('Sanitation Data'!$E$28,0,10*ROW('Sanitation Data'!E147))="","",OFFSET('Sanitation Data'!$E$28,0,10*ROW('Sanitation Data'!E147)))</f>
        <v/>
      </c>
      <c r="CQ153" s="271" t="str">
        <f ca="true">+IF(OFFSET('Sanitation Data'!$E$29,0,10*ROW('Sanitation Data'!E147))="","",OFFSET('Sanitation Data'!$E$29,0,10*ROW('Sanitation Data'!E147)))</f>
        <v/>
      </c>
      <c r="CR153" s="271" t="str">
        <f ca="true">+IF(OFFSET('Sanitation Data'!$E$30,0,10*ROW('Sanitation Data'!E147))="","",OFFSET('Sanitation Data'!$E$30,0,10*ROW('Sanitation Data'!E147)))</f>
        <v/>
      </c>
      <c r="CS153" s="271" t="str">
        <f ca="true">+IF(OFFSET('Sanitation Data'!$E$31,0,10*ROW('Sanitation Data'!E147))="","",OFFSET('Sanitation Data'!$E$31,0,10*ROW('Sanitation Data'!E147)))</f>
        <v/>
      </c>
      <c r="CT153" s="271" t="str">
        <f ca="true">+IF(OFFSET('Sanitation Data'!$E$32,0,10*ROW('Sanitation Data'!E147))="","",OFFSET('Sanitation Data'!$E$32,0,10*ROW('Sanitation Data'!E147)))</f>
        <v/>
      </c>
      <c r="CU153" s="271" t="str">
        <f ca="true">+IF(OFFSET('Sanitation Data'!$F$28,0,10*ROW('Sanitation Data'!F147))="","",OFFSET('Sanitation Data'!$F$28,0,10*ROW('Sanitation Data'!F147)))</f>
        <v/>
      </c>
      <c r="CV153" s="271" t="str">
        <f ca="true">+IF(OFFSET('Sanitation Data'!$F$29,0,10*ROW('Sanitation Data'!F147))="","",OFFSET('Sanitation Data'!$F$29,0,10*ROW('Sanitation Data'!F147)))</f>
        <v/>
      </c>
      <c r="CW153" s="271" t="str">
        <f ca="true">+IF(OFFSET('Sanitation Data'!$F$30,0,10*ROW('Sanitation Data'!F147))="","",OFFSET('Sanitation Data'!$F$30,0,10*ROW('Sanitation Data'!F147)))</f>
        <v/>
      </c>
      <c r="CX153" s="271" t="str">
        <f ca="true">+IF(OFFSET('Sanitation Data'!$F$31,0,10*ROW('Sanitation Data'!F147))="","",OFFSET('Sanitation Data'!$F$31,0,10*ROW('Sanitation Data'!F147)))</f>
        <v/>
      </c>
      <c r="CY153" s="271" t="str">
        <f ca="true">+IF(OFFSET('Sanitation Data'!$F$32,0,10*ROW('Sanitation Data'!F147))="","",OFFSET('Sanitation Data'!$F$32,0,10*ROW('Sanitation Data'!F147)))</f>
        <v/>
      </c>
      <c r="CZ153" s="271" t="str">
        <f ca="true">+IF(OFFSET('Sanitation Data'!$G$28,0,10*ROW('Sanitation Data'!G147))="","",OFFSET('Sanitation Data'!$G$28,0,10*ROW('Sanitation Data'!G147)))</f>
        <v/>
      </c>
      <c r="DA153" s="271" t="str">
        <f ca="true">+IF(OFFSET('Sanitation Data'!$G$29,0,10*ROW('Sanitation Data'!G147))="","",OFFSET('Sanitation Data'!$G$29,0,10*ROW('Sanitation Data'!G147)))</f>
        <v/>
      </c>
      <c r="DB153" s="271" t="str">
        <f ca="true">+IF(OFFSET('Sanitation Data'!$G$30,0,10*ROW('Sanitation Data'!G147))="","",OFFSET('Sanitation Data'!$G$30,0,10*ROW('Sanitation Data'!G147)))</f>
        <v/>
      </c>
      <c r="DC153" s="271" t="str">
        <f ca="true">+IF(OFFSET('Sanitation Data'!$G$31,0,10*ROW('Sanitation Data'!G147))="","",OFFSET('Sanitation Data'!$G$31,0,10*ROW('Sanitation Data'!G147)))</f>
        <v/>
      </c>
      <c r="DD153" s="271" t="str">
        <f ca="true">+IF(OFFSET('Sanitation Data'!$G$32,0,10*ROW('Sanitation Data'!G147))="","",OFFSET('Sanitation Data'!$G$32,0,10*ROW('Sanitation Data'!G147)))</f>
        <v/>
      </c>
      <c r="DE153" s="271" t="str">
        <f ca="true">+IF(OFFSET('Sanitation Data'!$H$28,0,10*ROW('Sanitation Data'!H147))="","",OFFSET('Sanitation Data'!$H$28,0,10*ROW('Sanitation Data'!H147)))</f>
        <v/>
      </c>
      <c r="DF153" s="271" t="str">
        <f ca="true">+IF(OFFSET('Sanitation Data'!$H$29,0,10*ROW('Sanitation Data'!H147))="","",OFFSET('Sanitation Data'!$H$29,0,10*ROW('Sanitation Data'!H147)))</f>
        <v/>
      </c>
      <c r="DG153" s="271" t="str">
        <f ca="true">+IF(OFFSET('Sanitation Data'!$H$30,0,10*ROW('Sanitation Data'!H147))="","",OFFSET('Sanitation Data'!$H$30,0,10*ROW('Sanitation Data'!H147)))</f>
        <v/>
      </c>
      <c r="DH153" s="271" t="str">
        <f ca="true">+IF(OFFSET('Sanitation Data'!$H$31,0,10*ROW('Sanitation Data'!H147))="","",OFFSET('Sanitation Data'!$H$31,0,10*ROW('Sanitation Data'!H147)))</f>
        <v/>
      </c>
      <c r="DI153" s="271" t="str">
        <f ca="true">+IF(OFFSET('Sanitation Data'!$H$32,0,10*ROW('Sanitation Data'!H147))="","",OFFSET('Sanitation Data'!$H$32,0,10*ROW('Sanitation Data'!H147)))</f>
        <v/>
      </c>
      <c r="DJ153" s="271" t="str">
        <f ca="true">+IF(OFFSET('Sanitation Data'!$I$28,0,10*ROW('Sanitation Data'!I147))="","",OFFSET('Sanitation Data'!$I$28,0,10*ROW('Sanitation Data'!I147)))</f>
        <v/>
      </c>
      <c r="DK153" s="271" t="str">
        <f ca="true">+IF(OFFSET('Sanitation Data'!$I$29,0,10*ROW('Sanitation Data'!I147))="","",OFFSET('Sanitation Data'!$I$29,0,10*ROW('Sanitation Data'!I147)))</f>
        <v/>
      </c>
      <c r="DL153" s="271" t="str">
        <f ca="true">+IF(OFFSET('Sanitation Data'!$I$30,0,10*ROW('Sanitation Data'!I147))="","",OFFSET('Sanitation Data'!$I$30,0,10*ROW('Sanitation Data'!I147)))</f>
        <v/>
      </c>
      <c r="DM153" s="271" t="str">
        <f ca="true">+IF(OFFSET('Sanitation Data'!$I$31,0,10*ROW('Sanitation Data'!I147))="","",OFFSET('Sanitation Data'!$I$31,0,10*ROW('Sanitation Data'!I147)))</f>
        <v/>
      </c>
      <c r="DN153" s="271" t="str">
        <f ca="true">+IF(OFFSET('Sanitation Data'!$I$32,0,10*ROW('Sanitation Data'!I147))="","",OFFSET('Sanitation Data'!$I$32,0,10*ROW('Sanitation Data'!I147)))</f>
        <v/>
      </c>
      <c r="DO153" s="271" t="str">
        <f ca="true">+IF(OFFSET('Hygiene Data'!$D$11,0,10*ROW('Hygiene Data'!D147))="","",OFFSET('Hygiene Data'!$D$11,0,10*ROW('Hygiene Data'!D147)))</f>
        <v/>
      </c>
      <c r="DP153" s="271" t="str">
        <f ca="true">+IF(OFFSET('Hygiene Data'!$D$12,0,10*ROW('Hygiene Data'!D147))="","",OFFSET('Hygiene Data'!$D$12,0,10*ROW('Hygiene Data'!D147)))</f>
        <v/>
      </c>
      <c r="DQ153" s="271" t="str">
        <f ca="true">+IF(OFFSET('Hygiene Data'!$D$13,0,10*ROW('Hygiene Data'!D147))="","",OFFSET('Hygiene Data'!$D$13,0,10*ROW('Hygiene Data'!D147)))</f>
        <v/>
      </c>
      <c r="DR153" s="271" t="str">
        <f ca="true">+IF(OFFSET('Hygiene Data'!$E$11,0,10*ROW('Hygiene Data'!E147))="","",OFFSET('Hygiene Data'!$E$11,0,10*ROW('Hygiene Data'!E147)))</f>
        <v/>
      </c>
      <c r="DS153" s="271" t="str">
        <f ca="true">+IF(OFFSET('Hygiene Data'!$E$12,0,10*ROW('Hygiene Data'!E147))="","",OFFSET('Hygiene Data'!$E$12,0,10*ROW('Hygiene Data'!E147)))</f>
        <v/>
      </c>
      <c r="DT153" s="271" t="str">
        <f ca="true">+IF(OFFSET('Hygiene Data'!$E$13,0,10*ROW('Hygiene Data'!E147))="","",OFFSET('Hygiene Data'!$E$13,0,10*ROW('Hygiene Data'!E147)))</f>
        <v/>
      </c>
      <c r="DU153" s="271" t="str">
        <f ca="true">+IF(OFFSET('Hygiene Data'!$F$11,0,10*ROW('Hygiene Data'!F147))="","",OFFSET('Hygiene Data'!$F$11,0,10*ROW('Hygiene Data'!F147)))</f>
        <v/>
      </c>
      <c r="DV153" s="271" t="str">
        <f ca="true">+IF(OFFSET('Hygiene Data'!$F$12,0,10*ROW('Hygiene Data'!F147))="","",OFFSET('Hygiene Data'!$F$12,0,10*ROW('Hygiene Data'!F147)))</f>
        <v/>
      </c>
      <c r="DW153" s="271" t="str">
        <f ca="true">+IF(OFFSET('Hygiene Data'!$F$13,0,10*ROW('Hygiene Data'!F147))="","",OFFSET('Hygiene Data'!$F$13,0,10*ROW('Hygiene Data'!F147)))</f>
        <v/>
      </c>
      <c r="DX153" s="271" t="str">
        <f ca="true">+IF(OFFSET('Hygiene Data'!$G$11,0,10*ROW('Hygiene Data'!G147))="","",OFFSET('Hygiene Data'!$G$11,0,10*ROW('Hygiene Data'!G147)))</f>
        <v/>
      </c>
      <c r="DY153" s="271" t="str">
        <f ca="true">+IF(OFFSET('Hygiene Data'!$G$12,0,10*ROW('Hygiene Data'!G147))="","",OFFSET('Hygiene Data'!$G$12,0,10*ROW('Hygiene Data'!G147)))</f>
        <v/>
      </c>
      <c r="DZ153" s="271" t="str">
        <f ca="true">+IF(OFFSET('Hygiene Data'!$G$13,0,10*ROW('Hygiene Data'!G147))="","",OFFSET('Hygiene Data'!$G$13,0,10*ROW('Hygiene Data'!G147)))</f>
        <v/>
      </c>
      <c r="EA153" s="271" t="str">
        <f ca="true">+IF(OFFSET('Hygiene Data'!$H$11,0,10*ROW('Hygiene Data'!H147))="","",OFFSET('Hygiene Data'!$H$11,0,10*ROW('Hygiene Data'!H147)))</f>
        <v/>
      </c>
      <c r="EB153" s="271" t="str">
        <f ca="true">+IF(OFFSET('Hygiene Data'!$H$12,0,10*ROW('Hygiene Data'!H147))="","",OFFSET('Hygiene Data'!$H$12,0,10*ROW('Hygiene Data'!H147)))</f>
        <v/>
      </c>
      <c r="EC153" s="271" t="str">
        <f ca="true">+IF(OFFSET('Hygiene Data'!$H$13,0,10*ROW('Hygiene Data'!H147))="","",OFFSET('Hygiene Data'!$H$13,0,10*ROW('Hygiene Data'!H147)))</f>
        <v/>
      </c>
      <c r="ED153" s="271" t="str">
        <f ca="true">+IF(OFFSET('Hygiene Data'!$I$11,0,10*ROW('Hygiene Data'!I147))="","",OFFSET('Hygiene Data'!$I$11,0,10*ROW('Hygiene Data'!I147)))</f>
        <v/>
      </c>
      <c r="EE153" s="271" t="str">
        <f ca="true">+IF(OFFSET('Hygiene Data'!$I$12,0,10*ROW('Hygiene Data'!I147))="","",OFFSET('Hygiene Data'!$I$12,0,10*ROW('Hygiene Data'!I147)))</f>
        <v/>
      </c>
      <c r="EF153" s="271"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27"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1"/>
      <c r="BS154" s="271" t="str">
        <f ca="true">+IF(OFFSET('Water Data'!$D$27,0,10*ROW('Water Data'!D148))="","",OFFSET('Water Data'!$D$27,0,10*ROW('Water Data'!D148)))</f>
        <v/>
      </c>
      <c r="BT154" s="271" t="str">
        <f ca="true">+IF(OFFSET('Water Data'!$D$28,0,10*ROW('Water Data'!D148))="","",OFFSET('Water Data'!$D$28,0,10*ROW('Water Data'!D148)))</f>
        <v/>
      </c>
      <c r="BU154" s="271" t="str">
        <f ca="true">+IF(OFFSET('Water Data'!$D$29,0,10*ROW('Water Data'!D148))="","",OFFSET('Water Data'!$D$29,0,10*ROW('Water Data'!D148)))</f>
        <v/>
      </c>
      <c r="BV154" s="271" t="str">
        <f ca="true">+IF(OFFSET('Water Data'!$E$27,0,10*ROW('Water Data'!E148))="","",OFFSET('Water Data'!$E$27,0,10*ROW('Water Data'!E148)))</f>
        <v/>
      </c>
      <c r="BW154" s="271" t="str">
        <f ca="true">+IF(OFFSET('Water Data'!$E$28,0,10*ROW('Water Data'!E148))="","",OFFSET('Water Data'!$E$28,0,10*ROW('Water Data'!E148)))</f>
        <v/>
      </c>
      <c r="BX154" s="271" t="str">
        <f ca="true">+IF(OFFSET('Water Data'!$E$29,0,10*ROW('Water Data'!E148))="","",OFFSET('Water Data'!$E$29,0,10*ROW('Water Data'!E148)))</f>
        <v/>
      </c>
      <c r="BY154" s="271" t="str">
        <f ca="true">+IF(OFFSET('Water Data'!$F$27,0,10*ROW('Water Data'!F148))="","",OFFSET('Water Data'!$F$27,0,10*ROW('Water Data'!F148)))</f>
        <v/>
      </c>
      <c r="BZ154" s="271" t="str">
        <f ca="true">+IF(OFFSET('Water Data'!$F$28,0,10*ROW('Water Data'!F148))="","",OFFSET('Water Data'!$F$28,0,10*ROW('Water Data'!F148)))</f>
        <v/>
      </c>
      <c r="CA154" s="271" t="str">
        <f ca="true">+IF(OFFSET('Water Data'!$F$29,0,10*ROW('Water Data'!F148))="","",OFFSET('Water Data'!$F$29,0,10*ROW('Water Data'!F148)))</f>
        <v/>
      </c>
      <c r="CB154" s="271" t="str">
        <f ca="true">+IF(OFFSET('Water Data'!$G$27,0,10*ROW('Water Data'!G148))="","",OFFSET('Water Data'!$G$27,0,10*ROW('Water Data'!G148)))</f>
        <v/>
      </c>
      <c r="CC154" s="271" t="str">
        <f ca="true">+IF(OFFSET('Water Data'!$G$28,0,10*ROW('Water Data'!G148))="","",OFFSET('Water Data'!$G$28,0,10*ROW('Water Data'!G148)))</f>
        <v/>
      </c>
      <c r="CD154" s="271" t="str">
        <f ca="true">+IF(OFFSET('Water Data'!$G$29,0,10*ROW('Water Data'!G148))="","",OFFSET('Water Data'!$G$29,0,10*ROW('Water Data'!G148)))</f>
        <v/>
      </c>
      <c r="CE154" s="271" t="str">
        <f ca="true">+IF(OFFSET('Water Data'!$H$27,0,10*ROW('Water Data'!H148))="","",OFFSET('Water Data'!$H$27,0,10*ROW('Water Data'!H148)))</f>
        <v/>
      </c>
      <c r="CF154" s="271" t="str">
        <f ca="true">+IF(OFFSET('Water Data'!$H$28,0,10*ROW('Water Data'!H148))="","",OFFSET('Water Data'!$H$28,0,10*ROW('Water Data'!H148)))</f>
        <v/>
      </c>
      <c r="CG154" s="271" t="str">
        <f ca="true">+IF(OFFSET('Water Data'!$H$29,0,10*ROW('Water Data'!H148))="","",OFFSET('Water Data'!$H$29,0,10*ROW('Water Data'!H148)))</f>
        <v/>
      </c>
      <c r="CH154" s="271" t="str">
        <f ca="true">+IF(OFFSET('Water Data'!$I$27,0,10*ROW('Water Data'!I148))="","",OFFSET('Water Data'!$I$27,0,10*ROW('Water Data'!I148)))</f>
        <v/>
      </c>
      <c r="CI154" s="271" t="str">
        <f ca="true">+IF(OFFSET('Water Data'!$I$28,0,10*ROW('Water Data'!I148))="","",OFFSET('Water Data'!$I$28,0,10*ROW('Water Data'!I148)))</f>
        <v/>
      </c>
      <c r="CJ154" s="271" t="str">
        <f ca="true">+IF(OFFSET('Water Data'!$I$29,0,10*ROW('Water Data'!I148))="","",OFFSET('Water Data'!$I$29,0,10*ROW('Water Data'!I148)))</f>
        <v/>
      </c>
      <c r="CK154" s="271" t="str">
        <f ca="true">+IF(OFFSET('Sanitation Data'!$D$28,0,10*ROW('Sanitation Data'!D148))="","",OFFSET('Sanitation Data'!$D$28,0,10*ROW('Sanitation Data'!D148)))</f>
        <v/>
      </c>
      <c r="CL154" s="271" t="str">
        <f ca="true">+IF(OFFSET('Sanitation Data'!$D$29,0,10*ROW('Sanitation Data'!D148))="","",OFFSET('Sanitation Data'!$D$29,0,10*ROW('Sanitation Data'!D148)))</f>
        <v/>
      </c>
      <c r="CM154" s="271" t="str">
        <f ca="true">+IF(OFFSET('Sanitation Data'!$D$30,0,10*ROW('Sanitation Data'!D148))="","",OFFSET('Sanitation Data'!$D$30,0,10*ROW('Sanitation Data'!D148)))</f>
        <v/>
      </c>
      <c r="CN154" s="271" t="str">
        <f ca="true">+IF(OFFSET('Sanitation Data'!$D$31,0,10*ROW('Sanitation Data'!D148))="","",OFFSET('Sanitation Data'!$D$31,0,10*ROW('Sanitation Data'!D148)))</f>
        <v/>
      </c>
      <c r="CO154" s="271" t="str">
        <f ca="true">+IF(OFFSET('Sanitation Data'!$D$32,0,10*ROW('Sanitation Data'!D148))="","",OFFSET('Sanitation Data'!$D$32,0,10*ROW('Sanitation Data'!D148)))</f>
        <v/>
      </c>
      <c r="CP154" s="271" t="str">
        <f ca="true">+IF(OFFSET('Sanitation Data'!$E$28,0,10*ROW('Sanitation Data'!E148))="","",OFFSET('Sanitation Data'!$E$28,0,10*ROW('Sanitation Data'!E148)))</f>
        <v/>
      </c>
      <c r="CQ154" s="271" t="str">
        <f ca="true">+IF(OFFSET('Sanitation Data'!$E$29,0,10*ROW('Sanitation Data'!E148))="","",OFFSET('Sanitation Data'!$E$29,0,10*ROW('Sanitation Data'!E148)))</f>
        <v/>
      </c>
      <c r="CR154" s="271" t="str">
        <f ca="true">+IF(OFFSET('Sanitation Data'!$E$30,0,10*ROW('Sanitation Data'!E148))="","",OFFSET('Sanitation Data'!$E$30,0,10*ROW('Sanitation Data'!E148)))</f>
        <v/>
      </c>
      <c r="CS154" s="271" t="str">
        <f ca="true">+IF(OFFSET('Sanitation Data'!$E$31,0,10*ROW('Sanitation Data'!E148))="","",OFFSET('Sanitation Data'!$E$31,0,10*ROW('Sanitation Data'!E148)))</f>
        <v/>
      </c>
      <c r="CT154" s="271" t="str">
        <f ca="true">+IF(OFFSET('Sanitation Data'!$E$32,0,10*ROW('Sanitation Data'!E148))="","",OFFSET('Sanitation Data'!$E$32,0,10*ROW('Sanitation Data'!E148)))</f>
        <v/>
      </c>
      <c r="CU154" s="271" t="str">
        <f ca="true">+IF(OFFSET('Sanitation Data'!$F$28,0,10*ROW('Sanitation Data'!F148))="","",OFFSET('Sanitation Data'!$F$28,0,10*ROW('Sanitation Data'!F148)))</f>
        <v/>
      </c>
      <c r="CV154" s="271" t="str">
        <f ca="true">+IF(OFFSET('Sanitation Data'!$F$29,0,10*ROW('Sanitation Data'!F148))="","",OFFSET('Sanitation Data'!$F$29,0,10*ROW('Sanitation Data'!F148)))</f>
        <v/>
      </c>
      <c r="CW154" s="271" t="str">
        <f ca="true">+IF(OFFSET('Sanitation Data'!$F$30,0,10*ROW('Sanitation Data'!F148))="","",OFFSET('Sanitation Data'!$F$30,0,10*ROW('Sanitation Data'!F148)))</f>
        <v/>
      </c>
      <c r="CX154" s="271" t="str">
        <f ca="true">+IF(OFFSET('Sanitation Data'!$F$31,0,10*ROW('Sanitation Data'!F148))="","",OFFSET('Sanitation Data'!$F$31,0,10*ROW('Sanitation Data'!F148)))</f>
        <v/>
      </c>
      <c r="CY154" s="271" t="str">
        <f ca="true">+IF(OFFSET('Sanitation Data'!$F$32,0,10*ROW('Sanitation Data'!F148))="","",OFFSET('Sanitation Data'!$F$32,0,10*ROW('Sanitation Data'!F148)))</f>
        <v/>
      </c>
      <c r="CZ154" s="271" t="str">
        <f ca="true">+IF(OFFSET('Sanitation Data'!$G$28,0,10*ROW('Sanitation Data'!G148))="","",OFFSET('Sanitation Data'!$G$28,0,10*ROW('Sanitation Data'!G148)))</f>
        <v/>
      </c>
      <c r="DA154" s="271" t="str">
        <f ca="true">+IF(OFFSET('Sanitation Data'!$G$29,0,10*ROW('Sanitation Data'!G148))="","",OFFSET('Sanitation Data'!$G$29,0,10*ROW('Sanitation Data'!G148)))</f>
        <v/>
      </c>
      <c r="DB154" s="271" t="str">
        <f ca="true">+IF(OFFSET('Sanitation Data'!$G$30,0,10*ROW('Sanitation Data'!G148))="","",OFFSET('Sanitation Data'!$G$30,0,10*ROW('Sanitation Data'!G148)))</f>
        <v/>
      </c>
      <c r="DC154" s="271" t="str">
        <f ca="true">+IF(OFFSET('Sanitation Data'!$G$31,0,10*ROW('Sanitation Data'!G148))="","",OFFSET('Sanitation Data'!$G$31,0,10*ROW('Sanitation Data'!G148)))</f>
        <v/>
      </c>
      <c r="DD154" s="271" t="str">
        <f ca="true">+IF(OFFSET('Sanitation Data'!$G$32,0,10*ROW('Sanitation Data'!G148))="","",OFFSET('Sanitation Data'!$G$32,0,10*ROW('Sanitation Data'!G148)))</f>
        <v/>
      </c>
      <c r="DE154" s="271" t="str">
        <f ca="true">+IF(OFFSET('Sanitation Data'!$H$28,0,10*ROW('Sanitation Data'!H148))="","",OFFSET('Sanitation Data'!$H$28,0,10*ROW('Sanitation Data'!H148)))</f>
        <v/>
      </c>
      <c r="DF154" s="271" t="str">
        <f ca="true">+IF(OFFSET('Sanitation Data'!$H$29,0,10*ROW('Sanitation Data'!H148))="","",OFFSET('Sanitation Data'!$H$29,0,10*ROW('Sanitation Data'!H148)))</f>
        <v/>
      </c>
      <c r="DG154" s="271" t="str">
        <f ca="true">+IF(OFFSET('Sanitation Data'!$H$30,0,10*ROW('Sanitation Data'!H148))="","",OFFSET('Sanitation Data'!$H$30,0,10*ROW('Sanitation Data'!H148)))</f>
        <v/>
      </c>
      <c r="DH154" s="271" t="str">
        <f ca="true">+IF(OFFSET('Sanitation Data'!$H$31,0,10*ROW('Sanitation Data'!H148))="","",OFFSET('Sanitation Data'!$H$31,0,10*ROW('Sanitation Data'!H148)))</f>
        <v/>
      </c>
      <c r="DI154" s="271" t="str">
        <f ca="true">+IF(OFFSET('Sanitation Data'!$H$32,0,10*ROW('Sanitation Data'!H148))="","",OFFSET('Sanitation Data'!$H$32,0,10*ROW('Sanitation Data'!H148)))</f>
        <v/>
      </c>
      <c r="DJ154" s="271" t="str">
        <f ca="true">+IF(OFFSET('Sanitation Data'!$I$28,0,10*ROW('Sanitation Data'!I148))="","",OFFSET('Sanitation Data'!$I$28,0,10*ROW('Sanitation Data'!I148)))</f>
        <v/>
      </c>
      <c r="DK154" s="271" t="str">
        <f ca="true">+IF(OFFSET('Sanitation Data'!$I$29,0,10*ROW('Sanitation Data'!I148))="","",OFFSET('Sanitation Data'!$I$29,0,10*ROW('Sanitation Data'!I148)))</f>
        <v/>
      </c>
      <c r="DL154" s="271" t="str">
        <f ca="true">+IF(OFFSET('Sanitation Data'!$I$30,0,10*ROW('Sanitation Data'!I148))="","",OFFSET('Sanitation Data'!$I$30,0,10*ROW('Sanitation Data'!I148)))</f>
        <v/>
      </c>
      <c r="DM154" s="271" t="str">
        <f ca="true">+IF(OFFSET('Sanitation Data'!$I$31,0,10*ROW('Sanitation Data'!I148))="","",OFFSET('Sanitation Data'!$I$31,0,10*ROW('Sanitation Data'!I148)))</f>
        <v/>
      </c>
      <c r="DN154" s="271" t="str">
        <f ca="true">+IF(OFFSET('Sanitation Data'!$I$32,0,10*ROW('Sanitation Data'!I148))="","",OFFSET('Sanitation Data'!$I$32,0,10*ROW('Sanitation Data'!I148)))</f>
        <v/>
      </c>
      <c r="DO154" s="271" t="str">
        <f ca="true">+IF(OFFSET('Hygiene Data'!$D$11,0,10*ROW('Hygiene Data'!D148))="","",OFFSET('Hygiene Data'!$D$11,0,10*ROW('Hygiene Data'!D148)))</f>
        <v/>
      </c>
      <c r="DP154" s="271" t="str">
        <f ca="true">+IF(OFFSET('Hygiene Data'!$D$12,0,10*ROW('Hygiene Data'!D148))="","",OFFSET('Hygiene Data'!$D$12,0,10*ROW('Hygiene Data'!D148)))</f>
        <v/>
      </c>
      <c r="DQ154" s="271" t="str">
        <f ca="true">+IF(OFFSET('Hygiene Data'!$D$13,0,10*ROW('Hygiene Data'!D148))="","",OFFSET('Hygiene Data'!$D$13,0,10*ROW('Hygiene Data'!D148)))</f>
        <v/>
      </c>
      <c r="DR154" s="271" t="str">
        <f ca="true">+IF(OFFSET('Hygiene Data'!$E$11,0,10*ROW('Hygiene Data'!E148))="","",OFFSET('Hygiene Data'!$E$11,0,10*ROW('Hygiene Data'!E148)))</f>
        <v/>
      </c>
      <c r="DS154" s="271" t="str">
        <f ca="true">+IF(OFFSET('Hygiene Data'!$E$12,0,10*ROW('Hygiene Data'!E148))="","",OFFSET('Hygiene Data'!$E$12,0,10*ROW('Hygiene Data'!E148)))</f>
        <v/>
      </c>
      <c r="DT154" s="271" t="str">
        <f ca="true">+IF(OFFSET('Hygiene Data'!$E$13,0,10*ROW('Hygiene Data'!E148))="","",OFFSET('Hygiene Data'!$E$13,0,10*ROW('Hygiene Data'!E148)))</f>
        <v/>
      </c>
      <c r="DU154" s="271" t="str">
        <f ca="true">+IF(OFFSET('Hygiene Data'!$F$11,0,10*ROW('Hygiene Data'!F148))="","",OFFSET('Hygiene Data'!$F$11,0,10*ROW('Hygiene Data'!F148)))</f>
        <v/>
      </c>
      <c r="DV154" s="271" t="str">
        <f ca="true">+IF(OFFSET('Hygiene Data'!$F$12,0,10*ROW('Hygiene Data'!F148))="","",OFFSET('Hygiene Data'!$F$12,0,10*ROW('Hygiene Data'!F148)))</f>
        <v/>
      </c>
      <c r="DW154" s="271" t="str">
        <f ca="true">+IF(OFFSET('Hygiene Data'!$F$13,0,10*ROW('Hygiene Data'!F148))="","",OFFSET('Hygiene Data'!$F$13,0,10*ROW('Hygiene Data'!F148)))</f>
        <v/>
      </c>
      <c r="DX154" s="271" t="str">
        <f ca="true">+IF(OFFSET('Hygiene Data'!$G$11,0,10*ROW('Hygiene Data'!G148))="","",OFFSET('Hygiene Data'!$G$11,0,10*ROW('Hygiene Data'!G148)))</f>
        <v/>
      </c>
      <c r="DY154" s="271" t="str">
        <f ca="true">+IF(OFFSET('Hygiene Data'!$G$12,0,10*ROW('Hygiene Data'!G148))="","",OFFSET('Hygiene Data'!$G$12,0,10*ROW('Hygiene Data'!G148)))</f>
        <v/>
      </c>
      <c r="DZ154" s="271" t="str">
        <f ca="true">+IF(OFFSET('Hygiene Data'!$G$13,0,10*ROW('Hygiene Data'!G148))="","",OFFSET('Hygiene Data'!$G$13,0,10*ROW('Hygiene Data'!G148)))</f>
        <v/>
      </c>
      <c r="EA154" s="271" t="str">
        <f ca="true">+IF(OFFSET('Hygiene Data'!$H$11,0,10*ROW('Hygiene Data'!H148))="","",OFFSET('Hygiene Data'!$H$11,0,10*ROW('Hygiene Data'!H148)))</f>
        <v/>
      </c>
      <c r="EB154" s="271" t="str">
        <f ca="true">+IF(OFFSET('Hygiene Data'!$H$12,0,10*ROW('Hygiene Data'!H148))="","",OFFSET('Hygiene Data'!$H$12,0,10*ROW('Hygiene Data'!H148)))</f>
        <v/>
      </c>
      <c r="EC154" s="271" t="str">
        <f ca="true">+IF(OFFSET('Hygiene Data'!$H$13,0,10*ROW('Hygiene Data'!H148))="","",OFFSET('Hygiene Data'!$H$13,0,10*ROW('Hygiene Data'!H148)))</f>
        <v/>
      </c>
      <c r="ED154" s="271" t="str">
        <f ca="true">+IF(OFFSET('Hygiene Data'!$I$11,0,10*ROW('Hygiene Data'!I148))="","",OFFSET('Hygiene Data'!$I$11,0,10*ROW('Hygiene Data'!I148)))</f>
        <v/>
      </c>
      <c r="EE154" s="271" t="str">
        <f ca="true">+IF(OFFSET('Hygiene Data'!$I$12,0,10*ROW('Hygiene Data'!I148))="","",OFFSET('Hygiene Data'!$I$12,0,10*ROW('Hygiene Data'!I148)))</f>
        <v/>
      </c>
      <c r="EF154" s="271"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27"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1"/>
      <c r="BS155" s="271" t="str">
        <f ca="true">+IF(OFFSET('Water Data'!$D$27,0,10*ROW('Water Data'!D149))="","",OFFSET('Water Data'!$D$27,0,10*ROW('Water Data'!D149)))</f>
        <v/>
      </c>
      <c r="BT155" s="271" t="str">
        <f ca="true">+IF(OFFSET('Water Data'!$D$28,0,10*ROW('Water Data'!D149))="","",OFFSET('Water Data'!$D$28,0,10*ROW('Water Data'!D149)))</f>
        <v/>
      </c>
      <c r="BU155" s="271" t="str">
        <f ca="true">+IF(OFFSET('Water Data'!$D$29,0,10*ROW('Water Data'!D149))="","",OFFSET('Water Data'!$D$29,0,10*ROW('Water Data'!D149)))</f>
        <v/>
      </c>
      <c r="BV155" s="271" t="str">
        <f ca="true">+IF(OFFSET('Water Data'!$E$27,0,10*ROW('Water Data'!E149))="","",OFFSET('Water Data'!$E$27,0,10*ROW('Water Data'!E149)))</f>
        <v/>
      </c>
      <c r="BW155" s="271" t="str">
        <f ca="true">+IF(OFFSET('Water Data'!$E$28,0,10*ROW('Water Data'!E149))="","",OFFSET('Water Data'!$E$28,0,10*ROW('Water Data'!E149)))</f>
        <v/>
      </c>
      <c r="BX155" s="271" t="str">
        <f ca="true">+IF(OFFSET('Water Data'!$E$29,0,10*ROW('Water Data'!E149))="","",OFFSET('Water Data'!$E$29,0,10*ROW('Water Data'!E149)))</f>
        <v/>
      </c>
      <c r="BY155" s="271" t="str">
        <f ca="true">+IF(OFFSET('Water Data'!$F$27,0,10*ROW('Water Data'!F149))="","",OFFSET('Water Data'!$F$27,0,10*ROW('Water Data'!F149)))</f>
        <v/>
      </c>
      <c r="BZ155" s="271" t="str">
        <f ca="true">+IF(OFFSET('Water Data'!$F$28,0,10*ROW('Water Data'!F149))="","",OFFSET('Water Data'!$F$28,0,10*ROW('Water Data'!F149)))</f>
        <v/>
      </c>
      <c r="CA155" s="271" t="str">
        <f ca="true">+IF(OFFSET('Water Data'!$F$29,0,10*ROW('Water Data'!F149))="","",OFFSET('Water Data'!$F$29,0,10*ROW('Water Data'!F149)))</f>
        <v/>
      </c>
      <c r="CB155" s="271" t="str">
        <f ca="true">+IF(OFFSET('Water Data'!$G$27,0,10*ROW('Water Data'!G149))="","",OFFSET('Water Data'!$G$27,0,10*ROW('Water Data'!G149)))</f>
        <v/>
      </c>
      <c r="CC155" s="271" t="str">
        <f ca="true">+IF(OFFSET('Water Data'!$G$28,0,10*ROW('Water Data'!G149))="","",OFFSET('Water Data'!$G$28,0,10*ROW('Water Data'!G149)))</f>
        <v/>
      </c>
      <c r="CD155" s="271" t="str">
        <f ca="true">+IF(OFFSET('Water Data'!$G$29,0,10*ROW('Water Data'!G149))="","",OFFSET('Water Data'!$G$29,0,10*ROW('Water Data'!G149)))</f>
        <v/>
      </c>
      <c r="CE155" s="271" t="str">
        <f ca="true">+IF(OFFSET('Water Data'!$H$27,0,10*ROW('Water Data'!H149))="","",OFFSET('Water Data'!$H$27,0,10*ROW('Water Data'!H149)))</f>
        <v/>
      </c>
      <c r="CF155" s="271" t="str">
        <f ca="true">+IF(OFFSET('Water Data'!$H$28,0,10*ROW('Water Data'!H149))="","",OFFSET('Water Data'!$H$28,0,10*ROW('Water Data'!H149)))</f>
        <v/>
      </c>
      <c r="CG155" s="271" t="str">
        <f ca="true">+IF(OFFSET('Water Data'!$H$29,0,10*ROW('Water Data'!H149))="","",OFFSET('Water Data'!$H$29,0,10*ROW('Water Data'!H149)))</f>
        <v/>
      </c>
      <c r="CH155" s="271" t="str">
        <f ca="true">+IF(OFFSET('Water Data'!$I$27,0,10*ROW('Water Data'!I149))="","",OFFSET('Water Data'!$I$27,0,10*ROW('Water Data'!I149)))</f>
        <v/>
      </c>
      <c r="CI155" s="271" t="str">
        <f ca="true">+IF(OFFSET('Water Data'!$I$28,0,10*ROW('Water Data'!I149))="","",OFFSET('Water Data'!$I$28,0,10*ROW('Water Data'!I149)))</f>
        <v/>
      </c>
      <c r="CJ155" s="271" t="str">
        <f ca="true">+IF(OFFSET('Water Data'!$I$29,0,10*ROW('Water Data'!I149))="","",OFFSET('Water Data'!$I$29,0,10*ROW('Water Data'!I149)))</f>
        <v/>
      </c>
      <c r="CK155" s="271" t="str">
        <f ca="true">+IF(OFFSET('Sanitation Data'!$D$28,0,10*ROW('Sanitation Data'!D149))="","",OFFSET('Sanitation Data'!$D$28,0,10*ROW('Sanitation Data'!D149)))</f>
        <v/>
      </c>
      <c r="CL155" s="271" t="str">
        <f ca="true">+IF(OFFSET('Sanitation Data'!$D$29,0,10*ROW('Sanitation Data'!D149))="","",OFFSET('Sanitation Data'!$D$29,0,10*ROW('Sanitation Data'!D149)))</f>
        <v/>
      </c>
      <c r="CM155" s="271" t="str">
        <f ca="true">+IF(OFFSET('Sanitation Data'!$D$30,0,10*ROW('Sanitation Data'!D149))="","",OFFSET('Sanitation Data'!$D$30,0,10*ROW('Sanitation Data'!D149)))</f>
        <v/>
      </c>
      <c r="CN155" s="271" t="str">
        <f ca="true">+IF(OFFSET('Sanitation Data'!$D$31,0,10*ROW('Sanitation Data'!D149))="","",OFFSET('Sanitation Data'!$D$31,0,10*ROW('Sanitation Data'!D149)))</f>
        <v/>
      </c>
      <c r="CO155" s="271" t="str">
        <f ca="true">+IF(OFFSET('Sanitation Data'!$D$32,0,10*ROW('Sanitation Data'!D149))="","",OFFSET('Sanitation Data'!$D$32,0,10*ROW('Sanitation Data'!D149)))</f>
        <v/>
      </c>
      <c r="CP155" s="271" t="str">
        <f ca="true">+IF(OFFSET('Sanitation Data'!$E$28,0,10*ROW('Sanitation Data'!E149))="","",OFFSET('Sanitation Data'!$E$28,0,10*ROW('Sanitation Data'!E149)))</f>
        <v/>
      </c>
      <c r="CQ155" s="271" t="str">
        <f ca="true">+IF(OFFSET('Sanitation Data'!$E$29,0,10*ROW('Sanitation Data'!E149))="","",OFFSET('Sanitation Data'!$E$29,0,10*ROW('Sanitation Data'!E149)))</f>
        <v/>
      </c>
      <c r="CR155" s="271" t="str">
        <f ca="true">+IF(OFFSET('Sanitation Data'!$E$30,0,10*ROW('Sanitation Data'!E149))="","",OFFSET('Sanitation Data'!$E$30,0,10*ROW('Sanitation Data'!E149)))</f>
        <v/>
      </c>
      <c r="CS155" s="271" t="str">
        <f ca="true">+IF(OFFSET('Sanitation Data'!$E$31,0,10*ROW('Sanitation Data'!E149))="","",OFFSET('Sanitation Data'!$E$31,0,10*ROW('Sanitation Data'!E149)))</f>
        <v/>
      </c>
      <c r="CT155" s="271" t="str">
        <f ca="true">+IF(OFFSET('Sanitation Data'!$E$32,0,10*ROW('Sanitation Data'!E149))="","",OFFSET('Sanitation Data'!$E$32,0,10*ROW('Sanitation Data'!E149)))</f>
        <v/>
      </c>
      <c r="CU155" s="271" t="str">
        <f ca="true">+IF(OFFSET('Sanitation Data'!$F$28,0,10*ROW('Sanitation Data'!F149))="","",OFFSET('Sanitation Data'!$F$28,0,10*ROW('Sanitation Data'!F149)))</f>
        <v/>
      </c>
      <c r="CV155" s="271" t="str">
        <f ca="true">+IF(OFFSET('Sanitation Data'!$F$29,0,10*ROW('Sanitation Data'!F149))="","",OFFSET('Sanitation Data'!$F$29,0,10*ROW('Sanitation Data'!F149)))</f>
        <v/>
      </c>
      <c r="CW155" s="271" t="str">
        <f ca="true">+IF(OFFSET('Sanitation Data'!$F$30,0,10*ROW('Sanitation Data'!F149))="","",OFFSET('Sanitation Data'!$F$30,0,10*ROW('Sanitation Data'!F149)))</f>
        <v/>
      </c>
      <c r="CX155" s="271" t="str">
        <f ca="true">+IF(OFFSET('Sanitation Data'!$F$31,0,10*ROW('Sanitation Data'!F149))="","",OFFSET('Sanitation Data'!$F$31,0,10*ROW('Sanitation Data'!F149)))</f>
        <v/>
      </c>
      <c r="CY155" s="271" t="str">
        <f ca="true">+IF(OFFSET('Sanitation Data'!$F$32,0,10*ROW('Sanitation Data'!F149))="","",OFFSET('Sanitation Data'!$F$32,0,10*ROW('Sanitation Data'!F149)))</f>
        <v/>
      </c>
      <c r="CZ155" s="271" t="str">
        <f ca="true">+IF(OFFSET('Sanitation Data'!$G$28,0,10*ROW('Sanitation Data'!G149))="","",OFFSET('Sanitation Data'!$G$28,0,10*ROW('Sanitation Data'!G149)))</f>
        <v/>
      </c>
      <c r="DA155" s="271" t="str">
        <f ca="true">+IF(OFFSET('Sanitation Data'!$G$29,0,10*ROW('Sanitation Data'!G149))="","",OFFSET('Sanitation Data'!$G$29,0,10*ROW('Sanitation Data'!G149)))</f>
        <v/>
      </c>
      <c r="DB155" s="271" t="str">
        <f ca="true">+IF(OFFSET('Sanitation Data'!$G$30,0,10*ROW('Sanitation Data'!G149))="","",OFFSET('Sanitation Data'!$G$30,0,10*ROW('Sanitation Data'!G149)))</f>
        <v/>
      </c>
      <c r="DC155" s="271" t="str">
        <f ca="true">+IF(OFFSET('Sanitation Data'!$G$31,0,10*ROW('Sanitation Data'!G149))="","",OFFSET('Sanitation Data'!$G$31,0,10*ROW('Sanitation Data'!G149)))</f>
        <v/>
      </c>
      <c r="DD155" s="271" t="str">
        <f ca="true">+IF(OFFSET('Sanitation Data'!$G$32,0,10*ROW('Sanitation Data'!G149))="","",OFFSET('Sanitation Data'!$G$32,0,10*ROW('Sanitation Data'!G149)))</f>
        <v/>
      </c>
      <c r="DE155" s="271" t="str">
        <f ca="true">+IF(OFFSET('Sanitation Data'!$H$28,0,10*ROW('Sanitation Data'!H149))="","",OFFSET('Sanitation Data'!$H$28,0,10*ROW('Sanitation Data'!H149)))</f>
        <v/>
      </c>
      <c r="DF155" s="271" t="str">
        <f ca="true">+IF(OFFSET('Sanitation Data'!$H$29,0,10*ROW('Sanitation Data'!H149))="","",OFFSET('Sanitation Data'!$H$29,0,10*ROW('Sanitation Data'!H149)))</f>
        <v/>
      </c>
      <c r="DG155" s="271" t="str">
        <f ca="true">+IF(OFFSET('Sanitation Data'!$H$30,0,10*ROW('Sanitation Data'!H149))="","",OFFSET('Sanitation Data'!$H$30,0,10*ROW('Sanitation Data'!H149)))</f>
        <v/>
      </c>
      <c r="DH155" s="271" t="str">
        <f ca="true">+IF(OFFSET('Sanitation Data'!$H$31,0,10*ROW('Sanitation Data'!H149))="","",OFFSET('Sanitation Data'!$H$31,0,10*ROW('Sanitation Data'!H149)))</f>
        <v/>
      </c>
      <c r="DI155" s="271" t="str">
        <f ca="true">+IF(OFFSET('Sanitation Data'!$H$32,0,10*ROW('Sanitation Data'!H149))="","",OFFSET('Sanitation Data'!$H$32,0,10*ROW('Sanitation Data'!H149)))</f>
        <v/>
      </c>
      <c r="DJ155" s="271" t="str">
        <f ca="true">+IF(OFFSET('Sanitation Data'!$I$28,0,10*ROW('Sanitation Data'!I149))="","",OFFSET('Sanitation Data'!$I$28,0,10*ROW('Sanitation Data'!I149)))</f>
        <v/>
      </c>
      <c r="DK155" s="271" t="str">
        <f ca="true">+IF(OFFSET('Sanitation Data'!$I$29,0,10*ROW('Sanitation Data'!I149))="","",OFFSET('Sanitation Data'!$I$29,0,10*ROW('Sanitation Data'!I149)))</f>
        <v/>
      </c>
      <c r="DL155" s="271" t="str">
        <f ca="true">+IF(OFFSET('Sanitation Data'!$I$30,0,10*ROW('Sanitation Data'!I149))="","",OFFSET('Sanitation Data'!$I$30,0,10*ROW('Sanitation Data'!I149)))</f>
        <v/>
      </c>
      <c r="DM155" s="271" t="str">
        <f ca="true">+IF(OFFSET('Sanitation Data'!$I$31,0,10*ROW('Sanitation Data'!I149))="","",OFFSET('Sanitation Data'!$I$31,0,10*ROW('Sanitation Data'!I149)))</f>
        <v/>
      </c>
      <c r="DN155" s="271" t="str">
        <f ca="true">+IF(OFFSET('Sanitation Data'!$I$32,0,10*ROW('Sanitation Data'!I149))="","",OFFSET('Sanitation Data'!$I$32,0,10*ROW('Sanitation Data'!I149)))</f>
        <v/>
      </c>
      <c r="DO155" s="271" t="str">
        <f ca="true">+IF(OFFSET('Hygiene Data'!$D$11,0,10*ROW('Hygiene Data'!D149))="","",OFFSET('Hygiene Data'!$D$11,0,10*ROW('Hygiene Data'!D149)))</f>
        <v/>
      </c>
      <c r="DP155" s="271" t="str">
        <f ca="true">+IF(OFFSET('Hygiene Data'!$D$12,0,10*ROW('Hygiene Data'!D149))="","",OFFSET('Hygiene Data'!$D$12,0,10*ROW('Hygiene Data'!D149)))</f>
        <v/>
      </c>
      <c r="DQ155" s="271" t="str">
        <f ca="true">+IF(OFFSET('Hygiene Data'!$D$13,0,10*ROW('Hygiene Data'!D149))="","",OFFSET('Hygiene Data'!$D$13,0,10*ROW('Hygiene Data'!D149)))</f>
        <v/>
      </c>
      <c r="DR155" s="271" t="str">
        <f ca="true">+IF(OFFSET('Hygiene Data'!$E$11,0,10*ROW('Hygiene Data'!E149))="","",OFFSET('Hygiene Data'!$E$11,0,10*ROW('Hygiene Data'!E149)))</f>
        <v/>
      </c>
      <c r="DS155" s="271" t="str">
        <f ca="true">+IF(OFFSET('Hygiene Data'!$E$12,0,10*ROW('Hygiene Data'!E149))="","",OFFSET('Hygiene Data'!$E$12,0,10*ROW('Hygiene Data'!E149)))</f>
        <v/>
      </c>
      <c r="DT155" s="271" t="str">
        <f ca="true">+IF(OFFSET('Hygiene Data'!$E$13,0,10*ROW('Hygiene Data'!E149))="","",OFFSET('Hygiene Data'!$E$13,0,10*ROW('Hygiene Data'!E149)))</f>
        <v/>
      </c>
      <c r="DU155" s="271" t="str">
        <f ca="true">+IF(OFFSET('Hygiene Data'!$F$11,0,10*ROW('Hygiene Data'!F149))="","",OFFSET('Hygiene Data'!$F$11,0,10*ROW('Hygiene Data'!F149)))</f>
        <v/>
      </c>
      <c r="DV155" s="271" t="str">
        <f ca="true">+IF(OFFSET('Hygiene Data'!$F$12,0,10*ROW('Hygiene Data'!F149))="","",OFFSET('Hygiene Data'!$F$12,0,10*ROW('Hygiene Data'!F149)))</f>
        <v/>
      </c>
      <c r="DW155" s="271" t="str">
        <f ca="true">+IF(OFFSET('Hygiene Data'!$F$13,0,10*ROW('Hygiene Data'!F149))="","",OFFSET('Hygiene Data'!$F$13,0,10*ROW('Hygiene Data'!F149)))</f>
        <v/>
      </c>
      <c r="DX155" s="271" t="str">
        <f ca="true">+IF(OFFSET('Hygiene Data'!$G$11,0,10*ROW('Hygiene Data'!G149))="","",OFFSET('Hygiene Data'!$G$11,0,10*ROW('Hygiene Data'!G149)))</f>
        <v/>
      </c>
      <c r="DY155" s="271" t="str">
        <f ca="true">+IF(OFFSET('Hygiene Data'!$G$12,0,10*ROW('Hygiene Data'!G149))="","",OFFSET('Hygiene Data'!$G$12,0,10*ROW('Hygiene Data'!G149)))</f>
        <v/>
      </c>
      <c r="DZ155" s="271" t="str">
        <f ca="true">+IF(OFFSET('Hygiene Data'!$G$13,0,10*ROW('Hygiene Data'!G149))="","",OFFSET('Hygiene Data'!$G$13,0,10*ROW('Hygiene Data'!G149)))</f>
        <v/>
      </c>
      <c r="EA155" s="271" t="str">
        <f ca="true">+IF(OFFSET('Hygiene Data'!$H$11,0,10*ROW('Hygiene Data'!H149))="","",OFFSET('Hygiene Data'!$H$11,0,10*ROW('Hygiene Data'!H149)))</f>
        <v/>
      </c>
      <c r="EB155" s="271" t="str">
        <f ca="true">+IF(OFFSET('Hygiene Data'!$H$12,0,10*ROW('Hygiene Data'!H149))="","",OFFSET('Hygiene Data'!$H$12,0,10*ROW('Hygiene Data'!H149)))</f>
        <v/>
      </c>
      <c r="EC155" s="271" t="str">
        <f ca="true">+IF(OFFSET('Hygiene Data'!$H$13,0,10*ROW('Hygiene Data'!H149))="","",OFFSET('Hygiene Data'!$H$13,0,10*ROW('Hygiene Data'!H149)))</f>
        <v/>
      </c>
      <c r="ED155" s="271" t="str">
        <f ca="true">+IF(OFFSET('Hygiene Data'!$I$11,0,10*ROW('Hygiene Data'!I149))="","",OFFSET('Hygiene Data'!$I$11,0,10*ROW('Hygiene Data'!I149)))</f>
        <v/>
      </c>
      <c r="EE155" s="271" t="str">
        <f ca="true">+IF(OFFSET('Hygiene Data'!$I$12,0,10*ROW('Hygiene Data'!I149))="","",OFFSET('Hygiene Data'!$I$12,0,10*ROW('Hygiene Data'!I149)))</f>
        <v/>
      </c>
      <c r="EF155" s="271"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27"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1"/>
      <c r="BS156" s="271" t="str">
        <f ca="true">+IF(OFFSET('Water Data'!$D$27,0,10*ROW('Water Data'!D150))="","",OFFSET('Water Data'!$D$27,0,10*ROW('Water Data'!D150)))</f>
        <v/>
      </c>
      <c r="BT156" s="271" t="str">
        <f ca="true">+IF(OFFSET('Water Data'!$D$28,0,10*ROW('Water Data'!D150))="","",OFFSET('Water Data'!$D$28,0,10*ROW('Water Data'!D150)))</f>
        <v/>
      </c>
      <c r="BU156" s="271" t="str">
        <f ca="true">+IF(OFFSET('Water Data'!$D$29,0,10*ROW('Water Data'!D150))="","",OFFSET('Water Data'!$D$29,0,10*ROW('Water Data'!D150)))</f>
        <v/>
      </c>
      <c r="BV156" s="271" t="str">
        <f ca="true">+IF(OFFSET('Water Data'!$E$27,0,10*ROW('Water Data'!E150))="","",OFFSET('Water Data'!$E$27,0,10*ROW('Water Data'!E150)))</f>
        <v/>
      </c>
      <c r="BW156" s="271" t="str">
        <f ca="true">+IF(OFFSET('Water Data'!$E$28,0,10*ROW('Water Data'!E150))="","",OFFSET('Water Data'!$E$28,0,10*ROW('Water Data'!E150)))</f>
        <v/>
      </c>
      <c r="BX156" s="271" t="str">
        <f ca="true">+IF(OFFSET('Water Data'!$E$29,0,10*ROW('Water Data'!E150))="","",OFFSET('Water Data'!$E$29,0,10*ROW('Water Data'!E150)))</f>
        <v/>
      </c>
      <c r="BY156" s="271" t="str">
        <f ca="true">+IF(OFFSET('Water Data'!$F$27,0,10*ROW('Water Data'!F150))="","",OFFSET('Water Data'!$F$27,0,10*ROW('Water Data'!F150)))</f>
        <v/>
      </c>
      <c r="BZ156" s="271" t="str">
        <f ca="true">+IF(OFFSET('Water Data'!$F$28,0,10*ROW('Water Data'!F150))="","",OFFSET('Water Data'!$F$28,0,10*ROW('Water Data'!F150)))</f>
        <v/>
      </c>
      <c r="CA156" s="271" t="str">
        <f ca="true">+IF(OFFSET('Water Data'!$F$29,0,10*ROW('Water Data'!F150))="","",OFFSET('Water Data'!$F$29,0,10*ROW('Water Data'!F150)))</f>
        <v/>
      </c>
      <c r="CB156" s="271" t="str">
        <f ca="true">+IF(OFFSET('Water Data'!$G$27,0,10*ROW('Water Data'!G150))="","",OFFSET('Water Data'!$G$27,0,10*ROW('Water Data'!G150)))</f>
        <v/>
      </c>
      <c r="CC156" s="271" t="str">
        <f ca="true">+IF(OFFSET('Water Data'!$G$28,0,10*ROW('Water Data'!G150))="","",OFFSET('Water Data'!$G$28,0,10*ROW('Water Data'!G150)))</f>
        <v/>
      </c>
      <c r="CD156" s="271" t="str">
        <f ca="true">+IF(OFFSET('Water Data'!$G$29,0,10*ROW('Water Data'!G150))="","",OFFSET('Water Data'!$G$29,0,10*ROW('Water Data'!G150)))</f>
        <v/>
      </c>
      <c r="CE156" s="271" t="str">
        <f ca="true">+IF(OFFSET('Water Data'!$H$27,0,10*ROW('Water Data'!H150))="","",OFFSET('Water Data'!$H$27,0,10*ROW('Water Data'!H150)))</f>
        <v/>
      </c>
      <c r="CF156" s="271" t="str">
        <f ca="true">+IF(OFFSET('Water Data'!$H$28,0,10*ROW('Water Data'!H150))="","",OFFSET('Water Data'!$H$28,0,10*ROW('Water Data'!H150)))</f>
        <v/>
      </c>
      <c r="CG156" s="271" t="str">
        <f ca="true">+IF(OFFSET('Water Data'!$H$29,0,10*ROW('Water Data'!H150))="","",OFFSET('Water Data'!$H$29,0,10*ROW('Water Data'!H150)))</f>
        <v/>
      </c>
      <c r="CH156" s="271" t="str">
        <f ca="true">+IF(OFFSET('Water Data'!$I$27,0,10*ROW('Water Data'!I150))="","",OFFSET('Water Data'!$I$27,0,10*ROW('Water Data'!I150)))</f>
        <v/>
      </c>
      <c r="CI156" s="271" t="str">
        <f ca="true">+IF(OFFSET('Water Data'!$I$28,0,10*ROW('Water Data'!I150))="","",OFFSET('Water Data'!$I$28,0,10*ROW('Water Data'!I150)))</f>
        <v/>
      </c>
      <c r="CJ156" s="271" t="str">
        <f ca="true">+IF(OFFSET('Water Data'!$I$29,0,10*ROW('Water Data'!I150))="","",OFFSET('Water Data'!$I$29,0,10*ROW('Water Data'!I150)))</f>
        <v/>
      </c>
      <c r="CK156" s="271" t="str">
        <f ca="true">+IF(OFFSET('Sanitation Data'!$D$28,0,10*ROW('Sanitation Data'!D150))="","",OFFSET('Sanitation Data'!$D$28,0,10*ROW('Sanitation Data'!D150)))</f>
        <v/>
      </c>
      <c r="CL156" s="271" t="str">
        <f ca="true">+IF(OFFSET('Sanitation Data'!$D$29,0,10*ROW('Sanitation Data'!D150))="","",OFFSET('Sanitation Data'!$D$29,0,10*ROW('Sanitation Data'!D150)))</f>
        <v/>
      </c>
      <c r="CM156" s="271" t="str">
        <f ca="true">+IF(OFFSET('Sanitation Data'!$D$30,0,10*ROW('Sanitation Data'!D150))="","",OFFSET('Sanitation Data'!$D$30,0,10*ROW('Sanitation Data'!D150)))</f>
        <v/>
      </c>
      <c r="CN156" s="271" t="str">
        <f ca="true">+IF(OFFSET('Sanitation Data'!$D$31,0,10*ROW('Sanitation Data'!D150))="","",OFFSET('Sanitation Data'!$D$31,0,10*ROW('Sanitation Data'!D150)))</f>
        <v/>
      </c>
      <c r="CO156" s="271" t="str">
        <f ca="true">+IF(OFFSET('Sanitation Data'!$D$32,0,10*ROW('Sanitation Data'!D150))="","",OFFSET('Sanitation Data'!$D$32,0,10*ROW('Sanitation Data'!D150)))</f>
        <v/>
      </c>
      <c r="CP156" s="271" t="str">
        <f ca="true">+IF(OFFSET('Sanitation Data'!$E$28,0,10*ROW('Sanitation Data'!E150))="","",OFFSET('Sanitation Data'!$E$28,0,10*ROW('Sanitation Data'!E150)))</f>
        <v/>
      </c>
      <c r="CQ156" s="271" t="str">
        <f ca="true">+IF(OFFSET('Sanitation Data'!$E$29,0,10*ROW('Sanitation Data'!E150))="","",OFFSET('Sanitation Data'!$E$29,0,10*ROW('Sanitation Data'!E150)))</f>
        <v/>
      </c>
      <c r="CR156" s="271" t="str">
        <f ca="true">+IF(OFFSET('Sanitation Data'!$E$30,0,10*ROW('Sanitation Data'!E150))="","",OFFSET('Sanitation Data'!$E$30,0,10*ROW('Sanitation Data'!E150)))</f>
        <v/>
      </c>
      <c r="CS156" s="271" t="str">
        <f ca="true">+IF(OFFSET('Sanitation Data'!$E$31,0,10*ROW('Sanitation Data'!E150))="","",OFFSET('Sanitation Data'!$E$31,0,10*ROW('Sanitation Data'!E150)))</f>
        <v/>
      </c>
      <c r="CT156" s="271" t="str">
        <f ca="true">+IF(OFFSET('Sanitation Data'!$E$32,0,10*ROW('Sanitation Data'!E150))="","",OFFSET('Sanitation Data'!$E$32,0,10*ROW('Sanitation Data'!E150)))</f>
        <v/>
      </c>
      <c r="CU156" s="271" t="str">
        <f ca="true">+IF(OFFSET('Sanitation Data'!$F$28,0,10*ROW('Sanitation Data'!F150))="","",OFFSET('Sanitation Data'!$F$28,0,10*ROW('Sanitation Data'!F150)))</f>
        <v/>
      </c>
      <c r="CV156" s="271" t="str">
        <f ca="true">+IF(OFFSET('Sanitation Data'!$F$29,0,10*ROW('Sanitation Data'!F150))="","",OFFSET('Sanitation Data'!$F$29,0,10*ROW('Sanitation Data'!F150)))</f>
        <v/>
      </c>
      <c r="CW156" s="271" t="str">
        <f ca="true">+IF(OFFSET('Sanitation Data'!$F$30,0,10*ROW('Sanitation Data'!F150))="","",OFFSET('Sanitation Data'!$F$30,0,10*ROW('Sanitation Data'!F150)))</f>
        <v/>
      </c>
      <c r="CX156" s="271" t="str">
        <f ca="true">+IF(OFFSET('Sanitation Data'!$F$31,0,10*ROW('Sanitation Data'!F150))="","",OFFSET('Sanitation Data'!$F$31,0,10*ROW('Sanitation Data'!F150)))</f>
        <v/>
      </c>
      <c r="CY156" s="271" t="str">
        <f ca="true">+IF(OFFSET('Sanitation Data'!$F$32,0,10*ROW('Sanitation Data'!F150))="","",OFFSET('Sanitation Data'!$F$32,0,10*ROW('Sanitation Data'!F150)))</f>
        <v/>
      </c>
      <c r="CZ156" s="271" t="str">
        <f ca="true">+IF(OFFSET('Sanitation Data'!$G$28,0,10*ROW('Sanitation Data'!G150))="","",OFFSET('Sanitation Data'!$G$28,0,10*ROW('Sanitation Data'!G150)))</f>
        <v/>
      </c>
      <c r="DA156" s="271" t="str">
        <f ca="true">+IF(OFFSET('Sanitation Data'!$G$29,0,10*ROW('Sanitation Data'!G150))="","",OFFSET('Sanitation Data'!$G$29,0,10*ROW('Sanitation Data'!G150)))</f>
        <v/>
      </c>
      <c r="DB156" s="271" t="str">
        <f ca="true">+IF(OFFSET('Sanitation Data'!$G$30,0,10*ROW('Sanitation Data'!G150))="","",OFFSET('Sanitation Data'!$G$30,0,10*ROW('Sanitation Data'!G150)))</f>
        <v/>
      </c>
      <c r="DC156" s="271" t="str">
        <f ca="true">+IF(OFFSET('Sanitation Data'!$G$31,0,10*ROW('Sanitation Data'!G150))="","",OFFSET('Sanitation Data'!$G$31,0,10*ROW('Sanitation Data'!G150)))</f>
        <v/>
      </c>
      <c r="DD156" s="271" t="str">
        <f ca="true">+IF(OFFSET('Sanitation Data'!$G$32,0,10*ROW('Sanitation Data'!G150))="","",OFFSET('Sanitation Data'!$G$32,0,10*ROW('Sanitation Data'!G150)))</f>
        <v/>
      </c>
      <c r="DE156" s="271" t="str">
        <f ca="true">+IF(OFFSET('Sanitation Data'!$H$28,0,10*ROW('Sanitation Data'!H150))="","",OFFSET('Sanitation Data'!$H$28,0,10*ROW('Sanitation Data'!H150)))</f>
        <v/>
      </c>
      <c r="DF156" s="271" t="str">
        <f ca="true">+IF(OFFSET('Sanitation Data'!$H$29,0,10*ROW('Sanitation Data'!H150))="","",OFFSET('Sanitation Data'!$H$29,0,10*ROW('Sanitation Data'!H150)))</f>
        <v/>
      </c>
      <c r="DG156" s="271" t="str">
        <f ca="true">+IF(OFFSET('Sanitation Data'!$H$30,0,10*ROW('Sanitation Data'!H150))="","",OFFSET('Sanitation Data'!$H$30,0,10*ROW('Sanitation Data'!H150)))</f>
        <v/>
      </c>
      <c r="DH156" s="271" t="str">
        <f ca="true">+IF(OFFSET('Sanitation Data'!$H$31,0,10*ROW('Sanitation Data'!H150))="","",OFFSET('Sanitation Data'!$H$31,0,10*ROW('Sanitation Data'!H150)))</f>
        <v/>
      </c>
      <c r="DI156" s="271" t="str">
        <f ca="true">+IF(OFFSET('Sanitation Data'!$H$32,0,10*ROW('Sanitation Data'!H150))="","",OFFSET('Sanitation Data'!$H$32,0,10*ROW('Sanitation Data'!H150)))</f>
        <v/>
      </c>
      <c r="DJ156" s="271" t="str">
        <f ca="true">+IF(OFFSET('Sanitation Data'!$I$28,0,10*ROW('Sanitation Data'!I150))="","",OFFSET('Sanitation Data'!$I$28,0,10*ROW('Sanitation Data'!I150)))</f>
        <v/>
      </c>
      <c r="DK156" s="271" t="str">
        <f ca="true">+IF(OFFSET('Sanitation Data'!$I$29,0,10*ROW('Sanitation Data'!I150))="","",OFFSET('Sanitation Data'!$I$29,0,10*ROW('Sanitation Data'!I150)))</f>
        <v/>
      </c>
      <c r="DL156" s="271" t="str">
        <f ca="true">+IF(OFFSET('Sanitation Data'!$I$30,0,10*ROW('Sanitation Data'!I150))="","",OFFSET('Sanitation Data'!$I$30,0,10*ROW('Sanitation Data'!I150)))</f>
        <v/>
      </c>
      <c r="DM156" s="271" t="str">
        <f ca="true">+IF(OFFSET('Sanitation Data'!$I$31,0,10*ROW('Sanitation Data'!I150))="","",OFFSET('Sanitation Data'!$I$31,0,10*ROW('Sanitation Data'!I150)))</f>
        <v/>
      </c>
      <c r="DN156" s="271" t="str">
        <f ca="true">+IF(OFFSET('Sanitation Data'!$I$32,0,10*ROW('Sanitation Data'!I150))="","",OFFSET('Sanitation Data'!$I$32,0,10*ROW('Sanitation Data'!I150)))</f>
        <v/>
      </c>
      <c r="DO156" s="271" t="str">
        <f ca="true">+IF(OFFSET('Hygiene Data'!$D$11,0,10*ROW('Hygiene Data'!D150))="","",OFFSET('Hygiene Data'!$D$11,0,10*ROW('Hygiene Data'!D150)))</f>
        <v/>
      </c>
      <c r="DP156" s="271" t="str">
        <f ca="true">+IF(OFFSET('Hygiene Data'!$D$12,0,10*ROW('Hygiene Data'!D150))="","",OFFSET('Hygiene Data'!$D$12,0,10*ROW('Hygiene Data'!D150)))</f>
        <v/>
      </c>
      <c r="DQ156" s="271" t="str">
        <f ca="true">+IF(OFFSET('Hygiene Data'!$D$13,0,10*ROW('Hygiene Data'!D150))="","",OFFSET('Hygiene Data'!$D$13,0,10*ROW('Hygiene Data'!D150)))</f>
        <v/>
      </c>
      <c r="DR156" s="271" t="str">
        <f ca="true">+IF(OFFSET('Hygiene Data'!$E$11,0,10*ROW('Hygiene Data'!E150))="","",OFFSET('Hygiene Data'!$E$11,0,10*ROW('Hygiene Data'!E150)))</f>
        <v/>
      </c>
      <c r="DS156" s="271" t="str">
        <f ca="true">+IF(OFFSET('Hygiene Data'!$E$12,0,10*ROW('Hygiene Data'!E150))="","",OFFSET('Hygiene Data'!$E$12,0,10*ROW('Hygiene Data'!E150)))</f>
        <v/>
      </c>
      <c r="DT156" s="271" t="str">
        <f ca="true">+IF(OFFSET('Hygiene Data'!$E$13,0,10*ROW('Hygiene Data'!E150))="","",OFFSET('Hygiene Data'!$E$13,0,10*ROW('Hygiene Data'!E150)))</f>
        <v/>
      </c>
      <c r="DU156" s="271" t="str">
        <f ca="true">+IF(OFFSET('Hygiene Data'!$F$11,0,10*ROW('Hygiene Data'!F150))="","",OFFSET('Hygiene Data'!$F$11,0,10*ROW('Hygiene Data'!F150)))</f>
        <v/>
      </c>
      <c r="DV156" s="271" t="str">
        <f ca="true">+IF(OFFSET('Hygiene Data'!$F$12,0,10*ROW('Hygiene Data'!F150))="","",OFFSET('Hygiene Data'!$F$12,0,10*ROW('Hygiene Data'!F150)))</f>
        <v/>
      </c>
      <c r="DW156" s="271" t="str">
        <f ca="true">+IF(OFFSET('Hygiene Data'!$F$13,0,10*ROW('Hygiene Data'!F150))="","",OFFSET('Hygiene Data'!$F$13,0,10*ROW('Hygiene Data'!F150)))</f>
        <v/>
      </c>
      <c r="DX156" s="271" t="str">
        <f ca="true">+IF(OFFSET('Hygiene Data'!$G$11,0,10*ROW('Hygiene Data'!G150))="","",OFFSET('Hygiene Data'!$G$11,0,10*ROW('Hygiene Data'!G150)))</f>
        <v/>
      </c>
      <c r="DY156" s="271" t="str">
        <f ca="true">+IF(OFFSET('Hygiene Data'!$G$12,0,10*ROW('Hygiene Data'!G150))="","",OFFSET('Hygiene Data'!$G$12,0,10*ROW('Hygiene Data'!G150)))</f>
        <v/>
      </c>
      <c r="DZ156" s="271" t="str">
        <f ca="true">+IF(OFFSET('Hygiene Data'!$G$13,0,10*ROW('Hygiene Data'!G150))="","",OFFSET('Hygiene Data'!$G$13,0,10*ROW('Hygiene Data'!G150)))</f>
        <v/>
      </c>
      <c r="EA156" s="271" t="str">
        <f ca="true">+IF(OFFSET('Hygiene Data'!$H$11,0,10*ROW('Hygiene Data'!H150))="","",OFFSET('Hygiene Data'!$H$11,0,10*ROW('Hygiene Data'!H150)))</f>
        <v/>
      </c>
      <c r="EB156" s="271" t="str">
        <f ca="true">+IF(OFFSET('Hygiene Data'!$H$12,0,10*ROW('Hygiene Data'!H150))="","",OFFSET('Hygiene Data'!$H$12,0,10*ROW('Hygiene Data'!H150)))</f>
        <v/>
      </c>
      <c r="EC156" s="271" t="str">
        <f ca="true">+IF(OFFSET('Hygiene Data'!$H$13,0,10*ROW('Hygiene Data'!H150))="","",OFFSET('Hygiene Data'!$H$13,0,10*ROW('Hygiene Data'!H150)))</f>
        <v/>
      </c>
      <c r="ED156" s="271" t="str">
        <f ca="true">+IF(OFFSET('Hygiene Data'!$I$11,0,10*ROW('Hygiene Data'!I150))="","",OFFSET('Hygiene Data'!$I$11,0,10*ROW('Hygiene Data'!I150)))</f>
        <v/>
      </c>
      <c r="EE156" s="271" t="str">
        <f ca="true">+IF(OFFSET('Hygiene Data'!$I$12,0,10*ROW('Hygiene Data'!I150))="","",OFFSET('Hygiene Data'!$I$12,0,10*ROW('Hygiene Data'!I150)))</f>
        <v/>
      </c>
      <c r="EF156" s="271"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27"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1"/>
      <c r="BS157" s="271" t="str">
        <f ca="true">+IF(OFFSET('Water Data'!$D$27,0,10*ROW('Water Data'!D151))="","",OFFSET('Water Data'!$D$27,0,10*ROW('Water Data'!D151)))</f>
        <v/>
      </c>
      <c r="BT157" s="271" t="str">
        <f ca="true">+IF(OFFSET('Water Data'!$D$28,0,10*ROW('Water Data'!D151))="","",OFFSET('Water Data'!$D$28,0,10*ROW('Water Data'!D151)))</f>
        <v/>
      </c>
      <c r="BU157" s="271" t="str">
        <f ca="true">+IF(OFFSET('Water Data'!$D$29,0,10*ROW('Water Data'!D151))="","",OFFSET('Water Data'!$D$29,0,10*ROW('Water Data'!D151)))</f>
        <v/>
      </c>
      <c r="BV157" s="271" t="str">
        <f ca="true">+IF(OFFSET('Water Data'!$E$27,0,10*ROW('Water Data'!E151))="","",OFFSET('Water Data'!$E$27,0,10*ROW('Water Data'!E151)))</f>
        <v/>
      </c>
      <c r="BW157" s="271" t="str">
        <f ca="true">+IF(OFFSET('Water Data'!$E$28,0,10*ROW('Water Data'!E151))="","",OFFSET('Water Data'!$E$28,0,10*ROW('Water Data'!E151)))</f>
        <v/>
      </c>
      <c r="BX157" s="271" t="str">
        <f ca="true">+IF(OFFSET('Water Data'!$E$29,0,10*ROW('Water Data'!E151))="","",OFFSET('Water Data'!$E$29,0,10*ROW('Water Data'!E151)))</f>
        <v/>
      </c>
      <c r="BY157" s="271" t="str">
        <f ca="true">+IF(OFFSET('Water Data'!$F$27,0,10*ROW('Water Data'!F151))="","",OFFSET('Water Data'!$F$27,0,10*ROW('Water Data'!F151)))</f>
        <v/>
      </c>
      <c r="BZ157" s="271" t="str">
        <f ca="true">+IF(OFFSET('Water Data'!$F$28,0,10*ROW('Water Data'!F151))="","",OFFSET('Water Data'!$F$28,0,10*ROW('Water Data'!F151)))</f>
        <v/>
      </c>
      <c r="CA157" s="271" t="str">
        <f ca="true">+IF(OFFSET('Water Data'!$F$29,0,10*ROW('Water Data'!F151))="","",OFFSET('Water Data'!$F$29,0,10*ROW('Water Data'!F151)))</f>
        <v/>
      </c>
      <c r="CB157" s="271" t="str">
        <f ca="true">+IF(OFFSET('Water Data'!$G$27,0,10*ROW('Water Data'!G151))="","",OFFSET('Water Data'!$G$27,0,10*ROW('Water Data'!G151)))</f>
        <v/>
      </c>
      <c r="CC157" s="271" t="str">
        <f ca="true">+IF(OFFSET('Water Data'!$G$28,0,10*ROW('Water Data'!G151))="","",OFFSET('Water Data'!$G$28,0,10*ROW('Water Data'!G151)))</f>
        <v/>
      </c>
      <c r="CD157" s="271" t="str">
        <f ca="true">+IF(OFFSET('Water Data'!$G$29,0,10*ROW('Water Data'!G151))="","",OFFSET('Water Data'!$G$29,0,10*ROW('Water Data'!G151)))</f>
        <v/>
      </c>
      <c r="CE157" s="271" t="str">
        <f ca="true">+IF(OFFSET('Water Data'!$H$27,0,10*ROW('Water Data'!H151))="","",OFFSET('Water Data'!$H$27,0,10*ROW('Water Data'!H151)))</f>
        <v/>
      </c>
      <c r="CF157" s="271" t="str">
        <f ca="true">+IF(OFFSET('Water Data'!$H$28,0,10*ROW('Water Data'!H151))="","",OFFSET('Water Data'!$H$28,0,10*ROW('Water Data'!H151)))</f>
        <v/>
      </c>
      <c r="CG157" s="271" t="str">
        <f ca="true">+IF(OFFSET('Water Data'!$H$29,0,10*ROW('Water Data'!H151))="","",OFFSET('Water Data'!$H$29,0,10*ROW('Water Data'!H151)))</f>
        <v/>
      </c>
      <c r="CH157" s="271" t="str">
        <f ca="true">+IF(OFFSET('Water Data'!$I$27,0,10*ROW('Water Data'!I151))="","",OFFSET('Water Data'!$I$27,0,10*ROW('Water Data'!I151)))</f>
        <v/>
      </c>
      <c r="CI157" s="271" t="str">
        <f ca="true">+IF(OFFSET('Water Data'!$I$28,0,10*ROW('Water Data'!I151))="","",OFFSET('Water Data'!$I$28,0,10*ROW('Water Data'!I151)))</f>
        <v/>
      </c>
      <c r="CJ157" s="271" t="str">
        <f ca="true">+IF(OFFSET('Water Data'!$I$29,0,10*ROW('Water Data'!I151))="","",OFFSET('Water Data'!$I$29,0,10*ROW('Water Data'!I151)))</f>
        <v/>
      </c>
      <c r="CK157" s="271" t="str">
        <f ca="true">+IF(OFFSET('Sanitation Data'!$D$28,0,10*ROW('Sanitation Data'!D151))="","",OFFSET('Sanitation Data'!$D$28,0,10*ROW('Sanitation Data'!D151)))</f>
        <v/>
      </c>
      <c r="CL157" s="271" t="str">
        <f ca="true">+IF(OFFSET('Sanitation Data'!$D$29,0,10*ROW('Sanitation Data'!D151))="","",OFFSET('Sanitation Data'!$D$29,0,10*ROW('Sanitation Data'!D151)))</f>
        <v/>
      </c>
      <c r="CM157" s="271" t="str">
        <f ca="true">+IF(OFFSET('Sanitation Data'!$D$30,0,10*ROW('Sanitation Data'!D151))="","",OFFSET('Sanitation Data'!$D$30,0,10*ROW('Sanitation Data'!D151)))</f>
        <v/>
      </c>
      <c r="CN157" s="271" t="str">
        <f ca="true">+IF(OFFSET('Sanitation Data'!$D$31,0,10*ROW('Sanitation Data'!D151))="","",OFFSET('Sanitation Data'!$D$31,0,10*ROW('Sanitation Data'!D151)))</f>
        <v/>
      </c>
      <c r="CO157" s="271" t="str">
        <f ca="true">+IF(OFFSET('Sanitation Data'!$D$32,0,10*ROW('Sanitation Data'!D151))="","",OFFSET('Sanitation Data'!$D$32,0,10*ROW('Sanitation Data'!D151)))</f>
        <v/>
      </c>
      <c r="CP157" s="271" t="str">
        <f ca="true">+IF(OFFSET('Sanitation Data'!$E$28,0,10*ROW('Sanitation Data'!E151))="","",OFFSET('Sanitation Data'!$E$28,0,10*ROW('Sanitation Data'!E151)))</f>
        <v/>
      </c>
      <c r="CQ157" s="271" t="str">
        <f ca="true">+IF(OFFSET('Sanitation Data'!$E$29,0,10*ROW('Sanitation Data'!E151))="","",OFFSET('Sanitation Data'!$E$29,0,10*ROW('Sanitation Data'!E151)))</f>
        <v/>
      </c>
      <c r="CR157" s="271" t="str">
        <f ca="true">+IF(OFFSET('Sanitation Data'!$E$30,0,10*ROW('Sanitation Data'!E151))="","",OFFSET('Sanitation Data'!$E$30,0,10*ROW('Sanitation Data'!E151)))</f>
        <v/>
      </c>
      <c r="CS157" s="271" t="str">
        <f ca="true">+IF(OFFSET('Sanitation Data'!$E$31,0,10*ROW('Sanitation Data'!E151))="","",OFFSET('Sanitation Data'!$E$31,0,10*ROW('Sanitation Data'!E151)))</f>
        <v/>
      </c>
      <c r="CT157" s="271" t="str">
        <f ca="true">+IF(OFFSET('Sanitation Data'!$E$32,0,10*ROW('Sanitation Data'!E151))="","",OFFSET('Sanitation Data'!$E$32,0,10*ROW('Sanitation Data'!E151)))</f>
        <v/>
      </c>
      <c r="CU157" s="271" t="str">
        <f ca="true">+IF(OFFSET('Sanitation Data'!$F$28,0,10*ROW('Sanitation Data'!F151))="","",OFFSET('Sanitation Data'!$F$28,0,10*ROW('Sanitation Data'!F151)))</f>
        <v/>
      </c>
      <c r="CV157" s="271" t="str">
        <f ca="true">+IF(OFFSET('Sanitation Data'!$F$29,0,10*ROW('Sanitation Data'!F151))="","",OFFSET('Sanitation Data'!$F$29,0,10*ROW('Sanitation Data'!F151)))</f>
        <v/>
      </c>
      <c r="CW157" s="271" t="str">
        <f ca="true">+IF(OFFSET('Sanitation Data'!$F$30,0,10*ROW('Sanitation Data'!F151))="","",OFFSET('Sanitation Data'!$F$30,0,10*ROW('Sanitation Data'!F151)))</f>
        <v/>
      </c>
      <c r="CX157" s="271" t="str">
        <f ca="true">+IF(OFFSET('Sanitation Data'!$F$31,0,10*ROW('Sanitation Data'!F151))="","",OFFSET('Sanitation Data'!$F$31,0,10*ROW('Sanitation Data'!F151)))</f>
        <v/>
      </c>
      <c r="CY157" s="271" t="str">
        <f ca="true">+IF(OFFSET('Sanitation Data'!$F$32,0,10*ROW('Sanitation Data'!F151))="","",OFFSET('Sanitation Data'!$F$32,0,10*ROW('Sanitation Data'!F151)))</f>
        <v/>
      </c>
      <c r="CZ157" s="271" t="str">
        <f ca="true">+IF(OFFSET('Sanitation Data'!$G$28,0,10*ROW('Sanitation Data'!G151))="","",OFFSET('Sanitation Data'!$G$28,0,10*ROW('Sanitation Data'!G151)))</f>
        <v/>
      </c>
      <c r="DA157" s="271" t="str">
        <f ca="true">+IF(OFFSET('Sanitation Data'!$G$29,0,10*ROW('Sanitation Data'!G151))="","",OFFSET('Sanitation Data'!$G$29,0,10*ROW('Sanitation Data'!G151)))</f>
        <v/>
      </c>
      <c r="DB157" s="271" t="str">
        <f ca="true">+IF(OFFSET('Sanitation Data'!$G$30,0,10*ROW('Sanitation Data'!G151))="","",OFFSET('Sanitation Data'!$G$30,0,10*ROW('Sanitation Data'!G151)))</f>
        <v/>
      </c>
      <c r="DC157" s="271" t="str">
        <f ca="true">+IF(OFFSET('Sanitation Data'!$G$31,0,10*ROW('Sanitation Data'!G151))="","",OFFSET('Sanitation Data'!$G$31,0,10*ROW('Sanitation Data'!G151)))</f>
        <v/>
      </c>
      <c r="DD157" s="271" t="str">
        <f ca="true">+IF(OFFSET('Sanitation Data'!$G$32,0,10*ROW('Sanitation Data'!G151))="","",OFFSET('Sanitation Data'!$G$32,0,10*ROW('Sanitation Data'!G151)))</f>
        <v/>
      </c>
      <c r="DE157" s="271" t="str">
        <f ca="true">+IF(OFFSET('Sanitation Data'!$H$28,0,10*ROW('Sanitation Data'!H151))="","",OFFSET('Sanitation Data'!$H$28,0,10*ROW('Sanitation Data'!H151)))</f>
        <v/>
      </c>
      <c r="DF157" s="271" t="str">
        <f ca="true">+IF(OFFSET('Sanitation Data'!$H$29,0,10*ROW('Sanitation Data'!H151))="","",OFFSET('Sanitation Data'!$H$29,0,10*ROW('Sanitation Data'!H151)))</f>
        <v/>
      </c>
      <c r="DG157" s="271" t="str">
        <f ca="true">+IF(OFFSET('Sanitation Data'!$H$30,0,10*ROW('Sanitation Data'!H151))="","",OFFSET('Sanitation Data'!$H$30,0,10*ROW('Sanitation Data'!H151)))</f>
        <v/>
      </c>
      <c r="DH157" s="271" t="str">
        <f ca="true">+IF(OFFSET('Sanitation Data'!$H$31,0,10*ROW('Sanitation Data'!H151))="","",OFFSET('Sanitation Data'!$H$31,0,10*ROW('Sanitation Data'!H151)))</f>
        <v/>
      </c>
      <c r="DI157" s="271" t="str">
        <f ca="true">+IF(OFFSET('Sanitation Data'!$H$32,0,10*ROW('Sanitation Data'!H151))="","",OFFSET('Sanitation Data'!$H$32,0,10*ROW('Sanitation Data'!H151)))</f>
        <v/>
      </c>
      <c r="DJ157" s="271" t="str">
        <f ca="true">+IF(OFFSET('Sanitation Data'!$I$28,0,10*ROW('Sanitation Data'!I151))="","",OFFSET('Sanitation Data'!$I$28,0,10*ROW('Sanitation Data'!I151)))</f>
        <v/>
      </c>
      <c r="DK157" s="271" t="str">
        <f ca="true">+IF(OFFSET('Sanitation Data'!$I$29,0,10*ROW('Sanitation Data'!I151))="","",OFFSET('Sanitation Data'!$I$29,0,10*ROW('Sanitation Data'!I151)))</f>
        <v/>
      </c>
      <c r="DL157" s="271" t="str">
        <f ca="true">+IF(OFFSET('Sanitation Data'!$I$30,0,10*ROW('Sanitation Data'!I151))="","",OFFSET('Sanitation Data'!$I$30,0,10*ROW('Sanitation Data'!I151)))</f>
        <v/>
      </c>
      <c r="DM157" s="271" t="str">
        <f ca="true">+IF(OFFSET('Sanitation Data'!$I$31,0,10*ROW('Sanitation Data'!I151))="","",OFFSET('Sanitation Data'!$I$31,0,10*ROW('Sanitation Data'!I151)))</f>
        <v/>
      </c>
      <c r="DN157" s="271" t="str">
        <f ca="true">+IF(OFFSET('Sanitation Data'!$I$32,0,10*ROW('Sanitation Data'!I151))="","",OFFSET('Sanitation Data'!$I$32,0,10*ROW('Sanitation Data'!I151)))</f>
        <v/>
      </c>
      <c r="DO157" s="271" t="str">
        <f ca="true">+IF(OFFSET('Hygiene Data'!$D$11,0,10*ROW('Hygiene Data'!D151))="","",OFFSET('Hygiene Data'!$D$11,0,10*ROW('Hygiene Data'!D151)))</f>
        <v/>
      </c>
      <c r="DP157" s="271" t="str">
        <f ca="true">+IF(OFFSET('Hygiene Data'!$D$12,0,10*ROW('Hygiene Data'!D151))="","",OFFSET('Hygiene Data'!$D$12,0,10*ROW('Hygiene Data'!D151)))</f>
        <v/>
      </c>
      <c r="DQ157" s="271" t="str">
        <f ca="true">+IF(OFFSET('Hygiene Data'!$D$13,0,10*ROW('Hygiene Data'!D151))="","",OFFSET('Hygiene Data'!$D$13,0,10*ROW('Hygiene Data'!D151)))</f>
        <v/>
      </c>
      <c r="DR157" s="271" t="str">
        <f ca="true">+IF(OFFSET('Hygiene Data'!$E$11,0,10*ROW('Hygiene Data'!E151))="","",OFFSET('Hygiene Data'!$E$11,0,10*ROW('Hygiene Data'!E151)))</f>
        <v/>
      </c>
      <c r="DS157" s="271" t="str">
        <f ca="true">+IF(OFFSET('Hygiene Data'!$E$12,0,10*ROW('Hygiene Data'!E151))="","",OFFSET('Hygiene Data'!$E$12,0,10*ROW('Hygiene Data'!E151)))</f>
        <v/>
      </c>
      <c r="DT157" s="271" t="str">
        <f ca="true">+IF(OFFSET('Hygiene Data'!$E$13,0,10*ROW('Hygiene Data'!E151))="","",OFFSET('Hygiene Data'!$E$13,0,10*ROW('Hygiene Data'!E151)))</f>
        <v/>
      </c>
      <c r="DU157" s="271" t="str">
        <f ca="true">+IF(OFFSET('Hygiene Data'!$F$11,0,10*ROW('Hygiene Data'!F151))="","",OFFSET('Hygiene Data'!$F$11,0,10*ROW('Hygiene Data'!F151)))</f>
        <v/>
      </c>
      <c r="DV157" s="271" t="str">
        <f ca="true">+IF(OFFSET('Hygiene Data'!$F$12,0,10*ROW('Hygiene Data'!F151))="","",OFFSET('Hygiene Data'!$F$12,0,10*ROW('Hygiene Data'!F151)))</f>
        <v/>
      </c>
      <c r="DW157" s="271" t="str">
        <f ca="true">+IF(OFFSET('Hygiene Data'!$F$13,0,10*ROW('Hygiene Data'!F151))="","",OFFSET('Hygiene Data'!$F$13,0,10*ROW('Hygiene Data'!F151)))</f>
        <v/>
      </c>
      <c r="DX157" s="271" t="str">
        <f ca="true">+IF(OFFSET('Hygiene Data'!$G$11,0,10*ROW('Hygiene Data'!G151))="","",OFFSET('Hygiene Data'!$G$11,0,10*ROW('Hygiene Data'!G151)))</f>
        <v/>
      </c>
      <c r="DY157" s="271" t="str">
        <f ca="true">+IF(OFFSET('Hygiene Data'!$G$12,0,10*ROW('Hygiene Data'!G151))="","",OFFSET('Hygiene Data'!$G$12,0,10*ROW('Hygiene Data'!G151)))</f>
        <v/>
      </c>
      <c r="DZ157" s="271" t="str">
        <f ca="true">+IF(OFFSET('Hygiene Data'!$G$13,0,10*ROW('Hygiene Data'!G151))="","",OFFSET('Hygiene Data'!$G$13,0,10*ROW('Hygiene Data'!G151)))</f>
        <v/>
      </c>
      <c r="EA157" s="271" t="str">
        <f ca="true">+IF(OFFSET('Hygiene Data'!$H$11,0,10*ROW('Hygiene Data'!H151))="","",OFFSET('Hygiene Data'!$H$11,0,10*ROW('Hygiene Data'!H151)))</f>
        <v/>
      </c>
      <c r="EB157" s="271" t="str">
        <f ca="true">+IF(OFFSET('Hygiene Data'!$H$12,0,10*ROW('Hygiene Data'!H151))="","",OFFSET('Hygiene Data'!$H$12,0,10*ROW('Hygiene Data'!H151)))</f>
        <v/>
      </c>
      <c r="EC157" s="271" t="str">
        <f ca="true">+IF(OFFSET('Hygiene Data'!$H$13,0,10*ROW('Hygiene Data'!H151))="","",OFFSET('Hygiene Data'!$H$13,0,10*ROW('Hygiene Data'!H151)))</f>
        <v/>
      </c>
      <c r="ED157" s="271" t="str">
        <f ca="true">+IF(OFFSET('Hygiene Data'!$I$11,0,10*ROW('Hygiene Data'!I151))="","",OFFSET('Hygiene Data'!$I$11,0,10*ROW('Hygiene Data'!I151)))</f>
        <v/>
      </c>
      <c r="EE157" s="271" t="str">
        <f ca="true">+IF(OFFSET('Hygiene Data'!$I$12,0,10*ROW('Hygiene Data'!I151))="","",OFFSET('Hygiene Data'!$I$12,0,10*ROW('Hygiene Data'!I151)))</f>
        <v/>
      </c>
      <c r="EF157" s="271"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27"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1"/>
      <c r="BS158" s="271" t="str">
        <f ca="true">+IF(OFFSET('Water Data'!$D$27,0,10*ROW('Water Data'!D152))="","",OFFSET('Water Data'!$D$27,0,10*ROW('Water Data'!D152)))</f>
        <v/>
      </c>
      <c r="BT158" s="271" t="str">
        <f ca="true">+IF(OFFSET('Water Data'!$D$28,0,10*ROW('Water Data'!D152))="","",OFFSET('Water Data'!$D$28,0,10*ROW('Water Data'!D152)))</f>
        <v/>
      </c>
      <c r="BU158" s="271" t="str">
        <f ca="true">+IF(OFFSET('Water Data'!$D$29,0,10*ROW('Water Data'!D152))="","",OFFSET('Water Data'!$D$29,0,10*ROW('Water Data'!D152)))</f>
        <v/>
      </c>
      <c r="BV158" s="271" t="str">
        <f ca="true">+IF(OFFSET('Water Data'!$E$27,0,10*ROW('Water Data'!E152))="","",OFFSET('Water Data'!$E$27,0,10*ROW('Water Data'!E152)))</f>
        <v/>
      </c>
      <c r="BW158" s="271" t="str">
        <f ca="true">+IF(OFFSET('Water Data'!$E$28,0,10*ROW('Water Data'!E152))="","",OFFSET('Water Data'!$E$28,0,10*ROW('Water Data'!E152)))</f>
        <v/>
      </c>
      <c r="BX158" s="271" t="str">
        <f ca="true">+IF(OFFSET('Water Data'!$E$29,0,10*ROW('Water Data'!E152))="","",OFFSET('Water Data'!$E$29,0,10*ROW('Water Data'!E152)))</f>
        <v/>
      </c>
      <c r="BY158" s="271" t="str">
        <f ca="true">+IF(OFFSET('Water Data'!$F$27,0,10*ROW('Water Data'!F152))="","",OFFSET('Water Data'!$F$27,0,10*ROW('Water Data'!F152)))</f>
        <v/>
      </c>
      <c r="BZ158" s="271" t="str">
        <f ca="true">+IF(OFFSET('Water Data'!$F$28,0,10*ROW('Water Data'!F152))="","",OFFSET('Water Data'!$F$28,0,10*ROW('Water Data'!F152)))</f>
        <v/>
      </c>
      <c r="CA158" s="271" t="str">
        <f ca="true">+IF(OFFSET('Water Data'!$F$29,0,10*ROW('Water Data'!F152))="","",OFFSET('Water Data'!$F$29,0,10*ROW('Water Data'!F152)))</f>
        <v/>
      </c>
      <c r="CB158" s="271" t="str">
        <f ca="true">+IF(OFFSET('Water Data'!$G$27,0,10*ROW('Water Data'!G152))="","",OFFSET('Water Data'!$G$27,0,10*ROW('Water Data'!G152)))</f>
        <v/>
      </c>
      <c r="CC158" s="271" t="str">
        <f ca="true">+IF(OFFSET('Water Data'!$G$28,0,10*ROW('Water Data'!G152))="","",OFFSET('Water Data'!$G$28,0,10*ROW('Water Data'!G152)))</f>
        <v/>
      </c>
      <c r="CD158" s="271" t="str">
        <f ca="true">+IF(OFFSET('Water Data'!$G$29,0,10*ROW('Water Data'!G152))="","",OFFSET('Water Data'!$G$29,0,10*ROW('Water Data'!G152)))</f>
        <v/>
      </c>
      <c r="CE158" s="271" t="str">
        <f ca="true">+IF(OFFSET('Water Data'!$H$27,0,10*ROW('Water Data'!H152))="","",OFFSET('Water Data'!$H$27,0,10*ROW('Water Data'!H152)))</f>
        <v/>
      </c>
      <c r="CF158" s="271" t="str">
        <f ca="true">+IF(OFFSET('Water Data'!$H$28,0,10*ROW('Water Data'!H152))="","",OFFSET('Water Data'!$H$28,0,10*ROW('Water Data'!H152)))</f>
        <v/>
      </c>
      <c r="CG158" s="271" t="str">
        <f ca="true">+IF(OFFSET('Water Data'!$H$29,0,10*ROW('Water Data'!H152))="","",OFFSET('Water Data'!$H$29,0,10*ROW('Water Data'!H152)))</f>
        <v/>
      </c>
      <c r="CH158" s="271" t="str">
        <f ca="true">+IF(OFFSET('Water Data'!$I$27,0,10*ROW('Water Data'!I152))="","",OFFSET('Water Data'!$I$27,0,10*ROW('Water Data'!I152)))</f>
        <v/>
      </c>
      <c r="CI158" s="271" t="str">
        <f ca="true">+IF(OFFSET('Water Data'!$I$28,0,10*ROW('Water Data'!I152))="","",OFFSET('Water Data'!$I$28,0,10*ROW('Water Data'!I152)))</f>
        <v/>
      </c>
      <c r="CJ158" s="271" t="str">
        <f ca="true">+IF(OFFSET('Water Data'!$I$29,0,10*ROW('Water Data'!I152))="","",OFFSET('Water Data'!$I$29,0,10*ROW('Water Data'!I152)))</f>
        <v/>
      </c>
      <c r="CK158" s="271" t="str">
        <f ca="true">+IF(OFFSET('Sanitation Data'!$D$28,0,10*ROW('Sanitation Data'!D152))="","",OFFSET('Sanitation Data'!$D$28,0,10*ROW('Sanitation Data'!D152)))</f>
        <v/>
      </c>
      <c r="CL158" s="271" t="str">
        <f ca="true">+IF(OFFSET('Sanitation Data'!$D$29,0,10*ROW('Sanitation Data'!D152))="","",OFFSET('Sanitation Data'!$D$29,0,10*ROW('Sanitation Data'!D152)))</f>
        <v/>
      </c>
      <c r="CM158" s="271" t="str">
        <f ca="true">+IF(OFFSET('Sanitation Data'!$D$30,0,10*ROW('Sanitation Data'!D152))="","",OFFSET('Sanitation Data'!$D$30,0,10*ROW('Sanitation Data'!D152)))</f>
        <v/>
      </c>
      <c r="CN158" s="271" t="str">
        <f ca="true">+IF(OFFSET('Sanitation Data'!$D$31,0,10*ROW('Sanitation Data'!D152))="","",OFFSET('Sanitation Data'!$D$31,0,10*ROW('Sanitation Data'!D152)))</f>
        <v/>
      </c>
      <c r="CO158" s="271" t="str">
        <f ca="true">+IF(OFFSET('Sanitation Data'!$D$32,0,10*ROW('Sanitation Data'!D152))="","",OFFSET('Sanitation Data'!$D$32,0,10*ROW('Sanitation Data'!D152)))</f>
        <v/>
      </c>
      <c r="CP158" s="271" t="str">
        <f ca="true">+IF(OFFSET('Sanitation Data'!$E$28,0,10*ROW('Sanitation Data'!E152))="","",OFFSET('Sanitation Data'!$E$28,0,10*ROW('Sanitation Data'!E152)))</f>
        <v/>
      </c>
      <c r="CQ158" s="271" t="str">
        <f ca="true">+IF(OFFSET('Sanitation Data'!$E$29,0,10*ROW('Sanitation Data'!E152))="","",OFFSET('Sanitation Data'!$E$29,0,10*ROW('Sanitation Data'!E152)))</f>
        <v/>
      </c>
      <c r="CR158" s="271" t="str">
        <f ca="true">+IF(OFFSET('Sanitation Data'!$E$30,0,10*ROW('Sanitation Data'!E152))="","",OFFSET('Sanitation Data'!$E$30,0,10*ROW('Sanitation Data'!E152)))</f>
        <v/>
      </c>
      <c r="CS158" s="271" t="str">
        <f ca="true">+IF(OFFSET('Sanitation Data'!$E$31,0,10*ROW('Sanitation Data'!E152))="","",OFFSET('Sanitation Data'!$E$31,0,10*ROW('Sanitation Data'!E152)))</f>
        <v/>
      </c>
      <c r="CT158" s="271" t="str">
        <f ca="true">+IF(OFFSET('Sanitation Data'!$E$32,0,10*ROW('Sanitation Data'!E152))="","",OFFSET('Sanitation Data'!$E$32,0,10*ROW('Sanitation Data'!E152)))</f>
        <v/>
      </c>
      <c r="CU158" s="271" t="str">
        <f ca="true">+IF(OFFSET('Sanitation Data'!$F$28,0,10*ROW('Sanitation Data'!F152))="","",OFFSET('Sanitation Data'!$F$28,0,10*ROW('Sanitation Data'!F152)))</f>
        <v/>
      </c>
      <c r="CV158" s="271" t="str">
        <f ca="true">+IF(OFFSET('Sanitation Data'!$F$29,0,10*ROW('Sanitation Data'!F152))="","",OFFSET('Sanitation Data'!$F$29,0,10*ROW('Sanitation Data'!F152)))</f>
        <v/>
      </c>
      <c r="CW158" s="271" t="str">
        <f ca="true">+IF(OFFSET('Sanitation Data'!$F$30,0,10*ROW('Sanitation Data'!F152))="","",OFFSET('Sanitation Data'!$F$30,0,10*ROW('Sanitation Data'!F152)))</f>
        <v/>
      </c>
      <c r="CX158" s="271" t="str">
        <f ca="true">+IF(OFFSET('Sanitation Data'!$F$31,0,10*ROW('Sanitation Data'!F152))="","",OFFSET('Sanitation Data'!$F$31,0,10*ROW('Sanitation Data'!F152)))</f>
        <v/>
      </c>
      <c r="CY158" s="271" t="str">
        <f ca="true">+IF(OFFSET('Sanitation Data'!$F$32,0,10*ROW('Sanitation Data'!F152))="","",OFFSET('Sanitation Data'!$F$32,0,10*ROW('Sanitation Data'!F152)))</f>
        <v/>
      </c>
      <c r="CZ158" s="271" t="str">
        <f ca="true">+IF(OFFSET('Sanitation Data'!$G$28,0,10*ROW('Sanitation Data'!G152))="","",OFFSET('Sanitation Data'!$G$28,0,10*ROW('Sanitation Data'!G152)))</f>
        <v/>
      </c>
      <c r="DA158" s="271" t="str">
        <f ca="true">+IF(OFFSET('Sanitation Data'!$G$29,0,10*ROW('Sanitation Data'!G152))="","",OFFSET('Sanitation Data'!$G$29,0,10*ROW('Sanitation Data'!G152)))</f>
        <v/>
      </c>
      <c r="DB158" s="271" t="str">
        <f ca="true">+IF(OFFSET('Sanitation Data'!$G$30,0,10*ROW('Sanitation Data'!G152))="","",OFFSET('Sanitation Data'!$G$30,0,10*ROW('Sanitation Data'!G152)))</f>
        <v/>
      </c>
      <c r="DC158" s="271" t="str">
        <f ca="true">+IF(OFFSET('Sanitation Data'!$G$31,0,10*ROW('Sanitation Data'!G152))="","",OFFSET('Sanitation Data'!$G$31,0,10*ROW('Sanitation Data'!G152)))</f>
        <v/>
      </c>
      <c r="DD158" s="271" t="str">
        <f ca="true">+IF(OFFSET('Sanitation Data'!$G$32,0,10*ROW('Sanitation Data'!G152))="","",OFFSET('Sanitation Data'!$G$32,0,10*ROW('Sanitation Data'!G152)))</f>
        <v/>
      </c>
      <c r="DE158" s="271" t="str">
        <f ca="true">+IF(OFFSET('Sanitation Data'!$H$28,0,10*ROW('Sanitation Data'!H152))="","",OFFSET('Sanitation Data'!$H$28,0,10*ROW('Sanitation Data'!H152)))</f>
        <v/>
      </c>
      <c r="DF158" s="271" t="str">
        <f ca="true">+IF(OFFSET('Sanitation Data'!$H$29,0,10*ROW('Sanitation Data'!H152))="","",OFFSET('Sanitation Data'!$H$29,0,10*ROW('Sanitation Data'!H152)))</f>
        <v/>
      </c>
      <c r="DG158" s="271" t="str">
        <f ca="true">+IF(OFFSET('Sanitation Data'!$H$30,0,10*ROW('Sanitation Data'!H152))="","",OFFSET('Sanitation Data'!$H$30,0,10*ROW('Sanitation Data'!H152)))</f>
        <v/>
      </c>
      <c r="DH158" s="271" t="str">
        <f ca="true">+IF(OFFSET('Sanitation Data'!$H$31,0,10*ROW('Sanitation Data'!H152))="","",OFFSET('Sanitation Data'!$H$31,0,10*ROW('Sanitation Data'!H152)))</f>
        <v/>
      </c>
      <c r="DI158" s="271" t="str">
        <f ca="true">+IF(OFFSET('Sanitation Data'!$H$32,0,10*ROW('Sanitation Data'!H152))="","",OFFSET('Sanitation Data'!$H$32,0,10*ROW('Sanitation Data'!H152)))</f>
        <v/>
      </c>
      <c r="DJ158" s="271" t="str">
        <f ca="true">+IF(OFFSET('Sanitation Data'!$I$28,0,10*ROW('Sanitation Data'!I152))="","",OFFSET('Sanitation Data'!$I$28,0,10*ROW('Sanitation Data'!I152)))</f>
        <v/>
      </c>
      <c r="DK158" s="271" t="str">
        <f ca="true">+IF(OFFSET('Sanitation Data'!$I$29,0,10*ROW('Sanitation Data'!I152))="","",OFFSET('Sanitation Data'!$I$29,0,10*ROW('Sanitation Data'!I152)))</f>
        <v/>
      </c>
      <c r="DL158" s="271" t="str">
        <f ca="true">+IF(OFFSET('Sanitation Data'!$I$30,0,10*ROW('Sanitation Data'!I152))="","",OFFSET('Sanitation Data'!$I$30,0,10*ROW('Sanitation Data'!I152)))</f>
        <v/>
      </c>
      <c r="DM158" s="271" t="str">
        <f ca="true">+IF(OFFSET('Sanitation Data'!$I$31,0,10*ROW('Sanitation Data'!I152))="","",OFFSET('Sanitation Data'!$I$31,0,10*ROW('Sanitation Data'!I152)))</f>
        <v/>
      </c>
      <c r="DN158" s="271" t="str">
        <f ca="true">+IF(OFFSET('Sanitation Data'!$I$32,0,10*ROW('Sanitation Data'!I152))="","",OFFSET('Sanitation Data'!$I$32,0,10*ROW('Sanitation Data'!I152)))</f>
        <v/>
      </c>
      <c r="DO158" s="271" t="str">
        <f ca="true">+IF(OFFSET('Hygiene Data'!$D$11,0,10*ROW('Hygiene Data'!D152))="","",OFFSET('Hygiene Data'!$D$11,0,10*ROW('Hygiene Data'!D152)))</f>
        <v/>
      </c>
      <c r="DP158" s="271" t="str">
        <f ca="true">+IF(OFFSET('Hygiene Data'!$D$12,0,10*ROW('Hygiene Data'!D152))="","",OFFSET('Hygiene Data'!$D$12,0,10*ROW('Hygiene Data'!D152)))</f>
        <v/>
      </c>
      <c r="DQ158" s="271" t="str">
        <f ca="true">+IF(OFFSET('Hygiene Data'!$D$13,0,10*ROW('Hygiene Data'!D152))="","",OFFSET('Hygiene Data'!$D$13,0,10*ROW('Hygiene Data'!D152)))</f>
        <v/>
      </c>
      <c r="DR158" s="271" t="str">
        <f ca="true">+IF(OFFSET('Hygiene Data'!$E$11,0,10*ROW('Hygiene Data'!E152))="","",OFFSET('Hygiene Data'!$E$11,0,10*ROW('Hygiene Data'!E152)))</f>
        <v/>
      </c>
      <c r="DS158" s="271" t="str">
        <f ca="true">+IF(OFFSET('Hygiene Data'!$E$12,0,10*ROW('Hygiene Data'!E152))="","",OFFSET('Hygiene Data'!$E$12,0,10*ROW('Hygiene Data'!E152)))</f>
        <v/>
      </c>
      <c r="DT158" s="271" t="str">
        <f ca="true">+IF(OFFSET('Hygiene Data'!$E$13,0,10*ROW('Hygiene Data'!E152))="","",OFFSET('Hygiene Data'!$E$13,0,10*ROW('Hygiene Data'!E152)))</f>
        <v/>
      </c>
      <c r="DU158" s="271" t="str">
        <f ca="true">+IF(OFFSET('Hygiene Data'!$F$11,0,10*ROW('Hygiene Data'!F152))="","",OFFSET('Hygiene Data'!$F$11,0,10*ROW('Hygiene Data'!F152)))</f>
        <v/>
      </c>
      <c r="DV158" s="271" t="str">
        <f ca="true">+IF(OFFSET('Hygiene Data'!$F$12,0,10*ROW('Hygiene Data'!F152))="","",OFFSET('Hygiene Data'!$F$12,0,10*ROW('Hygiene Data'!F152)))</f>
        <v/>
      </c>
      <c r="DW158" s="271" t="str">
        <f ca="true">+IF(OFFSET('Hygiene Data'!$F$13,0,10*ROW('Hygiene Data'!F152))="","",OFFSET('Hygiene Data'!$F$13,0,10*ROW('Hygiene Data'!F152)))</f>
        <v/>
      </c>
      <c r="DX158" s="271" t="str">
        <f ca="true">+IF(OFFSET('Hygiene Data'!$G$11,0,10*ROW('Hygiene Data'!G152))="","",OFFSET('Hygiene Data'!$G$11,0,10*ROW('Hygiene Data'!G152)))</f>
        <v/>
      </c>
      <c r="DY158" s="271" t="str">
        <f ca="true">+IF(OFFSET('Hygiene Data'!$G$12,0,10*ROW('Hygiene Data'!G152))="","",OFFSET('Hygiene Data'!$G$12,0,10*ROW('Hygiene Data'!G152)))</f>
        <v/>
      </c>
      <c r="DZ158" s="271" t="str">
        <f ca="true">+IF(OFFSET('Hygiene Data'!$G$13,0,10*ROW('Hygiene Data'!G152))="","",OFFSET('Hygiene Data'!$G$13,0,10*ROW('Hygiene Data'!G152)))</f>
        <v/>
      </c>
      <c r="EA158" s="271" t="str">
        <f ca="true">+IF(OFFSET('Hygiene Data'!$H$11,0,10*ROW('Hygiene Data'!H152))="","",OFFSET('Hygiene Data'!$H$11,0,10*ROW('Hygiene Data'!H152)))</f>
        <v/>
      </c>
      <c r="EB158" s="271" t="str">
        <f ca="true">+IF(OFFSET('Hygiene Data'!$H$12,0,10*ROW('Hygiene Data'!H152))="","",OFFSET('Hygiene Data'!$H$12,0,10*ROW('Hygiene Data'!H152)))</f>
        <v/>
      </c>
      <c r="EC158" s="271" t="str">
        <f ca="true">+IF(OFFSET('Hygiene Data'!$H$13,0,10*ROW('Hygiene Data'!H152))="","",OFFSET('Hygiene Data'!$H$13,0,10*ROW('Hygiene Data'!H152)))</f>
        <v/>
      </c>
      <c r="ED158" s="271" t="str">
        <f ca="true">+IF(OFFSET('Hygiene Data'!$I$11,0,10*ROW('Hygiene Data'!I152))="","",OFFSET('Hygiene Data'!$I$11,0,10*ROW('Hygiene Data'!I152)))</f>
        <v/>
      </c>
      <c r="EE158" s="271" t="str">
        <f ca="true">+IF(OFFSET('Hygiene Data'!$I$12,0,10*ROW('Hygiene Data'!I152))="","",OFFSET('Hygiene Data'!$I$12,0,10*ROW('Hygiene Data'!I152)))</f>
        <v/>
      </c>
      <c r="EF158" s="271"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27"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1"/>
      <c r="BS159" s="271" t="str">
        <f ca="true">+IF(OFFSET('Water Data'!$D$27,0,10*ROW('Water Data'!D153))="","",OFFSET('Water Data'!$D$27,0,10*ROW('Water Data'!D153)))</f>
        <v/>
      </c>
      <c r="BT159" s="271" t="str">
        <f ca="true">+IF(OFFSET('Water Data'!$D$28,0,10*ROW('Water Data'!D153))="","",OFFSET('Water Data'!$D$28,0,10*ROW('Water Data'!D153)))</f>
        <v/>
      </c>
      <c r="BU159" s="271" t="str">
        <f ca="true">+IF(OFFSET('Water Data'!$D$29,0,10*ROW('Water Data'!D153))="","",OFFSET('Water Data'!$D$29,0,10*ROW('Water Data'!D153)))</f>
        <v/>
      </c>
      <c r="BV159" s="271" t="str">
        <f ca="true">+IF(OFFSET('Water Data'!$E$27,0,10*ROW('Water Data'!E153))="","",OFFSET('Water Data'!$E$27,0,10*ROW('Water Data'!E153)))</f>
        <v/>
      </c>
      <c r="BW159" s="271" t="str">
        <f ca="true">+IF(OFFSET('Water Data'!$E$28,0,10*ROW('Water Data'!E153))="","",OFFSET('Water Data'!$E$28,0,10*ROW('Water Data'!E153)))</f>
        <v/>
      </c>
      <c r="BX159" s="271" t="str">
        <f ca="true">+IF(OFFSET('Water Data'!$E$29,0,10*ROW('Water Data'!E153))="","",OFFSET('Water Data'!$E$29,0,10*ROW('Water Data'!E153)))</f>
        <v/>
      </c>
      <c r="BY159" s="271" t="str">
        <f ca="true">+IF(OFFSET('Water Data'!$F$27,0,10*ROW('Water Data'!F153))="","",OFFSET('Water Data'!$F$27,0,10*ROW('Water Data'!F153)))</f>
        <v/>
      </c>
      <c r="BZ159" s="271" t="str">
        <f ca="true">+IF(OFFSET('Water Data'!$F$28,0,10*ROW('Water Data'!F153))="","",OFFSET('Water Data'!$F$28,0,10*ROW('Water Data'!F153)))</f>
        <v/>
      </c>
      <c r="CA159" s="271" t="str">
        <f ca="true">+IF(OFFSET('Water Data'!$F$29,0,10*ROW('Water Data'!F153))="","",OFFSET('Water Data'!$F$29,0,10*ROW('Water Data'!F153)))</f>
        <v/>
      </c>
      <c r="CB159" s="271" t="str">
        <f ca="true">+IF(OFFSET('Water Data'!$G$27,0,10*ROW('Water Data'!G153))="","",OFFSET('Water Data'!$G$27,0,10*ROW('Water Data'!G153)))</f>
        <v/>
      </c>
      <c r="CC159" s="271" t="str">
        <f ca="true">+IF(OFFSET('Water Data'!$G$28,0,10*ROW('Water Data'!G153))="","",OFFSET('Water Data'!$G$28,0,10*ROW('Water Data'!G153)))</f>
        <v/>
      </c>
      <c r="CD159" s="271" t="str">
        <f ca="true">+IF(OFFSET('Water Data'!$G$29,0,10*ROW('Water Data'!G153))="","",OFFSET('Water Data'!$G$29,0,10*ROW('Water Data'!G153)))</f>
        <v/>
      </c>
      <c r="CE159" s="271" t="str">
        <f ca="true">+IF(OFFSET('Water Data'!$H$27,0,10*ROW('Water Data'!H153))="","",OFFSET('Water Data'!$H$27,0,10*ROW('Water Data'!H153)))</f>
        <v/>
      </c>
      <c r="CF159" s="271" t="str">
        <f ca="true">+IF(OFFSET('Water Data'!$H$28,0,10*ROW('Water Data'!H153))="","",OFFSET('Water Data'!$H$28,0,10*ROW('Water Data'!H153)))</f>
        <v/>
      </c>
      <c r="CG159" s="271" t="str">
        <f ca="true">+IF(OFFSET('Water Data'!$H$29,0,10*ROW('Water Data'!H153))="","",OFFSET('Water Data'!$H$29,0,10*ROW('Water Data'!H153)))</f>
        <v/>
      </c>
      <c r="CH159" s="271" t="str">
        <f ca="true">+IF(OFFSET('Water Data'!$I$27,0,10*ROW('Water Data'!I153))="","",OFFSET('Water Data'!$I$27,0,10*ROW('Water Data'!I153)))</f>
        <v/>
      </c>
      <c r="CI159" s="271" t="str">
        <f ca="true">+IF(OFFSET('Water Data'!$I$28,0,10*ROW('Water Data'!I153))="","",OFFSET('Water Data'!$I$28,0,10*ROW('Water Data'!I153)))</f>
        <v/>
      </c>
      <c r="CJ159" s="271" t="str">
        <f ca="true">+IF(OFFSET('Water Data'!$I$29,0,10*ROW('Water Data'!I153))="","",OFFSET('Water Data'!$I$29,0,10*ROW('Water Data'!I153)))</f>
        <v/>
      </c>
      <c r="CK159" s="271" t="str">
        <f ca="true">+IF(OFFSET('Sanitation Data'!$D$28,0,10*ROW('Sanitation Data'!D153))="","",OFFSET('Sanitation Data'!$D$28,0,10*ROW('Sanitation Data'!D153)))</f>
        <v/>
      </c>
      <c r="CL159" s="271" t="str">
        <f ca="true">+IF(OFFSET('Sanitation Data'!$D$29,0,10*ROW('Sanitation Data'!D153))="","",OFFSET('Sanitation Data'!$D$29,0,10*ROW('Sanitation Data'!D153)))</f>
        <v/>
      </c>
      <c r="CM159" s="271" t="str">
        <f ca="true">+IF(OFFSET('Sanitation Data'!$D$30,0,10*ROW('Sanitation Data'!D153))="","",OFFSET('Sanitation Data'!$D$30,0,10*ROW('Sanitation Data'!D153)))</f>
        <v/>
      </c>
      <c r="CN159" s="271" t="str">
        <f ca="true">+IF(OFFSET('Sanitation Data'!$D$31,0,10*ROW('Sanitation Data'!D153))="","",OFFSET('Sanitation Data'!$D$31,0,10*ROW('Sanitation Data'!D153)))</f>
        <v/>
      </c>
      <c r="CO159" s="271" t="str">
        <f ca="true">+IF(OFFSET('Sanitation Data'!$D$32,0,10*ROW('Sanitation Data'!D153))="","",OFFSET('Sanitation Data'!$D$32,0,10*ROW('Sanitation Data'!D153)))</f>
        <v/>
      </c>
      <c r="CP159" s="271" t="str">
        <f ca="true">+IF(OFFSET('Sanitation Data'!$E$28,0,10*ROW('Sanitation Data'!E153))="","",OFFSET('Sanitation Data'!$E$28,0,10*ROW('Sanitation Data'!E153)))</f>
        <v/>
      </c>
      <c r="CQ159" s="271" t="str">
        <f ca="true">+IF(OFFSET('Sanitation Data'!$E$29,0,10*ROW('Sanitation Data'!E153))="","",OFFSET('Sanitation Data'!$E$29,0,10*ROW('Sanitation Data'!E153)))</f>
        <v/>
      </c>
      <c r="CR159" s="271" t="str">
        <f ca="true">+IF(OFFSET('Sanitation Data'!$E$30,0,10*ROW('Sanitation Data'!E153))="","",OFFSET('Sanitation Data'!$E$30,0,10*ROW('Sanitation Data'!E153)))</f>
        <v/>
      </c>
      <c r="CS159" s="271" t="str">
        <f ca="true">+IF(OFFSET('Sanitation Data'!$E$31,0,10*ROW('Sanitation Data'!E153))="","",OFFSET('Sanitation Data'!$E$31,0,10*ROW('Sanitation Data'!E153)))</f>
        <v/>
      </c>
      <c r="CT159" s="271" t="str">
        <f ca="true">+IF(OFFSET('Sanitation Data'!$E$32,0,10*ROW('Sanitation Data'!E153))="","",OFFSET('Sanitation Data'!$E$32,0,10*ROW('Sanitation Data'!E153)))</f>
        <v/>
      </c>
      <c r="CU159" s="271" t="str">
        <f ca="true">+IF(OFFSET('Sanitation Data'!$F$28,0,10*ROW('Sanitation Data'!F153))="","",OFFSET('Sanitation Data'!$F$28,0,10*ROW('Sanitation Data'!F153)))</f>
        <v/>
      </c>
      <c r="CV159" s="271" t="str">
        <f ca="true">+IF(OFFSET('Sanitation Data'!$F$29,0,10*ROW('Sanitation Data'!F153))="","",OFFSET('Sanitation Data'!$F$29,0,10*ROW('Sanitation Data'!F153)))</f>
        <v/>
      </c>
      <c r="CW159" s="271" t="str">
        <f ca="true">+IF(OFFSET('Sanitation Data'!$F$30,0,10*ROW('Sanitation Data'!F153))="","",OFFSET('Sanitation Data'!$F$30,0,10*ROW('Sanitation Data'!F153)))</f>
        <v/>
      </c>
      <c r="CX159" s="271" t="str">
        <f ca="true">+IF(OFFSET('Sanitation Data'!$F$31,0,10*ROW('Sanitation Data'!F153))="","",OFFSET('Sanitation Data'!$F$31,0,10*ROW('Sanitation Data'!F153)))</f>
        <v/>
      </c>
      <c r="CY159" s="271" t="str">
        <f ca="true">+IF(OFFSET('Sanitation Data'!$F$32,0,10*ROW('Sanitation Data'!F153))="","",OFFSET('Sanitation Data'!$F$32,0,10*ROW('Sanitation Data'!F153)))</f>
        <v/>
      </c>
      <c r="CZ159" s="271" t="str">
        <f ca="true">+IF(OFFSET('Sanitation Data'!$G$28,0,10*ROW('Sanitation Data'!G153))="","",OFFSET('Sanitation Data'!$G$28,0,10*ROW('Sanitation Data'!G153)))</f>
        <v/>
      </c>
      <c r="DA159" s="271" t="str">
        <f ca="true">+IF(OFFSET('Sanitation Data'!$G$29,0,10*ROW('Sanitation Data'!G153))="","",OFFSET('Sanitation Data'!$G$29,0,10*ROW('Sanitation Data'!G153)))</f>
        <v/>
      </c>
      <c r="DB159" s="271" t="str">
        <f ca="true">+IF(OFFSET('Sanitation Data'!$G$30,0,10*ROW('Sanitation Data'!G153))="","",OFFSET('Sanitation Data'!$G$30,0,10*ROW('Sanitation Data'!G153)))</f>
        <v/>
      </c>
      <c r="DC159" s="271" t="str">
        <f ca="true">+IF(OFFSET('Sanitation Data'!$G$31,0,10*ROW('Sanitation Data'!G153))="","",OFFSET('Sanitation Data'!$G$31,0,10*ROW('Sanitation Data'!G153)))</f>
        <v/>
      </c>
      <c r="DD159" s="271" t="str">
        <f ca="true">+IF(OFFSET('Sanitation Data'!$G$32,0,10*ROW('Sanitation Data'!G153))="","",OFFSET('Sanitation Data'!$G$32,0,10*ROW('Sanitation Data'!G153)))</f>
        <v/>
      </c>
      <c r="DE159" s="271" t="str">
        <f ca="true">+IF(OFFSET('Sanitation Data'!$H$28,0,10*ROW('Sanitation Data'!H153))="","",OFFSET('Sanitation Data'!$H$28,0,10*ROW('Sanitation Data'!H153)))</f>
        <v/>
      </c>
      <c r="DF159" s="271" t="str">
        <f ca="true">+IF(OFFSET('Sanitation Data'!$H$29,0,10*ROW('Sanitation Data'!H153))="","",OFFSET('Sanitation Data'!$H$29,0,10*ROW('Sanitation Data'!H153)))</f>
        <v/>
      </c>
      <c r="DG159" s="271" t="str">
        <f ca="true">+IF(OFFSET('Sanitation Data'!$H$30,0,10*ROW('Sanitation Data'!H153))="","",OFFSET('Sanitation Data'!$H$30,0,10*ROW('Sanitation Data'!H153)))</f>
        <v/>
      </c>
      <c r="DH159" s="271" t="str">
        <f ca="true">+IF(OFFSET('Sanitation Data'!$H$31,0,10*ROW('Sanitation Data'!H153))="","",OFFSET('Sanitation Data'!$H$31,0,10*ROW('Sanitation Data'!H153)))</f>
        <v/>
      </c>
      <c r="DI159" s="271" t="str">
        <f ca="true">+IF(OFFSET('Sanitation Data'!$H$32,0,10*ROW('Sanitation Data'!H153))="","",OFFSET('Sanitation Data'!$H$32,0,10*ROW('Sanitation Data'!H153)))</f>
        <v/>
      </c>
      <c r="DJ159" s="271" t="str">
        <f ca="true">+IF(OFFSET('Sanitation Data'!$I$28,0,10*ROW('Sanitation Data'!I153))="","",OFFSET('Sanitation Data'!$I$28,0,10*ROW('Sanitation Data'!I153)))</f>
        <v/>
      </c>
      <c r="DK159" s="271" t="str">
        <f ca="true">+IF(OFFSET('Sanitation Data'!$I$29,0,10*ROW('Sanitation Data'!I153))="","",OFFSET('Sanitation Data'!$I$29,0,10*ROW('Sanitation Data'!I153)))</f>
        <v/>
      </c>
      <c r="DL159" s="271" t="str">
        <f ca="true">+IF(OFFSET('Sanitation Data'!$I$30,0,10*ROW('Sanitation Data'!I153))="","",OFFSET('Sanitation Data'!$I$30,0,10*ROW('Sanitation Data'!I153)))</f>
        <v/>
      </c>
      <c r="DM159" s="271" t="str">
        <f ca="true">+IF(OFFSET('Sanitation Data'!$I$31,0,10*ROW('Sanitation Data'!I153))="","",OFFSET('Sanitation Data'!$I$31,0,10*ROW('Sanitation Data'!I153)))</f>
        <v/>
      </c>
      <c r="DN159" s="271" t="str">
        <f ca="true">+IF(OFFSET('Sanitation Data'!$I$32,0,10*ROW('Sanitation Data'!I153))="","",OFFSET('Sanitation Data'!$I$32,0,10*ROW('Sanitation Data'!I153)))</f>
        <v/>
      </c>
      <c r="DO159" s="271" t="str">
        <f ca="true">+IF(OFFSET('Hygiene Data'!$D$11,0,10*ROW('Hygiene Data'!D153))="","",OFFSET('Hygiene Data'!$D$11,0,10*ROW('Hygiene Data'!D153)))</f>
        <v/>
      </c>
      <c r="DP159" s="271" t="str">
        <f ca="true">+IF(OFFSET('Hygiene Data'!$D$12,0,10*ROW('Hygiene Data'!D153))="","",OFFSET('Hygiene Data'!$D$12,0,10*ROW('Hygiene Data'!D153)))</f>
        <v/>
      </c>
      <c r="DQ159" s="271" t="str">
        <f ca="true">+IF(OFFSET('Hygiene Data'!$D$13,0,10*ROW('Hygiene Data'!D153))="","",OFFSET('Hygiene Data'!$D$13,0,10*ROW('Hygiene Data'!D153)))</f>
        <v/>
      </c>
      <c r="DR159" s="271" t="str">
        <f ca="true">+IF(OFFSET('Hygiene Data'!$E$11,0,10*ROW('Hygiene Data'!E153))="","",OFFSET('Hygiene Data'!$E$11,0,10*ROW('Hygiene Data'!E153)))</f>
        <v/>
      </c>
      <c r="DS159" s="271" t="str">
        <f ca="true">+IF(OFFSET('Hygiene Data'!$E$12,0,10*ROW('Hygiene Data'!E153))="","",OFFSET('Hygiene Data'!$E$12,0,10*ROW('Hygiene Data'!E153)))</f>
        <v/>
      </c>
      <c r="DT159" s="271" t="str">
        <f ca="true">+IF(OFFSET('Hygiene Data'!$E$13,0,10*ROW('Hygiene Data'!E153))="","",OFFSET('Hygiene Data'!$E$13,0,10*ROW('Hygiene Data'!E153)))</f>
        <v/>
      </c>
      <c r="DU159" s="271" t="str">
        <f ca="true">+IF(OFFSET('Hygiene Data'!$F$11,0,10*ROW('Hygiene Data'!F153))="","",OFFSET('Hygiene Data'!$F$11,0,10*ROW('Hygiene Data'!F153)))</f>
        <v/>
      </c>
      <c r="DV159" s="271" t="str">
        <f ca="true">+IF(OFFSET('Hygiene Data'!$F$12,0,10*ROW('Hygiene Data'!F153))="","",OFFSET('Hygiene Data'!$F$12,0,10*ROW('Hygiene Data'!F153)))</f>
        <v/>
      </c>
      <c r="DW159" s="271" t="str">
        <f ca="true">+IF(OFFSET('Hygiene Data'!$F$13,0,10*ROW('Hygiene Data'!F153))="","",OFFSET('Hygiene Data'!$F$13,0,10*ROW('Hygiene Data'!F153)))</f>
        <v/>
      </c>
      <c r="DX159" s="271" t="str">
        <f ca="true">+IF(OFFSET('Hygiene Data'!$G$11,0,10*ROW('Hygiene Data'!G153))="","",OFFSET('Hygiene Data'!$G$11,0,10*ROW('Hygiene Data'!G153)))</f>
        <v/>
      </c>
      <c r="DY159" s="271" t="str">
        <f ca="true">+IF(OFFSET('Hygiene Data'!$G$12,0,10*ROW('Hygiene Data'!G153))="","",OFFSET('Hygiene Data'!$G$12,0,10*ROW('Hygiene Data'!G153)))</f>
        <v/>
      </c>
      <c r="DZ159" s="271" t="str">
        <f ca="true">+IF(OFFSET('Hygiene Data'!$G$13,0,10*ROW('Hygiene Data'!G153))="","",OFFSET('Hygiene Data'!$G$13,0,10*ROW('Hygiene Data'!G153)))</f>
        <v/>
      </c>
      <c r="EA159" s="271" t="str">
        <f ca="true">+IF(OFFSET('Hygiene Data'!$H$11,0,10*ROW('Hygiene Data'!H153))="","",OFFSET('Hygiene Data'!$H$11,0,10*ROW('Hygiene Data'!H153)))</f>
        <v/>
      </c>
      <c r="EB159" s="271" t="str">
        <f ca="true">+IF(OFFSET('Hygiene Data'!$H$12,0,10*ROW('Hygiene Data'!H153))="","",OFFSET('Hygiene Data'!$H$12,0,10*ROW('Hygiene Data'!H153)))</f>
        <v/>
      </c>
      <c r="EC159" s="271" t="str">
        <f ca="true">+IF(OFFSET('Hygiene Data'!$H$13,0,10*ROW('Hygiene Data'!H153))="","",OFFSET('Hygiene Data'!$H$13,0,10*ROW('Hygiene Data'!H153)))</f>
        <v/>
      </c>
      <c r="ED159" s="271" t="str">
        <f ca="true">+IF(OFFSET('Hygiene Data'!$I$11,0,10*ROW('Hygiene Data'!I153))="","",OFFSET('Hygiene Data'!$I$11,0,10*ROW('Hygiene Data'!I153)))</f>
        <v/>
      </c>
      <c r="EE159" s="271" t="str">
        <f ca="true">+IF(OFFSET('Hygiene Data'!$I$12,0,10*ROW('Hygiene Data'!I153))="","",OFFSET('Hygiene Data'!$I$12,0,10*ROW('Hygiene Data'!I153)))</f>
        <v/>
      </c>
      <c r="EF159" s="271"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27"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1"/>
      <c r="BS160" s="271" t="str">
        <f ca="true">+IF(OFFSET('Water Data'!$D$27,0,10*ROW('Water Data'!D154))="","",OFFSET('Water Data'!$D$27,0,10*ROW('Water Data'!D154)))</f>
        <v/>
      </c>
      <c r="BT160" s="271" t="str">
        <f ca="true">+IF(OFFSET('Water Data'!$D$28,0,10*ROW('Water Data'!D154))="","",OFFSET('Water Data'!$D$28,0,10*ROW('Water Data'!D154)))</f>
        <v/>
      </c>
      <c r="BU160" s="271" t="str">
        <f ca="true">+IF(OFFSET('Water Data'!$D$29,0,10*ROW('Water Data'!D154))="","",OFFSET('Water Data'!$D$29,0,10*ROW('Water Data'!D154)))</f>
        <v/>
      </c>
      <c r="BV160" s="271" t="str">
        <f ca="true">+IF(OFFSET('Water Data'!$E$27,0,10*ROW('Water Data'!E154))="","",OFFSET('Water Data'!$E$27,0,10*ROW('Water Data'!E154)))</f>
        <v/>
      </c>
      <c r="BW160" s="271" t="str">
        <f ca="true">+IF(OFFSET('Water Data'!$E$28,0,10*ROW('Water Data'!E154))="","",OFFSET('Water Data'!$E$28,0,10*ROW('Water Data'!E154)))</f>
        <v/>
      </c>
      <c r="BX160" s="271" t="str">
        <f ca="true">+IF(OFFSET('Water Data'!$E$29,0,10*ROW('Water Data'!E154))="","",OFFSET('Water Data'!$E$29,0,10*ROW('Water Data'!E154)))</f>
        <v/>
      </c>
      <c r="BY160" s="271" t="str">
        <f ca="true">+IF(OFFSET('Water Data'!$F$27,0,10*ROW('Water Data'!F154))="","",OFFSET('Water Data'!$F$27,0,10*ROW('Water Data'!F154)))</f>
        <v/>
      </c>
      <c r="BZ160" s="271" t="str">
        <f ca="true">+IF(OFFSET('Water Data'!$F$28,0,10*ROW('Water Data'!F154))="","",OFFSET('Water Data'!$F$28,0,10*ROW('Water Data'!F154)))</f>
        <v/>
      </c>
      <c r="CA160" s="271" t="str">
        <f ca="true">+IF(OFFSET('Water Data'!$F$29,0,10*ROW('Water Data'!F154))="","",OFFSET('Water Data'!$F$29,0,10*ROW('Water Data'!F154)))</f>
        <v/>
      </c>
      <c r="CB160" s="271" t="str">
        <f ca="true">+IF(OFFSET('Water Data'!$G$27,0,10*ROW('Water Data'!G154))="","",OFFSET('Water Data'!$G$27,0,10*ROW('Water Data'!G154)))</f>
        <v/>
      </c>
      <c r="CC160" s="271" t="str">
        <f ca="true">+IF(OFFSET('Water Data'!$G$28,0,10*ROW('Water Data'!G154))="","",OFFSET('Water Data'!$G$28,0,10*ROW('Water Data'!G154)))</f>
        <v/>
      </c>
      <c r="CD160" s="271" t="str">
        <f ca="true">+IF(OFFSET('Water Data'!$G$29,0,10*ROW('Water Data'!G154))="","",OFFSET('Water Data'!$G$29,0,10*ROW('Water Data'!G154)))</f>
        <v/>
      </c>
      <c r="CE160" s="271" t="str">
        <f ca="true">+IF(OFFSET('Water Data'!$H$27,0,10*ROW('Water Data'!H154))="","",OFFSET('Water Data'!$H$27,0,10*ROW('Water Data'!H154)))</f>
        <v/>
      </c>
      <c r="CF160" s="271" t="str">
        <f ca="true">+IF(OFFSET('Water Data'!$H$28,0,10*ROW('Water Data'!H154))="","",OFFSET('Water Data'!$H$28,0,10*ROW('Water Data'!H154)))</f>
        <v/>
      </c>
      <c r="CG160" s="271" t="str">
        <f ca="true">+IF(OFFSET('Water Data'!$H$29,0,10*ROW('Water Data'!H154))="","",OFFSET('Water Data'!$H$29,0,10*ROW('Water Data'!H154)))</f>
        <v/>
      </c>
      <c r="CH160" s="271" t="str">
        <f ca="true">+IF(OFFSET('Water Data'!$I$27,0,10*ROW('Water Data'!I154))="","",OFFSET('Water Data'!$I$27,0,10*ROW('Water Data'!I154)))</f>
        <v/>
      </c>
      <c r="CI160" s="271" t="str">
        <f ca="true">+IF(OFFSET('Water Data'!$I$28,0,10*ROW('Water Data'!I154))="","",OFFSET('Water Data'!$I$28,0,10*ROW('Water Data'!I154)))</f>
        <v/>
      </c>
      <c r="CJ160" s="271" t="str">
        <f ca="true">+IF(OFFSET('Water Data'!$I$29,0,10*ROW('Water Data'!I154))="","",OFFSET('Water Data'!$I$29,0,10*ROW('Water Data'!I154)))</f>
        <v/>
      </c>
      <c r="CK160" s="271" t="str">
        <f ca="true">+IF(OFFSET('Sanitation Data'!$D$28,0,10*ROW('Sanitation Data'!D154))="","",OFFSET('Sanitation Data'!$D$28,0,10*ROW('Sanitation Data'!D154)))</f>
        <v/>
      </c>
      <c r="CL160" s="271" t="str">
        <f ca="true">+IF(OFFSET('Sanitation Data'!$D$29,0,10*ROW('Sanitation Data'!D154))="","",OFFSET('Sanitation Data'!$D$29,0,10*ROW('Sanitation Data'!D154)))</f>
        <v/>
      </c>
      <c r="CM160" s="271" t="str">
        <f ca="true">+IF(OFFSET('Sanitation Data'!$D$30,0,10*ROW('Sanitation Data'!D154))="","",OFFSET('Sanitation Data'!$D$30,0,10*ROW('Sanitation Data'!D154)))</f>
        <v/>
      </c>
      <c r="CN160" s="271" t="str">
        <f ca="true">+IF(OFFSET('Sanitation Data'!$D$31,0,10*ROW('Sanitation Data'!D154))="","",OFFSET('Sanitation Data'!$D$31,0,10*ROW('Sanitation Data'!D154)))</f>
        <v/>
      </c>
      <c r="CO160" s="271" t="str">
        <f ca="true">+IF(OFFSET('Sanitation Data'!$D$32,0,10*ROW('Sanitation Data'!D154))="","",OFFSET('Sanitation Data'!$D$32,0,10*ROW('Sanitation Data'!D154)))</f>
        <v/>
      </c>
      <c r="CP160" s="271" t="str">
        <f ca="true">+IF(OFFSET('Sanitation Data'!$E$28,0,10*ROW('Sanitation Data'!E154))="","",OFFSET('Sanitation Data'!$E$28,0,10*ROW('Sanitation Data'!E154)))</f>
        <v/>
      </c>
      <c r="CQ160" s="271" t="str">
        <f ca="true">+IF(OFFSET('Sanitation Data'!$E$29,0,10*ROW('Sanitation Data'!E154))="","",OFFSET('Sanitation Data'!$E$29,0,10*ROW('Sanitation Data'!E154)))</f>
        <v/>
      </c>
      <c r="CR160" s="271" t="str">
        <f ca="true">+IF(OFFSET('Sanitation Data'!$E$30,0,10*ROW('Sanitation Data'!E154))="","",OFFSET('Sanitation Data'!$E$30,0,10*ROW('Sanitation Data'!E154)))</f>
        <v/>
      </c>
      <c r="CS160" s="271" t="str">
        <f ca="true">+IF(OFFSET('Sanitation Data'!$E$31,0,10*ROW('Sanitation Data'!E154))="","",OFFSET('Sanitation Data'!$E$31,0,10*ROW('Sanitation Data'!E154)))</f>
        <v/>
      </c>
      <c r="CT160" s="271" t="str">
        <f ca="true">+IF(OFFSET('Sanitation Data'!$E$32,0,10*ROW('Sanitation Data'!E154))="","",OFFSET('Sanitation Data'!$E$32,0,10*ROW('Sanitation Data'!E154)))</f>
        <v/>
      </c>
      <c r="CU160" s="271" t="str">
        <f ca="true">+IF(OFFSET('Sanitation Data'!$F$28,0,10*ROW('Sanitation Data'!F154))="","",OFFSET('Sanitation Data'!$F$28,0,10*ROW('Sanitation Data'!F154)))</f>
        <v/>
      </c>
      <c r="CV160" s="271" t="str">
        <f ca="true">+IF(OFFSET('Sanitation Data'!$F$29,0,10*ROW('Sanitation Data'!F154))="","",OFFSET('Sanitation Data'!$F$29,0,10*ROW('Sanitation Data'!F154)))</f>
        <v/>
      </c>
      <c r="CW160" s="271" t="str">
        <f ca="true">+IF(OFFSET('Sanitation Data'!$F$30,0,10*ROW('Sanitation Data'!F154))="","",OFFSET('Sanitation Data'!$F$30,0,10*ROW('Sanitation Data'!F154)))</f>
        <v/>
      </c>
      <c r="CX160" s="271" t="str">
        <f ca="true">+IF(OFFSET('Sanitation Data'!$F$31,0,10*ROW('Sanitation Data'!F154))="","",OFFSET('Sanitation Data'!$F$31,0,10*ROW('Sanitation Data'!F154)))</f>
        <v/>
      </c>
      <c r="CY160" s="271" t="str">
        <f ca="true">+IF(OFFSET('Sanitation Data'!$F$32,0,10*ROW('Sanitation Data'!F154))="","",OFFSET('Sanitation Data'!$F$32,0,10*ROW('Sanitation Data'!F154)))</f>
        <v/>
      </c>
      <c r="CZ160" s="271" t="str">
        <f ca="true">+IF(OFFSET('Sanitation Data'!$G$28,0,10*ROW('Sanitation Data'!G154))="","",OFFSET('Sanitation Data'!$G$28,0,10*ROW('Sanitation Data'!G154)))</f>
        <v/>
      </c>
      <c r="DA160" s="271" t="str">
        <f ca="true">+IF(OFFSET('Sanitation Data'!$G$29,0,10*ROW('Sanitation Data'!G154))="","",OFFSET('Sanitation Data'!$G$29,0,10*ROW('Sanitation Data'!G154)))</f>
        <v/>
      </c>
      <c r="DB160" s="271" t="str">
        <f ca="true">+IF(OFFSET('Sanitation Data'!$G$30,0,10*ROW('Sanitation Data'!G154))="","",OFFSET('Sanitation Data'!$G$30,0,10*ROW('Sanitation Data'!G154)))</f>
        <v/>
      </c>
      <c r="DC160" s="271" t="str">
        <f ca="true">+IF(OFFSET('Sanitation Data'!$G$31,0,10*ROW('Sanitation Data'!G154))="","",OFFSET('Sanitation Data'!$G$31,0,10*ROW('Sanitation Data'!G154)))</f>
        <v/>
      </c>
      <c r="DD160" s="271" t="str">
        <f ca="true">+IF(OFFSET('Sanitation Data'!$G$32,0,10*ROW('Sanitation Data'!G154))="","",OFFSET('Sanitation Data'!$G$32,0,10*ROW('Sanitation Data'!G154)))</f>
        <v/>
      </c>
      <c r="DE160" s="271" t="str">
        <f ca="true">+IF(OFFSET('Sanitation Data'!$H$28,0,10*ROW('Sanitation Data'!H154))="","",OFFSET('Sanitation Data'!$H$28,0,10*ROW('Sanitation Data'!H154)))</f>
        <v/>
      </c>
      <c r="DF160" s="271" t="str">
        <f ca="true">+IF(OFFSET('Sanitation Data'!$H$29,0,10*ROW('Sanitation Data'!H154))="","",OFFSET('Sanitation Data'!$H$29,0,10*ROW('Sanitation Data'!H154)))</f>
        <v/>
      </c>
      <c r="DG160" s="271" t="str">
        <f ca="true">+IF(OFFSET('Sanitation Data'!$H$30,0,10*ROW('Sanitation Data'!H154))="","",OFFSET('Sanitation Data'!$H$30,0,10*ROW('Sanitation Data'!H154)))</f>
        <v/>
      </c>
      <c r="DH160" s="271" t="str">
        <f ca="true">+IF(OFFSET('Sanitation Data'!$H$31,0,10*ROW('Sanitation Data'!H154))="","",OFFSET('Sanitation Data'!$H$31,0,10*ROW('Sanitation Data'!H154)))</f>
        <v/>
      </c>
      <c r="DI160" s="271" t="str">
        <f ca="true">+IF(OFFSET('Sanitation Data'!$H$32,0,10*ROW('Sanitation Data'!H154))="","",OFFSET('Sanitation Data'!$H$32,0,10*ROW('Sanitation Data'!H154)))</f>
        <v/>
      </c>
      <c r="DJ160" s="271" t="str">
        <f ca="true">+IF(OFFSET('Sanitation Data'!$I$28,0,10*ROW('Sanitation Data'!I154))="","",OFFSET('Sanitation Data'!$I$28,0,10*ROW('Sanitation Data'!I154)))</f>
        <v/>
      </c>
      <c r="DK160" s="271" t="str">
        <f ca="true">+IF(OFFSET('Sanitation Data'!$I$29,0,10*ROW('Sanitation Data'!I154))="","",OFFSET('Sanitation Data'!$I$29,0,10*ROW('Sanitation Data'!I154)))</f>
        <v/>
      </c>
      <c r="DL160" s="271" t="str">
        <f ca="true">+IF(OFFSET('Sanitation Data'!$I$30,0,10*ROW('Sanitation Data'!I154))="","",OFFSET('Sanitation Data'!$I$30,0,10*ROW('Sanitation Data'!I154)))</f>
        <v/>
      </c>
      <c r="DM160" s="271" t="str">
        <f ca="true">+IF(OFFSET('Sanitation Data'!$I$31,0,10*ROW('Sanitation Data'!I154))="","",OFFSET('Sanitation Data'!$I$31,0,10*ROW('Sanitation Data'!I154)))</f>
        <v/>
      </c>
      <c r="DN160" s="271" t="str">
        <f ca="true">+IF(OFFSET('Sanitation Data'!$I$32,0,10*ROW('Sanitation Data'!I154))="","",OFFSET('Sanitation Data'!$I$32,0,10*ROW('Sanitation Data'!I154)))</f>
        <v/>
      </c>
      <c r="DO160" s="271" t="str">
        <f ca="true">+IF(OFFSET('Hygiene Data'!$D$11,0,10*ROW('Hygiene Data'!D154))="","",OFFSET('Hygiene Data'!$D$11,0,10*ROW('Hygiene Data'!D154)))</f>
        <v/>
      </c>
      <c r="DP160" s="271" t="str">
        <f ca="true">+IF(OFFSET('Hygiene Data'!$D$12,0,10*ROW('Hygiene Data'!D154))="","",OFFSET('Hygiene Data'!$D$12,0,10*ROW('Hygiene Data'!D154)))</f>
        <v/>
      </c>
      <c r="DQ160" s="271" t="str">
        <f ca="true">+IF(OFFSET('Hygiene Data'!$D$13,0,10*ROW('Hygiene Data'!D154))="","",OFFSET('Hygiene Data'!$D$13,0,10*ROW('Hygiene Data'!D154)))</f>
        <v/>
      </c>
      <c r="DR160" s="271" t="str">
        <f ca="true">+IF(OFFSET('Hygiene Data'!$E$11,0,10*ROW('Hygiene Data'!E154))="","",OFFSET('Hygiene Data'!$E$11,0,10*ROW('Hygiene Data'!E154)))</f>
        <v/>
      </c>
      <c r="DS160" s="271" t="str">
        <f ca="true">+IF(OFFSET('Hygiene Data'!$E$12,0,10*ROW('Hygiene Data'!E154))="","",OFFSET('Hygiene Data'!$E$12,0,10*ROW('Hygiene Data'!E154)))</f>
        <v/>
      </c>
      <c r="DT160" s="271" t="str">
        <f ca="true">+IF(OFFSET('Hygiene Data'!$E$13,0,10*ROW('Hygiene Data'!E154))="","",OFFSET('Hygiene Data'!$E$13,0,10*ROW('Hygiene Data'!E154)))</f>
        <v/>
      </c>
      <c r="DU160" s="271" t="str">
        <f ca="true">+IF(OFFSET('Hygiene Data'!$F$11,0,10*ROW('Hygiene Data'!F154))="","",OFFSET('Hygiene Data'!$F$11,0,10*ROW('Hygiene Data'!F154)))</f>
        <v/>
      </c>
      <c r="DV160" s="271" t="str">
        <f ca="true">+IF(OFFSET('Hygiene Data'!$F$12,0,10*ROW('Hygiene Data'!F154))="","",OFFSET('Hygiene Data'!$F$12,0,10*ROW('Hygiene Data'!F154)))</f>
        <v/>
      </c>
      <c r="DW160" s="271" t="str">
        <f ca="true">+IF(OFFSET('Hygiene Data'!$F$13,0,10*ROW('Hygiene Data'!F154))="","",OFFSET('Hygiene Data'!$F$13,0,10*ROW('Hygiene Data'!F154)))</f>
        <v/>
      </c>
      <c r="DX160" s="271" t="str">
        <f ca="true">+IF(OFFSET('Hygiene Data'!$G$11,0,10*ROW('Hygiene Data'!G154))="","",OFFSET('Hygiene Data'!$G$11,0,10*ROW('Hygiene Data'!G154)))</f>
        <v/>
      </c>
      <c r="DY160" s="271" t="str">
        <f ca="true">+IF(OFFSET('Hygiene Data'!$G$12,0,10*ROW('Hygiene Data'!G154))="","",OFFSET('Hygiene Data'!$G$12,0,10*ROW('Hygiene Data'!G154)))</f>
        <v/>
      </c>
      <c r="DZ160" s="271" t="str">
        <f ca="true">+IF(OFFSET('Hygiene Data'!$G$13,0,10*ROW('Hygiene Data'!G154))="","",OFFSET('Hygiene Data'!$G$13,0,10*ROW('Hygiene Data'!G154)))</f>
        <v/>
      </c>
      <c r="EA160" s="271" t="str">
        <f ca="true">+IF(OFFSET('Hygiene Data'!$H$11,0,10*ROW('Hygiene Data'!H154))="","",OFFSET('Hygiene Data'!$H$11,0,10*ROW('Hygiene Data'!H154)))</f>
        <v/>
      </c>
      <c r="EB160" s="271" t="str">
        <f ca="true">+IF(OFFSET('Hygiene Data'!$H$12,0,10*ROW('Hygiene Data'!H154))="","",OFFSET('Hygiene Data'!$H$12,0,10*ROW('Hygiene Data'!H154)))</f>
        <v/>
      </c>
      <c r="EC160" s="271" t="str">
        <f ca="true">+IF(OFFSET('Hygiene Data'!$H$13,0,10*ROW('Hygiene Data'!H154))="","",OFFSET('Hygiene Data'!$H$13,0,10*ROW('Hygiene Data'!H154)))</f>
        <v/>
      </c>
      <c r="ED160" s="271" t="str">
        <f ca="true">+IF(OFFSET('Hygiene Data'!$I$11,0,10*ROW('Hygiene Data'!I154))="","",OFFSET('Hygiene Data'!$I$11,0,10*ROW('Hygiene Data'!I154)))</f>
        <v/>
      </c>
      <c r="EE160" s="271" t="str">
        <f ca="true">+IF(OFFSET('Hygiene Data'!$I$12,0,10*ROW('Hygiene Data'!I154))="","",OFFSET('Hygiene Data'!$I$12,0,10*ROW('Hygiene Data'!I154)))</f>
        <v/>
      </c>
      <c r="EF160" s="271"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27"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1"/>
      <c r="BS161" s="271" t="str">
        <f ca="true">+IF(OFFSET('Water Data'!$D$27,0,10*ROW('Water Data'!D155))="","",OFFSET('Water Data'!$D$27,0,10*ROW('Water Data'!D155)))</f>
        <v/>
      </c>
      <c r="BT161" s="271" t="str">
        <f ca="true">+IF(OFFSET('Water Data'!$D$28,0,10*ROW('Water Data'!D155))="","",OFFSET('Water Data'!$D$28,0,10*ROW('Water Data'!D155)))</f>
        <v/>
      </c>
      <c r="BU161" s="271" t="str">
        <f ca="true">+IF(OFFSET('Water Data'!$D$29,0,10*ROW('Water Data'!D155))="","",OFFSET('Water Data'!$D$29,0,10*ROW('Water Data'!D155)))</f>
        <v/>
      </c>
      <c r="BV161" s="271" t="str">
        <f ca="true">+IF(OFFSET('Water Data'!$E$27,0,10*ROW('Water Data'!E155))="","",OFFSET('Water Data'!$E$27,0,10*ROW('Water Data'!E155)))</f>
        <v/>
      </c>
      <c r="BW161" s="271" t="str">
        <f ca="true">+IF(OFFSET('Water Data'!$E$28,0,10*ROW('Water Data'!E155))="","",OFFSET('Water Data'!$E$28,0,10*ROW('Water Data'!E155)))</f>
        <v/>
      </c>
      <c r="BX161" s="271" t="str">
        <f ca="true">+IF(OFFSET('Water Data'!$E$29,0,10*ROW('Water Data'!E155))="","",OFFSET('Water Data'!$E$29,0,10*ROW('Water Data'!E155)))</f>
        <v/>
      </c>
      <c r="BY161" s="271" t="str">
        <f ca="true">+IF(OFFSET('Water Data'!$F$27,0,10*ROW('Water Data'!F155))="","",OFFSET('Water Data'!$F$27,0,10*ROW('Water Data'!F155)))</f>
        <v/>
      </c>
      <c r="BZ161" s="271" t="str">
        <f ca="true">+IF(OFFSET('Water Data'!$F$28,0,10*ROW('Water Data'!F155))="","",OFFSET('Water Data'!$F$28,0,10*ROW('Water Data'!F155)))</f>
        <v/>
      </c>
      <c r="CA161" s="271" t="str">
        <f ca="true">+IF(OFFSET('Water Data'!$F$29,0,10*ROW('Water Data'!F155))="","",OFFSET('Water Data'!$F$29,0,10*ROW('Water Data'!F155)))</f>
        <v/>
      </c>
      <c r="CB161" s="271" t="str">
        <f ca="true">+IF(OFFSET('Water Data'!$G$27,0,10*ROW('Water Data'!G155))="","",OFFSET('Water Data'!$G$27,0,10*ROW('Water Data'!G155)))</f>
        <v/>
      </c>
      <c r="CC161" s="271" t="str">
        <f ca="true">+IF(OFFSET('Water Data'!$G$28,0,10*ROW('Water Data'!G155))="","",OFFSET('Water Data'!$G$28,0,10*ROW('Water Data'!G155)))</f>
        <v/>
      </c>
      <c r="CD161" s="271" t="str">
        <f ca="true">+IF(OFFSET('Water Data'!$G$29,0,10*ROW('Water Data'!G155))="","",OFFSET('Water Data'!$G$29,0,10*ROW('Water Data'!G155)))</f>
        <v/>
      </c>
      <c r="CE161" s="271" t="str">
        <f ca="true">+IF(OFFSET('Water Data'!$H$27,0,10*ROW('Water Data'!H155))="","",OFFSET('Water Data'!$H$27,0,10*ROW('Water Data'!H155)))</f>
        <v/>
      </c>
      <c r="CF161" s="271" t="str">
        <f ca="true">+IF(OFFSET('Water Data'!$H$28,0,10*ROW('Water Data'!H155))="","",OFFSET('Water Data'!$H$28,0,10*ROW('Water Data'!H155)))</f>
        <v/>
      </c>
      <c r="CG161" s="271" t="str">
        <f ca="true">+IF(OFFSET('Water Data'!$H$29,0,10*ROW('Water Data'!H155))="","",OFFSET('Water Data'!$H$29,0,10*ROW('Water Data'!H155)))</f>
        <v/>
      </c>
      <c r="CH161" s="271" t="str">
        <f ca="true">+IF(OFFSET('Water Data'!$I$27,0,10*ROW('Water Data'!I155))="","",OFFSET('Water Data'!$I$27,0,10*ROW('Water Data'!I155)))</f>
        <v/>
      </c>
      <c r="CI161" s="271" t="str">
        <f ca="true">+IF(OFFSET('Water Data'!$I$28,0,10*ROW('Water Data'!I155))="","",OFFSET('Water Data'!$I$28,0,10*ROW('Water Data'!I155)))</f>
        <v/>
      </c>
      <c r="CJ161" s="271" t="str">
        <f ca="true">+IF(OFFSET('Water Data'!$I$29,0,10*ROW('Water Data'!I155))="","",OFFSET('Water Data'!$I$29,0,10*ROW('Water Data'!I155)))</f>
        <v/>
      </c>
      <c r="CK161" s="271" t="str">
        <f ca="true">+IF(OFFSET('Sanitation Data'!$D$28,0,10*ROW('Sanitation Data'!D155))="","",OFFSET('Sanitation Data'!$D$28,0,10*ROW('Sanitation Data'!D155)))</f>
        <v/>
      </c>
      <c r="CL161" s="271" t="str">
        <f ca="true">+IF(OFFSET('Sanitation Data'!$D$29,0,10*ROW('Sanitation Data'!D155))="","",OFFSET('Sanitation Data'!$D$29,0,10*ROW('Sanitation Data'!D155)))</f>
        <v/>
      </c>
      <c r="CM161" s="271" t="str">
        <f ca="true">+IF(OFFSET('Sanitation Data'!$D$30,0,10*ROW('Sanitation Data'!D155))="","",OFFSET('Sanitation Data'!$D$30,0,10*ROW('Sanitation Data'!D155)))</f>
        <v/>
      </c>
      <c r="CN161" s="271" t="str">
        <f ca="true">+IF(OFFSET('Sanitation Data'!$D$31,0,10*ROW('Sanitation Data'!D155))="","",OFFSET('Sanitation Data'!$D$31,0,10*ROW('Sanitation Data'!D155)))</f>
        <v/>
      </c>
      <c r="CO161" s="271" t="str">
        <f ca="true">+IF(OFFSET('Sanitation Data'!$D$32,0,10*ROW('Sanitation Data'!D155))="","",OFFSET('Sanitation Data'!$D$32,0,10*ROW('Sanitation Data'!D155)))</f>
        <v/>
      </c>
      <c r="CP161" s="271" t="str">
        <f ca="true">+IF(OFFSET('Sanitation Data'!$E$28,0,10*ROW('Sanitation Data'!E155))="","",OFFSET('Sanitation Data'!$E$28,0,10*ROW('Sanitation Data'!E155)))</f>
        <v/>
      </c>
      <c r="CQ161" s="271" t="str">
        <f ca="true">+IF(OFFSET('Sanitation Data'!$E$29,0,10*ROW('Sanitation Data'!E155))="","",OFFSET('Sanitation Data'!$E$29,0,10*ROW('Sanitation Data'!E155)))</f>
        <v/>
      </c>
      <c r="CR161" s="271" t="str">
        <f ca="true">+IF(OFFSET('Sanitation Data'!$E$30,0,10*ROW('Sanitation Data'!E155))="","",OFFSET('Sanitation Data'!$E$30,0,10*ROW('Sanitation Data'!E155)))</f>
        <v/>
      </c>
      <c r="CS161" s="271" t="str">
        <f ca="true">+IF(OFFSET('Sanitation Data'!$E$31,0,10*ROW('Sanitation Data'!E155))="","",OFFSET('Sanitation Data'!$E$31,0,10*ROW('Sanitation Data'!E155)))</f>
        <v/>
      </c>
      <c r="CT161" s="271" t="str">
        <f ca="true">+IF(OFFSET('Sanitation Data'!$E$32,0,10*ROW('Sanitation Data'!E155))="","",OFFSET('Sanitation Data'!$E$32,0,10*ROW('Sanitation Data'!E155)))</f>
        <v/>
      </c>
      <c r="CU161" s="271" t="str">
        <f ca="true">+IF(OFFSET('Sanitation Data'!$F$28,0,10*ROW('Sanitation Data'!F155))="","",OFFSET('Sanitation Data'!$F$28,0,10*ROW('Sanitation Data'!F155)))</f>
        <v/>
      </c>
      <c r="CV161" s="271" t="str">
        <f ca="true">+IF(OFFSET('Sanitation Data'!$F$29,0,10*ROW('Sanitation Data'!F155))="","",OFFSET('Sanitation Data'!$F$29,0,10*ROW('Sanitation Data'!F155)))</f>
        <v/>
      </c>
      <c r="CW161" s="271" t="str">
        <f ca="true">+IF(OFFSET('Sanitation Data'!$F$30,0,10*ROW('Sanitation Data'!F155))="","",OFFSET('Sanitation Data'!$F$30,0,10*ROW('Sanitation Data'!F155)))</f>
        <v/>
      </c>
      <c r="CX161" s="271" t="str">
        <f ca="true">+IF(OFFSET('Sanitation Data'!$F$31,0,10*ROW('Sanitation Data'!F155))="","",OFFSET('Sanitation Data'!$F$31,0,10*ROW('Sanitation Data'!F155)))</f>
        <v/>
      </c>
      <c r="CY161" s="271" t="str">
        <f ca="true">+IF(OFFSET('Sanitation Data'!$F$32,0,10*ROW('Sanitation Data'!F155))="","",OFFSET('Sanitation Data'!$F$32,0,10*ROW('Sanitation Data'!F155)))</f>
        <v/>
      </c>
      <c r="CZ161" s="271" t="str">
        <f ca="true">+IF(OFFSET('Sanitation Data'!$G$28,0,10*ROW('Sanitation Data'!G155))="","",OFFSET('Sanitation Data'!$G$28,0,10*ROW('Sanitation Data'!G155)))</f>
        <v/>
      </c>
      <c r="DA161" s="271" t="str">
        <f ca="true">+IF(OFFSET('Sanitation Data'!$G$29,0,10*ROW('Sanitation Data'!G155))="","",OFFSET('Sanitation Data'!$G$29,0,10*ROW('Sanitation Data'!G155)))</f>
        <v/>
      </c>
      <c r="DB161" s="271" t="str">
        <f ca="true">+IF(OFFSET('Sanitation Data'!$G$30,0,10*ROW('Sanitation Data'!G155))="","",OFFSET('Sanitation Data'!$G$30,0,10*ROW('Sanitation Data'!G155)))</f>
        <v/>
      </c>
      <c r="DC161" s="271" t="str">
        <f ca="true">+IF(OFFSET('Sanitation Data'!$G$31,0,10*ROW('Sanitation Data'!G155))="","",OFFSET('Sanitation Data'!$G$31,0,10*ROW('Sanitation Data'!G155)))</f>
        <v/>
      </c>
      <c r="DD161" s="271" t="str">
        <f ca="true">+IF(OFFSET('Sanitation Data'!$G$32,0,10*ROW('Sanitation Data'!G155))="","",OFFSET('Sanitation Data'!$G$32,0,10*ROW('Sanitation Data'!G155)))</f>
        <v/>
      </c>
      <c r="DE161" s="271" t="str">
        <f ca="true">+IF(OFFSET('Sanitation Data'!$H$28,0,10*ROW('Sanitation Data'!H155))="","",OFFSET('Sanitation Data'!$H$28,0,10*ROW('Sanitation Data'!H155)))</f>
        <v/>
      </c>
      <c r="DF161" s="271" t="str">
        <f ca="true">+IF(OFFSET('Sanitation Data'!$H$29,0,10*ROW('Sanitation Data'!H155))="","",OFFSET('Sanitation Data'!$H$29,0,10*ROW('Sanitation Data'!H155)))</f>
        <v/>
      </c>
      <c r="DG161" s="271" t="str">
        <f ca="true">+IF(OFFSET('Sanitation Data'!$H$30,0,10*ROW('Sanitation Data'!H155))="","",OFFSET('Sanitation Data'!$H$30,0,10*ROW('Sanitation Data'!H155)))</f>
        <v/>
      </c>
      <c r="DH161" s="271" t="str">
        <f ca="true">+IF(OFFSET('Sanitation Data'!$H$31,0,10*ROW('Sanitation Data'!H155))="","",OFFSET('Sanitation Data'!$H$31,0,10*ROW('Sanitation Data'!H155)))</f>
        <v/>
      </c>
      <c r="DI161" s="271" t="str">
        <f ca="true">+IF(OFFSET('Sanitation Data'!$H$32,0,10*ROW('Sanitation Data'!H155))="","",OFFSET('Sanitation Data'!$H$32,0,10*ROW('Sanitation Data'!H155)))</f>
        <v/>
      </c>
      <c r="DJ161" s="271" t="str">
        <f ca="true">+IF(OFFSET('Sanitation Data'!$I$28,0,10*ROW('Sanitation Data'!I155))="","",OFFSET('Sanitation Data'!$I$28,0,10*ROW('Sanitation Data'!I155)))</f>
        <v/>
      </c>
      <c r="DK161" s="271" t="str">
        <f ca="true">+IF(OFFSET('Sanitation Data'!$I$29,0,10*ROW('Sanitation Data'!I155))="","",OFFSET('Sanitation Data'!$I$29,0,10*ROW('Sanitation Data'!I155)))</f>
        <v/>
      </c>
      <c r="DL161" s="271" t="str">
        <f ca="true">+IF(OFFSET('Sanitation Data'!$I$30,0,10*ROW('Sanitation Data'!I155))="","",OFFSET('Sanitation Data'!$I$30,0,10*ROW('Sanitation Data'!I155)))</f>
        <v/>
      </c>
      <c r="DM161" s="271" t="str">
        <f ca="true">+IF(OFFSET('Sanitation Data'!$I$31,0,10*ROW('Sanitation Data'!I155))="","",OFFSET('Sanitation Data'!$I$31,0,10*ROW('Sanitation Data'!I155)))</f>
        <v/>
      </c>
      <c r="DN161" s="271" t="str">
        <f ca="true">+IF(OFFSET('Sanitation Data'!$I$32,0,10*ROW('Sanitation Data'!I155))="","",OFFSET('Sanitation Data'!$I$32,0,10*ROW('Sanitation Data'!I155)))</f>
        <v/>
      </c>
      <c r="DO161" s="271" t="str">
        <f ca="true">+IF(OFFSET('Hygiene Data'!$D$11,0,10*ROW('Hygiene Data'!D155))="","",OFFSET('Hygiene Data'!$D$11,0,10*ROW('Hygiene Data'!D155)))</f>
        <v/>
      </c>
      <c r="DP161" s="271" t="str">
        <f ca="true">+IF(OFFSET('Hygiene Data'!$D$12,0,10*ROW('Hygiene Data'!D155))="","",OFFSET('Hygiene Data'!$D$12,0,10*ROW('Hygiene Data'!D155)))</f>
        <v/>
      </c>
      <c r="DQ161" s="271" t="str">
        <f ca="true">+IF(OFFSET('Hygiene Data'!$D$13,0,10*ROW('Hygiene Data'!D155))="","",OFFSET('Hygiene Data'!$D$13,0,10*ROW('Hygiene Data'!D155)))</f>
        <v/>
      </c>
      <c r="DR161" s="271" t="str">
        <f ca="true">+IF(OFFSET('Hygiene Data'!$E$11,0,10*ROW('Hygiene Data'!E155))="","",OFFSET('Hygiene Data'!$E$11,0,10*ROW('Hygiene Data'!E155)))</f>
        <v/>
      </c>
      <c r="DS161" s="271" t="str">
        <f ca="true">+IF(OFFSET('Hygiene Data'!$E$12,0,10*ROW('Hygiene Data'!E155))="","",OFFSET('Hygiene Data'!$E$12,0,10*ROW('Hygiene Data'!E155)))</f>
        <v/>
      </c>
      <c r="DT161" s="271" t="str">
        <f ca="true">+IF(OFFSET('Hygiene Data'!$E$13,0,10*ROW('Hygiene Data'!E155))="","",OFFSET('Hygiene Data'!$E$13,0,10*ROW('Hygiene Data'!E155)))</f>
        <v/>
      </c>
      <c r="DU161" s="271" t="str">
        <f ca="true">+IF(OFFSET('Hygiene Data'!$F$11,0,10*ROW('Hygiene Data'!F155))="","",OFFSET('Hygiene Data'!$F$11,0,10*ROW('Hygiene Data'!F155)))</f>
        <v/>
      </c>
      <c r="DV161" s="271" t="str">
        <f ca="true">+IF(OFFSET('Hygiene Data'!$F$12,0,10*ROW('Hygiene Data'!F155))="","",OFFSET('Hygiene Data'!$F$12,0,10*ROW('Hygiene Data'!F155)))</f>
        <v/>
      </c>
      <c r="DW161" s="271" t="str">
        <f ca="true">+IF(OFFSET('Hygiene Data'!$F$13,0,10*ROW('Hygiene Data'!F155))="","",OFFSET('Hygiene Data'!$F$13,0,10*ROW('Hygiene Data'!F155)))</f>
        <v/>
      </c>
      <c r="DX161" s="271" t="str">
        <f ca="true">+IF(OFFSET('Hygiene Data'!$G$11,0,10*ROW('Hygiene Data'!G155))="","",OFFSET('Hygiene Data'!$G$11,0,10*ROW('Hygiene Data'!G155)))</f>
        <v/>
      </c>
      <c r="DY161" s="271" t="str">
        <f ca="true">+IF(OFFSET('Hygiene Data'!$G$12,0,10*ROW('Hygiene Data'!G155))="","",OFFSET('Hygiene Data'!$G$12,0,10*ROW('Hygiene Data'!G155)))</f>
        <v/>
      </c>
      <c r="DZ161" s="271" t="str">
        <f ca="true">+IF(OFFSET('Hygiene Data'!$G$13,0,10*ROW('Hygiene Data'!G155))="","",OFFSET('Hygiene Data'!$G$13,0,10*ROW('Hygiene Data'!G155)))</f>
        <v/>
      </c>
      <c r="EA161" s="271" t="str">
        <f ca="true">+IF(OFFSET('Hygiene Data'!$H$11,0,10*ROW('Hygiene Data'!H155))="","",OFFSET('Hygiene Data'!$H$11,0,10*ROW('Hygiene Data'!H155)))</f>
        <v/>
      </c>
      <c r="EB161" s="271" t="str">
        <f ca="true">+IF(OFFSET('Hygiene Data'!$H$12,0,10*ROW('Hygiene Data'!H155))="","",OFFSET('Hygiene Data'!$H$12,0,10*ROW('Hygiene Data'!H155)))</f>
        <v/>
      </c>
      <c r="EC161" s="271" t="str">
        <f ca="true">+IF(OFFSET('Hygiene Data'!$H$13,0,10*ROW('Hygiene Data'!H155))="","",OFFSET('Hygiene Data'!$H$13,0,10*ROW('Hygiene Data'!H155)))</f>
        <v/>
      </c>
      <c r="ED161" s="271" t="str">
        <f ca="true">+IF(OFFSET('Hygiene Data'!$I$11,0,10*ROW('Hygiene Data'!I155))="","",OFFSET('Hygiene Data'!$I$11,0,10*ROW('Hygiene Data'!I155)))</f>
        <v/>
      </c>
      <c r="EE161" s="271" t="str">
        <f ca="true">+IF(OFFSET('Hygiene Data'!$I$12,0,10*ROW('Hygiene Data'!I155))="","",OFFSET('Hygiene Data'!$I$12,0,10*ROW('Hygiene Data'!I155)))</f>
        <v/>
      </c>
      <c r="EF161" s="271"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27"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1"/>
      <c r="BS162" s="271" t="str">
        <f ca="true">+IF(OFFSET('Water Data'!$D$27,0,10*ROW('Water Data'!D156))="","",OFFSET('Water Data'!$D$27,0,10*ROW('Water Data'!D156)))</f>
        <v/>
      </c>
      <c r="BT162" s="271" t="str">
        <f ca="true">+IF(OFFSET('Water Data'!$D$28,0,10*ROW('Water Data'!D156))="","",OFFSET('Water Data'!$D$28,0,10*ROW('Water Data'!D156)))</f>
        <v/>
      </c>
      <c r="BU162" s="271" t="str">
        <f ca="true">+IF(OFFSET('Water Data'!$D$29,0,10*ROW('Water Data'!D156))="","",OFFSET('Water Data'!$D$29,0,10*ROW('Water Data'!D156)))</f>
        <v/>
      </c>
      <c r="BV162" s="271" t="str">
        <f ca="true">+IF(OFFSET('Water Data'!$E$27,0,10*ROW('Water Data'!E156))="","",OFFSET('Water Data'!$E$27,0,10*ROW('Water Data'!E156)))</f>
        <v/>
      </c>
      <c r="BW162" s="271" t="str">
        <f ca="true">+IF(OFFSET('Water Data'!$E$28,0,10*ROW('Water Data'!E156))="","",OFFSET('Water Data'!$E$28,0,10*ROW('Water Data'!E156)))</f>
        <v/>
      </c>
      <c r="BX162" s="271" t="str">
        <f ca="true">+IF(OFFSET('Water Data'!$E$29,0,10*ROW('Water Data'!E156))="","",OFFSET('Water Data'!$E$29,0,10*ROW('Water Data'!E156)))</f>
        <v/>
      </c>
      <c r="BY162" s="271" t="str">
        <f ca="true">+IF(OFFSET('Water Data'!$F$27,0,10*ROW('Water Data'!F156))="","",OFFSET('Water Data'!$F$27,0,10*ROW('Water Data'!F156)))</f>
        <v/>
      </c>
      <c r="BZ162" s="271" t="str">
        <f ca="true">+IF(OFFSET('Water Data'!$F$28,0,10*ROW('Water Data'!F156))="","",OFFSET('Water Data'!$F$28,0,10*ROW('Water Data'!F156)))</f>
        <v/>
      </c>
      <c r="CA162" s="271" t="str">
        <f ca="true">+IF(OFFSET('Water Data'!$F$29,0,10*ROW('Water Data'!F156))="","",OFFSET('Water Data'!$F$29,0,10*ROW('Water Data'!F156)))</f>
        <v/>
      </c>
      <c r="CB162" s="271" t="str">
        <f ca="true">+IF(OFFSET('Water Data'!$G$27,0,10*ROW('Water Data'!G156))="","",OFFSET('Water Data'!$G$27,0,10*ROW('Water Data'!G156)))</f>
        <v/>
      </c>
      <c r="CC162" s="271" t="str">
        <f ca="true">+IF(OFFSET('Water Data'!$G$28,0,10*ROW('Water Data'!G156))="","",OFFSET('Water Data'!$G$28,0,10*ROW('Water Data'!G156)))</f>
        <v/>
      </c>
      <c r="CD162" s="271" t="str">
        <f ca="true">+IF(OFFSET('Water Data'!$G$29,0,10*ROW('Water Data'!G156))="","",OFFSET('Water Data'!$G$29,0,10*ROW('Water Data'!G156)))</f>
        <v/>
      </c>
      <c r="CE162" s="271" t="str">
        <f ca="true">+IF(OFFSET('Water Data'!$H$27,0,10*ROW('Water Data'!H156))="","",OFFSET('Water Data'!$H$27,0,10*ROW('Water Data'!H156)))</f>
        <v/>
      </c>
      <c r="CF162" s="271" t="str">
        <f ca="true">+IF(OFFSET('Water Data'!$H$28,0,10*ROW('Water Data'!H156))="","",OFFSET('Water Data'!$H$28,0,10*ROW('Water Data'!H156)))</f>
        <v/>
      </c>
      <c r="CG162" s="271" t="str">
        <f ca="true">+IF(OFFSET('Water Data'!$H$29,0,10*ROW('Water Data'!H156))="","",OFFSET('Water Data'!$H$29,0,10*ROW('Water Data'!H156)))</f>
        <v/>
      </c>
      <c r="CH162" s="271" t="str">
        <f ca="true">+IF(OFFSET('Water Data'!$I$27,0,10*ROW('Water Data'!I156))="","",OFFSET('Water Data'!$I$27,0,10*ROW('Water Data'!I156)))</f>
        <v/>
      </c>
      <c r="CI162" s="271" t="str">
        <f ca="true">+IF(OFFSET('Water Data'!$I$28,0,10*ROW('Water Data'!I156))="","",OFFSET('Water Data'!$I$28,0,10*ROW('Water Data'!I156)))</f>
        <v/>
      </c>
      <c r="CJ162" s="271" t="str">
        <f ca="true">+IF(OFFSET('Water Data'!$I$29,0,10*ROW('Water Data'!I156))="","",OFFSET('Water Data'!$I$29,0,10*ROW('Water Data'!I156)))</f>
        <v/>
      </c>
      <c r="CK162" s="271" t="str">
        <f ca="true">+IF(OFFSET('Sanitation Data'!$D$28,0,10*ROW('Sanitation Data'!D156))="","",OFFSET('Sanitation Data'!$D$28,0,10*ROW('Sanitation Data'!D156)))</f>
        <v/>
      </c>
      <c r="CL162" s="271" t="str">
        <f ca="true">+IF(OFFSET('Sanitation Data'!$D$29,0,10*ROW('Sanitation Data'!D156))="","",OFFSET('Sanitation Data'!$D$29,0,10*ROW('Sanitation Data'!D156)))</f>
        <v/>
      </c>
      <c r="CM162" s="271" t="str">
        <f ca="true">+IF(OFFSET('Sanitation Data'!$D$30,0,10*ROW('Sanitation Data'!D156))="","",OFFSET('Sanitation Data'!$D$30,0,10*ROW('Sanitation Data'!D156)))</f>
        <v/>
      </c>
      <c r="CN162" s="271" t="str">
        <f ca="true">+IF(OFFSET('Sanitation Data'!$D$31,0,10*ROW('Sanitation Data'!D156))="","",OFFSET('Sanitation Data'!$D$31,0,10*ROW('Sanitation Data'!D156)))</f>
        <v/>
      </c>
      <c r="CO162" s="271" t="str">
        <f ca="true">+IF(OFFSET('Sanitation Data'!$D$32,0,10*ROW('Sanitation Data'!D156))="","",OFFSET('Sanitation Data'!$D$32,0,10*ROW('Sanitation Data'!D156)))</f>
        <v/>
      </c>
      <c r="CP162" s="271" t="str">
        <f ca="true">+IF(OFFSET('Sanitation Data'!$E$28,0,10*ROW('Sanitation Data'!E156))="","",OFFSET('Sanitation Data'!$E$28,0,10*ROW('Sanitation Data'!E156)))</f>
        <v/>
      </c>
      <c r="CQ162" s="271" t="str">
        <f ca="true">+IF(OFFSET('Sanitation Data'!$E$29,0,10*ROW('Sanitation Data'!E156))="","",OFFSET('Sanitation Data'!$E$29,0,10*ROW('Sanitation Data'!E156)))</f>
        <v/>
      </c>
      <c r="CR162" s="271" t="str">
        <f ca="true">+IF(OFFSET('Sanitation Data'!$E$30,0,10*ROW('Sanitation Data'!E156))="","",OFFSET('Sanitation Data'!$E$30,0,10*ROW('Sanitation Data'!E156)))</f>
        <v/>
      </c>
      <c r="CS162" s="271" t="str">
        <f ca="true">+IF(OFFSET('Sanitation Data'!$E$31,0,10*ROW('Sanitation Data'!E156))="","",OFFSET('Sanitation Data'!$E$31,0,10*ROW('Sanitation Data'!E156)))</f>
        <v/>
      </c>
      <c r="CT162" s="271" t="str">
        <f ca="true">+IF(OFFSET('Sanitation Data'!$E$32,0,10*ROW('Sanitation Data'!E156))="","",OFFSET('Sanitation Data'!$E$32,0,10*ROW('Sanitation Data'!E156)))</f>
        <v/>
      </c>
      <c r="CU162" s="271" t="str">
        <f ca="true">+IF(OFFSET('Sanitation Data'!$F$28,0,10*ROW('Sanitation Data'!F156))="","",OFFSET('Sanitation Data'!$F$28,0,10*ROW('Sanitation Data'!F156)))</f>
        <v/>
      </c>
      <c r="CV162" s="271" t="str">
        <f ca="true">+IF(OFFSET('Sanitation Data'!$F$29,0,10*ROW('Sanitation Data'!F156))="","",OFFSET('Sanitation Data'!$F$29,0,10*ROW('Sanitation Data'!F156)))</f>
        <v/>
      </c>
      <c r="CW162" s="271" t="str">
        <f ca="true">+IF(OFFSET('Sanitation Data'!$F$30,0,10*ROW('Sanitation Data'!F156))="","",OFFSET('Sanitation Data'!$F$30,0,10*ROW('Sanitation Data'!F156)))</f>
        <v/>
      </c>
      <c r="CX162" s="271" t="str">
        <f ca="true">+IF(OFFSET('Sanitation Data'!$F$31,0,10*ROW('Sanitation Data'!F156))="","",OFFSET('Sanitation Data'!$F$31,0,10*ROW('Sanitation Data'!F156)))</f>
        <v/>
      </c>
      <c r="CY162" s="271" t="str">
        <f ca="true">+IF(OFFSET('Sanitation Data'!$F$32,0,10*ROW('Sanitation Data'!F156))="","",OFFSET('Sanitation Data'!$F$32,0,10*ROW('Sanitation Data'!F156)))</f>
        <v/>
      </c>
      <c r="CZ162" s="271" t="str">
        <f ca="true">+IF(OFFSET('Sanitation Data'!$G$28,0,10*ROW('Sanitation Data'!G156))="","",OFFSET('Sanitation Data'!$G$28,0,10*ROW('Sanitation Data'!G156)))</f>
        <v/>
      </c>
      <c r="DA162" s="271" t="str">
        <f ca="true">+IF(OFFSET('Sanitation Data'!$G$29,0,10*ROW('Sanitation Data'!G156))="","",OFFSET('Sanitation Data'!$G$29,0,10*ROW('Sanitation Data'!G156)))</f>
        <v/>
      </c>
      <c r="DB162" s="271" t="str">
        <f ca="true">+IF(OFFSET('Sanitation Data'!$G$30,0,10*ROW('Sanitation Data'!G156))="","",OFFSET('Sanitation Data'!$G$30,0,10*ROW('Sanitation Data'!G156)))</f>
        <v/>
      </c>
      <c r="DC162" s="271" t="str">
        <f ca="true">+IF(OFFSET('Sanitation Data'!$G$31,0,10*ROW('Sanitation Data'!G156))="","",OFFSET('Sanitation Data'!$G$31,0,10*ROW('Sanitation Data'!G156)))</f>
        <v/>
      </c>
      <c r="DD162" s="271" t="str">
        <f ca="true">+IF(OFFSET('Sanitation Data'!$G$32,0,10*ROW('Sanitation Data'!G156))="","",OFFSET('Sanitation Data'!$G$32,0,10*ROW('Sanitation Data'!G156)))</f>
        <v/>
      </c>
      <c r="DE162" s="271" t="str">
        <f ca="true">+IF(OFFSET('Sanitation Data'!$H$28,0,10*ROW('Sanitation Data'!H156))="","",OFFSET('Sanitation Data'!$H$28,0,10*ROW('Sanitation Data'!H156)))</f>
        <v/>
      </c>
      <c r="DF162" s="271" t="str">
        <f ca="true">+IF(OFFSET('Sanitation Data'!$H$29,0,10*ROW('Sanitation Data'!H156))="","",OFFSET('Sanitation Data'!$H$29,0,10*ROW('Sanitation Data'!H156)))</f>
        <v/>
      </c>
      <c r="DG162" s="271" t="str">
        <f ca="true">+IF(OFFSET('Sanitation Data'!$H$30,0,10*ROW('Sanitation Data'!H156))="","",OFFSET('Sanitation Data'!$H$30,0,10*ROW('Sanitation Data'!H156)))</f>
        <v/>
      </c>
      <c r="DH162" s="271" t="str">
        <f ca="true">+IF(OFFSET('Sanitation Data'!$H$31,0,10*ROW('Sanitation Data'!H156))="","",OFFSET('Sanitation Data'!$H$31,0,10*ROW('Sanitation Data'!H156)))</f>
        <v/>
      </c>
      <c r="DI162" s="271" t="str">
        <f ca="true">+IF(OFFSET('Sanitation Data'!$H$32,0,10*ROW('Sanitation Data'!H156))="","",OFFSET('Sanitation Data'!$H$32,0,10*ROW('Sanitation Data'!H156)))</f>
        <v/>
      </c>
      <c r="DJ162" s="271" t="str">
        <f ca="true">+IF(OFFSET('Sanitation Data'!$I$28,0,10*ROW('Sanitation Data'!I156))="","",OFFSET('Sanitation Data'!$I$28,0,10*ROW('Sanitation Data'!I156)))</f>
        <v/>
      </c>
      <c r="DK162" s="271" t="str">
        <f ca="true">+IF(OFFSET('Sanitation Data'!$I$29,0,10*ROW('Sanitation Data'!I156))="","",OFFSET('Sanitation Data'!$I$29,0,10*ROW('Sanitation Data'!I156)))</f>
        <v/>
      </c>
      <c r="DL162" s="271" t="str">
        <f ca="true">+IF(OFFSET('Sanitation Data'!$I$30,0,10*ROW('Sanitation Data'!I156))="","",OFFSET('Sanitation Data'!$I$30,0,10*ROW('Sanitation Data'!I156)))</f>
        <v/>
      </c>
      <c r="DM162" s="271" t="str">
        <f ca="true">+IF(OFFSET('Sanitation Data'!$I$31,0,10*ROW('Sanitation Data'!I156))="","",OFFSET('Sanitation Data'!$I$31,0,10*ROW('Sanitation Data'!I156)))</f>
        <v/>
      </c>
      <c r="DN162" s="271" t="str">
        <f ca="true">+IF(OFFSET('Sanitation Data'!$I$32,0,10*ROW('Sanitation Data'!I156))="","",OFFSET('Sanitation Data'!$I$32,0,10*ROW('Sanitation Data'!I156)))</f>
        <v/>
      </c>
      <c r="DO162" s="271" t="str">
        <f ca="true">+IF(OFFSET('Hygiene Data'!$D$11,0,10*ROW('Hygiene Data'!D156))="","",OFFSET('Hygiene Data'!$D$11,0,10*ROW('Hygiene Data'!D156)))</f>
        <v/>
      </c>
      <c r="DP162" s="271" t="str">
        <f ca="true">+IF(OFFSET('Hygiene Data'!$D$12,0,10*ROW('Hygiene Data'!D156))="","",OFFSET('Hygiene Data'!$D$12,0,10*ROW('Hygiene Data'!D156)))</f>
        <v/>
      </c>
      <c r="DQ162" s="271" t="str">
        <f ca="true">+IF(OFFSET('Hygiene Data'!$D$13,0,10*ROW('Hygiene Data'!D156))="","",OFFSET('Hygiene Data'!$D$13,0,10*ROW('Hygiene Data'!D156)))</f>
        <v/>
      </c>
      <c r="DR162" s="271" t="str">
        <f ca="true">+IF(OFFSET('Hygiene Data'!$E$11,0,10*ROW('Hygiene Data'!E156))="","",OFFSET('Hygiene Data'!$E$11,0,10*ROW('Hygiene Data'!E156)))</f>
        <v/>
      </c>
      <c r="DS162" s="271" t="str">
        <f ca="true">+IF(OFFSET('Hygiene Data'!$E$12,0,10*ROW('Hygiene Data'!E156))="","",OFFSET('Hygiene Data'!$E$12,0,10*ROW('Hygiene Data'!E156)))</f>
        <v/>
      </c>
      <c r="DT162" s="271" t="str">
        <f ca="true">+IF(OFFSET('Hygiene Data'!$E$13,0,10*ROW('Hygiene Data'!E156))="","",OFFSET('Hygiene Data'!$E$13,0,10*ROW('Hygiene Data'!E156)))</f>
        <v/>
      </c>
      <c r="DU162" s="271" t="str">
        <f ca="true">+IF(OFFSET('Hygiene Data'!$F$11,0,10*ROW('Hygiene Data'!F156))="","",OFFSET('Hygiene Data'!$F$11,0,10*ROW('Hygiene Data'!F156)))</f>
        <v/>
      </c>
      <c r="DV162" s="271" t="str">
        <f ca="true">+IF(OFFSET('Hygiene Data'!$F$12,0,10*ROW('Hygiene Data'!F156))="","",OFFSET('Hygiene Data'!$F$12,0,10*ROW('Hygiene Data'!F156)))</f>
        <v/>
      </c>
      <c r="DW162" s="271" t="str">
        <f ca="true">+IF(OFFSET('Hygiene Data'!$F$13,0,10*ROW('Hygiene Data'!F156))="","",OFFSET('Hygiene Data'!$F$13,0,10*ROW('Hygiene Data'!F156)))</f>
        <v/>
      </c>
      <c r="DX162" s="271" t="str">
        <f ca="true">+IF(OFFSET('Hygiene Data'!$G$11,0,10*ROW('Hygiene Data'!G156))="","",OFFSET('Hygiene Data'!$G$11,0,10*ROW('Hygiene Data'!G156)))</f>
        <v/>
      </c>
      <c r="DY162" s="271" t="str">
        <f ca="true">+IF(OFFSET('Hygiene Data'!$G$12,0,10*ROW('Hygiene Data'!G156))="","",OFFSET('Hygiene Data'!$G$12,0,10*ROW('Hygiene Data'!G156)))</f>
        <v/>
      </c>
      <c r="DZ162" s="271" t="str">
        <f ca="true">+IF(OFFSET('Hygiene Data'!$G$13,0,10*ROW('Hygiene Data'!G156))="","",OFFSET('Hygiene Data'!$G$13,0,10*ROW('Hygiene Data'!G156)))</f>
        <v/>
      </c>
      <c r="EA162" s="271" t="str">
        <f ca="true">+IF(OFFSET('Hygiene Data'!$H$11,0,10*ROW('Hygiene Data'!H156))="","",OFFSET('Hygiene Data'!$H$11,0,10*ROW('Hygiene Data'!H156)))</f>
        <v/>
      </c>
      <c r="EB162" s="271" t="str">
        <f ca="true">+IF(OFFSET('Hygiene Data'!$H$12,0,10*ROW('Hygiene Data'!H156))="","",OFFSET('Hygiene Data'!$H$12,0,10*ROW('Hygiene Data'!H156)))</f>
        <v/>
      </c>
      <c r="EC162" s="271" t="str">
        <f ca="true">+IF(OFFSET('Hygiene Data'!$H$13,0,10*ROW('Hygiene Data'!H156))="","",OFFSET('Hygiene Data'!$H$13,0,10*ROW('Hygiene Data'!H156)))</f>
        <v/>
      </c>
      <c r="ED162" s="271" t="str">
        <f ca="true">+IF(OFFSET('Hygiene Data'!$I$11,0,10*ROW('Hygiene Data'!I156))="","",OFFSET('Hygiene Data'!$I$11,0,10*ROW('Hygiene Data'!I156)))</f>
        <v/>
      </c>
      <c r="EE162" s="271" t="str">
        <f ca="true">+IF(OFFSET('Hygiene Data'!$I$12,0,10*ROW('Hygiene Data'!I156))="","",OFFSET('Hygiene Data'!$I$12,0,10*ROW('Hygiene Data'!I156)))</f>
        <v/>
      </c>
      <c r="EF162" s="271"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27"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1"/>
      <c r="BS163" s="271" t="str">
        <f ca="true">+IF(OFFSET('Water Data'!$D$27,0,10*ROW('Water Data'!D157))="","",OFFSET('Water Data'!$D$27,0,10*ROW('Water Data'!D157)))</f>
        <v/>
      </c>
      <c r="BT163" s="271" t="str">
        <f ca="true">+IF(OFFSET('Water Data'!$D$28,0,10*ROW('Water Data'!D157))="","",OFFSET('Water Data'!$D$28,0,10*ROW('Water Data'!D157)))</f>
        <v/>
      </c>
      <c r="BU163" s="271" t="str">
        <f ca="true">+IF(OFFSET('Water Data'!$D$29,0,10*ROW('Water Data'!D157))="","",OFFSET('Water Data'!$D$29,0,10*ROW('Water Data'!D157)))</f>
        <v/>
      </c>
      <c r="BV163" s="271" t="str">
        <f ca="true">+IF(OFFSET('Water Data'!$E$27,0,10*ROW('Water Data'!E157))="","",OFFSET('Water Data'!$E$27,0,10*ROW('Water Data'!E157)))</f>
        <v/>
      </c>
      <c r="BW163" s="271" t="str">
        <f ca="true">+IF(OFFSET('Water Data'!$E$28,0,10*ROW('Water Data'!E157))="","",OFFSET('Water Data'!$E$28,0,10*ROW('Water Data'!E157)))</f>
        <v/>
      </c>
      <c r="BX163" s="271" t="str">
        <f ca="true">+IF(OFFSET('Water Data'!$E$29,0,10*ROW('Water Data'!E157))="","",OFFSET('Water Data'!$E$29,0,10*ROW('Water Data'!E157)))</f>
        <v/>
      </c>
      <c r="BY163" s="271" t="str">
        <f ca="true">+IF(OFFSET('Water Data'!$F$27,0,10*ROW('Water Data'!F157))="","",OFFSET('Water Data'!$F$27,0,10*ROW('Water Data'!F157)))</f>
        <v/>
      </c>
      <c r="BZ163" s="271" t="str">
        <f ca="true">+IF(OFFSET('Water Data'!$F$28,0,10*ROW('Water Data'!F157))="","",OFFSET('Water Data'!$F$28,0,10*ROW('Water Data'!F157)))</f>
        <v/>
      </c>
      <c r="CA163" s="271" t="str">
        <f ca="true">+IF(OFFSET('Water Data'!$F$29,0,10*ROW('Water Data'!F157))="","",OFFSET('Water Data'!$F$29,0,10*ROW('Water Data'!F157)))</f>
        <v/>
      </c>
      <c r="CB163" s="271" t="str">
        <f ca="true">+IF(OFFSET('Water Data'!$G$27,0,10*ROW('Water Data'!G157))="","",OFFSET('Water Data'!$G$27,0,10*ROW('Water Data'!G157)))</f>
        <v/>
      </c>
      <c r="CC163" s="271" t="str">
        <f ca="true">+IF(OFFSET('Water Data'!$G$28,0,10*ROW('Water Data'!G157))="","",OFFSET('Water Data'!$G$28,0,10*ROW('Water Data'!G157)))</f>
        <v/>
      </c>
      <c r="CD163" s="271" t="str">
        <f ca="true">+IF(OFFSET('Water Data'!$G$29,0,10*ROW('Water Data'!G157))="","",OFFSET('Water Data'!$G$29,0,10*ROW('Water Data'!G157)))</f>
        <v/>
      </c>
      <c r="CE163" s="271" t="str">
        <f ca="true">+IF(OFFSET('Water Data'!$H$27,0,10*ROW('Water Data'!H157))="","",OFFSET('Water Data'!$H$27,0,10*ROW('Water Data'!H157)))</f>
        <v/>
      </c>
      <c r="CF163" s="271" t="str">
        <f ca="true">+IF(OFFSET('Water Data'!$H$28,0,10*ROW('Water Data'!H157))="","",OFFSET('Water Data'!$H$28,0,10*ROW('Water Data'!H157)))</f>
        <v/>
      </c>
      <c r="CG163" s="271" t="str">
        <f ca="true">+IF(OFFSET('Water Data'!$H$29,0,10*ROW('Water Data'!H157))="","",OFFSET('Water Data'!$H$29,0,10*ROW('Water Data'!H157)))</f>
        <v/>
      </c>
      <c r="CH163" s="271" t="str">
        <f ca="true">+IF(OFFSET('Water Data'!$I$27,0,10*ROW('Water Data'!I157))="","",OFFSET('Water Data'!$I$27,0,10*ROW('Water Data'!I157)))</f>
        <v/>
      </c>
      <c r="CI163" s="271" t="str">
        <f ca="true">+IF(OFFSET('Water Data'!$I$28,0,10*ROW('Water Data'!I157))="","",OFFSET('Water Data'!$I$28,0,10*ROW('Water Data'!I157)))</f>
        <v/>
      </c>
      <c r="CJ163" s="271" t="str">
        <f ca="true">+IF(OFFSET('Water Data'!$I$29,0,10*ROW('Water Data'!I157))="","",OFFSET('Water Data'!$I$29,0,10*ROW('Water Data'!I157)))</f>
        <v/>
      </c>
      <c r="CK163" s="271" t="str">
        <f ca="true">+IF(OFFSET('Sanitation Data'!$D$28,0,10*ROW('Sanitation Data'!D157))="","",OFFSET('Sanitation Data'!$D$28,0,10*ROW('Sanitation Data'!D157)))</f>
        <v/>
      </c>
      <c r="CL163" s="271" t="str">
        <f ca="true">+IF(OFFSET('Sanitation Data'!$D$29,0,10*ROW('Sanitation Data'!D157))="","",OFFSET('Sanitation Data'!$D$29,0,10*ROW('Sanitation Data'!D157)))</f>
        <v/>
      </c>
      <c r="CM163" s="271" t="str">
        <f ca="true">+IF(OFFSET('Sanitation Data'!$D$30,0,10*ROW('Sanitation Data'!D157))="","",OFFSET('Sanitation Data'!$D$30,0,10*ROW('Sanitation Data'!D157)))</f>
        <v/>
      </c>
      <c r="CN163" s="271" t="str">
        <f ca="true">+IF(OFFSET('Sanitation Data'!$D$31,0,10*ROW('Sanitation Data'!D157))="","",OFFSET('Sanitation Data'!$D$31,0,10*ROW('Sanitation Data'!D157)))</f>
        <v/>
      </c>
      <c r="CO163" s="271" t="str">
        <f ca="true">+IF(OFFSET('Sanitation Data'!$D$32,0,10*ROW('Sanitation Data'!D157))="","",OFFSET('Sanitation Data'!$D$32,0,10*ROW('Sanitation Data'!D157)))</f>
        <v/>
      </c>
      <c r="CP163" s="271" t="str">
        <f ca="true">+IF(OFFSET('Sanitation Data'!$E$28,0,10*ROW('Sanitation Data'!E157))="","",OFFSET('Sanitation Data'!$E$28,0,10*ROW('Sanitation Data'!E157)))</f>
        <v/>
      </c>
      <c r="CQ163" s="271" t="str">
        <f ca="true">+IF(OFFSET('Sanitation Data'!$E$29,0,10*ROW('Sanitation Data'!E157))="","",OFFSET('Sanitation Data'!$E$29,0,10*ROW('Sanitation Data'!E157)))</f>
        <v/>
      </c>
      <c r="CR163" s="271" t="str">
        <f ca="true">+IF(OFFSET('Sanitation Data'!$E$30,0,10*ROW('Sanitation Data'!E157))="","",OFFSET('Sanitation Data'!$E$30,0,10*ROW('Sanitation Data'!E157)))</f>
        <v/>
      </c>
      <c r="CS163" s="271" t="str">
        <f ca="true">+IF(OFFSET('Sanitation Data'!$E$31,0,10*ROW('Sanitation Data'!E157))="","",OFFSET('Sanitation Data'!$E$31,0,10*ROW('Sanitation Data'!E157)))</f>
        <v/>
      </c>
      <c r="CT163" s="271" t="str">
        <f ca="true">+IF(OFFSET('Sanitation Data'!$E$32,0,10*ROW('Sanitation Data'!E157))="","",OFFSET('Sanitation Data'!$E$32,0,10*ROW('Sanitation Data'!E157)))</f>
        <v/>
      </c>
      <c r="CU163" s="271" t="str">
        <f ca="true">+IF(OFFSET('Sanitation Data'!$F$28,0,10*ROW('Sanitation Data'!F157))="","",OFFSET('Sanitation Data'!$F$28,0,10*ROW('Sanitation Data'!F157)))</f>
        <v/>
      </c>
      <c r="CV163" s="271" t="str">
        <f ca="true">+IF(OFFSET('Sanitation Data'!$F$29,0,10*ROW('Sanitation Data'!F157))="","",OFFSET('Sanitation Data'!$F$29,0,10*ROW('Sanitation Data'!F157)))</f>
        <v/>
      </c>
      <c r="CW163" s="271" t="str">
        <f ca="true">+IF(OFFSET('Sanitation Data'!$F$30,0,10*ROW('Sanitation Data'!F157))="","",OFFSET('Sanitation Data'!$F$30,0,10*ROW('Sanitation Data'!F157)))</f>
        <v/>
      </c>
      <c r="CX163" s="271" t="str">
        <f ca="true">+IF(OFFSET('Sanitation Data'!$F$31,0,10*ROW('Sanitation Data'!F157))="","",OFFSET('Sanitation Data'!$F$31,0,10*ROW('Sanitation Data'!F157)))</f>
        <v/>
      </c>
      <c r="CY163" s="271" t="str">
        <f ca="true">+IF(OFFSET('Sanitation Data'!$F$32,0,10*ROW('Sanitation Data'!F157))="","",OFFSET('Sanitation Data'!$F$32,0,10*ROW('Sanitation Data'!F157)))</f>
        <v/>
      </c>
      <c r="CZ163" s="271" t="str">
        <f ca="true">+IF(OFFSET('Sanitation Data'!$G$28,0,10*ROW('Sanitation Data'!G157))="","",OFFSET('Sanitation Data'!$G$28,0,10*ROW('Sanitation Data'!G157)))</f>
        <v/>
      </c>
      <c r="DA163" s="271" t="str">
        <f ca="true">+IF(OFFSET('Sanitation Data'!$G$29,0,10*ROW('Sanitation Data'!G157))="","",OFFSET('Sanitation Data'!$G$29,0,10*ROW('Sanitation Data'!G157)))</f>
        <v/>
      </c>
      <c r="DB163" s="271" t="str">
        <f ca="true">+IF(OFFSET('Sanitation Data'!$G$30,0,10*ROW('Sanitation Data'!G157))="","",OFFSET('Sanitation Data'!$G$30,0,10*ROW('Sanitation Data'!G157)))</f>
        <v/>
      </c>
      <c r="DC163" s="271" t="str">
        <f ca="true">+IF(OFFSET('Sanitation Data'!$G$31,0,10*ROW('Sanitation Data'!G157))="","",OFFSET('Sanitation Data'!$G$31,0,10*ROW('Sanitation Data'!G157)))</f>
        <v/>
      </c>
      <c r="DD163" s="271" t="str">
        <f ca="true">+IF(OFFSET('Sanitation Data'!$G$32,0,10*ROW('Sanitation Data'!G157))="","",OFFSET('Sanitation Data'!$G$32,0,10*ROW('Sanitation Data'!G157)))</f>
        <v/>
      </c>
      <c r="DE163" s="271" t="str">
        <f ca="true">+IF(OFFSET('Sanitation Data'!$H$28,0,10*ROW('Sanitation Data'!H157))="","",OFFSET('Sanitation Data'!$H$28,0,10*ROW('Sanitation Data'!H157)))</f>
        <v/>
      </c>
      <c r="DF163" s="271" t="str">
        <f ca="true">+IF(OFFSET('Sanitation Data'!$H$29,0,10*ROW('Sanitation Data'!H157))="","",OFFSET('Sanitation Data'!$H$29,0,10*ROW('Sanitation Data'!H157)))</f>
        <v/>
      </c>
      <c r="DG163" s="271" t="str">
        <f ca="true">+IF(OFFSET('Sanitation Data'!$H$30,0,10*ROW('Sanitation Data'!H157))="","",OFFSET('Sanitation Data'!$H$30,0,10*ROW('Sanitation Data'!H157)))</f>
        <v/>
      </c>
      <c r="DH163" s="271" t="str">
        <f ca="true">+IF(OFFSET('Sanitation Data'!$H$31,0,10*ROW('Sanitation Data'!H157))="","",OFFSET('Sanitation Data'!$H$31,0,10*ROW('Sanitation Data'!H157)))</f>
        <v/>
      </c>
      <c r="DI163" s="271" t="str">
        <f ca="true">+IF(OFFSET('Sanitation Data'!$H$32,0,10*ROW('Sanitation Data'!H157))="","",OFFSET('Sanitation Data'!$H$32,0,10*ROW('Sanitation Data'!H157)))</f>
        <v/>
      </c>
      <c r="DJ163" s="271" t="str">
        <f ca="true">+IF(OFFSET('Sanitation Data'!$I$28,0,10*ROW('Sanitation Data'!I157))="","",OFFSET('Sanitation Data'!$I$28,0,10*ROW('Sanitation Data'!I157)))</f>
        <v/>
      </c>
      <c r="DK163" s="271" t="str">
        <f ca="true">+IF(OFFSET('Sanitation Data'!$I$29,0,10*ROW('Sanitation Data'!I157))="","",OFFSET('Sanitation Data'!$I$29,0,10*ROW('Sanitation Data'!I157)))</f>
        <v/>
      </c>
      <c r="DL163" s="271" t="str">
        <f ca="true">+IF(OFFSET('Sanitation Data'!$I$30,0,10*ROW('Sanitation Data'!I157))="","",OFFSET('Sanitation Data'!$I$30,0,10*ROW('Sanitation Data'!I157)))</f>
        <v/>
      </c>
      <c r="DM163" s="271" t="str">
        <f ca="true">+IF(OFFSET('Sanitation Data'!$I$31,0,10*ROW('Sanitation Data'!I157))="","",OFFSET('Sanitation Data'!$I$31,0,10*ROW('Sanitation Data'!I157)))</f>
        <v/>
      </c>
      <c r="DN163" s="271" t="str">
        <f ca="true">+IF(OFFSET('Sanitation Data'!$I$32,0,10*ROW('Sanitation Data'!I157))="","",OFFSET('Sanitation Data'!$I$32,0,10*ROW('Sanitation Data'!I157)))</f>
        <v/>
      </c>
      <c r="DO163" s="271" t="str">
        <f ca="true">+IF(OFFSET('Hygiene Data'!$D$11,0,10*ROW('Hygiene Data'!D157))="","",OFFSET('Hygiene Data'!$D$11,0,10*ROW('Hygiene Data'!D157)))</f>
        <v/>
      </c>
      <c r="DP163" s="271" t="str">
        <f ca="true">+IF(OFFSET('Hygiene Data'!$D$12,0,10*ROW('Hygiene Data'!D157))="","",OFFSET('Hygiene Data'!$D$12,0,10*ROW('Hygiene Data'!D157)))</f>
        <v/>
      </c>
      <c r="DQ163" s="271" t="str">
        <f ca="true">+IF(OFFSET('Hygiene Data'!$D$13,0,10*ROW('Hygiene Data'!D157))="","",OFFSET('Hygiene Data'!$D$13,0,10*ROW('Hygiene Data'!D157)))</f>
        <v/>
      </c>
      <c r="DR163" s="271" t="str">
        <f ca="true">+IF(OFFSET('Hygiene Data'!$E$11,0,10*ROW('Hygiene Data'!E157))="","",OFFSET('Hygiene Data'!$E$11,0,10*ROW('Hygiene Data'!E157)))</f>
        <v/>
      </c>
      <c r="DS163" s="271" t="str">
        <f ca="true">+IF(OFFSET('Hygiene Data'!$E$12,0,10*ROW('Hygiene Data'!E157))="","",OFFSET('Hygiene Data'!$E$12,0,10*ROW('Hygiene Data'!E157)))</f>
        <v/>
      </c>
      <c r="DT163" s="271" t="str">
        <f ca="true">+IF(OFFSET('Hygiene Data'!$E$13,0,10*ROW('Hygiene Data'!E157))="","",OFFSET('Hygiene Data'!$E$13,0,10*ROW('Hygiene Data'!E157)))</f>
        <v/>
      </c>
      <c r="DU163" s="271" t="str">
        <f ca="true">+IF(OFFSET('Hygiene Data'!$F$11,0,10*ROW('Hygiene Data'!F157))="","",OFFSET('Hygiene Data'!$F$11,0,10*ROW('Hygiene Data'!F157)))</f>
        <v/>
      </c>
      <c r="DV163" s="271" t="str">
        <f ca="true">+IF(OFFSET('Hygiene Data'!$F$12,0,10*ROW('Hygiene Data'!F157))="","",OFFSET('Hygiene Data'!$F$12,0,10*ROW('Hygiene Data'!F157)))</f>
        <v/>
      </c>
      <c r="DW163" s="271" t="str">
        <f ca="true">+IF(OFFSET('Hygiene Data'!$F$13,0,10*ROW('Hygiene Data'!F157))="","",OFFSET('Hygiene Data'!$F$13,0,10*ROW('Hygiene Data'!F157)))</f>
        <v/>
      </c>
      <c r="DX163" s="271" t="str">
        <f ca="true">+IF(OFFSET('Hygiene Data'!$G$11,0,10*ROW('Hygiene Data'!G157))="","",OFFSET('Hygiene Data'!$G$11,0,10*ROW('Hygiene Data'!G157)))</f>
        <v/>
      </c>
      <c r="DY163" s="271" t="str">
        <f ca="true">+IF(OFFSET('Hygiene Data'!$G$12,0,10*ROW('Hygiene Data'!G157))="","",OFFSET('Hygiene Data'!$G$12,0,10*ROW('Hygiene Data'!G157)))</f>
        <v/>
      </c>
      <c r="DZ163" s="271" t="str">
        <f ca="true">+IF(OFFSET('Hygiene Data'!$G$13,0,10*ROW('Hygiene Data'!G157))="","",OFFSET('Hygiene Data'!$G$13,0,10*ROW('Hygiene Data'!G157)))</f>
        <v/>
      </c>
      <c r="EA163" s="271" t="str">
        <f ca="true">+IF(OFFSET('Hygiene Data'!$H$11,0,10*ROW('Hygiene Data'!H157))="","",OFFSET('Hygiene Data'!$H$11,0,10*ROW('Hygiene Data'!H157)))</f>
        <v/>
      </c>
      <c r="EB163" s="271" t="str">
        <f ca="true">+IF(OFFSET('Hygiene Data'!$H$12,0,10*ROW('Hygiene Data'!H157))="","",OFFSET('Hygiene Data'!$H$12,0,10*ROW('Hygiene Data'!H157)))</f>
        <v/>
      </c>
      <c r="EC163" s="271" t="str">
        <f ca="true">+IF(OFFSET('Hygiene Data'!$H$13,0,10*ROW('Hygiene Data'!H157))="","",OFFSET('Hygiene Data'!$H$13,0,10*ROW('Hygiene Data'!H157)))</f>
        <v/>
      </c>
      <c r="ED163" s="271" t="str">
        <f ca="true">+IF(OFFSET('Hygiene Data'!$I$11,0,10*ROW('Hygiene Data'!I157))="","",OFFSET('Hygiene Data'!$I$11,0,10*ROW('Hygiene Data'!I157)))</f>
        <v/>
      </c>
      <c r="EE163" s="271" t="str">
        <f ca="true">+IF(OFFSET('Hygiene Data'!$I$12,0,10*ROW('Hygiene Data'!I157))="","",OFFSET('Hygiene Data'!$I$12,0,10*ROW('Hygiene Data'!I157)))</f>
        <v/>
      </c>
      <c r="EF163" s="271"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27"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1"/>
      <c r="BS164" s="271" t="str">
        <f ca="true">+IF(OFFSET('Water Data'!$D$27,0,10*ROW('Water Data'!D158))="","",OFFSET('Water Data'!$D$27,0,10*ROW('Water Data'!D158)))</f>
        <v/>
      </c>
      <c r="BT164" s="271" t="str">
        <f ca="true">+IF(OFFSET('Water Data'!$D$28,0,10*ROW('Water Data'!D158))="","",OFFSET('Water Data'!$D$28,0,10*ROW('Water Data'!D158)))</f>
        <v/>
      </c>
      <c r="BU164" s="271" t="str">
        <f ca="true">+IF(OFFSET('Water Data'!$D$29,0,10*ROW('Water Data'!D158))="","",OFFSET('Water Data'!$D$29,0,10*ROW('Water Data'!D158)))</f>
        <v/>
      </c>
      <c r="BV164" s="271" t="str">
        <f ca="true">+IF(OFFSET('Water Data'!$E$27,0,10*ROW('Water Data'!E158))="","",OFFSET('Water Data'!$E$27,0,10*ROW('Water Data'!E158)))</f>
        <v/>
      </c>
      <c r="BW164" s="271" t="str">
        <f ca="true">+IF(OFFSET('Water Data'!$E$28,0,10*ROW('Water Data'!E158))="","",OFFSET('Water Data'!$E$28,0,10*ROW('Water Data'!E158)))</f>
        <v/>
      </c>
      <c r="BX164" s="271" t="str">
        <f ca="true">+IF(OFFSET('Water Data'!$E$29,0,10*ROW('Water Data'!E158))="","",OFFSET('Water Data'!$E$29,0,10*ROW('Water Data'!E158)))</f>
        <v/>
      </c>
      <c r="BY164" s="271" t="str">
        <f ca="true">+IF(OFFSET('Water Data'!$F$27,0,10*ROW('Water Data'!F158))="","",OFFSET('Water Data'!$F$27,0,10*ROW('Water Data'!F158)))</f>
        <v/>
      </c>
      <c r="BZ164" s="271" t="str">
        <f ca="true">+IF(OFFSET('Water Data'!$F$28,0,10*ROW('Water Data'!F158))="","",OFFSET('Water Data'!$F$28,0,10*ROW('Water Data'!F158)))</f>
        <v/>
      </c>
      <c r="CA164" s="271" t="str">
        <f ca="true">+IF(OFFSET('Water Data'!$F$29,0,10*ROW('Water Data'!F158))="","",OFFSET('Water Data'!$F$29,0,10*ROW('Water Data'!F158)))</f>
        <v/>
      </c>
      <c r="CB164" s="271" t="str">
        <f ca="true">+IF(OFFSET('Water Data'!$G$27,0,10*ROW('Water Data'!G158))="","",OFFSET('Water Data'!$G$27,0,10*ROW('Water Data'!G158)))</f>
        <v/>
      </c>
      <c r="CC164" s="271" t="str">
        <f ca="true">+IF(OFFSET('Water Data'!$G$28,0,10*ROW('Water Data'!G158))="","",OFFSET('Water Data'!$G$28,0,10*ROW('Water Data'!G158)))</f>
        <v/>
      </c>
      <c r="CD164" s="271" t="str">
        <f ca="true">+IF(OFFSET('Water Data'!$G$29,0,10*ROW('Water Data'!G158))="","",OFFSET('Water Data'!$G$29,0,10*ROW('Water Data'!G158)))</f>
        <v/>
      </c>
      <c r="CE164" s="271" t="str">
        <f ca="true">+IF(OFFSET('Water Data'!$H$27,0,10*ROW('Water Data'!H158))="","",OFFSET('Water Data'!$H$27,0,10*ROW('Water Data'!H158)))</f>
        <v/>
      </c>
      <c r="CF164" s="271" t="str">
        <f ca="true">+IF(OFFSET('Water Data'!$H$28,0,10*ROW('Water Data'!H158))="","",OFFSET('Water Data'!$H$28,0,10*ROW('Water Data'!H158)))</f>
        <v/>
      </c>
      <c r="CG164" s="271" t="str">
        <f ca="true">+IF(OFFSET('Water Data'!$H$29,0,10*ROW('Water Data'!H158))="","",OFFSET('Water Data'!$H$29,0,10*ROW('Water Data'!H158)))</f>
        <v/>
      </c>
      <c r="CH164" s="271" t="str">
        <f ca="true">+IF(OFFSET('Water Data'!$I$27,0,10*ROW('Water Data'!I158))="","",OFFSET('Water Data'!$I$27,0,10*ROW('Water Data'!I158)))</f>
        <v/>
      </c>
      <c r="CI164" s="271" t="str">
        <f ca="true">+IF(OFFSET('Water Data'!$I$28,0,10*ROW('Water Data'!I158))="","",OFFSET('Water Data'!$I$28,0,10*ROW('Water Data'!I158)))</f>
        <v/>
      </c>
      <c r="CJ164" s="271" t="str">
        <f ca="true">+IF(OFFSET('Water Data'!$I$29,0,10*ROW('Water Data'!I158))="","",OFFSET('Water Data'!$I$29,0,10*ROW('Water Data'!I158)))</f>
        <v/>
      </c>
      <c r="CK164" s="271" t="str">
        <f ca="true">+IF(OFFSET('Sanitation Data'!$D$28,0,10*ROW('Sanitation Data'!D158))="","",OFFSET('Sanitation Data'!$D$28,0,10*ROW('Sanitation Data'!D158)))</f>
        <v/>
      </c>
      <c r="CL164" s="271" t="str">
        <f ca="true">+IF(OFFSET('Sanitation Data'!$D$29,0,10*ROW('Sanitation Data'!D158))="","",OFFSET('Sanitation Data'!$D$29,0,10*ROW('Sanitation Data'!D158)))</f>
        <v/>
      </c>
      <c r="CM164" s="271" t="str">
        <f ca="true">+IF(OFFSET('Sanitation Data'!$D$30,0,10*ROW('Sanitation Data'!D158))="","",OFFSET('Sanitation Data'!$D$30,0,10*ROW('Sanitation Data'!D158)))</f>
        <v/>
      </c>
      <c r="CN164" s="271" t="str">
        <f ca="true">+IF(OFFSET('Sanitation Data'!$D$31,0,10*ROW('Sanitation Data'!D158))="","",OFFSET('Sanitation Data'!$D$31,0,10*ROW('Sanitation Data'!D158)))</f>
        <v/>
      </c>
      <c r="CO164" s="271" t="str">
        <f ca="true">+IF(OFFSET('Sanitation Data'!$D$32,0,10*ROW('Sanitation Data'!D158))="","",OFFSET('Sanitation Data'!$D$32,0,10*ROW('Sanitation Data'!D158)))</f>
        <v/>
      </c>
      <c r="CP164" s="271" t="str">
        <f ca="true">+IF(OFFSET('Sanitation Data'!$E$28,0,10*ROW('Sanitation Data'!E158))="","",OFFSET('Sanitation Data'!$E$28,0,10*ROW('Sanitation Data'!E158)))</f>
        <v/>
      </c>
      <c r="CQ164" s="271" t="str">
        <f ca="true">+IF(OFFSET('Sanitation Data'!$E$29,0,10*ROW('Sanitation Data'!E158))="","",OFFSET('Sanitation Data'!$E$29,0,10*ROW('Sanitation Data'!E158)))</f>
        <v/>
      </c>
      <c r="CR164" s="271" t="str">
        <f ca="true">+IF(OFFSET('Sanitation Data'!$E$30,0,10*ROW('Sanitation Data'!E158))="","",OFFSET('Sanitation Data'!$E$30,0,10*ROW('Sanitation Data'!E158)))</f>
        <v/>
      </c>
      <c r="CS164" s="271" t="str">
        <f ca="true">+IF(OFFSET('Sanitation Data'!$E$31,0,10*ROW('Sanitation Data'!E158))="","",OFFSET('Sanitation Data'!$E$31,0,10*ROW('Sanitation Data'!E158)))</f>
        <v/>
      </c>
      <c r="CT164" s="271" t="str">
        <f ca="true">+IF(OFFSET('Sanitation Data'!$E$32,0,10*ROW('Sanitation Data'!E158))="","",OFFSET('Sanitation Data'!$E$32,0,10*ROW('Sanitation Data'!E158)))</f>
        <v/>
      </c>
      <c r="CU164" s="271" t="str">
        <f ca="true">+IF(OFFSET('Sanitation Data'!$F$28,0,10*ROW('Sanitation Data'!F158))="","",OFFSET('Sanitation Data'!$F$28,0,10*ROW('Sanitation Data'!F158)))</f>
        <v/>
      </c>
      <c r="CV164" s="271" t="str">
        <f ca="true">+IF(OFFSET('Sanitation Data'!$F$29,0,10*ROW('Sanitation Data'!F158))="","",OFFSET('Sanitation Data'!$F$29,0,10*ROW('Sanitation Data'!F158)))</f>
        <v/>
      </c>
      <c r="CW164" s="271" t="str">
        <f ca="true">+IF(OFFSET('Sanitation Data'!$F$30,0,10*ROW('Sanitation Data'!F158))="","",OFFSET('Sanitation Data'!$F$30,0,10*ROW('Sanitation Data'!F158)))</f>
        <v/>
      </c>
      <c r="CX164" s="271" t="str">
        <f ca="true">+IF(OFFSET('Sanitation Data'!$F$31,0,10*ROW('Sanitation Data'!F158))="","",OFFSET('Sanitation Data'!$F$31,0,10*ROW('Sanitation Data'!F158)))</f>
        <v/>
      </c>
      <c r="CY164" s="271" t="str">
        <f ca="true">+IF(OFFSET('Sanitation Data'!$F$32,0,10*ROW('Sanitation Data'!F158))="","",OFFSET('Sanitation Data'!$F$32,0,10*ROW('Sanitation Data'!F158)))</f>
        <v/>
      </c>
      <c r="CZ164" s="271" t="str">
        <f ca="true">+IF(OFFSET('Sanitation Data'!$G$28,0,10*ROW('Sanitation Data'!G158))="","",OFFSET('Sanitation Data'!$G$28,0,10*ROW('Sanitation Data'!G158)))</f>
        <v/>
      </c>
      <c r="DA164" s="271" t="str">
        <f ca="true">+IF(OFFSET('Sanitation Data'!$G$29,0,10*ROW('Sanitation Data'!G158))="","",OFFSET('Sanitation Data'!$G$29,0,10*ROW('Sanitation Data'!G158)))</f>
        <v/>
      </c>
      <c r="DB164" s="271" t="str">
        <f ca="true">+IF(OFFSET('Sanitation Data'!$G$30,0,10*ROW('Sanitation Data'!G158))="","",OFFSET('Sanitation Data'!$G$30,0,10*ROW('Sanitation Data'!G158)))</f>
        <v/>
      </c>
      <c r="DC164" s="271" t="str">
        <f ca="true">+IF(OFFSET('Sanitation Data'!$G$31,0,10*ROW('Sanitation Data'!G158))="","",OFFSET('Sanitation Data'!$G$31,0,10*ROW('Sanitation Data'!G158)))</f>
        <v/>
      </c>
      <c r="DD164" s="271" t="str">
        <f ca="true">+IF(OFFSET('Sanitation Data'!$G$32,0,10*ROW('Sanitation Data'!G158))="","",OFFSET('Sanitation Data'!$G$32,0,10*ROW('Sanitation Data'!G158)))</f>
        <v/>
      </c>
      <c r="DE164" s="271" t="str">
        <f ca="true">+IF(OFFSET('Sanitation Data'!$H$28,0,10*ROW('Sanitation Data'!H158))="","",OFFSET('Sanitation Data'!$H$28,0,10*ROW('Sanitation Data'!H158)))</f>
        <v/>
      </c>
      <c r="DF164" s="271" t="str">
        <f ca="true">+IF(OFFSET('Sanitation Data'!$H$29,0,10*ROW('Sanitation Data'!H158))="","",OFFSET('Sanitation Data'!$H$29,0,10*ROW('Sanitation Data'!H158)))</f>
        <v/>
      </c>
      <c r="DG164" s="271" t="str">
        <f ca="true">+IF(OFFSET('Sanitation Data'!$H$30,0,10*ROW('Sanitation Data'!H158))="","",OFFSET('Sanitation Data'!$H$30,0,10*ROW('Sanitation Data'!H158)))</f>
        <v/>
      </c>
      <c r="DH164" s="271" t="str">
        <f ca="true">+IF(OFFSET('Sanitation Data'!$H$31,0,10*ROW('Sanitation Data'!H158))="","",OFFSET('Sanitation Data'!$H$31,0,10*ROW('Sanitation Data'!H158)))</f>
        <v/>
      </c>
      <c r="DI164" s="271" t="str">
        <f ca="true">+IF(OFFSET('Sanitation Data'!$H$32,0,10*ROW('Sanitation Data'!H158))="","",OFFSET('Sanitation Data'!$H$32,0,10*ROW('Sanitation Data'!H158)))</f>
        <v/>
      </c>
      <c r="DJ164" s="271" t="str">
        <f ca="true">+IF(OFFSET('Sanitation Data'!$I$28,0,10*ROW('Sanitation Data'!I158))="","",OFFSET('Sanitation Data'!$I$28,0,10*ROW('Sanitation Data'!I158)))</f>
        <v/>
      </c>
      <c r="DK164" s="271" t="str">
        <f ca="true">+IF(OFFSET('Sanitation Data'!$I$29,0,10*ROW('Sanitation Data'!I158))="","",OFFSET('Sanitation Data'!$I$29,0,10*ROW('Sanitation Data'!I158)))</f>
        <v/>
      </c>
      <c r="DL164" s="271" t="str">
        <f ca="true">+IF(OFFSET('Sanitation Data'!$I$30,0,10*ROW('Sanitation Data'!I158))="","",OFFSET('Sanitation Data'!$I$30,0,10*ROW('Sanitation Data'!I158)))</f>
        <v/>
      </c>
      <c r="DM164" s="271" t="str">
        <f ca="true">+IF(OFFSET('Sanitation Data'!$I$31,0,10*ROW('Sanitation Data'!I158))="","",OFFSET('Sanitation Data'!$I$31,0,10*ROW('Sanitation Data'!I158)))</f>
        <v/>
      </c>
      <c r="DN164" s="271" t="str">
        <f ca="true">+IF(OFFSET('Sanitation Data'!$I$32,0,10*ROW('Sanitation Data'!I158))="","",OFFSET('Sanitation Data'!$I$32,0,10*ROW('Sanitation Data'!I158)))</f>
        <v/>
      </c>
      <c r="DO164" s="271" t="str">
        <f ca="true">+IF(OFFSET('Hygiene Data'!$D$11,0,10*ROW('Hygiene Data'!D158))="","",OFFSET('Hygiene Data'!$D$11,0,10*ROW('Hygiene Data'!D158)))</f>
        <v/>
      </c>
      <c r="DP164" s="271" t="str">
        <f ca="true">+IF(OFFSET('Hygiene Data'!$D$12,0,10*ROW('Hygiene Data'!D158))="","",OFFSET('Hygiene Data'!$D$12,0,10*ROW('Hygiene Data'!D158)))</f>
        <v/>
      </c>
      <c r="DQ164" s="271" t="str">
        <f ca="true">+IF(OFFSET('Hygiene Data'!$D$13,0,10*ROW('Hygiene Data'!D158))="","",OFFSET('Hygiene Data'!$D$13,0,10*ROW('Hygiene Data'!D158)))</f>
        <v/>
      </c>
      <c r="DR164" s="271" t="str">
        <f ca="true">+IF(OFFSET('Hygiene Data'!$E$11,0,10*ROW('Hygiene Data'!E158))="","",OFFSET('Hygiene Data'!$E$11,0,10*ROW('Hygiene Data'!E158)))</f>
        <v/>
      </c>
      <c r="DS164" s="271" t="str">
        <f ca="true">+IF(OFFSET('Hygiene Data'!$E$12,0,10*ROW('Hygiene Data'!E158))="","",OFFSET('Hygiene Data'!$E$12,0,10*ROW('Hygiene Data'!E158)))</f>
        <v/>
      </c>
      <c r="DT164" s="271" t="str">
        <f ca="true">+IF(OFFSET('Hygiene Data'!$E$13,0,10*ROW('Hygiene Data'!E158))="","",OFFSET('Hygiene Data'!$E$13,0,10*ROW('Hygiene Data'!E158)))</f>
        <v/>
      </c>
      <c r="DU164" s="271" t="str">
        <f ca="true">+IF(OFFSET('Hygiene Data'!$F$11,0,10*ROW('Hygiene Data'!F158))="","",OFFSET('Hygiene Data'!$F$11,0,10*ROW('Hygiene Data'!F158)))</f>
        <v/>
      </c>
      <c r="DV164" s="271" t="str">
        <f ca="true">+IF(OFFSET('Hygiene Data'!$F$12,0,10*ROW('Hygiene Data'!F158))="","",OFFSET('Hygiene Data'!$F$12,0,10*ROW('Hygiene Data'!F158)))</f>
        <v/>
      </c>
      <c r="DW164" s="271" t="str">
        <f ca="true">+IF(OFFSET('Hygiene Data'!$F$13,0,10*ROW('Hygiene Data'!F158))="","",OFFSET('Hygiene Data'!$F$13,0,10*ROW('Hygiene Data'!F158)))</f>
        <v/>
      </c>
      <c r="DX164" s="271" t="str">
        <f ca="true">+IF(OFFSET('Hygiene Data'!$G$11,0,10*ROW('Hygiene Data'!G158))="","",OFFSET('Hygiene Data'!$G$11,0,10*ROW('Hygiene Data'!G158)))</f>
        <v/>
      </c>
      <c r="DY164" s="271" t="str">
        <f ca="true">+IF(OFFSET('Hygiene Data'!$G$12,0,10*ROW('Hygiene Data'!G158))="","",OFFSET('Hygiene Data'!$G$12,0,10*ROW('Hygiene Data'!G158)))</f>
        <v/>
      </c>
      <c r="DZ164" s="271" t="str">
        <f ca="true">+IF(OFFSET('Hygiene Data'!$G$13,0,10*ROW('Hygiene Data'!G158))="","",OFFSET('Hygiene Data'!$G$13,0,10*ROW('Hygiene Data'!G158)))</f>
        <v/>
      </c>
      <c r="EA164" s="271" t="str">
        <f ca="true">+IF(OFFSET('Hygiene Data'!$H$11,0,10*ROW('Hygiene Data'!H158))="","",OFFSET('Hygiene Data'!$H$11,0,10*ROW('Hygiene Data'!H158)))</f>
        <v/>
      </c>
      <c r="EB164" s="271" t="str">
        <f ca="true">+IF(OFFSET('Hygiene Data'!$H$12,0,10*ROW('Hygiene Data'!H158))="","",OFFSET('Hygiene Data'!$H$12,0,10*ROW('Hygiene Data'!H158)))</f>
        <v/>
      </c>
      <c r="EC164" s="271" t="str">
        <f ca="true">+IF(OFFSET('Hygiene Data'!$H$13,0,10*ROW('Hygiene Data'!H158))="","",OFFSET('Hygiene Data'!$H$13,0,10*ROW('Hygiene Data'!H158)))</f>
        <v/>
      </c>
      <c r="ED164" s="271" t="str">
        <f ca="true">+IF(OFFSET('Hygiene Data'!$I$11,0,10*ROW('Hygiene Data'!I158))="","",OFFSET('Hygiene Data'!$I$11,0,10*ROW('Hygiene Data'!I158)))</f>
        <v/>
      </c>
      <c r="EE164" s="271" t="str">
        <f ca="true">+IF(OFFSET('Hygiene Data'!$I$12,0,10*ROW('Hygiene Data'!I158))="","",OFFSET('Hygiene Data'!$I$12,0,10*ROW('Hygiene Data'!I158)))</f>
        <v/>
      </c>
      <c r="EF164" s="271"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27"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1"/>
      <c r="BS165" s="271" t="str">
        <f ca="true">+IF(OFFSET('Water Data'!$D$27,0,10*ROW('Water Data'!D159))="","",OFFSET('Water Data'!$D$27,0,10*ROW('Water Data'!D159)))</f>
        <v/>
      </c>
      <c r="BT165" s="271" t="str">
        <f ca="true">+IF(OFFSET('Water Data'!$D$28,0,10*ROW('Water Data'!D159))="","",OFFSET('Water Data'!$D$28,0,10*ROW('Water Data'!D159)))</f>
        <v/>
      </c>
      <c r="BU165" s="271" t="str">
        <f ca="true">+IF(OFFSET('Water Data'!$D$29,0,10*ROW('Water Data'!D159))="","",OFFSET('Water Data'!$D$29,0,10*ROW('Water Data'!D159)))</f>
        <v/>
      </c>
      <c r="BV165" s="271" t="str">
        <f ca="true">+IF(OFFSET('Water Data'!$E$27,0,10*ROW('Water Data'!E159))="","",OFFSET('Water Data'!$E$27,0,10*ROW('Water Data'!E159)))</f>
        <v/>
      </c>
      <c r="BW165" s="271" t="str">
        <f ca="true">+IF(OFFSET('Water Data'!$E$28,0,10*ROW('Water Data'!E159))="","",OFFSET('Water Data'!$E$28,0,10*ROW('Water Data'!E159)))</f>
        <v/>
      </c>
      <c r="BX165" s="271" t="str">
        <f ca="true">+IF(OFFSET('Water Data'!$E$29,0,10*ROW('Water Data'!E159))="","",OFFSET('Water Data'!$E$29,0,10*ROW('Water Data'!E159)))</f>
        <v/>
      </c>
      <c r="BY165" s="271" t="str">
        <f ca="true">+IF(OFFSET('Water Data'!$F$27,0,10*ROW('Water Data'!F159))="","",OFFSET('Water Data'!$F$27,0,10*ROW('Water Data'!F159)))</f>
        <v/>
      </c>
      <c r="BZ165" s="271" t="str">
        <f ca="true">+IF(OFFSET('Water Data'!$F$28,0,10*ROW('Water Data'!F159))="","",OFFSET('Water Data'!$F$28,0,10*ROW('Water Data'!F159)))</f>
        <v/>
      </c>
      <c r="CA165" s="271" t="str">
        <f ca="true">+IF(OFFSET('Water Data'!$F$29,0,10*ROW('Water Data'!F159))="","",OFFSET('Water Data'!$F$29,0,10*ROW('Water Data'!F159)))</f>
        <v/>
      </c>
      <c r="CB165" s="271" t="str">
        <f ca="true">+IF(OFFSET('Water Data'!$G$27,0,10*ROW('Water Data'!G159))="","",OFFSET('Water Data'!$G$27,0,10*ROW('Water Data'!G159)))</f>
        <v/>
      </c>
      <c r="CC165" s="271" t="str">
        <f ca="true">+IF(OFFSET('Water Data'!$G$28,0,10*ROW('Water Data'!G159))="","",OFFSET('Water Data'!$G$28,0,10*ROW('Water Data'!G159)))</f>
        <v/>
      </c>
      <c r="CD165" s="271" t="str">
        <f ca="true">+IF(OFFSET('Water Data'!$G$29,0,10*ROW('Water Data'!G159))="","",OFFSET('Water Data'!$G$29,0,10*ROW('Water Data'!G159)))</f>
        <v/>
      </c>
      <c r="CE165" s="271" t="str">
        <f ca="true">+IF(OFFSET('Water Data'!$H$27,0,10*ROW('Water Data'!H159))="","",OFFSET('Water Data'!$H$27,0,10*ROW('Water Data'!H159)))</f>
        <v/>
      </c>
      <c r="CF165" s="271" t="str">
        <f ca="true">+IF(OFFSET('Water Data'!$H$28,0,10*ROW('Water Data'!H159))="","",OFFSET('Water Data'!$H$28,0,10*ROW('Water Data'!H159)))</f>
        <v/>
      </c>
      <c r="CG165" s="271" t="str">
        <f ca="true">+IF(OFFSET('Water Data'!$H$29,0,10*ROW('Water Data'!H159))="","",OFFSET('Water Data'!$H$29,0,10*ROW('Water Data'!H159)))</f>
        <v/>
      </c>
      <c r="CH165" s="271" t="str">
        <f ca="true">+IF(OFFSET('Water Data'!$I$27,0,10*ROW('Water Data'!I159))="","",OFFSET('Water Data'!$I$27,0,10*ROW('Water Data'!I159)))</f>
        <v/>
      </c>
      <c r="CI165" s="271" t="str">
        <f ca="true">+IF(OFFSET('Water Data'!$I$28,0,10*ROW('Water Data'!I159))="","",OFFSET('Water Data'!$I$28,0,10*ROW('Water Data'!I159)))</f>
        <v/>
      </c>
      <c r="CJ165" s="271" t="str">
        <f ca="true">+IF(OFFSET('Water Data'!$I$29,0,10*ROW('Water Data'!I159))="","",OFFSET('Water Data'!$I$29,0,10*ROW('Water Data'!I159)))</f>
        <v/>
      </c>
      <c r="CK165" s="271" t="str">
        <f ca="true">+IF(OFFSET('Sanitation Data'!$D$28,0,10*ROW('Sanitation Data'!D159))="","",OFFSET('Sanitation Data'!$D$28,0,10*ROW('Sanitation Data'!D159)))</f>
        <v/>
      </c>
      <c r="CL165" s="271" t="str">
        <f ca="true">+IF(OFFSET('Sanitation Data'!$D$29,0,10*ROW('Sanitation Data'!D159))="","",OFFSET('Sanitation Data'!$D$29,0,10*ROW('Sanitation Data'!D159)))</f>
        <v/>
      </c>
      <c r="CM165" s="271" t="str">
        <f ca="true">+IF(OFFSET('Sanitation Data'!$D$30,0,10*ROW('Sanitation Data'!D159))="","",OFFSET('Sanitation Data'!$D$30,0,10*ROW('Sanitation Data'!D159)))</f>
        <v/>
      </c>
      <c r="CN165" s="271" t="str">
        <f ca="true">+IF(OFFSET('Sanitation Data'!$D$31,0,10*ROW('Sanitation Data'!D159))="","",OFFSET('Sanitation Data'!$D$31,0,10*ROW('Sanitation Data'!D159)))</f>
        <v/>
      </c>
      <c r="CO165" s="271" t="str">
        <f ca="true">+IF(OFFSET('Sanitation Data'!$D$32,0,10*ROW('Sanitation Data'!D159))="","",OFFSET('Sanitation Data'!$D$32,0,10*ROW('Sanitation Data'!D159)))</f>
        <v/>
      </c>
      <c r="CP165" s="271" t="str">
        <f ca="true">+IF(OFFSET('Sanitation Data'!$E$28,0,10*ROW('Sanitation Data'!E159))="","",OFFSET('Sanitation Data'!$E$28,0,10*ROW('Sanitation Data'!E159)))</f>
        <v/>
      </c>
      <c r="CQ165" s="271" t="str">
        <f ca="true">+IF(OFFSET('Sanitation Data'!$E$29,0,10*ROW('Sanitation Data'!E159))="","",OFFSET('Sanitation Data'!$E$29,0,10*ROW('Sanitation Data'!E159)))</f>
        <v/>
      </c>
      <c r="CR165" s="271" t="str">
        <f ca="true">+IF(OFFSET('Sanitation Data'!$E$30,0,10*ROW('Sanitation Data'!E159))="","",OFFSET('Sanitation Data'!$E$30,0,10*ROW('Sanitation Data'!E159)))</f>
        <v/>
      </c>
      <c r="CS165" s="271" t="str">
        <f ca="true">+IF(OFFSET('Sanitation Data'!$E$31,0,10*ROW('Sanitation Data'!E159))="","",OFFSET('Sanitation Data'!$E$31,0,10*ROW('Sanitation Data'!E159)))</f>
        <v/>
      </c>
      <c r="CT165" s="271" t="str">
        <f ca="true">+IF(OFFSET('Sanitation Data'!$E$32,0,10*ROW('Sanitation Data'!E159))="","",OFFSET('Sanitation Data'!$E$32,0,10*ROW('Sanitation Data'!E159)))</f>
        <v/>
      </c>
      <c r="CU165" s="271" t="str">
        <f ca="true">+IF(OFFSET('Sanitation Data'!$F$28,0,10*ROW('Sanitation Data'!F159))="","",OFFSET('Sanitation Data'!$F$28,0,10*ROW('Sanitation Data'!F159)))</f>
        <v/>
      </c>
      <c r="CV165" s="271" t="str">
        <f ca="true">+IF(OFFSET('Sanitation Data'!$F$29,0,10*ROW('Sanitation Data'!F159))="","",OFFSET('Sanitation Data'!$F$29,0,10*ROW('Sanitation Data'!F159)))</f>
        <v/>
      </c>
      <c r="CW165" s="271" t="str">
        <f ca="true">+IF(OFFSET('Sanitation Data'!$F$30,0,10*ROW('Sanitation Data'!F159))="","",OFFSET('Sanitation Data'!$F$30,0,10*ROW('Sanitation Data'!F159)))</f>
        <v/>
      </c>
      <c r="CX165" s="271" t="str">
        <f ca="true">+IF(OFFSET('Sanitation Data'!$F$31,0,10*ROW('Sanitation Data'!F159))="","",OFFSET('Sanitation Data'!$F$31,0,10*ROW('Sanitation Data'!F159)))</f>
        <v/>
      </c>
      <c r="CY165" s="271" t="str">
        <f ca="true">+IF(OFFSET('Sanitation Data'!$F$32,0,10*ROW('Sanitation Data'!F159))="","",OFFSET('Sanitation Data'!$F$32,0,10*ROW('Sanitation Data'!F159)))</f>
        <v/>
      </c>
      <c r="CZ165" s="271" t="str">
        <f ca="true">+IF(OFFSET('Sanitation Data'!$G$28,0,10*ROW('Sanitation Data'!G159))="","",OFFSET('Sanitation Data'!$G$28,0,10*ROW('Sanitation Data'!G159)))</f>
        <v/>
      </c>
      <c r="DA165" s="271" t="str">
        <f ca="true">+IF(OFFSET('Sanitation Data'!$G$29,0,10*ROW('Sanitation Data'!G159))="","",OFFSET('Sanitation Data'!$G$29,0,10*ROW('Sanitation Data'!G159)))</f>
        <v/>
      </c>
      <c r="DB165" s="271" t="str">
        <f ca="true">+IF(OFFSET('Sanitation Data'!$G$30,0,10*ROW('Sanitation Data'!G159))="","",OFFSET('Sanitation Data'!$G$30,0,10*ROW('Sanitation Data'!G159)))</f>
        <v/>
      </c>
      <c r="DC165" s="271" t="str">
        <f ca="true">+IF(OFFSET('Sanitation Data'!$G$31,0,10*ROW('Sanitation Data'!G159))="","",OFFSET('Sanitation Data'!$G$31,0,10*ROW('Sanitation Data'!G159)))</f>
        <v/>
      </c>
      <c r="DD165" s="271" t="str">
        <f ca="true">+IF(OFFSET('Sanitation Data'!$G$32,0,10*ROW('Sanitation Data'!G159))="","",OFFSET('Sanitation Data'!$G$32,0,10*ROW('Sanitation Data'!G159)))</f>
        <v/>
      </c>
      <c r="DE165" s="271" t="str">
        <f ca="true">+IF(OFFSET('Sanitation Data'!$H$28,0,10*ROW('Sanitation Data'!H159))="","",OFFSET('Sanitation Data'!$H$28,0,10*ROW('Sanitation Data'!H159)))</f>
        <v/>
      </c>
      <c r="DF165" s="271" t="str">
        <f ca="true">+IF(OFFSET('Sanitation Data'!$H$29,0,10*ROW('Sanitation Data'!H159))="","",OFFSET('Sanitation Data'!$H$29,0,10*ROW('Sanitation Data'!H159)))</f>
        <v/>
      </c>
      <c r="DG165" s="271" t="str">
        <f ca="true">+IF(OFFSET('Sanitation Data'!$H$30,0,10*ROW('Sanitation Data'!H159))="","",OFFSET('Sanitation Data'!$H$30,0,10*ROW('Sanitation Data'!H159)))</f>
        <v/>
      </c>
      <c r="DH165" s="271" t="str">
        <f ca="true">+IF(OFFSET('Sanitation Data'!$H$31,0,10*ROW('Sanitation Data'!H159))="","",OFFSET('Sanitation Data'!$H$31,0,10*ROW('Sanitation Data'!H159)))</f>
        <v/>
      </c>
      <c r="DI165" s="271" t="str">
        <f ca="true">+IF(OFFSET('Sanitation Data'!$H$32,0,10*ROW('Sanitation Data'!H159))="","",OFFSET('Sanitation Data'!$H$32,0,10*ROW('Sanitation Data'!H159)))</f>
        <v/>
      </c>
      <c r="DJ165" s="271" t="str">
        <f ca="true">+IF(OFFSET('Sanitation Data'!$I$28,0,10*ROW('Sanitation Data'!I159))="","",OFFSET('Sanitation Data'!$I$28,0,10*ROW('Sanitation Data'!I159)))</f>
        <v/>
      </c>
      <c r="DK165" s="271" t="str">
        <f ca="true">+IF(OFFSET('Sanitation Data'!$I$29,0,10*ROW('Sanitation Data'!I159))="","",OFFSET('Sanitation Data'!$I$29,0,10*ROW('Sanitation Data'!I159)))</f>
        <v/>
      </c>
      <c r="DL165" s="271" t="str">
        <f ca="true">+IF(OFFSET('Sanitation Data'!$I$30,0,10*ROW('Sanitation Data'!I159))="","",OFFSET('Sanitation Data'!$I$30,0,10*ROW('Sanitation Data'!I159)))</f>
        <v/>
      </c>
      <c r="DM165" s="271" t="str">
        <f ca="true">+IF(OFFSET('Sanitation Data'!$I$31,0,10*ROW('Sanitation Data'!I159))="","",OFFSET('Sanitation Data'!$I$31,0,10*ROW('Sanitation Data'!I159)))</f>
        <v/>
      </c>
      <c r="DN165" s="271" t="str">
        <f ca="true">+IF(OFFSET('Sanitation Data'!$I$32,0,10*ROW('Sanitation Data'!I159))="","",OFFSET('Sanitation Data'!$I$32,0,10*ROW('Sanitation Data'!I159)))</f>
        <v/>
      </c>
      <c r="DO165" s="271" t="str">
        <f ca="true">+IF(OFFSET('Hygiene Data'!$D$11,0,10*ROW('Hygiene Data'!D159))="","",OFFSET('Hygiene Data'!$D$11,0,10*ROW('Hygiene Data'!D159)))</f>
        <v/>
      </c>
      <c r="DP165" s="271" t="str">
        <f ca="true">+IF(OFFSET('Hygiene Data'!$D$12,0,10*ROW('Hygiene Data'!D159))="","",OFFSET('Hygiene Data'!$D$12,0,10*ROW('Hygiene Data'!D159)))</f>
        <v/>
      </c>
      <c r="DQ165" s="271" t="str">
        <f ca="true">+IF(OFFSET('Hygiene Data'!$D$13,0,10*ROW('Hygiene Data'!D159))="","",OFFSET('Hygiene Data'!$D$13,0,10*ROW('Hygiene Data'!D159)))</f>
        <v/>
      </c>
      <c r="DR165" s="271" t="str">
        <f ca="true">+IF(OFFSET('Hygiene Data'!$E$11,0,10*ROW('Hygiene Data'!E159))="","",OFFSET('Hygiene Data'!$E$11,0,10*ROW('Hygiene Data'!E159)))</f>
        <v/>
      </c>
      <c r="DS165" s="271" t="str">
        <f ca="true">+IF(OFFSET('Hygiene Data'!$E$12,0,10*ROW('Hygiene Data'!E159))="","",OFFSET('Hygiene Data'!$E$12,0,10*ROW('Hygiene Data'!E159)))</f>
        <v/>
      </c>
      <c r="DT165" s="271" t="str">
        <f ca="true">+IF(OFFSET('Hygiene Data'!$E$13,0,10*ROW('Hygiene Data'!E159))="","",OFFSET('Hygiene Data'!$E$13,0,10*ROW('Hygiene Data'!E159)))</f>
        <v/>
      </c>
      <c r="DU165" s="271" t="str">
        <f ca="true">+IF(OFFSET('Hygiene Data'!$F$11,0,10*ROW('Hygiene Data'!F159))="","",OFFSET('Hygiene Data'!$F$11,0,10*ROW('Hygiene Data'!F159)))</f>
        <v/>
      </c>
      <c r="DV165" s="271" t="str">
        <f ca="true">+IF(OFFSET('Hygiene Data'!$F$12,0,10*ROW('Hygiene Data'!F159))="","",OFFSET('Hygiene Data'!$F$12,0,10*ROW('Hygiene Data'!F159)))</f>
        <v/>
      </c>
      <c r="DW165" s="271" t="str">
        <f ca="true">+IF(OFFSET('Hygiene Data'!$F$13,0,10*ROW('Hygiene Data'!F159))="","",OFFSET('Hygiene Data'!$F$13,0,10*ROW('Hygiene Data'!F159)))</f>
        <v/>
      </c>
      <c r="DX165" s="271" t="str">
        <f ca="true">+IF(OFFSET('Hygiene Data'!$G$11,0,10*ROW('Hygiene Data'!G159))="","",OFFSET('Hygiene Data'!$G$11,0,10*ROW('Hygiene Data'!G159)))</f>
        <v/>
      </c>
      <c r="DY165" s="271" t="str">
        <f ca="true">+IF(OFFSET('Hygiene Data'!$G$12,0,10*ROW('Hygiene Data'!G159))="","",OFFSET('Hygiene Data'!$G$12,0,10*ROW('Hygiene Data'!G159)))</f>
        <v/>
      </c>
      <c r="DZ165" s="271" t="str">
        <f ca="true">+IF(OFFSET('Hygiene Data'!$G$13,0,10*ROW('Hygiene Data'!G159))="","",OFFSET('Hygiene Data'!$G$13,0,10*ROW('Hygiene Data'!G159)))</f>
        <v/>
      </c>
      <c r="EA165" s="271" t="str">
        <f ca="true">+IF(OFFSET('Hygiene Data'!$H$11,0,10*ROW('Hygiene Data'!H159))="","",OFFSET('Hygiene Data'!$H$11,0,10*ROW('Hygiene Data'!H159)))</f>
        <v/>
      </c>
      <c r="EB165" s="271" t="str">
        <f ca="true">+IF(OFFSET('Hygiene Data'!$H$12,0,10*ROW('Hygiene Data'!H159))="","",OFFSET('Hygiene Data'!$H$12,0,10*ROW('Hygiene Data'!H159)))</f>
        <v/>
      </c>
      <c r="EC165" s="271" t="str">
        <f ca="true">+IF(OFFSET('Hygiene Data'!$H$13,0,10*ROW('Hygiene Data'!H159))="","",OFFSET('Hygiene Data'!$H$13,0,10*ROW('Hygiene Data'!H159)))</f>
        <v/>
      </c>
      <c r="ED165" s="271" t="str">
        <f ca="true">+IF(OFFSET('Hygiene Data'!$I$11,0,10*ROW('Hygiene Data'!I159))="","",OFFSET('Hygiene Data'!$I$11,0,10*ROW('Hygiene Data'!I159)))</f>
        <v/>
      </c>
      <c r="EE165" s="271" t="str">
        <f ca="true">+IF(OFFSET('Hygiene Data'!$I$12,0,10*ROW('Hygiene Data'!I159))="","",OFFSET('Hygiene Data'!$I$12,0,10*ROW('Hygiene Data'!I159)))</f>
        <v/>
      </c>
      <c r="EF165" s="271"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27"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1"/>
      <c r="BS166" s="271" t="str">
        <f ca="true">+IF(OFFSET('Water Data'!$D$27,0,10*ROW('Water Data'!D160))="","",OFFSET('Water Data'!$D$27,0,10*ROW('Water Data'!D160)))</f>
        <v/>
      </c>
      <c r="BT166" s="271" t="str">
        <f ca="true">+IF(OFFSET('Water Data'!$D$28,0,10*ROW('Water Data'!D160))="","",OFFSET('Water Data'!$D$28,0,10*ROW('Water Data'!D160)))</f>
        <v/>
      </c>
      <c r="BU166" s="271" t="str">
        <f ca="true">+IF(OFFSET('Water Data'!$D$29,0,10*ROW('Water Data'!D160))="","",OFFSET('Water Data'!$D$29,0,10*ROW('Water Data'!D160)))</f>
        <v/>
      </c>
      <c r="BV166" s="271" t="str">
        <f ca="true">+IF(OFFSET('Water Data'!$E$27,0,10*ROW('Water Data'!E160))="","",OFFSET('Water Data'!$E$27,0,10*ROW('Water Data'!E160)))</f>
        <v/>
      </c>
      <c r="BW166" s="271" t="str">
        <f ca="true">+IF(OFFSET('Water Data'!$E$28,0,10*ROW('Water Data'!E160))="","",OFFSET('Water Data'!$E$28,0,10*ROW('Water Data'!E160)))</f>
        <v/>
      </c>
      <c r="BX166" s="271" t="str">
        <f ca="true">+IF(OFFSET('Water Data'!$E$29,0,10*ROW('Water Data'!E160))="","",OFFSET('Water Data'!$E$29,0,10*ROW('Water Data'!E160)))</f>
        <v/>
      </c>
      <c r="BY166" s="271" t="str">
        <f ca="true">+IF(OFFSET('Water Data'!$F$27,0,10*ROW('Water Data'!F160))="","",OFFSET('Water Data'!$F$27,0,10*ROW('Water Data'!F160)))</f>
        <v/>
      </c>
      <c r="BZ166" s="271" t="str">
        <f ca="true">+IF(OFFSET('Water Data'!$F$28,0,10*ROW('Water Data'!F160))="","",OFFSET('Water Data'!$F$28,0,10*ROW('Water Data'!F160)))</f>
        <v/>
      </c>
      <c r="CA166" s="271" t="str">
        <f ca="true">+IF(OFFSET('Water Data'!$F$29,0,10*ROW('Water Data'!F160))="","",OFFSET('Water Data'!$F$29,0,10*ROW('Water Data'!F160)))</f>
        <v/>
      </c>
      <c r="CB166" s="271" t="str">
        <f ca="true">+IF(OFFSET('Water Data'!$G$27,0,10*ROW('Water Data'!G160))="","",OFFSET('Water Data'!$G$27,0,10*ROW('Water Data'!G160)))</f>
        <v/>
      </c>
      <c r="CC166" s="271" t="str">
        <f ca="true">+IF(OFFSET('Water Data'!$G$28,0,10*ROW('Water Data'!G160))="","",OFFSET('Water Data'!$G$28,0,10*ROW('Water Data'!G160)))</f>
        <v/>
      </c>
      <c r="CD166" s="271" t="str">
        <f ca="true">+IF(OFFSET('Water Data'!$G$29,0,10*ROW('Water Data'!G160))="","",OFFSET('Water Data'!$G$29,0,10*ROW('Water Data'!G160)))</f>
        <v/>
      </c>
      <c r="CE166" s="271" t="str">
        <f ca="true">+IF(OFFSET('Water Data'!$H$27,0,10*ROW('Water Data'!H160))="","",OFFSET('Water Data'!$H$27,0,10*ROW('Water Data'!H160)))</f>
        <v/>
      </c>
      <c r="CF166" s="271" t="str">
        <f ca="true">+IF(OFFSET('Water Data'!$H$28,0,10*ROW('Water Data'!H160))="","",OFFSET('Water Data'!$H$28,0,10*ROW('Water Data'!H160)))</f>
        <v/>
      </c>
      <c r="CG166" s="271" t="str">
        <f ca="true">+IF(OFFSET('Water Data'!$H$29,0,10*ROW('Water Data'!H160))="","",OFFSET('Water Data'!$H$29,0,10*ROW('Water Data'!H160)))</f>
        <v/>
      </c>
      <c r="CH166" s="271" t="str">
        <f ca="true">+IF(OFFSET('Water Data'!$I$27,0,10*ROW('Water Data'!I160))="","",OFFSET('Water Data'!$I$27,0,10*ROW('Water Data'!I160)))</f>
        <v/>
      </c>
      <c r="CI166" s="271" t="str">
        <f ca="true">+IF(OFFSET('Water Data'!$I$28,0,10*ROW('Water Data'!I160))="","",OFFSET('Water Data'!$I$28,0,10*ROW('Water Data'!I160)))</f>
        <v/>
      </c>
      <c r="CJ166" s="271" t="str">
        <f ca="true">+IF(OFFSET('Water Data'!$I$29,0,10*ROW('Water Data'!I160))="","",OFFSET('Water Data'!$I$29,0,10*ROW('Water Data'!I160)))</f>
        <v/>
      </c>
      <c r="CK166" s="271" t="str">
        <f ca="true">+IF(OFFSET('Sanitation Data'!$D$28,0,10*ROW('Sanitation Data'!D160))="","",OFFSET('Sanitation Data'!$D$28,0,10*ROW('Sanitation Data'!D160)))</f>
        <v/>
      </c>
      <c r="CL166" s="271" t="str">
        <f ca="true">+IF(OFFSET('Sanitation Data'!$D$29,0,10*ROW('Sanitation Data'!D160))="","",OFFSET('Sanitation Data'!$D$29,0,10*ROW('Sanitation Data'!D160)))</f>
        <v/>
      </c>
      <c r="CM166" s="271" t="str">
        <f ca="true">+IF(OFFSET('Sanitation Data'!$D$30,0,10*ROW('Sanitation Data'!D160))="","",OFFSET('Sanitation Data'!$D$30,0,10*ROW('Sanitation Data'!D160)))</f>
        <v/>
      </c>
      <c r="CN166" s="271" t="str">
        <f ca="true">+IF(OFFSET('Sanitation Data'!$D$31,0,10*ROW('Sanitation Data'!D160))="","",OFFSET('Sanitation Data'!$D$31,0,10*ROW('Sanitation Data'!D160)))</f>
        <v/>
      </c>
      <c r="CO166" s="271" t="str">
        <f ca="true">+IF(OFFSET('Sanitation Data'!$D$32,0,10*ROW('Sanitation Data'!D160))="","",OFFSET('Sanitation Data'!$D$32,0,10*ROW('Sanitation Data'!D160)))</f>
        <v/>
      </c>
      <c r="CP166" s="271" t="str">
        <f ca="true">+IF(OFFSET('Sanitation Data'!$E$28,0,10*ROW('Sanitation Data'!E160))="","",OFFSET('Sanitation Data'!$E$28,0,10*ROW('Sanitation Data'!E160)))</f>
        <v/>
      </c>
      <c r="CQ166" s="271" t="str">
        <f ca="true">+IF(OFFSET('Sanitation Data'!$E$29,0,10*ROW('Sanitation Data'!E160))="","",OFFSET('Sanitation Data'!$E$29,0,10*ROW('Sanitation Data'!E160)))</f>
        <v/>
      </c>
      <c r="CR166" s="271" t="str">
        <f ca="true">+IF(OFFSET('Sanitation Data'!$E$30,0,10*ROW('Sanitation Data'!E160))="","",OFFSET('Sanitation Data'!$E$30,0,10*ROW('Sanitation Data'!E160)))</f>
        <v/>
      </c>
      <c r="CS166" s="271" t="str">
        <f ca="true">+IF(OFFSET('Sanitation Data'!$E$31,0,10*ROW('Sanitation Data'!E160))="","",OFFSET('Sanitation Data'!$E$31,0,10*ROW('Sanitation Data'!E160)))</f>
        <v/>
      </c>
      <c r="CT166" s="271" t="str">
        <f ca="true">+IF(OFFSET('Sanitation Data'!$E$32,0,10*ROW('Sanitation Data'!E160))="","",OFFSET('Sanitation Data'!$E$32,0,10*ROW('Sanitation Data'!E160)))</f>
        <v/>
      </c>
      <c r="CU166" s="271" t="str">
        <f ca="true">+IF(OFFSET('Sanitation Data'!$F$28,0,10*ROW('Sanitation Data'!F160))="","",OFFSET('Sanitation Data'!$F$28,0,10*ROW('Sanitation Data'!F160)))</f>
        <v/>
      </c>
      <c r="CV166" s="271" t="str">
        <f ca="true">+IF(OFFSET('Sanitation Data'!$F$29,0,10*ROW('Sanitation Data'!F160))="","",OFFSET('Sanitation Data'!$F$29,0,10*ROW('Sanitation Data'!F160)))</f>
        <v/>
      </c>
      <c r="CW166" s="271" t="str">
        <f ca="true">+IF(OFFSET('Sanitation Data'!$F$30,0,10*ROW('Sanitation Data'!F160))="","",OFFSET('Sanitation Data'!$F$30,0,10*ROW('Sanitation Data'!F160)))</f>
        <v/>
      </c>
      <c r="CX166" s="271" t="str">
        <f ca="true">+IF(OFFSET('Sanitation Data'!$F$31,0,10*ROW('Sanitation Data'!F160))="","",OFFSET('Sanitation Data'!$F$31,0,10*ROW('Sanitation Data'!F160)))</f>
        <v/>
      </c>
      <c r="CY166" s="271" t="str">
        <f ca="true">+IF(OFFSET('Sanitation Data'!$F$32,0,10*ROW('Sanitation Data'!F160))="","",OFFSET('Sanitation Data'!$F$32,0,10*ROW('Sanitation Data'!F160)))</f>
        <v/>
      </c>
      <c r="CZ166" s="271" t="str">
        <f ca="true">+IF(OFFSET('Sanitation Data'!$G$28,0,10*ROW('Sanitation Data'!G160))="","",OFFSET('Sanitation Data'!$G$28,0,10*ROW('Sanitation Data'!G160)))</f>
        <v/>
      </c>
      <c r="DA166" s="271" t="str">
        <f ca="true">+IF(OFFSET('Sanitation Data'!$G$29,0,10*ROW('Sanitation Data'!G160))="","",OFFSET('Sanitation Data'!$G$29,0,10*ROW('Sanitation Data'!G160)))</f>
        <v/>
      </c>
      <c r="DB166" s="271" t="str">
        <f ca="true">+IF(OFFSET('Sanitation Data'!$G$30,0,10*ROW('Sanitation Data'!G160))="","",OFFSET('Sanitation Data'!$G$30,0,10*ROW('Sanitation Data'!G160)))</f>
        <v/>
      </c>
      <c r="DC166" s="271" t="str">
        <f ca="true">+IF(OFFSET('Sanitation Data'!$G$31,0,10*ROW('Sanitation Data'!G160))="","",OFFSET('Sanitation Data'!$G$31,0,10*ROW('Sanitation Data'!G160)))</f>
        <v/>
      </c>
      <c r="DD166" s="271" t="str">
        <f ca="true">+IF(OFFSET('Sanitation Data'!$G$32,0,10*ROW('Sanitation Data'!G160))="","",OFFSET('Sanitation Data'!$G$32,0,10*ROW('Sanitation Data'!G160)))</f>
        <v/>
      </c>
      <c r="DE166" s="271" t="str">
        <f ca="true">+IF(OFFSET('Sanitation Data'!$H$28,0,10*ROW('Sanitation Data'!H160))="","",OFFSET('Sanitation Data'!$H$28,0,10*ROW('Sanitation Data'!H160)))</f>
        <v/>
      </c>
      <c r="DF166" s="271" t="str">
        <f ca="true">+IF(OFFSET('Sanitation Data'!$H$29,0,10*ROW('Sanitation Data'!H160))="","",OFFSET('Sanitation Data'!$H$29,0,10*ROW('Sanitation Data'!H160)))</f>
        <v/>
      </c>
      <c r="DG166" s="271" t="str">
        <f ca="true">+IF(OFFSET('Sanitation Data'!$H$30,0,10*ROW('Sanitation Data'!H160))="","",OFFSET('Sanitation Data'!$H$30,0,10*ROW('Sanitation Data'!H160)))</f>
        <v/>
      </c>
      <c r="DH166" s="271" t="str">
        <f ca="true">+IF(OFFSET('Sanitation Data'!$H$31,0,10*ROW('Sanitation Data'!H160))="","",OFFSET('Sanitation Data'!$H$31,0,10*ROW('Sanitation Data'!H160)))</f>
        <v/>
      </c>
      <c r="DI166" s="271" t="str">
        <f ca="true">+IF(OFFSET('Sanitation Data'!$H$32,0,10*ROW('Sanitation Data'!H160))="","",OFFSET('Sanitation Data'!$H$32,0,10*ROW('Sanitation Data'!H160)))</f>
        <v/>
      </c>
      <c r="DJ166" s="271" t="str">
        <f ca="true">+IF(OFFSET('Sanitation Data'!$I$28,0,10*ROW('Sanitation Data'!I160))="","",OFFSET('Sanitation Data'!$I$28,0,10*ROW('Sanitation Data'!I160)))</f>
        <v/>
      </c>
      <c r="DK166" s="271" t="str">
        <f ca="true">+IF(OFFSET('Sanitation Data'!$I$29,0,10*ROW('Sanitation Data'!I160))="","",OFFSET('Sanitation Data'!$I$29,0,10*ROW('Sanitation Data'!I160)))</f>
        <v/>
      </c>
      <c r="DL166" s="271" t="str">
        <f ca="true">+IF(OFFSET('Sanitation Data'!$I$30,0,10*ROW('Sanitation Data'!I160))="","",OFFSET('Sanitation Data'!$I$30,0,10*ROW('Sanitation Data'!I160)))</f>
        <v/>
      </c>
      <c r="DM166" s="271" t="str">
        <f ca="true">+IF(OFFSET('Sanitation Data'!$I$31,0,10*ROW('Sanitation Data'!I160))="","",OFFSET('Sanitation Data'!$I$31,0,10*ROW('Sanitation Data'!I160)))</f>
        <v/>
      </c>
      <c r="DN166" s="271" t="str">
        <f ca="true">+IF(OFFSET('Sanitation Data'!$I$32,0,10*ROW('Sanitation Data'!I160))="","",OFFSET('Sanitation Data'!$I$32,0,10*ROW('Sanitation Data'!I160)))</f>
        <v/>
      </c>
      <c r="DO166" s="271" t="str">
        <f ca="true">+IF(OFFSET('Hygiene Data'!$D$11,0,10*ROW('Hygiene Data'!D160))="","",OFFSET('Hygiene Data'!$D$11,0,10*ROW('Hygiene Data'!D160)))</f>
        <v/>
      </c>
      <c r="DP166" s="271" t="str">
        <f ca="true">+IF(OFFSET('Hygiene Data'!$D$12,0,10*ROW('Hygiene Data'!D160))="","",OFFSET('Hygiene Data'!$D$12,0,10*ROW('Hygiene Data'!D160)))</f>
        <v/>
      </c>
      <c r="DQ166" s="271" t="str">
        <f ca="true">+IF(OFFSET('Hygiene Data'!$D$13,0,10*ROW('Hygiene Data'!D160))="","",OFFSET('Hygiene Data'!$D$13,0,10*ROW('Hygiene Data'!D160)))</f>
        <v/>
      </c>
      <c r="DR166" s="271" t="str">
        <f ca="true">+IF(OFFSET('Hygiene Data'!$E$11,0,10*ROW('Hygiene Data'!E160))="","",OFFSET('Hygiene Data'!$E$11,0,10*ROW('Hygiene Data'!E160)))</f>
        <v/>
      </c>
      <c r="DS166" s="271" t="str">
        <f ca="true">+IF(OFFSET('Hygiene Data'!$E$12,0,10*ROW('Hygiene Data'!E160))="","",OFFSET('Hygiene Data'!$E$12,0,10*ROW('Hygiene Data'!E160)))</f>
        <v/>
      </c>
      <c r="DT166" s="271" t="str">
        <f ca="true">+IF(OFFSET('Hygiene Data'!$E$13,0,10*ROW('Hygiene Data'!E160))="","",OFFSET('Hygiene Data'!$E$13,0,10*ROW('Hygiene Data'!E160)))</f>
        <v/>
      </c>
      <c r="DU166" s="271" t="str">
        <f ca="true">+IF(OFFSET('Hygiene Data'!$F$11,0,10*ROW('Hygiene Data'!F160))="","",OFFSET('Hygiene Data'!$F$11,0,10*ROW('Hygiene Data'!F160)))</f>
        <v/>
      </c>
      <c r="DV166" s="271" t="str">
        <f ca="true">+IF(OFFSET('Hygiene Data'!$F$12,0,10*ROW('Hygiene Data'!F160))="","",OFFSET('Hygiene Data'!$F$12,0,10*ROW('Hygiene Data'!F160)))</f>
        <v/>
      </c>
      <c r="DW166" s="271" t="str">
        <f ca="true">+IF(OFFSET('Hygiene Data'!$F$13,0,10*ROW('Hygiene Data'!F160))="","",OFFSET('Hygiene Data'!$F$13,0,10*ROW('Hygiene Data'!F160)))</f>
        <v/>
      </c>
      <c r="DX166" s="271" t="str">
        <f ca="true">+IF(OFFSET('Hygiene Data'!$G$11,0,10*ROW('Hygiene Data'!G160))="","",OFFSET('Hygiene Data'!$G$11,0,10*ROW('Hygiene Data'!G160)))</f>
        <v/>
      </c>
      <c r="DY166" s="271" t="str">
        <f ca="true">+IF(OFFSET('Hygiene Data'!$G$12,0,10*ROW('Hygiene Data'!G160))="","",OFFSET('Hygiene Data'!$G$12,0,10*ROW('Hygiene Data'!G160)))</f>
        <v/>
      </c>
      <c r="DZ166" s="271" t="str">
        <f ca="true">+IF(OFFSET('Hygiene Data'!$G$13,0,10*ROW('Hygiene Data'!G160))="","",OFFSET('Hygiene Data'!$G$13,0,10*ROW('Hygiene Data'!G160)))</f>
        <v/>
      </c>
      <c r="EA166" s="271" t="str">
        <f ca="true">+IF(OFFSET('Hygiene Data'!$H$11,0,10*ROW('Hygiene Data'!H160))="","",OFFSET('Hygiene Data'!$H$11,0,10*ROW('Hygiene Data'!H160)))</f>
        <v/>
      </c>
      <c r="EB166" s="271" t="str">
        <f ca="true">+IF(OFFSET('Hygiene Data'!$H$12,0,10*ROW('Hygiene Data'!H160))="","",OFFSET('Hygiene Data'!$H$12,0,10*ROW('Hygiene Data'!H160)))</f>
        <v/>
      </c>
      <c r="EC166" s="271" t="str">
        <f ca="true">+IF(OFFSET('Hygiene Data'!$H$13,0,10*ROW('Hygiene Data'!H160))="","",OFFSET('Hygiene Data'!$H$13,0,10*ROW('Hygiene Data'!H160)))</f>
        <v/>
      </c>
      <c r="ED166" s="271" t="str">
        <f ca="true">+IF(OFFSET('Hygiene Data'!$I$11,0,10*ROW('Hygiene Data'!I160))="","",OFFSET('Hygiene Data'!$I$11,0,10*ROW('Hygiene Data'!I160)))</f>
        <v/>
      </c>
      <c r="EE166" s="271" t="str">
        <f ca="true">+IF(OFFSET('Hygiene Data'!$I$12,0,10*ROW('Hygiene Data'!I160))="","",OFFSET('Hygiene Data'!$I$12,0,10*ROW('Hygiene Data'!I160)))</f>
        <v/>
      </c>
      <c r="EF166" s="271"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27"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1"/>
      <c r="BS167" s="271" t="str">
        <f ca="true">+IF(OFFSET('Water Data'!$D$27,0,10*ROW('Water Data'!D161))="","",OFFSET('Water Data'!$D$27,0,10*ROW('Water Data'!D161)))</f>
        <v/>
      </c>
      <c r="BT167" s="271" t="str">
        <f ca="true">+IF(OFFSET('Water Data'!$D$28,0,10*ROW('Water Data'!D161))="","",OFFSET('Water Data'!$D$28,0,10*ROW('Water Data'!D161)))</f>
        <v/>
      </c>
      <c r="BU167" s="271" t="str">
        <f ca="true">+IF(OFFSET('Water Data'!$D$29,0,10*ROW('Water Data'!D161))="","",OFFSET('Water Data'!$D$29,0,10*ROW('Water Data'!D161)))</f>
        <v/>
      </c>
      <c r="BV167" s="271" t="str">
        <f ca="true">+IF(OFFSET('Water Data'!$E$27,0,10*ROW('Water Data'!E161))="","",OFFSET('Water Data'!$E$27,0,10*ROW('Water Data'!E161)))</f>
        <v/>
      </c>
      <c r="BW167" s="271" t="str">
        <f ca="true">+IF(OFFSET('Water Data'!$E$28,0,10*ROW('Water Data'!E161))="","",OFFSET('Water Data'!$E$28,0,10*ROW('Water Data'!E161)))</f>
        <v/>
      </c>
      <c r="BX167" s="271" t="str">
        <f ca="true">+IF(OFFSET('Water Data'!$E$29,0,10*ROW('Water Data'!E161))="","",OFFSET('Water Data'!$E$29,0,10*ROW('Water Data'!E161)))</f>
        <v/>
      </c>
      <c r="BY167" s="271" t="str">
        <f ca="true">+IF(OFFSET('Water Data'!$F$27,0,10*ROW('Water Data'!F161))="","",OFFSET('Water Data'!$F$27,0,10*ROW('Water Data'!F161)))</f>
        <v/>
      </c>
      <c r="BZ167" s="271" t="str">
        <f ca="true">+IF(OFFSET('Water Data'!$F$28,0,10*ROW('Water Data'!F161))="","",OFFSET('Water Data'!$F$28,0,10*ROW('Water Data'!F161)))</f>
        <v/>
      </c>
      <c r="CA167" s="271" t="str">
        <f ca="true">+IF(OFFSET('Water Data'!$F$29,0,10*ROW('Water Data'!F161))="","",OFFSET('Water Data'!$F$29,0,10*ROW('Water Data'!F161)))</f>
        <v/>
      </c>
      <c r="CB167" s="271" t="str">
        <f ca="true">+IF(OFFSET('Water Data'!$G$27,0,10*ROW('Water Data'!G161))="","",OFFSET('Water Data'!$G$27,0,10*ROW('Water Data'!G161)))</f>
        <v/>
      </c>
      <c r="CC167" s="271" t="str">
        <f ca="true">+IF(OFFSET('Water Data'!$G$28,0,10*ROW('Water Data'!G161))="","",OFFSET('Water Data'!$G$28,0,10*ROW('Water Data'!G161)))</f>
        <v/>
      </c>
      <c r="CD167" s="271" t="str">
        <f ca="true">+IF(OFFSET('Water Data'!$G$29,0,10*ROW('Water Data'!G161))="","",OFFSET('Water Data'!$G$29,0,10*ROW('Water Data'!G161)))</f>
        <v/>
      </c>
      <c r="CE167" s="271" t="str">
        <f ca="true">+IF(OFFSET('Water Data'!$H$27,0,10*ROW('Water Data'!H161))="","",OFFSET('Water Data'!$H$27,0,10*ROW('Water Data'!H161)))</f>
        <v/>
      </c>
      <c r="CF167" s="271" t="str">
        <f ca="true">+IF(OFFSET('Water Data'!$H$28,0,10*ROW('Water Data'!H161))="","",OFFSET('Water Data'!$H$28,0,10*ROW('Water Data'!H161)))</f>
        <v/>
      </c>
      <c r="CG167" s="271" t="str">
        <f ca="true">+IF(OFFSET('Water Data'!$H$29,0,10*ROW('Water Data'!H161))="","",OFFSET('Water Data'!$H$29,0,10*ROW('Water Data'!H161)))</f>
        <v/>
      </c>
      <c r="CH167" s="271" t="str">
        <f ca="true">+IF(OFFSET('Water Data'!$I$27,0,10*ROW('Water Data'!I161))="","",OFFSET('Water Data'!$I$27,0,10*ROW('Water Data'!I161)))</f>
        <v/>
      </c>
      <c r="CI167" s="271" t="str">
        <f ca="true">+IF(OFFSET('Water Data'!$I$28,0,10*ROW('Water Data'!I161))="","",OFFSET('Water Data'!$I$28,0,10*ROW('Water Data'!I161)))</f>
        <v/>
      </c>
      <c r="CJ167" s="271" t="str">
        <f ca="true">+IF(OFFSET('Water Data'!$I$29,0,10*ROW('Water Data'!I161))="","",OFFSET('Water Data'!$I$29,0,10*ROW('Water Data'!I161)))</f>
        <v/>
      </c>
      <c r="CK167" s="271" t="str">
        <f ca="true">+IF(OFFSET('Sanitation Data'!$D$28,0,10*ROW('Sanitation Data'!D161))="","",OFFSET('Sanitation Data'!$D$28,0,10*ROW('Sanitation Data'!D161)))</f>
        <v/>
      </c>
      <c r="CL167" s="271" t="str">
        <f ca="true">+IF(OFFSET('Sanitation Data'!$D$29,0,10*ROW('Sanitation Data'!D161))="","",OFFSET('Sanitation Data'!$D$29,0,10*ROW('Sanitation Data'!D161)))</f>
        <v/>
      </c>
      <c r="CM167" s="271" t="str">
        <f ca="true">+IF(OFFSET('Sanitation Data'!$D$30,0,10*ROW('Sanitation Data'!D161))="","",OFFSET('Sanitation Data'!$D$30,0,10*ROW('Sanitation Data'!D161)))</f>
        <v/>
      </c>
      <c r="CN167" s="271" t="str">
        <f ca="true">+IF(OFFSET('Sanitation Data'!$D$31,0,10*ROW('Sanitation Data'!D161))="","",OFFSET('Sanitation Data'!$D$31,0,10*ROW('Sanitation Data'!D161)))</f>
        <v/>
      </c>
      <c r="CO167" s="271" t="str">
        <f ca="true">+IF(OFFSET('Sanitation Data'!$D$32,0,10*ROW('Sanitation Data'!D161))="","",OFFSET('Sanitation Data'!$D$32,0,10*ROW('Sanitation Data'!D161)))</f>
        <v/>
      </c>
      <c r="CP167" s="271" t="str">
        <f ca="true">+IF(OFFSET('Sanitation Data'!$E$28,0,10*ROW('Sanitation Data'!E161))="","",OFFSET('Sanitation Data'!$E$28,0,10*ROW('Sanitation Data'!E161)))</f>
        <v/>
      </c>
      <c r="CQ167" s="271" t="str">
        <f ca="true">+IF(OFFSET('Sanitation Data'!$E$29,0,10*ROW('Sanitation Data'!E161))="","",OFFSET('Sanitation Data'!$E$29,0,10*ROW('Sanitation Data'!E161)))</f>
        <v/>
      </c>
      <c r="CR167" s="271" t="str">
        <f ca="true">+IF(OFFSET('Sanitation Data'!$E$30,0,10*ROW('Sanitation Data'!E161))="","",OFFSET('Sanitation Data'!$E$30,0,10*ROW('Sanitation Data'!E161)))</f>
        <v/>
      </c>
      <c r="CS167" s="271" t="str">
        <f ca="true">+IF(OFFSET('Sanitation Data'!$E$31,0,10*ROW('Sanitation Data'!E161))="","",OFFSET('Sanitation Data'!$E$31,0,10*ROW('Sanitation Data'!E161)))</f>
        <v/>
      </c>
      <c r="CT167" s="271" t="str">
        <f ca="true">+IF(OFFSET('Sanitation Data'!$E$32,0,10*ROW('Sanitation Data'!E161))="","",OFFSET('Sanitation Data'!$E$32,0,10*ROW('Sanitation Data'!E161)))</f>
        <v/>
      </c>
      <c r="CU167" s="271" t="str">
        <f ca="true">+IF(OFFSET('Sanitation Data'!$F$28,0,10*ROW('Sanitation Data'!F161))="","",OFFSET('Sanitation Data'!$F$28,0,10*ROW('Sanitation Data'!F161)))</f>
        <v/>
      </c>
      <c r="CV167" s="271" t="str">
        <f ca="true">+IF(OFFSET('Sanitation Data'!$F$29,0,10*ROW('Sanitation Data'!F161))="","",OFFSET('Sanitation Data'!$F$29,0,10*ROW('Sanitation Data'!F161)))</f>
        <v/>
      </c>
      <c r="CW167" s="271" t="str">
        <f ca="true">+IF(OFFSET('Sanitation Data'!$F$30,0,10*ROW('Sanitation Data'!F161))="","",OFFSET('Sanitation Data'!$F$30,0,10*ROW('Sanitation Data'!F161)))</f>
        <v/>
      </c>
      <c r="CX167" s="271" t="str">
        <f ca="true">+IF(OFFSET('Sanitation Data'!$F$31,0,10*ROW('Sanitation Data'!F161))="","",OFFSET('Sanitation Data'!$F$31,0,10*ROW('Sanitation Data'!F161)))</f>
        <v/>
      </c>
      <c r="CY167" s="271" t="str">
        <f ca="true">+IF(OFFSET('Sanitation Data'!$F$32,0,10*ROW('Sanitation Data'!F161))="","",OFFSET('Sanitation Data'!$F$32,0,10*ROW('Sanitation Data'!F161)))</f>
        <v/>
      </c>
      <c r="CZ167" s="271" t="str">
        <f ca="true">+IF(OFFSET('Sanitation Data'!$G$28,0,10*ROW('Sanitation Data'!G161))="","",OFFSET('Sanitation Data'!$G$28,0,10*ROW('Sanitation Data'!G161)))</f>
        <v/>
      </c>
      <c r="DA167" s="271" t="str">
        <f ca="true">+IF(OFFSET('Sanitation Data'!$G$29,0,10*ROW('Sanitation Data'!G161))="","",OFFSET('Sanitation Data'!$G$29,0,10*ROW('Sanitation Data'!G161)))</f>
        <v/>
      </c>
      <c r="DB167" s="271" t="str">
        <f ca="true">+IF(OFFSET('Sanitation Data'!$G$30,0,10*ROW('Sanitation Data'!G161))="","",OFFSET('Sanitation Data'!$G$30,0,10*ROW('Sanitation Data'!G161)))</f>
        <v/>
      </c>
      <c r="DC167" s="271" t="str">
        <f ca="true">+IF(OFFSET('Sanitation Data'!$G$31,0,10*ROW('Sanitation Data'!G161))="","",OFFSET('Sanitation Data'!$G$31,0,10*ROW('Sanitation Data'!G161)))</f>
        <v/>
      </c>
      <c r="DD167" s="271" t="str">
        <f ca="true">+IF(OFFSET('Sanitation Data'!$G$32,0,10*ROW('Sanitation Data'!G161))="","",OFFSET('Sanitation Data'!$G$32,0,10*ROW('Sanitation Data'!G161)))</f>
        <v/>
      </c>
      <c r="DE167" s="271" t="str">
        <f ca="true">+IF(OFFSET('Sanitation Data'!$H$28,0,10*ROW('Sanitation Data'!H161))="","",OFFSET('Sanitation Data'!$H$28,0,10*ROW('Sanitation Data'!H161)))</f>
        <v/>
      </c>
      <c r="DF167" s="271" t="str">
        <f ca="true">+IF(OFFSET('Sanitation Data'!$H$29,0,10*ROW('Sanitation Data'!H161))="","",OFFSET('Sanitation Data'!$H$29,0,10*ROW('Sanitation Data'!H161)))</f>
        <v/>
      </c>
      <c r="DG167" s="271" t="str">
        <f ca="true">+IF(OFFSET('Sanitation Data'!$H$30,0,10*ROW('Sanitation Data'!H161))="","",OFFSET('Sanitation Data'!$H$30,0,10*ROW('Sanitation Data'!H161)))</f>
        <v/>
      </c>
      <c r="DH167" s="271" t="str">
        <f ca="true">+IF(OFFSET('Sanitation Data'!$H$31,0,10*ROW('Sanitation Data'!H161))="","",OFFSET('Sanitation Data'!$H$31,0,10*ROW('Sanitation Data'!H161)))</f>
        <v/>
      </c>
      <c r="DI167" s="271" t="str">
        <f ca="true">+IF(OFFSET('Sanitation Data'!$H$32,0,10*ROW('Sanitation Data'!H161))="","",OFFSET('Sanitation Data'!$H$32,0,10*ROW('Sanitation Data'!H161)))</f>
        <v/>
      </c>
      <c r="DJ167" s="271" t="str">
        <f ca="true">+IF(OFFSET('Sanitation Data'!$I$28,0,10*ROW('Sanitation Data'!I161))="","",OFFSET('Sanitation Data'!$I$28,0,10*ROW('Sanitation Data'!I161)))</f>
        <v/>
      </c>
      <c r="DK167" s="271" t="str">
        <f ca="true">+IF(OFFSET('Sanitation Data'!$I$29,0,10*ROW('Sanitation Data'!I161))="","",OFFSET('Sanitation Data'!$I$29,0,10*ROW('Sanitation Data'!I161)))</f>
        <v/>
      </c>
      <c r="DL167" s="271" t="str">
        <f ca="true">+IF(OFFSET('Sanitation Data'!$I$30,0,10*ROW('Sanitation Data'!I161))="","",OFFSET('Sanitation Data'!$I$30,0,10*ROW('Sanitation Data'!I161)))</f>
        <v/>
      </c>
      <c r="DM167" s="271" t="str">
        <f ca="true">+IF(OFFSET('Sanitation Data'!$I$31,0,10*ROW('Sanitation Data'!I161))="","",OFFSET('Sanitation Data'!$I$31,0,10*ROW('Sanitation Data'!I161)))</f>
        <v/>
      </c>
      <c r="DN167" s="271" t="str">
        <f ca="true">+IF(OFFSET('Sanitation Data'!$I$32,0,10*ROW('Sanitation Data'!I161))="","",OFFSET('Sanitation Data'!$I$32,0,10*ROW('Sanitation Data'!I161)))</f>
        <v/>
      </c>
      <c r="DO167" s="271" t="str">
        <f ca="true">+IF(OFFSET('Hygiene Data'!$D$11,0,10*ROW('Hygiene Data'!D161))="","",OFFSET('Hygiene Data'!$D$11,0,10*ROW('Hygiene Data'!D161)))</f>
        <v/>
      </c>
      <c r="DP167" s="271" t="str">
        <f ca="true">+IF(OFFSET('Hygiene Data'!$D$12,0,10*ROW('Hygiene Data'!D161))="","",OFFSET('Hygiene Data'!$D$12,0,10*ROW('Hygiene Data'!D161)))</f>
        <v/>
      </c>
      <c r="DQ167" s="271" t="str">
        <f ca="true">+IF(OFFSET('Hygiene Data'!$D$13,0,10*ROW('Hygiene Data'!D161))="","",OFFSET('Hygiene Data'!$D$13,0,10*ROW('Hygiene Data'!D161)))</f>
        <v/>
      </c>
      <c r="DR167" s="271" t="str">
        <f ca="true">+IF(OFFSET('Hygiene Data'!$E$11,0,10*ROW('Hygiene Data'!E161))="","",OFFSET('Hygiene Data'!$E$11,0,10*ROW('Hygiene Data'!E161)))</f>
        <v/>
      </c>
      <c r="DS167" s="271" t="str">
        <f ca="true">+IF(OFFSET('Hygiene Data'!$E$12,0,10*ROW('Hygiene Data'!E161))="","",OFFSET('Hygiene Data'!$E$12,0,10*ROW('Hygiene Data'!E161)))</f>
        <v/>
      </c>
      <c r="DT167" s="271" t="str">
        <f ca="true">+IF(OFFSET('Hygiene Data'!$E$13,0,10*ROW('Hygiene Data'!E161))="","",OFFSET('Hygiene Data'!$E$13,0,10*ROW('Hygiene Data'!E161)))</f>
        <v/>
      </c>
      <c r="DU167" s="271" t="str">
        <f ca="true">+IF(OFFSET('Hygiene Data'!$F$11,0,10*ROW('Hygiene Data'!F161))="","",OFFSET('Hygiene Data'!$F$11,0,10*ROW('Hygiene Data'!F161)))</f>
        <v/>
      </c>
      <c r="DV167" s="271" t="str">
        <f ca="true">+IF(OFFSET('Hygiene Data'!$F$12,0,10*ROW('Hygiene Data'!F161))="","",OFFSET('Hygiene Data'!$F$12,0,10*ROW('Hygiene Data'!F161)))</f>
        <v/>
      </c>
      <c r="DW167" s="271" t="str">
        <f ca="true">+IF(OFFSET('Hygiene Data'!$F$13,0,10*ROW('Hygiene Data'!F161))="","",OFFSET('Hygiene Data'!$F$13,0,10*ROW('Hygiene Data'!F161)))</f>
        <v/>
      </c>
      <c r="DX167" s="271" t="str">
        <f ca="true">+IF(OFFSET('Hygiene Data'!$G$11,0,10*ROW('Hygiene Data'!G161))="","",OFFSET('Hygiene Data'!$G$11,0,10*ROW('Hygiene Data'!G161)))</f>
        <v/>
      </c>
      <c r="DY167" s="271" t="str">
        <f ca="true">+IF(OFFSET('Hygiene Data'!$G$12,0,10*ROW('Hygiene Data'!G161))="","",OFFSET('Hygiene Data'!$G$12,0,10*ROW('Hygiene Data'!G161)))</f>
        <v/>
      </c>
      <c r="DZ167" s="271" t="str">
        <f ca="true">+IF(OFFSET('Hygiene Data'!$G$13,0,10*ROW('Hygiene Data'!G161))="","",OFFSET('Hygiene Data'!$G$13,0,10*ROW('Hygiene Data'!G161)))</f>
        <v/>
      </c>
      <c r="EA167" s="271" t="str">
        <f ca="true">+IF(OFFSET('Hygiene Data'!$H$11,0,10*ROW('Hygiene Data'!H161))="","",OFFSET('Hygiene Data'!$H$11,0,10*ROW('Hygiene Data'!H161)))</f>
        <v/>
      </c>
      <c r="EB167" s="271" t="str">
        <f ca="true">+IF(OFFSET('Hygiene Data'!$H$12,0,10*ROW('Hygiene Data'!H161))="","",OFFSET('Hygiene Data'!$H$12,0,10*ROW('Hygiene Data'!H161)))</f>
        <v/>
      </c>
      <c r="EC167" s="271" t="str">
        <f ca="true">+IF(OFFSET('Hygiene Data'!$H$13,0,10*ROW('Hygiene Data'!H161))="","",OFFSET('Hygiene Data'!$H$13,0,10*ROW('Hygiene Data'!H161)))</f>
        <v/>
      </c>
      <c r="ED167" s="271" t="str">
        <f ca="true">+IF(OFFSET('Hygiene Data'!$I$11,0,10*ROW('Hygiene Data'!I161))="","",OFFSET('Hygiene Data'!$I$11,0,10*ROW('Hygiene Data'!I161)))</f>
        <v/>
      </c>
      <c r="EE167" s="271" t="str">
        <f ca="true">+IF(OFFSET('Hygiene Data'!$I$12,0,10*ROW('Hygiene Data'!I161))="","",OFFSET('Hygiene Data'!$I$12,0,10*ROW('Hygiene Data'!I161)))</f>
        <v/>
      </c>
      <c r="EF167" s="271"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27"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1"/>
      <c r="BS168" s="271" t="str">
        <f ca="true">+IF(OFFSET('Water Data'!$D$27,0,10*ROW('Water Data'!D162))="","",OFFSET('Water Data'!$D$27,0,10*ROW('Water Data'!D162)))</f>
        <v/>
      </c>
      <c r="BT168" s="271" t="str">
        <f ca="true">+IF(OFFSET('Water Data'!$D$28,0,10*ROW('Water Data'!D162))="","",OFFSET('Water Data'!$D$28,0,10*ROW('Water Data'!D162)))</f>
        <v/>
      </c>
      <c r="BU168" s="271" t="str">
        <f ca="true">+IF(OFFSET('Water Data'!$D$29,0,10*ROW('Water Data'!D162))="","",OFFSET('Water Data'!$D$29,0,10*ROW('Water Data'!D162)))</f>
        <v/>
      </c>
      <c r="BV168" s="271" t="str">
        <f ca="true">+IF(OFFSET('Water Data'!$E$27,0,10*ROW('Water Data'!E162))="","",OFFSET('Water Data'!$E$27,0,10*ROW('Water Data'!E162)))</f>
        <v/>
      </c>
      <c r="BW168" s="271" t="str">
        <f ca="true">+IF(OFFSET('Water Data'!$E$28,0,10*ROW('Water Data'!E162))="","",OFFSET('Water Data'!$E$28,0,10*ROW('Water Data'!E162)))</f>
        <v/>
      </c>
      <c r="BX168" s="271" t="str">
        <f ca="true">+IF(OFFSET('Water Data'!$E$29,0,10*ROW('Water Data'!E162))="","",OFFSET('Water Data'!$E$29,0,10*ROW('Water Data'!E162)))</f>
        <v/>
      </c>
      <c r="BY168" s="271" t="str">
        <f ca="true">+IF(OFFSET('Water Data'!$F$27,0,10*ROW('Water Data'!F162))="","",OFFSET('Water Data'!$F$27,0,10*ROW('Water Data'!F162)))</f>
        <v/>
      </c>
      <c r="BZ168" s="271" t="str">
        <f ca="true">+IF(OFFSET('Water Data'!$F$28,0,10*ROW('Water Data'!F162))="","",OFFSET('Water Data'!$F$28,0,10*ROW('Water Data'!F162)))</f>
        <v/>
      </c>
      <c r="CA168" s="271" t="str">
        <f ca="true">+IF(OFFSET('Water Data'!$F$29,0,10*ROW('Water Data'!F162))="","",OFFSET('Water Data'!$F$29,0,10*ROW('Water Data'!F162)))</f>
        <v/>
      </c>
      <c r="CB168" s="271" t="str">
        <f ca="true">+IF(OFFSET('Water Data'!$G$27,0,10*ROW('Water Data'!G162))="","",OFFSET('Water Data'!$G$27,0,10*ROW('Water Data'!G162)))</f>
        <v/>
      </c>
      <c r="CC168" s="271" t="str">
        <f ca="true">+IF(OFFSET('Water Data'!$G$28,0,10*ROW('Water Data'!G162))="","",OFFSET('Water Data'!$G$28,0,10*ROW('Water Data'!G162)))</f>
        <v/>
      </c>
      <c r="CD168" s="271" t="str">
        <f ca="true">+IF(OFFSET('Water Data'!$G$29,0,10*ROW('Water Data'!G162))="","",OFFSET('Water Data'!$G$29,0,10*ROW('Water Data'!G162)))</f>
        <v/>
      </c>
      <c r="CE168" s="271" t="str">
        <f ca="true">+IF(OFFSET('Water Data'!$H$27,0,10*ROW('Water Data'!H162))="","",OFFSET('Water Data'!$H$27,0,10*ROW('Water Data'!H162)))</f>
        <v/>
      </c>
      <c r="CF168" s="271" t="str">
        <f ca="true">+IF(OFFSET('Water Data'!$H$28,0,10*ROW('Water Data'!H162))="","",OFFSET('Water Data'!$H$28,0,10*ROW('Water Data'!H162)))</f>
        <v/>
      </c>
      <c r="CG168" s="271" t="str">
        <f ca="true">+IF(OFFSET('Water Data'!$H$29,0,10*ROW('Water Data'!H162))="","",OFFSET('Water Data'!$H$29,0,10*ROW('Water Data'!H162)))</f>
        <v/>
      </c>
      <c r="CH168" s="271" t="str">
        <f ca="true">+IF(OFFSET('Water Data'!$I$27,0,10*ROW('Water Data'!I162))="","",OFFSET('Water Data'!$I$27,0,10*ROW('Water Data'!I162)))</f>
        <v/>
      </c>
      <c r="CI168" s="271" t="str">
        <f ca="true">+IF(OFFSET('Water Data'!$I$28,0,10*ROW('Water Data'!I162))="","",OFFSET('Water Data'!$I$28,0,10*ROW('Water Data'!I162)))</f>
        <v/>
      </c>
      <c r="CJ168" s="271" t="str">
        <f ca="true">+IF(OFFSET('Water Data'!$I$29,0,10*ROW('Water Data'!I162))="","",OFFSET('Water Data'!$I$29,0,10*ROW('Water Data'!I162)))</f>
        <v/>
      </c>
      <c r="CK168" s="271" t="str">
        <f ca="true">+IF(OFFSET('Sanitation Data'!$D$28,0,10*ROW('Sanitation Data'!D162))="","",OFFSET('Sanitation Data'!$D$28,0,10*ROW('Sanitation Data'!D162)))</f>
        <v/>
      </c>
      <c r="CL168" s="271" t="str">
        <f ca="true">+IF(OFFSET('Sanitation Data'!$D$29,0,10*ROW('Sanitation Data'!D162))="","",OFFSET('Sanitation Data'!$D$29,0,10*ROW('Sanitation Data'!D162)))</f>
        <v/>
      </c>
      <c r="CM168" s="271" t="str">
        <f ca="true">+IF(OFFSET('Sanitation Data'!$D$30,0,10*ROW('Sanitation Data'!D162))="","",OFFSET('Sanitation Data'!$D$30,0,10*ROW('Sanitation Data'!D162)))</f>
        <v/>
      </c>
      <c r="CN168" s="271" t="str">
        <f ca="true">+IF(OFFSET('Sanitation Data'!$D$31,0,10*ROW('Sanitation Data'!D162))="","",OFFSET('Sanitation Data'!$D$31,0,10*ROW('Sanitation Data'!D162)))</f>
        <v/>
      </c>
      <c r="CO168" s="271" t="str">
        <f ca="true">+IF(OFFSET('Sanitation Data'!$D$32,0,10*ROW('Sanitation Data'!D162))="","",OFFSET('Sanitation Data'!$D$32,0,10*ROW('Sanitation Data'!D162)))</f>
        <v/>
      </c>
      <c r="CP168" s="271" t="str">
        <f ca="true">+IF(OFFSET('Sanitation Data'!$E$28,0,10*ROW('Sanitation Data'!E162))="","",OFFSET('Sanitation Data'!$E$28,0,10*ROW('Sanitation Data'!E162)))</f>
        <v/>
      </c>
      <c r="CQ168" s="271" t="str">
        <f ca="true">+IF(OFFSET('Sanitation Data'!$E$29,0,10*ROW('Sanitation Data'!E162))="","",OFFSET('Sanitation Data'!$E$29,0,10*ROW('Sanitation Data'!E162)))</f>
        <v/>
      </c>
      <c r="CR168" s="271" t="str">
        <f ca="true">+IF(OFFSET('Sanitation Data'!$E$30,0,10*ROW('Sanitation Data'!E162))="","",OFFSET('Sanitation Data'!$E$30,0,10*ROW('Sanitation Data'!E162)))</f>
        <v/>
      </c>
      <c r="CS168" s="271" t="str">
        <f ca="true">+IF(OFFSET('Sanitation Data'!$E$31,0,10*ROW('Sanitation Data'!E162))="","",OFFSET('Sanitation Data'!$E$31,0,10*ROW('Sanitation Data'!E162)))</f>
        <v/>
      </c>
      <c r="CT168" s="271" t="str">
        <f ca="true">+IF(OFFSET('Sanitation Data'!$E$32,0,10*ROW('Sanitation Data'!E162))="","",OFFSET('Sanitation Data'!$E$32,0,10*ROW('Sanitation Data'!E162)))</f>
        <v/>
      </c>
      <c r="CU168" s="271" t="str">
        <f ca="true">+IF(OFFSET('Sanitation Data'!$F$28,0,10*ROW('Sanitation Data'!F162))="","",OFFSET('Sanitation Data'!$F$28,0,10*ROW('Sanitation Data'!F162)))</f>
        <v/>
      </c>
      <c r="CV168" s="271" t="str">
        <f ca="true">+IF(OFFSET('Sanitation Data'!$F$29,0,10*ROW('Sanitation Data'!F162))="","",OFFSET('Sanitation Data'!$F$29,0,10*ROW('Sanitation Data'!F162)))</f>
        <v/>
      </c>
      <c r="CW168" s="271" t="str">
        <f ca="true">+IF(OFFSET('Sanitation Data'!$F$30,0,10*ROW('Sanitation Data'!F162))="","",OFFSET('Sanitation Data'!$F$30,0,10*ROW('Sanitation Data'!F162)))</f>
        <v/>
      </c>
      <c r="CX168" s="271" t="str">
        <f ca="true">+IF(OFFSET('Sanitation Data'!$F$31,0,10*ROW('Sanitation Data'!F162))="","",OFFSET('Sanitation Data'!$F$31,0,10*ROW('Sanitation Data'!F162)))</f>
        <v/>
      </c>
      <c r="CY168" s="271" t="str">
        <f ca="true">+IF(OFFSET('Sanitation Data'!$F$32,0,10*ROW('Sanitation Data'!F162))="","",OFFSET('Sanitation Data'!$F$32,0,10*ROW('Sanitation Data'!F162)))</f>
        <v/>
      </c>
      <c r="CZ168" s="271" t="str">
        <f ca="true">+IF(OFFSET('Sanitation Data'!$G$28,0,10*ROW('Sanitation Data'!G162))="","",OFFSET('Sanitation Data'!$G$28,0,10*ROW('Sanitation Data'!G162)))</f>
        <v/>
      </c>
      <c r="DA168" s="271" t="str">
        <f ca="true">+IF(OFFSET('Sanitation Data'!$G$29,0,10*ROW('Sanitation Data'!G162))="","",OFFSET('Sanitation Data'!$G$29,0,10*ROW('Sanitation Data'!G162)))</f>
        <v/>
      </c>
      <c r="DB168" s="271" t="str">
        <f ca="true">+IF(OFFSET('Sanitation Data'!$G$30,0,10*ROW('Sanitation Data'!G162))="","",OFFSET('Sanitation Data'!$G$30,0,10*ROW('Sanitation Data'!G162)))</f>
        <v/>
      </c>
      <c r="DC168" s="271" t="str">
        <f ca="true">+IF(OFFSET('Sanitation Data'!$G$31,0,10*ROW('Sanitation Data'!G162))="","",OFFSET('Sanitation Data'!$G$31,0,10*ROW('Sanitation Data'!G162)))</f>
        <v/>
      </c>
      <c r="DD168" s="271" t="str">
        <f ca="true">+IF(OFFSET('Sanitation Data'!$G$32,0,10*ROW('Sanitation Data'!G162))="","",OFFSET('Sanitation Data'!$G$32,0,10*ROW('Sanitation Data'!G162)))</f>
        <v/>
      </c>
      <c r="DE168" s="271" t="str">
        <f ca="true">+IF(OFFSET('Sanitation Data'!$H$28,0,10*ROW('Sanitation Data'!H162))="","",OFFSET('Sanitation Data'!$H$28,0,10*ROW('Sanitation Data'!H162)))</f>
        <v/>
      </c>
      <c r="DF168" s="271" t="str">
        <f ca="true">+IF(OFFSET('Sanitation Data'!$H$29,0,10*ROW('Sanitation Data'!H162))="","",OFFSET('Sanitation Data'!$H$29,0,10*ROW('Sanitation Data'!H162)))</f>
        <v/>
      </c>
      <c r="DG168" s="271" t="str">
        <f ca="true">+IF(OFFSET('Sanitation Data'!$H$30,0,10*ROW('Sanitation Data'!H162))="","",OFFSET('Sanitation Data'!$H$30,0,10*ROW('Sanitation Data'!H162)))</f>
        <v/>
      </c>
      <c r="DH168" s="271" t="str">
        <f ca="true">+IF(OFFSET('Sanitation Data'!$H$31,0,10*ROW('Sanitation Data'!H162))="","",OFFSET('Sanitation Data'!$H$31,0,10*ROW('Sanitation Data'!H162)))</f>
        <v/>
      </c>
      <c r="DI168" s="271" t="str">
        <f ca="true">+IF(OFFSET('Sanitation Data'!$H$32,0,10*ROW('Sanitation Data'!H162))="","",OFFSET('Sanitation Data'!$H$32,0,10*ROW('Sanitation Data'!H162)))</f>
        <v/>
      </c>
      <c r="DJ168" s="271" t="str">
        <f ca="true">+IF(OFFSET('Sanitation Data'!$I$28,0,10*ROW('Sanitation Data'!I162))="","",OFFSET('Sanitation Data'!$I$28,0,10*ROW('Sanitation Data'!I162)))</f>
        <v/>
      </c>
      <c r="DK168" s="271" t="str">
        <f ca="true">+IF(OFFSET('Sanitation Data'!$I$29,0,10*ROW('Sanitation Data'!I162))="","",OFFSET('Sanitation Data'!$I$29,0,10*ROW('Sanitation Data'!I162)))</f>
        <v/>
      </c>
      <c r="DL168" s="271" t="str">
        <f ca="true">+IF(OFFSET('Sanitation Data'!$I$30,0,10*ROW('Sanitation Data'!I162))="","",OFFSET('Sanitation Data'!$I$30,0,10*ROW('Sanitation Data'!I162)))</f>
        <v/>
      </c>
      <c r="DM168" s="271" t="str">
        <f ca="true">+IF(OFFSET('Sanitation Data'!$I$31,0,10*ROW('Sanitation Data'!I162))="","",OFFSET('Sanitation Data'!$I$31,0,10*ROW('Sanitation Data'!I162)))</f>
        <v/>
      </c>
      <c r="DN168" s="271" t="str">
        <f ca="true">+IF(OFFSET('Sanitation Data'!$I$32,0,10*ROW('Sanitation Data'!I162))="","",OFFSET('Sanitation Data'!$I$32,0,10*ROW('Sanitation Data'!I162)))</f>
        <v/>
      </c>
      <c r="DO168" s="271" t="str">
        <f ca="true">+IF(OFFSET('Hygiene Data'!$D$11,0,10*ROW('Hygiene Data'!D162))="","",OFFSET('Hygiene Data'!$D$11,0,10*ROW('Hygiene Data'!D162)))</f>
        <v/>
      </c>
      <c r="DP168" s="271" t="str">
        <f ca="true">+IF(OFFSET('Hygiene Data'!$D$12,0,10*ROW('Hygiene Data'!D162))="","",OFFSET('Hygiene Data'!$D$12,0,10*ROW('Hygiene Data'!D162)))</f>
        <v/>
      </c>
      <c r="DQ168" s="271" t="str">
        <f ca="true">+IF(OFFSET('Hygiene Data'!$D$13,0,10*ROW('Hygiene Data'!D162))="","",OFFSET('Hygiene Data'!$D$13,0,10*ROW('Hygiene Data'!D162)))</f>
        <v/>
      </c>
      <c r="DR168" s="271" t="str">
        <f ca="true">+IF(OFFSET('Hygiene Data'!$E$11,0,10*ROW('Hygiene Data'!E162))="","",OFFSET('Hygiene Data'!$E$11,0,10*ROW('Hygiene Data'!E162)))</f>
        <v/>
      </c>
      <c r="DS168" s="271" t="str">
        <f ca="true">+IF(OFFSET('Hygiene Data'!$E$12,0,10*ROW('Hygiene Data'!E162))="","",OFFSET('Hygiene Data'!$E$12,0,10*ROW('Hygiene Data'!E162)))</f>
        <v/>
      </c>
      <c r="DT168" s="271" t="str">
        <f ca="true">+IF(OFFSET('Hygiene Data'!$E$13,0,10*ROW('Hygiene Data'!E162))="","",OFFSET('Hygiene Data'!$E$13,0,10*ROW('Hygiene Data'!E162)))</f>
        <v/>
      </c>
      <c r="DU168" s="271" t="str">
        <f ca="true">+IF(OFFSET('Hygiene Data'!$F$11,0,10*ROW('Hygiene Data'!F162))="","",OFFSET('Hygiene Data'!$F$11,0,10*ROW('Hygiene Data'!F162)))</f>
        <v/>
      </c>
      <c r="DV168" s="271" t="str">
        <f ca="true">+IF(OFFSET('Hygiene Data'!$F$12,0,10*ROW('Hygiene Data'!F162))="","",OFFSET('Hygiene Data'!$F$12,0,10*ROW('Hygiene Data'!F162)))</f>
        <v/>
      </c>
      <c r="DW168" s="271" t="str">
        <f ca="true">+IF(OFFSET('Hygiene Data'!$F$13,0,10*ROW('Hygiene Data'!F162))="","",OFFSET('Hygiene Data'!$F$13,0,10*ROW('Hygiene Data'!F162)))</f>
        <v/>
      </c>
      <c r="DX168" s="271" t="str">
        <f ca="true">+IF(OFFSET('Hygiene Data'!$G$11,0,10*ROW('Hygiene Data'!G162))="","",OFFSET('Hygiene Data'!$G$11,0,10*ROW('Hygiene Data'!G162)))</f>
        <v/>
      </c>
      <c r="DY168" s="271" t="str">
        <f ca="true">+IF(OFFSET('Hygiene Data'!$G$12,0,10*ROW('Hygiene Data'!G162))="","",OFFSET('Hygiene Data'!$G$12,0,10*ROW('Hygiene Data'!G162)))</f>
        <v/>
      </c>
      <c r="DZ168" s="271" t="str">
        <f ca="true">+IF(OFFSET('Hygiene Data'!$G$13,0,10*ROW('Hygiene Data'!G162))="","",OFFSET('Hygiene Data'!$G$13,0,10*ROW('Hygiene Data'!G162)))</f>
        <v/>
      </c>
      <c r="EA168" s="271" t="str">
        <f ca="true">+IF(OFFSET('Hygiene Data'!$H$11,0,10*ROW('Hygiene Data'!H162))="","",OFFSET('Hygiene Data'!$H$11,0,10*ROW('Hygiene Data'!H162)))</f>
        <v/>
      </c>
      <c r="EB168" s="271" t="str">
        <f ca="true">+IF(OFFSET('Hygiene Data'!$H$12,0,10*ROW('Hygiene Data'!H162))="","",OFFSET('Hygiene Data'!$H$12,0,10*ROW('Hygiene Data'!H162)))</f>
        <v/>
      </c>
      <c r="EC168" s="271" t="str">
        <f ca="true">+IF(OFFSET('Hygiene Data'!$H$13,0,10*ROW('Hygiene Data'!H162))="","",OFFSET('Hygiene Data'!$H$13,0,10*ROW('Hygiene Data'!H162)))</f>
        <v/>
      </c>
      <c r="ED168" s="271" t="str">
        <f ca="true">+IF(OFFSET('Hygiene Data'!$I$11,0,10*ROW('Hygiene Data'!I162))="","",OFFSET('Hygiene Data'!$I$11,0,10*ROW('Hygiene Data'!I162)))</f>
        <v/>
      </c>
      <c r="EE168" s="271" t="str">
        <f ca="true">+IF(OFFSET('Hygiene Data'!$I$12,0,10*ROW('Hygiene Data'!I162))="","",OFFSET('Hygiene Data'!$I$12,0,10*ROW('Hygiene Data'!I162)))</f>
        <v/>
      </c>
      <c r="EF168" s="271"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27"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1"/>
      <c r="BS169" s="271" t="str">
        <f ca="true">+IF(OFFSET('Water Data'!$D$27,0,10*ROW('Water Data'!D163))="","",OFFSET('Water Data'!$D$27,0,10*ROW('Water Data'!D163)))</f>
        <v/>
      </c>
      <c r="BT169" s="271" t="str">
        <f ca="true">+IF(OFFSET('Water Data'!$D$28,0,10*ROW('Water Data'!D163))="","",OFFSET('Water Data'!$D$28,0,10*ROW('Water Data'!D163)))</f>
        <v/>
      </c>
      <c r="BU169" s="271" t="str">
        <f ca="true">+IF(OFFSET('Water Data'!$D$29,0,10*ROW('Water Data'!D163))="","",OFFSET('Water Data'!$D$29,0,10*ROW('Water Data'!D163)))</f>
        <v/>
      </c>
      <c r="BV169" s="271" t="str">
        <f ca="true">+IF(OFFSET('Water Data'!$E$27,0,10*ROW('Water Data'!E163))="","",OFFSET('Water Data'!$E$27,0,10*ROW('Water Data'!E163)))</f>
        <v/>
      </c>
      <c r="BW169" s="271" t="str">
        <f ca="true">+IF(OFFSET('Water Data'!$E$28,0,10*ROW('Water Data'!E163))="","",OFFSET('Water Data'!$E$28,0,10*ROW('Water Data'!E163)))</f>
        <v/>
      </c>
      <c r="BX169" s="271" t="str">
        <f ca="true">+IF(OFFSET('Water Data'!$E$29,0,10*ROW('Water Data'!E163))="","",OFFSET('Water Data'!$E$29,0,10*ROW('Water Data'!E163)))</f>
        <v/>
      </c>
      <c r="BY169" s="271" t="str">
        <f ca="true">+IF(OFFSET('Water Data'!$F$27,0,10*ROW('Water Data'!F163))="","",OFFSET('Water Data'!$F$27,0,10*ROW('Water Data'!F163)))</f>
        <v/>
      </c>
      <c r="BZ169" s="271" t="str">
        <f ca="true">+IF(OFFSET('Water Data'!$F$28,0,10*ROW('Water Data'!F163))="","",OFFSET('Water Data'!$F$28,0,10*ROW('Water Data'!F163)))</f>
        <v/>
      </c>
      <c r="CA169" s="271" t="str">
        <f ca="true">+IF(OFFSET('Water Data'!$F$29,0,10*ROW('Water Data'!F163))="","",OFFSET('Water Data'!$F$29,0,10*ROW('Water Data'!F163)))</f>
        <v/>
      </c>
      <c r="CB169" s="271" t="str">
        <f ca="true">+IF(OFFSET('Water Data'!$G$27,0,10*ROW('Water Data'!G163))="","",OFFSET('Water Data'!$G$27,0,10*ROW('Water Data'!G163)))</f>
        <v/>
      </c>
      <c r="CC169" s="271" t="str">
        <f ca="true">+IF(OFFSET('Water Data'!$G$28,0,10*ROW('Water Data'!G163))="","",OFFSET('Water Data'!$G$28,0,10*ROW('Water Data'!G163)))</f>
        <v/>
      </c>
      <c r="CD169" s="271" t="str">
        <f ca="true">+IF(OFFSET('Water Data'!$G$29,0,10*ROW('Water Data'!G163))="","",OFFSET('Water Data'!$G$29,0,10*ROW('Water Data'!G163)))</f>
        <v/>
      </c>
      <c r="CE169" s="271" t="str">
        <f ca="true">+IF(OFFSET('Water Data'!$H$27,0,10*ROW('Water Data'!H163))="","",OFFSET('Water Data'!$H$27,0,10*ROW('Water Data'!H163)))</f>
        <v/>
      </c>
      <c r="CF169" s="271" t="str">
        <f ca="true">+IF(OFFSET('Water Data'!$H$28,0,10*ROW('Water Data'!H163))="","",OFFSET('Water Data'!$H$28,0,10*ROW('Water Data'!H163)))</f>
        <v/>
      </c>
      <c r="CG169" s="271" t="str">
        <f ca="true">+IF(OFFSET('Water Data'!$H$29,0,10*ROW('Water Data'!H163))="","",OFFSET('Water Data'!$H$29,0,10*ROW('Water Data'!H163)))</f>
        <v/>
      </c>
      <c r="CH169" s="271" t="str">
        <f ca="true">+IF(OFFSET('Water Data'!$I$27,0,10*ROW('Water Data'!I163))="","",OFFSET('Water Data'!$I$27,0,10*ROW('Water Data'!I163)))</f>
        <v/>
      </c>
      <c r="CI169" s="271" t="str">
        <f ca="true">+IF(OFFSET('Water Data'!$I$28,0,10*ROW('Water Data'!I163))="","",OFFSET('Water Data'!$I$28,0,10*ROW('Water Data'!I163)))</f>
        <v/>
      </c>
      <c r="CJ169" s="271" t="str">
        <f ca="true">+IF(OFFSET('Water Data'!$I$29,0,10*ROW('Water Data'!I163))="","",OFFSET('Water Data'!$I$29,0,10*ROW('Water Data'!I163)))</f>
        <v/>
      </c>
      <c r="CK169" s="271" t="str">
        <f ca="true">+IF(OFFSET('Sanitation Data'!$D$28,0,10*ROW('Sanitation Data'!D163))="","",OFFSET('Sanitation Data'!$D$28,0,10*ROW('Sanitation Data'!D163)))</f>
        <v/>
      </c>
      <c r="CL169" s="271" t="str">
        <f ca="true">+IF(OFFSET('Sanitation Data'!$D$29,0,10*ROW('Sanitation Data'!D163))="","",OFFSET('Sanitation Data'!$D$29,0,10*ROW('Sanitation Data'!D163)))</f>
        <v/>
      </c>
      <c r="CM169" s="271" t="str">
        <f ca="true">+IF(OFFSET('Sanitation Data'!$D$30,0,10*ROW('Sanitation Data'!D163))="","",OFFSET('Sanitation Data'!$D$30,0,10*ROW('Sanitation Data'!D163)))</f>
        <v/>
      </c>
      <c r="CN169" s="271" t="str">
        <f ca="true">+IF(OFFSET('Sanitation Data'!$D$31,0,10*ROW('Sanitation Data'!D163))="","",OFFSET('Sanitation Data'!$D$31,0,10*ROW('Sanitation Data'!D163)))</f>
        <v/>
      </c>
      <c r="CO169" s="271" t="str">
        <f ca="true">+IF(OFFSET('Sanitation Data'!$D$32,0,10*ROW('Sanitation Data'!D163))="","",OFFSET('Sanitation Data'!$D$32,0,10*ROW('Sanitation Data'!D163)))</f>
        <v/>
      </c>
      <c r="CP169" s="271" t="str">
        <f ca="true">+IF(OFFSET('Sanitation Data'!$E$28,0,10*ROW('Sanitation Data'!E163))="","",OFFSET('Sanitation Data'!$E$28,0,10*ROW('Sanitation Data'!E163)))</f>
        <v/>
      </c>
      <c r="CQ169" s="271" t="str">
        <f ca="true">+IF(OFFSET('Sanitation Data'!$E$29,0,10*ROW('Sanitation Data'!E163))="","",OFFSET('Sanitation Data'!$E$29,0,10*ROW('Sanitation Data'!E163)))</f>
        <v/>
      </c>
      <c r="CR169" s="271" t="str">
        <f ca="true">+IF(OFFSET('Sanitation Data'!$E$30,0,10*ROW('Sanitation Data'!E163))="","",OFFSET('Sanitation Data'!$E$30,0,10*ROW('Sanitation Data'!E163)))</f>
        <v/>
      </c>
      <c r="CS169" s="271" t="str">
        <f ca="true">+IF(OFFSET('Sanitation Data'!$E$31,0,10*ROW('Sanitation Data'!E163))="","",OFFSET('Sanitation Data'!$E$31,0,10*ROW('Sanitation Data'!E163)))</f>
        <v/>
      </c>
      <c r="CT169" s="271" t="str">
        <f ca="true">+IF(OFFSET('Sanitation Data'!$E$32,0,10*ROW('Sanitation Data'!E163))="","",OFFSET('Sanitation Data'!$E$32,0,10*ROW('Sanitation Data'!E163)))</f>
        <v/>
      </c>
      <c r="CU169" s="271" t="str">
        <f ca="true">+IF(OFFSET('Sanitation Data'!$F$28,0,10*ROW('Sanitation Data'!F163))="","",OFFSET('Sanitation Data'!$F$28,0,10*ROW('Sanitation Data'!F163)))</f>
        <v/>
      </c>
      <c r="CV169" s="271" t="str">
        <f ca="true">+IF(OFFSET('Sanitation Data'!$F$29,0,10*ROW('Sanitation Data'!F163))="","",OFFSET('Sanitation Data'!$F$29,0,10*ROW('Sanitation Data'!F163)))</f>
        <v/>
      </c>
      <c r="CW169" s="271" t="str">
        <f ca="true">+IF(OFFSET('Sanitation Data'!$F$30,0,10*ROW('Sanitation Data'!F163))="","",OFFSET('Sanitation Data'!$F$30,0,10*ROW('Sanitation Data'!F163)))</f>
        <v/>
      </c>
      <c r="CX169" s="271" t="str">
        <f ca="true">+IF(OFFSET('Sanitation Data'!$F$31,0,10*ROW('Sanitation Data'!F163))="","",OFFSET('Sanitation Data'!$F$31,0,10*ROW('Sanitation Data'!F163)))</f>
        <v/>
      </c>
      <c r="CY169" s="271" t="str">
        <f ca="true">+IF(OFFSET('Sanitation Data'!$F$32,0,10*ROW('Sanitation Data'!F163))="","",OFFSET('Sanitation Data'!$F$32,0,10*ROW('Sanitation Data'!F163)))</f>
        <v/>
      </c>
      <c r="CZ169" s="271" t="str">
        <f ca="true">+IF(OFFSET('Sanitation Data'!$G$28,0,10*ROW('Sanitation Data'!G163))="","",OFFSET('Sanitation Data'!$G$28,0,10*ROW('Sanitation Data'!G163)))</f>
        <v/>
      </c>
      <c r="DA169" s="271" t="str">
        <f ca="true">+IF(OFFSET('Sanitation Data'!$G$29,0,10*ROW('Sanitation Data'!G163))="","",OFFSET('Sanitation Data'!$G$29,0,10*ROW('Sanitation Data'!G163)))</f>
        <v/>
      </c>
      <c r="DB169" s="271" t="str">
        <f ca="true">+IF(OFFSET('Sanitation Data'!$G$30,0,10*ROW('Sanitation Data'!G163))="","",OFFSET('Sanitation Data'!$G$30,0,10*ROW('Sanitation Data'!G163)))</f>
        <v/>
      </c>
      <c r="DC169" s="271" t="str">
        <f ca="true">+IF(OFFSET('Sanitation Data'!$G$31,0,10*ROW('Sanitation Data'!G163))="","",OFFSET('Sanitation Data'!$G$31,0,10*ROW('Sanitation Data'!G163)))</f>
        <v/>
      </c>
      <c r="DD169" s="271" t="str">
        <f ca="true">+IF(OFFSET('Sanitation Data'!$G$32,0,10*ROW('Sanitation Data'!G163))="","",OFFSET('Sanitation Data'!$G$32,0,10*ROW('Sanitation Data'!G163)))</f>
        <v/>
      </c>
      <c r="DE169" s="271" t="str">
        <f ca="true">+IF(OFFSET('Sanitation Data'!$H$28,0,10*ROW('Sanitation Data'!H163))="","",OFFSET('Sanitation Data'!$H$28,0,10*ROW('Sanitation Data'!H163)))</f>
        <v/>
      </c>
      <c r="DF169" s="271" t="str">
        <f ca="true">+IF(OFFSET('Sanitation Data'!$H$29,0,10*ROW('Sanitation Data'!H163))="","",OFFSET('Sanitation Data'!$H$29,0,10*ROW('Sanitation Data'!H163)))</f>
        <v/>
      </c>
      <c r="DG169" s="271" t="str">
        <f ca="true">+IF(OFFSET('Sanitation Data'!$H$30,0,10*ROW('Sanitation Data'!H163))="","",OFFSET('Sanitation Data'!$H$30,0,10*ROW('Sanitation Data'!H163)))</f>
        <v/>
      </c>
      <c r="DH169" s="271" t="str">
        <f ca="true">+IF(OFFSET('Sanitation Data'!$H$31,0,10*ROW('Sanitation Data'!H163))="","",OFFSET('Sanitation Data'!$H$31,0,10*ROW('Sanitation Data'!H163)))</f>
        <v/>
      </c>
      <c r="DI169" s="271" t="str">
        <f ca="true">+IF(OFFSET('Sanitation Data'!$H$32,0,10*ROW('Sanitation Data'!H163))="","",OFFSET('Sanitation Data'!$H$32,0,10*ROW('Sanitation Data'!H163)))</f>
        <v/>
      </c>
      <c r="DJ169" s="271" t="str">
        <f ca="true">+IF(OFFSET('Sanitation Data'!$I$28,0,10*ROW('Sanitation Data'!I163))="","",OFFSET('Sanitation Data'!$I$28,0,10*ROW('Sanitation Data'!I163)))</f>
        <v/>
      </c>
      <c r="DK169" s="271" t="str">
        <f ca="true">+IF(OFFSET('Sanitation Data'!$I$29,0,10*ROW('Sanitation Data'!I163))="","",OFFSET('Sanitation Data'!$I$29,0,10*ROW('Sanitation Data'!I163)))</f>
        <v/>
      </c>
      <c r="DL169" s="271" t="str">
        <f ca="true">+IF(OFFSET('Sanitation Data'!$I$30,0,10*ROW('Sanitation Data'!I163))="","",OFFSET('Sanitation Data'!$I$30,0,10*ROW('Sanitation Data'!I163)))</f>
        <v/>
      </c>
      <c r="DM169" s="271" t="str">
        <f ca="true">+IF(OFFSET('Sanitation Data'!$I$31,0,10*ROW('Sanitation Data'!I163))="","",OFFSET('Sanitation Data'!$I$31,0,10*ROW('Sanitation Data'!I163)))</f>
        <v/>
      </c>
      <c r="DN169" s="271" t="str">
        <f ca="true">+IF(OFFSET('Sanitation Data'!$I$32,0,10*ROW('Sanitation Data'!I163))="","",OFFSET('Sanitation Data'!$I$32,0,10*ROW('Sanitation Data'!I163)))</f>
        <v/>
      </c>
      <c r="DO169" s="271" t="str">
        <f ca="true">+IF(OFFSET('Hygiene Data'!$D$11,0,10*ROW('Hygiene Data'!D163))="","",OFFSET('Hygiene Data'!$D$11,0,10*ROW('Hygiene Data'!D163)))</f>
        <v/>
      </c>
      <c r="DP169" s="271" t="str">
        <f ca="true">+IF(OFFSET('Hygiene Data'!$D$12,0,10*ROW('Hygiene Data'!D163))="","",OFFSET('Hygiene Data'!$D$12,0,10*ROW('Hygiene Data'!D163)))</f>
        <v/>
      </c>
      <c r="DQ169" s="271" t="str">
        <f ca="true">+IF(OFFSET('Hygiene Data'!$D$13,0,10*ROW('Hygiene Data'!D163))="","",OFFSET('Hygiene Data'!$D$13,0,10*ROW('Hygiene Data'!D163)))</f>
        <v/>
      </c>
      <c r="DR169" s="271" t="str">
        <f ca="true">+IF(OFFSET('Hygiene Data'!$E$11,0,10*ROW('Hygiene Data'!E163))="","",OFFSET('Hygiene Data'!$E$11,0,10*ROW('Hygiene Data'!E163)))</f>
        <v/>
      </c>
      <c r="DS169" s="271" t="str">
        <f ca="true">+IF(OFFSET('Hygiene Data'!$E$12,0,10*ROW('Hygiene Data'!E163))="","",OFFSET('Hygiene Data'!$E$12,0,10*ROW('Hygiene Data'!E163)))</f>
        <v/>
      </c>
      <c r="DT169" s="271" t="str">
        <f ca="true">+IF(OFFSET('Hygiene Data'!$E$13,0,10*ROW('Hygiene Data'!E163))="","",OFFSET('Hygiene Data'!$E$13,0,10*ROW('Hygiene Data'!E163)))</f>
        <v/>
      </c>
      <c r="DU169" s="271" t="str">
        <f ca="true">+IF(OFFSET('Hygiene Data'!$F$11,0,10*ROW('Hygiene Data'!F163))="","",OFFSET('Hygiene Data'!$F$11,0,10*ROW('Hygiene Data'!F163)))</f>
        <v/>
      </c>
      <c r="DV169" s="271" t="str">
        <f ca="true">+IF(OFFSET('Hygiene Data'!$F$12,0,10*ROW('Hygiene Data'!F163))="","",OFFSET('Hygiene Data'!$F$12,0,10*ROW('Hygiene Data'!F163)))</f>
        <v/>
      </c>
      <c r="DW169" s="271" t="str">
        <f ca="true">+IF(OFFSET('Hygiene Data'!$F$13,0,10*ROW('Hygiene Data'!F163))="","",OFFSET('Hygiene Data'!$F$13,0,10*ROW('Hygiene Data'!F163)))</f>
        <v/>
      </c>
      <c r="DX169" s="271" t="str">
        <f ca="true">+IF(OFFSET('Hygiene Data'!$G$11,0,10*ROW('Hygiene Data'!G163))="","",OFFSET('Hygiene Data'!$G$11,0,10*ROW('Hygiene Data'!G163)))</f>
        <v/>
      </c>
      <c r="DY169" s="271" t="str">
        <f ca="true">+IF(OFFSET('Hygiene Data'!$G$12,0,10*ROW('Hygiene Data'!G163))="","",OFFSET('Hygiene Data'!$G$12,0,10*ROW('Hygiene Data'!G163)))</f>
        <v/>
      </c>
      <c r="DZ169" s="271" t="str">
        <f ca="true">+IF(OFFSET('Hygiene Data'!$G$13,0,10*ROW('Hygiene Data'!G163))="","",OFFSET('Hygiene Data'!$G$13,0,10*ROW('Hygiene Data'!G163)))</f>
        <v/>
      </c>
      <c r="EA169" s="271" t="str">
        <f ca="true">+IF(OFFSET('Hygiene Data'!$H$11,0,10*ROW('Hygiene Data'!H163))="","",OFFSET('Hygiene Data'!$H$11,0,10*ROW('Hygiene Data'!H163)))</f>
        <v/>
      </c>
      <c r="EB169" s="271" t="str">
        <f ca="true">+IF(OFFSET('Hygiene Data'!$H$12,0,10*ROW('Hygiene Data'!H163))="","",OFFSET('Hygiene Data'!$H$12,0,10*ROW('Hygiene Data'!H163)))</f>
        <v/>
      </c>
      <c r="EC169" s="271" t="str">
        <f ca="true">+IF(OFFSET('Hygiene Data'!$H$13,0,10*ROW('Hygiene Data'!H163))="","",OFFSET('Hygiene Data'!$H$13,0,10*ROW('Hygiene Data'!H163)))</f>
        <v/>
      </c>
      <c r="ED169" s="271" t="str">
        <f ca="true">+IF(OFFSET('Hygiene Data'!$I$11,0,10*ROW('Hygiene Data'!I163))="","",OFFSET('Hygiene Data'!$I$11,0,10*ROW('Hygiene Data'!I163)))</f>
        <v/>
      </c>
      <c r="EE169" s="271" t="str">
        <f ca="true">+IF(OFFSET('Hygiene Data'!$I$12,0,10*ROW('Hygiene Data'!I163))="","",OFFSET('Hygiene Data'!$I$12,0,10*ROW('Hygiene Data'!I163)))</f>
        <v/>
      </c>
      <c r="EF169" s="271"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27"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1"/>
      <c r="BS170" s="271" t="str">
        <f ca="true">+IF(OFFSET('Water Data'!$D$27,0,10*ROW('Water Data'!D164))="","",OFFSET('Water Data'!$D$27,0,10*ROW('Water Data'!D164)))</f>
        <v/>
      </c>
      <c r="BT170" s="271" t="str">
        <f ca="true">+IF(OFFSET('Water Data'!$D$28,0,10*ROW('Water Data'!D164))="","",OFFSET('Water Data'!$D$28,0,10*ROW('Water Data'!D164)))</f>
        <v/>
      </c>
      <c r="BU170" s="271" t="str">
        <f ca="true">+IF(OFFSET('Water Data'!$D$29,0,10*ROW('Water Data'!D164))="","",OFFSET('Water Data'!$D$29,0,10*ROW('Water Data'!D164)))</f>
        <v/>
      </c>
      <c r="BV170" s="271" t="str">
        <f ca="true">+IF(OFFSET('Water Data'!$E$27,0,10*ROW('Water Data'!E164))="","",OFFSET('Water Data'!$E$27,0,10*ROW('Water Data'!E164)))</f>
        <v/>
      </c>
      <c r="BW170" s="271" t="str">
        <f ca="true">+IF(OFFSET('Water Data'!$E$28,0,10*ROW('Water Data'!E164))="","",OFFSET('Water Data'!$E$28,0,10*ROW('Water Data'!E164)))</f>
        <v/>
      </c>
      <c r="BX170" s="271" t="str">
        <f ca="true">+IF(OFFSET('Water Data'!$E$29,0,10*ROW('Water Data'!E164))="","",OFFSET('Water Data'!$E$29,0,10*ROW('Water Data'!E164)))</f>
        <v/>
      </c>
      <c r="BY170" s="271" t="str">
        <f ca="true">+IF(OFFSET('Water Data'!$F$27,0,10*ROW('Water Data'!F164))="","",OFFSET('Water Data'!$F$27,0,10*ROW('Water Data'!F164)))</f>
        <v/>
      </c>
      <c r="BZ170" s="271" t="str">
        <f ca="true">+IF(OFFSET('Water Data'!$F$28,0,10*ROW('Water Data'!F164))="","",OFFSET('Water Data'!$F$28,0,10*ROW('Water Data'!F164)))</f>
        <v/>
      </c>
      <c r="CA170" s="271" t="str">
        <f ca="true">+IF(OFFSET('Water Data'!$F$29,0,10*ROW('Water Data'!F164))="","",OFFSET('Water Data'!$F$29,0,10*ROW('Water Data'!F164)))</f>
        <v/>
      </c>
      <c r="CB170" s="271" t="str">
        <f ca="true">+IF(OFFSET('Water Data'!$G$27,0,10*ROW('Water Data'!G164))="","",OFFSET('Water Data'!$G$27,0,10*ROW('Water Data'!G164)))</f>
        <v/>
      </c>
      <c r="CC170" s="271" t="str">
        <f ca="true">+IF(OFFSET('Water Data'!$G$28,0,10*ROW('Water Data'!G164))="","",OFFSET('Water Data'!$G$28,0,10*ROW('Water Data'!G164)))</f>
        <v/>
      </c>
      <c r="CD170" s="271" t="str">
        <f ca="true">+IF(OFFSET('Water Data'!$G$29,0,10*ROW('Water Data'!G164))="","",OFFSET('Water Data'!$G$29,0,10*ROW('Water Data'!G164)))</f>
        <v/>
      </c>
      <c r="CE170" s="271" t="str">
        <f ca="true">+IF(OFFSET('Water Data'!$H$27,0,10*ROW('Water Data'!H164))="","",OFFSET('Water Data'!$H$27,0,10*ROW('Water Data'!H164)))</f>
        <v/>
      </c>
      <c r="CF170" s="271" t="str">
        <f ca="true">+IF(OFFSET('Water Data'!$H$28,0,10*ROW('Water Data'!H164))="","",OFFSET('Water Data'!$H$28,0,10*ROW('Water Data'!H164)))</f>
        <v/>
      </c>
      <c r="CG170" s="271" t="str">
        <f ca="true">+IF(OFFSET('Water Data'!$H$29,0,10*ROW('Water Data'!H164))="","",OFFSET('Water Data'!$H$29,0,10*ROW('Water Data'!H164)))</f>
        <v/>
      </c>
      <c r="CH170" s="271" t="str">
        <f ca="true">+IF(OFFSET('Water Data'!$I$27,0,10*ROW('Water Data'!I164))="","",OFFSET('Water Data'!$I$27,0,10*ROW('Water Data'!I164)))</f>
        <v/>
      </c>
      <c r="CI170" s="271" t="str">
        <f ca="true">+IF(OFFSET('Water Data'!$I$28,0,10*ROW('Water Data'!I164))="","",OFFSET('Water Data'!$I$28,0,10*ROW('Water Data'!I164)))</f>
        <v/>
      </c>
      <c r="CJ170" s="271" t="str">
        <f ca="true">+IF(OFFSET('Water Data'!$I$29,0,10*ROW('Water Data'!I164))="","",OFFSET('Water Data'!$I$29,0,10*ROW('Water Data'!I164)))</f>
        <v/>
      </c>
      <c r="CK170" s="271" t="str">
        <f ca="true">+IF(OFFSET('Sanitation Data'!$D$28,0,10*ROW('Sanitation Data'!D164))="","",OFFSET('Sanitation Data'!$D$28,0,10*ROW('Sanitation Data'!D164)))</f>
        <v/>
      </c>
      <c r="CL170" s="271" t="str">
        <f ca="true">+IF(OFFSET('Sanitation Data'!$D$29,0,10*ROW('Sanitation Data'!D164))="","",OFFSET('Sanitation Data'!$D$29,0,10*ROW('Sanitation Data'!D164)))</f>
        <v/>
      </c>
      <c r="CM170" s="271" t="str">
        <f ca="true">+IF(OFFSET('Sanitation Data'!$D$30,0,10*ROW('Sanitation Data'!D164))="","",OFFSET('Sanitation Data'!$D$30,0,10*ROW('Sanitation Data'!D164)))</f>
        <v/>
      </c>
      <c r="CN170" s="271" t="str">
        <f ca="true">+IF(OFFSET('Sanitation Data'!$D$31,0,10*ROW('Sanitation Data'!D164))="","",OFFSET('Sanitation Data'!$D$31,0,10*ROW('Sanitation Data'!D164)))</f>
        <v/>
      </c>
      <c r="CO170" s="271" t="str">
        <f ca="true">+IF(OFFSET('Sanitation Data'!$D$32,0,10*ROW('Sanitation Data'!D164))="","",OFFSET('Sanitation Data'!$D$32,0,10*ROW('Sanitation Data'!D164)))</f>
        <v/>
      </c>
      <c r="CP170" s="271" t="str">
        <f ca="true">+IF(OFFSET('Sanitation Data'!$E$28,0,10*ROW('Sanitation Data'!E164))="","",OFFSET('Sanitation Data'!$E$28,0,10*ROW('Sanitation Data'!E164)))</f>
        <v/>
      </c>
      <c r="CQ170" s="271" t="str">
        <f ca="true">+IF(OFFSET('Sanitation Data'!$E$29,0,10*ROW('Sanitation Data'!E164))="","",OFFSET('Sanitation Data'!$E$29,0,10*ROW('Sanitation Data'!E164)))</f>
        <v/>
      </c>
      <c r="CR170" s="271" t="str">
        <f ca="true">+IF(OFFSET('Sanitation Data'!$E$30,0,10*ROW('Sanitation Data'!E164))="","",OFFSET('Sanitation Data'!$E$30,0,10*ROW('Sanitation Data'!E164)))</f>
        <v/>
      </c>
      <c r="CS170" s="271" t="str">
        <f ca="true">+IF(OFFSET('Sanitation Data'!$E$31,0,10*ROW('Sanitation Data'!E164))="","",OFFSET('Sanitation Data'!$E$31,0,10*ROW('Sanitation Data'!E164)))</f>
        <v/>
      </c>
      <c r="CT170" s="271" t="str">
        <f ca="true">+IF(OFFSET('Sanitation Data'!$E$32,0,10*ROW('Sanitation Data'!E164))="","",OFFSET('Sanitation Data'!$E$32,0,10*ROW('Sanitation Data'!E164)))</f>
        <v/>
      </c>
      <c r="CU170" s="271" t="str">
        <f ca="true">+IF(OFFSET('Sanitation Data'!$F$28,0,10*ROW('Sanitation Data'!F164))="","",OFFSET('Sanitation Data'!$F$28,0,10*ROW('Sanitation Data'!F164)))</f>
        <v/>
      </c>
      <c r="CV170" s="271" t="str">
        <f ca="true">+IF(OFFSET('Sanitation Data'!$F$29,0,10*ROW('Sanitation Data'!F164))="","",OFFSET('Sanitation Data'!$F$29,0,10*ROW('Sanitation Data'!F164)))</f>
        <v/>
      </c>
      <c r="CW170" s="271" t="str">
        <f ca="true">+IF(OFFSET('Sanitation Data'!$F$30,0,10*ROW('Sanitation Data'!F164))="","",OFFSET('Sanitation Data'!$F$30,0,10*ROW('Sanitation Data'!F164)))</f>
        <v/>
      </c>
      <c r="CX170" s="271" t="str">
        <f ca="true">+IF(OFFSET('Sanitation Data'!$F$31,0,10*ROW('Sanitation Data'!F164))="","",OFFSET('Sanitation Data'!$F$31,0,10*ROW('Sanitation Data'!F164)))</f>
        <v/>
      </c>
      <c r="CY170" s="271" t="str">
        <f ca="true">+IF(OFFSET('Sanitation Data'!$F$32,0,10*ROW('Sanitation Data'!F164))="","",OFFSET('Sanitation Data'!$F$32,0,10*ROW('Sanitation Data'!F164)))</f>
        <v/>
      </c>
      <c r="CZ170" s="271" t="str">
        <f ca="true">+IF(OFFSET('Sanitation Data'!$G$28,0,10*ROW('Sanitation Data'!G164))="","",OFFSET('Sanitation Data'!$G$28,0,10*ROW('Sanitation Data'!G164)))</f>
        <v/>
      </c>
      <c r="DA170" s="271" t="str">
        <f ca="true">+IF(OFFSET('Sanitation Data'!$G$29,0,10*ROW('Sanitation Data'!G164))="","",OFFSET('Sanitation Data'!$G$29,0,10*ROW('Sanitation Data'!G164)))</f>
        <v/>
      </c>
      <c r="DB170" s="271" t="str">
        <f ca="true">+IF(OFFSET('Sanitation Data'!$G$30,0,10*ROW('Sanitation Data'!G164))="","",OFFSET('Sanitation Data'!$G$30,0,10*ROW('Sanitation Data'!G164)))</f>
        <v/>
      </c>
      <c r="DC170" s="271" t="str">
        <f ca="true">+IF(OFFSET('Sanitation Data'!$G$31,0,10*ROW('Sanitation Data'!G164))="","",OFFSET('Sanitation Data'!$G$31,0,10*ROW('Sanitation Data'!G164)))</f>
        <v/>
      </c>
      <c r="DD170" s="271" t="str">
        <f ca="true">+IF(OFFSET('Sanitation Data'!$G$32,0,10*ROW('Sanitation Data'!G164))="","",OFFSET('Sanitation Data'!$G$32,0,10*ROW('Sanitation Data'!G164)))</f>
        <v/>
      </c>
      <c r="DE170" s="271" t="str">
        <f ca="true">+IF(OFFSET('Sanitation Data'!$H$28,0,10*ROW('Sanitation Data'!H164))="","",OFFSET('Sanitation Data'!$H$28,0,10*ROW('Sanitation Data'!H164)))</f>
        <v/>
      </c>
      <c r="DF170" s="271" t="str">
        <f ca="true">+IF(OFFSET('Sanitation Data'!$H$29,0,10*ROW('Sanitation Data'!H164))="","",OFFSET('Sanitation Data'!$H$29,0,10*ROW('Sanitation Data'!H164)))</f>
        <v/>
      </c>
      <c r="DG170" s="271" t="str">
        <f ca="true">+IF(OFFSET('Sanitation Data'!$H$30,0,10*ROW('Sanitation Data'!H164))="","",OFFSET('Sanitation Data'!$H$30,0,10*ROW('Sanitation Data'!H164)))</f>
        <v/>
      </c>
      <c r="DH170" s="271" t="str">
        <f ca="true">+IF(OFFSET('Sanitation Data'!$H$31,0,10*ROW('Sanitation Data'!H164))="","",OFFSET('Sanitation Data'!$H$31,0,10*ROW('Sanitation Data'!H164)))</f>
        <v/>
      </c>
      <c r="DI170" s="271" t="str">
        <f ca="true">+IF(OFFSET('Sanitation Data'!$H$32,0,10*ROW('Sanitation Data'!H164))="","",OFFSET('Sanitation Data'!$H$32,0,10*ROW('Sanitation Data'!H164)))</f>
        <v/>
      </c>
      <c r="DJ170" s="271" t="str">
        <f ca="true">+IF(OFFSET('Sanitation Data'!$I$28,0,10*ROW('Sanitation Data'!I164))="","",OFFSET('Sanitation Data'!$I$28,0,10*ROW('Sanitation Data'!I164)))</f>
        <v/>
      </c>
      <c r="DK170" s="271" t="str">
        <f ca="true">+IF(OFFSET('Sanitation Data'!$I$29,0,10*ROW('Sanitation Data'!I164))="","",OFFSET('Sanitation Data'!$I$29,0,10*ROW('Sanitation Data'!I164)))</f>
        <v/>
      </c>
      <c r="DL170" s="271" t="str">
        <f ca="true">+IF(OFFSET('Sanitation Data'!$I$30,0,10*ROW('Sanitation Data'!I164))="","",OFFSET('Sanitation Data'!$I$30,0,10*ROW('Sanitation Data'!I164)))</f>
        <v/>
      </c>
      <c r="DM170" s="271" t="str">
        <f ca="true">+IF(OFFSET('Sanitation Data'!$I$31,0,10*ROW('Sanitation Data'!I164))="","",OFFSET('Sanitation Data'!$I$31,0,10*ROW('Sanitation Data'!I164)))</f>
        <v/>
      </c>
      <c r="DN170" s="271" t="str">
        <f ca="true">+IF(OFFSET('Sanitation Data'!$I$32,0,10*ROW('Sanitation Data'!I164))="","",OFFSET('Sanitation Data'!$I$32,0,10*ROW('Sanitation Data'!I164)))</f>
        <v/>
      </c>
      <c r="DO170" s="271" t="str">
        <f ca="true">+IF(OFFSET('Hygiene Data'!$D$11,0,10*ROW('Hygiene Data'!D164))="","",OFFSET('Hygiene Data'!$D$11,0,10*ROW('Hygiene Data'!D164)))</f>
        <v/>
      </c>
      <c r="DP170" s="271" t="str">
        <f ca="true">+IF(OFFSET('Hygiene Data'!$D$12,0,10*ROW('Hygiene Data'!D164))="","",OFFSET('Hygiene Data'!$D$12,0,10*ROW('Hygiene Data'!D164)))</f>
        <v/>
      </c>
      <c r="DQ170" s="271" t="str">
        <f ca="true">+IF(OFFSET('Hygiene Data'!$D$13,0,10*ROW('Hygiene Data'!D164))="","",OFFSET('Hygiene Data'!$D$13,0,10*ROW('Hygiene Data'!D164)))</f>
        <v/>
      </c>
      <c r="DR170" s="271" t="str">
        <f ca="true">+IF(OFFSET('Hygiene Data'!$E$11,0,10*ROW('Hygiene Data'!E164))="","",OFFSET('Hygiene Data'!$E$11,0,10*ROW('Hygiene Data'!E164)))</f>
        <v/>
      </c>
      <c r="DS170" s="271" t="str">
        <f ca="true">+IF(OFFSET('Hygiene Data'!$E$12,0,10*ROW('Hygiene Data'!E164))="","",OFFSET('Hygiene Data'!$E$12,0,10*ROW('Hygiene Data'!E164)))</f>
        <v/>
      </c>
      <c r="DT170" s="271" t="str">
        <f ca="true">+IF(OFFSET('Hygiene Data'!$E$13,0,10*ROW('Hygiene Data'!E164))="","",OFFSET('Hygiene Data'!$E$13,0,10*ROW('Hygiene Data'!E164)))</f>
        <v/>
      </c>
      <c r="DU170" s="271" t="str">
        <f ca="true">+IF(OFFSET('Hygiene Data'!$F$11,0,10*ROW('Hygiene Data'!F164))="","",OFFSET('Hygiene Data'!$F$11,0,10*ROW('Hygiene Data'!F164)))</f>
        <v/>
      </c>
      <c r="DV170" s="271" t="str">
        <f ca="true">+IF(OFFSET('Hygiene Data'!$F$12,0,10*ROW('Hygiene Data'!F164))="","",OFFSET('Hygiene Data'!$F$12,0,10*ROW('Hygiene Data'!F164)))</f>
        <v/>
      </c>
      <c r="DW170" s="271" t="str">
        <f ca="true">+IF(OFFSET('Hygiene Data'!$F$13,0,10*ROW('Hygiene Data'!F164))="","",OFFSET('Hygiene Data'!$F$13,0,10*ROW('Hygiene Data'!F164)))</f>
        <v/>
      </c>
      <c r="DX170" s="271" t="str">
        <f ca="true">+IF(OFFSET('Hygiene Data'!$G$11,0,10*ROW('Hygiene Data'!G164))="","",OFFSET('Hygiene Data'!$G$11,0,10*ROW('Hygiene Data'!G164)))</f>
        <v/>
      </c>
      <c r="DY170" s="271" t="str">
        <f ca="true">+IF(OFFSET('Hygiene Data'!$G$12,0,10*ROW('Hygiene Data'!G164))="","",OFFSET('Hygiene Data'!$G$12,0,10*ROW('Hygiene Data'!G164)))</f>
        <v/>
      </c>
      <c r="DZ170" s="271" t="str">
        <f ca="true">+IF(OFFSET('Hygiene Data'!$G$13,0,10*ROW('Hygiene Data'!G164))="","",OFFSET('Hygiene Data'!$G$13,0,10*ROW('Hygiene Data'!G164)))</f>
        <v/>
      </c>
      <c r="EA170" s="271" t="str">
        <f ca="true">+IF(OFFSET('Hygiene Data'!$H$11,0,10*ROW('Hygiene Data'!H164))="","",OFFSET('Hygiene Data'!$H$11,0,10*ROW('Hygiene Data'!H164)))</f>
        <v/>
      </c>
      <c r="EB170" s="271" t="str">
        <f ca="true">+IF(OFFSET('Hygiene Data'!$H$12,0,10*ROW('Hygiene Data'!H164))="","",OFFSET('Hygiene Data'!$H$12,0,10*ROW('Hygiene Data'!H164)))</f>
        <v/>
      </c>
      <c r="EC170" s="271" t="str">
        <f ca="true">+IF(OFFSET('Hygiene Data'!$H$13,0,10*ROW('Hygiene Data'!H164))="","",OFFSET('Hygiene Data'!$H$13,0,10*ROW('Hygiene Data'!H164)))</f>
        <v/>
      </c>
      <c r="ED170" s="271" t="str">
        <f ca="true">+IF(OFFSET('Hygiene Data'!$I$11,0,10*ROW('Hygiene Data'!I164))="","",OFFSET('Hygiene Data'!$I$11,0,10*ROW('Hygiene Data'!I164)))</f>
        <v/>
      </c>
      <c r="EE170" s="271" t="str">
        <f ca="true">+IF(OFFSET('Hygiene Data'!$I$12,0,10*ROW('Hygiene Data'!I164))="","",OFFSET('Hygiene Data'!$I$12,0,10*ROW('Hygiene Data'!I164)))</f>
        <v/>
      </c>
      <c r="EF170" s="271"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27"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1"/>
      <c r="BS171" s="271" t="str">
        <f ca="true">+IF(OFFSET('Water Data'!$D$27,0,10*ROW('Water Data'!D165))="","",OFFSET('Water Data'!$D$27,0,10*ROW('Water Data'!D165)))</f>
        <v/>
      </c>
      <c r="BT171" s="271" t="str">
        <f ca="true">+IF(OFFSET('Water Data'!$D$28,0,10*ROW('Water Data'!D165))="","",OFFSET('Water Data'!$D$28,0,10*ROW('Water Data'!D165)))</f>
        <v/>
      </c>
      <c r="BU171" s="271" t="str">
        <f ca="true">+IF(OFFSET('Water Data'!$D$29,0,10*ROW('Water Data'!D165))="","",OFFSET('Water Data'!$D$29,0,10*ROW('Water Data'!D165)))</f>
        <v/>
      </c>
      <c r="BV171" s="271" t="str">
        <f ca="true">+IF(OFFSET('Water Data'!$E$27,0,10*ROW('Water Data'!E165))="","",OFFSET('Water Data'!$E$27,0,10*ROW('Water Data'!E165)))</f>
        <v/>
      </c>
      <c r="BW171" s="271" t="str">
        <f ca="true">+IF(OFFSET('Water Data'!$E$28,0,10*ROW('Water Data'!E165))="","",OFFSET('Water Data'!$E$28,0,10*ROW('Water Data'!E165)))</f>
        <v/>
      </c>
      <c r="BX171" s="271" t="str">
        <f ca="true">+IF(OFFSET('Water Data'!$E$29,0,10*ROW('Water Data'!E165))="","",OFFSET('Water Data'!$E$29,0,10*ROW('Water Data'!E165)))</f>
        <v/>
      </c>
      <c r="BY171" s="271" t="str">
        <f ca="true">+IF(OFFSET('Water Data'!$F$27,0,10*ROW('Water Data'!F165))="","",OFFSET('Water Data'!$F$27,0,10*ROW('Water Data'!F165)))</f>
        <v/>
      </c>
      <c r="BZ171" s="271" t="str">
        <f ca="true">+IF(OFFSET('Water Data'!$F$28,0,10*ROW('Water Data'!F165))="","",OFFSET('Water Data'!$F$28,0,10*ROW('Water Data'!F165)))</f>
        <v/>
      </c>
      <c r="CA171" s="271" t="str">
        <f ca="true">+IF(OFFSET('Water Data'!$F$29,0,10*ROW('Water Data'!F165))="","",OFFSET('Water Data'!$F$29,0,10*ROW('Water Data'!F165)))</f>
        <v/>
      </c>
      <c r="CB171" s="271" t="str">
        <f ca="true">+IF(OFFSET('Water Data'!$G$27,0,10*ROW('Water Data'!G165))="","",OFFSET('Water Data'!$G$27,0,10*ROW('Water Data'!G165)))</f>
        <v/>
      </c>
      <c r="CC171" s="271" t="str">
        <f ca="true">+IF(OFFSET('Water Data'!$G$28,0,10*ROW('Water Data'!G165))="","",OFFSET('Water Data'!$G$28,0,10*ROW('Water Data'!G165)))</f>
        <v/>
      </c>
      <c r="CD171" s="271" t="str">
        <f ca="true">+IF(OFFSET('Water Data'!$G$29,0,10*ROW('Water Data'!G165))="","",OFFSET('Water Data'!$G$29,0,10*ROW('Water Data'!G165)))</f>
        <v/>
      </c>
      <c r="CE171" s="271" t="str">
        <f ca="true">+IF(OFFSET('Water Data'!$H$27,0,10*ROW('Water Data'!H165))="","",OFFSET('Water Data'!$H$27,0,10*ROW('Water Data'!H165)))</f>
        <v/>
      </c>
      <c r="CF171" s="271" t="str">
        <f ca="true">+IF(OFFSET('Water Data'!$H$28,0,10*ROW('Water Data'!H165))="","",OFFSET('Water Data'!$H$28,0,10*ROW('Water Data'!H165)))</f>
        <v/>
      </c>
      <c r="CG171" s="271" t="str">
        <f ca="true">+IF(OFFSET('Water Data'!$H$29,0,10*ROW('Water Data'!H165))="","",OFFSET('Water Data'!$H$29,0,10*ROW('Water Data'!H165)))</f>
        <v/>
      </c>
      <c r="CH171" s="271" t="str">
        <f ca="true">+IF(OFFSET('Water Data'!$I$27,0,10*ROW('Water Data'!I165))="","",OFFSET('Water Data'!$I$27,0,10*ROW('Water Data'!I165)))</f>
        <v/>
      </c>
      <c r="CI171" s="271" t="str">
        <f ca="true">+IF(OFFSET('Water Data'!$I$28,0,10*ROW('Water Data'!I165))="","",OFFSET('Water Data'!$I$28,0,10*ROW('Water Data'!I165)))</f>
        <v/>
      </c>
      <c r="CJ171" s="271" t="str">
        <f ca="true">+IF(OFFSET('Water Data'!$I$29,0,10*ROW('Water Data'!I165))="","",OFFSET('Water Data'!$I$29,0,10*ROW('Water Data'!I165)))</f>
        <v/>
      </c>
      <c r="CK171" s="271" t="str">
        <f ca="true">+IF(OFFSET('Sanitation Data'!$D$28,0,10*ROW('Sanitation Data'!D165))="","",OFFSET('Sanitation Data'!$D$28,0,10*ROW('Sanitation Data'!D165)))</f>
        <v/>
      </c>
      <c r="CL171" s="271" t="str">
        <f ca="true">+IF(OFFSET('Sanitation Data'!$D$29,0,10*ROW('Sanitation Data'!D165))="","",OFFSET('Sanitation Data'!$D$29,0,10*ROW('Sanitation Data'!D165)))</f>
        <v/>
      </c>
      <c r="CM171" s="271" t="str">
        <f ca="true">+IF(OFFSET('Sanitation Data'!$D$30,0,10*ROW('Sanitation Data'!D165))="","",OFFSET('Sanitation Data'!$D$30,0,10*ROW('Sanitation Data'!D165)))</f>
        <v/>
      </c>
      <c r="CN171" s="271" t="str">
        <f ca="true">+IF(OFFSET('Sanitation Data'!$D$31,0,10*ROW('Sanitation Data'!D165))="","",OFFSET('Sanitation Data'!$D$31,0,10*ROW('Sanitation Data'!D165)))</f>
        <v/>
      </c>
      <c r="CO171" s="271" t="str">
        <f ca="true">+IF(OFFSET('Sanitation Data'!$D$32,0,10*ROW('Sanitation Data'!D165))="","",OFFSET('Sanitation Data'!$D$32,0,10*ROW('Sanitation Data'!D165)))</f>
        <v/>
      </c>
      <c r="CP171" s="271" t="str">
        <f ca="true">+IF(OFFSET('Sanitation Data'!$E$28,0,10*ROW('Sanitation Data'!E165))="","",OFFSET('Sanitation Data'!$E$28,0,10*ROW('Sanitation Data'!E165)))</f>
        <v/>
      </c>
      <c r="CQ171" s="271" t="str">
        <f ca="true">+IF(OFFSET('Sanitation Data'!$E$29,0,10*ROW('Sanitation Data'!E165))="","",OFFSET('Sanitation Data'!$E$29,0,10*ROW('Sanitation Data'!E165)))</f>
        <v/>
      </c>
      <c r="CR171" s="271" t="str">
        <f ca="true">+IF(OFFSET('Sanitation Data'!$E$30,0,10*ROW('Sanitation Data'!E165))="","",OFFSET('Sanitation Data'!$E$30,0,10*ROW('Sanitation Data'!E165)))</f>
        <v/>
      </c>
      <c r="CS171" s="271" t="str">
        <f ca="true">+IF(OFFSET('Sanitation Data'!$E$31,0,10*ROW('Sanitation Data'!E165))="","",OFFSET('Sanitation Data'!$E$31,0,10*ROW('Sanitation Data'!E165)))</f>
        <v/>
      </c>
      <c r="CT171" s="271" t="str">
        <f ca="true">+IF(OFFSET('Sanitation Data'!$E$32,0,10*ROW('Sanitation Data'!E165))="","",OFFSET('Sanitation Data'!$E$32,0,10*ROW('Sanitation Data'!E165)))</f>
        <v/>
      </c>
      <c r="CU171" s="271" t="str">
        <f ca="true">+IF(OFFSET('Sanitation Data'!$F$28,0,10*ROW('Sanitation Data'!F165))="","",OFFSET('Sanitation Data'!$F$28,0,10*ROW('Sanitation Data'!F165)))</f>
        <v/>
      </c>
      <c r="CV171" s="271" t="str">
        <f ca="true">+IF(OFFSET('Sanitation Data'!$F$29,0,10*ROW('Sanitation Data'!F165))="","",OFFSET('Sanitation Data'!$F$29,0,10*ROW('Sanitation Data'!F165)))</f>
        <v/>
      </c>
      <c r="CW171" s="271" t="str">
        <f ca="true">+IF(OFFSET('Sanitation Data'!$F$30,0,10*ROW('Sanitation Data'!F165))="","",OFFSET('Sanitation Data'!$F$30,0,10*ROW('Sanitation Data'!F165)))</f>
        <v/>
      </c>
      <c r="CX171" s="271" t="str">
        <f ca="true">+IF(OFFSET('Sanitation Data'!$F$31,0,10*ROW('Sanitation Data'!F165))="","",OFFSET('Sanitation Data'!$F$31,0,10*ROW('Sanitation Data'!F165)))</f>
        <v/>
      </c>
      <c r="CY171" s="271" t="str">
        <f ca="true">+IF(OFFSET('Sanitation Data'!$F$32,0,10*ROW('Sanitation Data'!F165))="","",OFFSET('Sanitation Data'!$F$32,0,10*ROW('Sanitation Data'!F165)))</f>
        <v/>
      </c>
      <c r="CZ171" s="271" t="str">
        <f ca="true">+IF(OFFSET('Sanitation Data'!$G$28,0,10*ROW('Sanitation Data'!G165))="","",OFFSET('Sanitation Data'!$G$28,0,10*ROW('Sanitation Data'!G165)))</f>
        <v/>
      </c>
      <c r="DA171" s="271" t="str">
        <f ca="true">+IF(OFFSET('Sanitation Data'!$G$29,0,10*ROW('Sanitation Data'!G165))="","",OFFSET('Sanitation Data'!$G$29,0,10*ROW('Sanitation Data'!G165)))</f>
        <v/>
      </c>
      <c r="DB171" s="271" t="str">
        <f ca="true">+IF(OFFSET('Sanitation Data'!$G$30,0,10*ROW('Sanitation Data'!G165))="","",OFFSET('Sanitation Data'!$G$30,0,10*ROW('Sanitation Data'!G165)))</f>
        <v/>
      </c>
      <c r="DC171" s="271" t="str">
        <f ca="true">+IF(OFFSET('Sanitation Data'!$G$31,0,10*ROW('Sanitation Data'!G165))="","",OFFSET('Sanitation Data'!$G$31,0,10*ROW('Sanitation Data'!G165)))</f>
        <v/>
      </c>
      <c r="DD171" s="271" t="str">
        <f ca="true">+IF(OFFSET('Sanitation Data'!$G$32,0,10*ROW('Sanitation Data'!G165))="","",OFFSET('Sanitation Data'!$G$32,0,10*ROW('Sanitation Data'!G165)))</f>
        <v/>
      </c>
      <c r="DE171" s="271" t="str">
        <f ca="true">+IF(OFFSET('Sanitation Data'!$H$28,0,10*ROW('Sanitation Data'!H165))="","",OFFSET('Sanitation Data'!$H$28,0,10*ROW('Sanitation Data'!H165)))</f>
        <v/>
      </c>
      <c r="DF171" s="271" t="str">
        <f ca="true">+IF(OFFSET('Sanitation Data'!$H$29,0,10*ROW('Sanitation Data'!H165))="","",OFFSET('Sanitation Data'!$H$29,0,10*ROW('Sanitation Data'!H165)))</f>
        <v/>
      </c>
      <c r="DG171" s="271" t="str">
        <f ca="true">+IF(OFFSET('Sanitation Data'!$H$30,0,10*ROW('Sanitation Data'!H165))="","",OFFSET('Sanitation Data'!$H$30,0,10*ROW('Sanitation Data'!H165)))</f>
        <v/>
      </c>
      <c r="DH171" s="271" t="str">
        <f ca="true">+IF(OFFSET('Sanitation Data'!$H$31,0,10*ROW('Sanitation Data'!H165))="","",OFFSET('Sanitation Data'!$H$31,0,10*ROW('Sanitation Data'!H165)))</f>
        <v/>
      </c>
      <c r="DI171" s="271" t="str">
        <f ca="true">+IF(OFFSET('Sanitation Data'!$H$32,0,10*ROW('Sanitation Data'!H165))="","",OFFSET('Sanitation Data'!$H$32,0,10*ROW('Sanitation Data'!H165)))</f>
        <v/>
      </c>
      <c r="DJ171" s="271" t="str">
        <f ca="true">+IF(OFFSET('Sanitation Data'!$I$28,0,10*ROW('Sanitation Data'!I165))="","",OFFSET('Sanitation Data'!$I$28,0,10*ROW('Sanitation Data'!I165)))</f>
        <v/>
      </c>
      <c r="DK171" s="271" t="str">
        <f ca="true">+IF(OFFSET('Sanitation Data'!$I$29,0,10*ROW('Sanitation Data'!I165))="","",OFFSET('Sanitation Data'!$I$29,0,10*ROW('Sanitation Data'!I165)))</f>
        <v/>
      </c>
      <c r="DL171" s="271" t="str">
        <f ca="true">+IF(OFFSET('Sanitation Data'!$I$30,0,10*ROW('Sanitation Data'!I165))="","",OFFSET('Sanitation Data'!$I$30,0,10*ROW('Sanitation Data'!I165)))</f>
        <v/>
      </c>
      <c r="DM171" s="271" t="str">
        <f ca="true">+IF(OFFSET('Sanitation Data'!$I$31,0,10*ROW('Sanitation Data'!I165))="","",OFFSET('Sanitation Data'!$I$31,0,10*ROW('Sanitation Data'!I165)))</f>
        <v/>
      </c>
      <c r="DN171" s="271" t="str">
        <f ca="true">+IF(OFFSET('Sanitation Data'!$I$32,0,10*ROW('Sanitation Data'!I165))="","",OFFSET('Sanitation Data'!$I$32,0,10*ROW('Sanitation Data'!I165)))</f>
        <v/>
      </c>
      <c r="DO171" s="271" t="str">
        <f ca="true">+IF(OFFSET('Hygiene Data'!$D$11,0,10*ROW('Hygiene Data'!D165))="","",OFFSET('Hygiene Data'!$D$11,0,10*ROW('Hygiene Data'!D165)))</f>
        <v/>
      </c>
      <c r="DP171" s="271" t="str">
        <f ca="true">+IF(OFFSET('Hygiene Data'!$D$12,0,10*ROW('Hygiene Data'!D165))="","",OFFSET('Hygiene Data'!$D$12,0,10*ROW('Hygiene Data'!D165)))</f>
        <v/>
      </c>
      <c r="DQ171" s="271" t="str">
        <f ca="true">+IF(OFFSET('Hygiene Data'!$D$13,0,10*ROW('Hygiene Data'!D165))="","",OFFSET('Hygiene Data'!$D$13,0,10*ROW('Hygiene Data'!D165)))</f>
        <v/>
      </c>
      <c r="DR171" s="271" t="str">
        <f ca="true">+IF(OFFSET('Hygiene Data'!$E$11,0,10*ROW('Hygiene Data'!E165))="","",OFFSET('Hygiene Data'!$E$11,0,10*ROW('Hygiene Data'!E165)))</f>
        <v/>
      </c>
      <c r="DS171" s="271" t="str">
        <f ca="true">+IF(OFFSET('Hygiene Data'!$E$12,0,10*ROW('Hygiene Data'!E165))="","",OFFSET('Hygiene Data'!$E$12,0,10*ROW('Hygiene Data'!E165)))</f>
        <v/>
      </c>
      <c r="DT171" s="271" t="str">
        <f ca="true">+IF(OFFSET('Hygiene Data'!$E$13,0,10*ROW('Hygiene Data'!E165))="","",OFFSET('Hygiene Data'!$E$13,0,10*ROW('Hygiene Data'!E165)))</f>
        <v/>
      </c>
      <c r="DU171" s="271" t="str">
        <f ca="true">+IF(OFFSET('Hygiene Data'!$F$11,0,10*ROW('Hygiene Data'!F165))="","",OFFSET('Hygiene Data'!$F$11,0,10*ROW('Hygiene Data'!F165)))</f>
        <v/>
      </c>
      <c r="DV171" s="271" t="str">
        <f ca="true">+IF(OFFSET('Hygiene Data'!$F$12,0,10*ROW('Hygiene Data'!F165))="","",OFFSET('Hygiene Data'!$F$12,0,10*ROW('Hygiene Data'!F165)))</f>
        <v/>
      </c>
      <c r="DW171" s="271" t="str">
        <f ca="true">+IF(OFFSET('Hygiene Data'!$F$13,0,10*ROW('Hygiene Data'!F165))="","",OFFSET('Hygiene Data'!$F$13,0,10*ROW('Hygiene Data'!F165)))</f>
        <v/>
      </c>
      <c r="DX171" s="271" t="str">
        <f ca="true">+IF(OFFSET('Hygiene Data'!$G$11,0,10*ROW('Hygiene Data'!G165))="","",OFFSET('Hygiene Data'!$G$11,0,10*ROW('Hygiene Data'!G165)))</f>
        <v/>
      </c>
      <c r="DY171" s="271" t="str">
        <f ca="true">+IF(OFFSET('Hygiene Data'!$G$12,0,10*ROW('Hygiene Data'!G165))="","",OFFSET('Hygiene Data'!$G$12,0,10*ROW('Hygiene Data'!G165)))</f>
        <v/>
      </c>
      <c r="DZ171" s="271" t="str">
        <f ca="true">+IF(OFFSET('Hygiene Data'!$G$13,0,10*ROW('Hygiene Data'!G165))="","",OFFSET('Hygiene Data'!$G$13,0,10*ROW('Hygiene Data'!G165)))</f>
        <v/>
      </c>
      <c r="EA171" s="271" t="str">
        <f ca="true">+IF(OFFSET('Hygiene Data'!$H$11,0,10*ROW('Hygiene Data'!H165))="","",OFFSET('Hygiene Data'!$H$11,0,10*ROW('Hygiene Data'!H165)))</f>
        <v/>
      </c>
      <c r="EB171" s="271" t="str">
        <f ca="true">+IF(OFFSET('Hygiene Data'!$H$12,0,10*ROW('Hygiene Data'!H165))="","",OFFSET('Hygiene Data'!$H$12,0,10*ROW('Hygiene Data'!H165)))</f>
        <v/>
      </c>
      <c r="EC171" s="271" t="str">
        <f ca="true">+IF(OFFSET('Hygiene Data'!$H$13,0,10*ROW('Hygiene Data'!H165))="","",OFFSET('Hygiene Data'!$H$13,0,10*ROW('Hygiene Data'!H165)))</f>
        <v/>
      </c>
      <c r="ED171" s="271" t="str">
        <f ca="true">+IF(OFFSET('Hygiene Data'!$I$11,0,10*ROW('Hygiene Data'!I165))="","",OFFSET('Hygiene Data'!$I$11,0,10*ROW('Hygiene Data'!I165)))</f>
        <v/>
      </c>
      <c r="EE171" s="271" t="str">
        <f ca="true">+IF(OFFSET('Hygiene Data'!$I$12,0,10*ROW('Hygiene Data'!I165))="","",OFFSET('Hygiene Data'!$I$12,0,10*ROW('Hygiene Data'!I165)))</f>
        <v/>
      </c>
      <c r="EF171" s="271"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27"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1"/>
      <c r="BS172" s="271" t="str">
        <f ca="true">+IF(OFFSET('Water Data'!$D$27,0,10*ROW('Water Data'!D166))="","",OFFSET('Water Data'!$D$27,0,10*ROW('Water Data'!D166)))</f>
        <v/>
      </c>
      <c r="BT172" s="271" t="str">
        <f ca="true">+IF(OFFSET('Water Data'!$D$28,0,10*ROW('Water Data'!D166))="","",OFFSET('Water Data'!$D$28,0,10*ROW('Water Data'!D166)))</f>
        <v/>
      </c>
      <c r="BU172" s="271" t="str">
        <f ca="true">+IF(OFFSET('Water Data'!$D$29,0,10*ROW('Water Data'!D166))="","",OFFSET('Water Data'!$D$29,0,10*ROW('Water Data'!D166)))</f>
        <v/>
      </c>
      <c r="BV172" s="271" t="str">
        <f ca="true">+IF(OFFSET('Water Data'!$E$27,0,10*ROW('Water Data'!E166))="","",OFFSET('Water Data'!$E$27,0,10*ROW('Water Data'!E166)))</f>
        <v/>
      </c>
      <c r="BW172" s="271" t="str">
        <f ca="true">+IF(OFFSET('Water Data'!$E$28,0,10*ROW('Water Data'!E166))="","",OFFSET('Water Data'!$E$28,0,10*ROW('Water Data'!E166)))</f>
        <v/>
      </c>
      <c r="BX172" s="271" t="str">
        <f ca="true">+IF(OFFSET('Water Data'!$E$29,0,10*ROW('Water Data'!E166))="","",OFFSET('Water Data'!$E$29,0,10*ROW('Water Data'!E166)))</f>
        <v/>
      </c>
      <c r="BY172" s="271" t="str">
        <f ca="true">+IF(OFFSET('Water Data'!$F$27,0,10*ROW('Water Data'!F166))="","",OFFSET('Water Data'!$F$27,0,10*ROW('Water Data'!F166)))</f>
        <v/>
      </c>
      <c r="BZ172" s="271" t="str">
        <f ca="true">+IF(OFFSET('Water Data'!$F$28,0,10*ROW('Water Data'!F166))="","",OFFSET('Water Data'!$F$28,0,10*ROW('Water Data'!F166)))</f>
        <v/>
      </c>
      <c r="CA172" s="271" t="str">
        <f ca="true">+IF(OFFSET('Water Data'!$F$29,0,10*ROW('Water Data'!F166))="","",OFFSET('Water Data'!$F$29,0,10*ROW('Water Data'!F166)))</f>
        <v/>
      </c>
      <c r="CB172" s="271" t="str">
        <f ca="true">+IF(OFFSET('Water Data'!$G$27,0,10*ROW('Water Data'!G166))="","",OFFSET('Water Data'!$G$27,0,10*ROW('Water Data'!G166)))</f>
        <v/>
      </c>
      <c r="CC172" s="271" t="str">
        <f ca="true">+IF(OFFSET('Water Data'!$G$28,0,10*ROW('Water Data'!G166))="","",OFFSET('Water Data'!$G$28,0,10*ROW('Water Data'!G166)))</f>
        <v/>
      </c>
      <c r="CD172" s="271" t="str">
        <f ca="true">+IF(OFFSET('Water Data'!$G$29,0,10*ROW('Water Data'!G166))="","",OFFSET('Water Data'!$G$29,0,10*ROW('Water Data'!G166)))</f>
        <v/>
      </c>
      <c r="CE172" s="271" t="str">
        <f ca="true">+IF(OFFSET('Water Data'!$H$27,0,10*ROW('Water Data'!H166))="","",OFFSET('Water Data'!$H$27,0,10*ROW('Water Data'!H166)))</f>
        <v/>
      </c>
      <c r="CF172" s="271" t="str">
        <f ca="true">+IF(OFFSET('Water Data'!$H$28,0,10*ROW('Water Data'!H166))="","",OFFSET('Water Data'!$H$28,0,10*ROW('Water Data'!H166)))</f>
        <v/>
      </c>
      <c r="CG172" s="271" t="str">
        <f ca="true">+IF(OFFSET('Water Data'!$H$29,0,10*ROW('Water Data'!H166))="","",OFFSET('Water Data'!$H$29,0,10*ROW('Water Data'!H166)))</f>
        <v/>
      </c>
      <c r="CH172" s="271" t="str">
        <f ca="true">+IF(OFFSET('Water Data'!$I$27,0,10*ROW('Water Data'!I166))="","",OFFSET('Water Data'!$I$27,0,10*ROW('Water Data'!I166)))</f>
        <v/>
      </c>
      <c r="CI172" s="271" t="str">
        <f ca="true">+IF(OFFSET('Water Data'!$I$28,0,10*ROW('Water Data'!I166))="","",OFFSET('Water Data'!$I$28,0,10*ROW('Water Data'!I166)))</f>
        <v/>
      </c>
      <c r="CJ172" s="271" t="str">
        <f ca="true">+IF(OFFSET('Water Data'!$I$29,0,10*ROW('Water Data'!I166))="","",OFFSET('Water Data'!$I$29,0,10*ROW('Water Data'!I166)))</f>
        <v/>
      </c>
      <c r="CK172" s="271" t="str">
        <f ca="true">+IF(OFFSET('Sanitation Data'!$D$28,0,10*ROW('Sanitation Data'!D166))="","",OFFSET('Sanitation Data'!$D$28,0,10*ROW('Sanitation Data'!D166)))</f>
        <v/>
      </c>
      <c r="CL172" s="271" t="str">
        <f ca="true">+IF(OFFSET('Sanitation Data'!$D$29,0,10*ROW('Sanitation Data'!D166))="","",OFFSET('Sanitation Data'!$D$29,0,10*ROW('Sanitation Data'!D166)))</f>
        <v/>
      </c>
      <c r="CM172" s="271" t="str">
        <f ca="true">+IF(OFFSET('Sanitation Data'!$D$30,0,10*ROW('Sanitation Data'!D166))="","",OFFSET('Sanitation Data'!$D$30,0,10*ROW('Sanitation Data'!D166)))</f>
        <v/>
      </c>
      <c r="CN172" s="271" t="str">
        <f ca="true">+IF(OFFSET('Sanitation Data'!$D$31,0,10*ROW('Sanitation Data'!D166))="","",OFFSET('Sanitation Data'!$D$31,0,10*ROW('Sanitation Data'!D166)))</f>
        <v/>
      </c>
      <c r="CO172" s="271" t="str">
        <f ca="true">+IF(OFFSET('Sanitation Data'!$D$32,0,10*ROW('Sanitation Data'!D166))="","",OFFSET('Sanitation Data'!$D$32,0,10*ROW('Sanitation Data'!D166)))</f>
        <v/>
      </c>
      <c r="CP172" s="271" t="str">
        <f ca="true">+IF(OFFSET('Sanitation Data'!$E$28,0,10*ROW('Sanitation Data'!E166))="","",OFFSET('Sanitation Data'!$E$28,0,10*ROW('Sanitation Data'!E166)))</f>
        <v/>
      </c>
      <c r="CQ172" s="271" t="str">
        <f ca="true">+IF(OFFSET('Sanitation Data'!$E$29,0,10*ROW('Sanitation Data'!E166))="","",OFFSET('Sanitation Data'!$E$29,0,10*ROW('Sanitation Data'!E166)))</f>
        <v/>
      </c>
      <c r="CR172" s="271" t="str">
        <f ca="true">+IF(OFFSET('Sanitation Data'!$E$30,0,10*ROW('Sanitation Data'!E166))="","",OFFSET('Sanitation Data'!$E$30,0,10*ROW('Sanitation Data'!E166)))</f>
        <v/>
      </c>
      <c r="CS172" s="271" t="str">
        <f ca="true">+IF(OFFSET('Sanitation Data'!$E$31,0,10*ROW('Sanitation Data'!E166))="","",OFFSET('Sanitation Data'!$E$31,0,10*ROW('Sanitation Data'!E166)))</f>
        <v/>
      </c>
      <c r="CT172" s="271" t="str">
        <f ca="true">+IF(OFFSET('Sanitation Data'!$E$32,0,10*ROW('Sanitation Data'!E166))="","",OFFSET('Sanitation Data'!$E$32,0,10*ROW('Sanitation Data'!E166)))</f>
        <v/>
      </c>
      <c r="CU172" s="271" t="str">
        <f ca="true">+IF(OFFSET('Sanitation Data'!$F$28,0,10*ROW('Sanitation Data'!F166))="","",OFFSET('Sanitation Data'!$F$28,0,10*ROW('Sanitation Data'!F166)))</f>
        <v/>
      </c>
      <c r="CV172" s="271" t="str">
        <f ca="true">+IF(OFFSET('Sanitation Data'!$F$29,0,10*ROW('Sanitation Data'!F166))="","",OFFSET('Sanitation Data'!$F$29,0,10*ROW('Sanitation Data'!F166)))</f>
        <v/>
      </c>
      <c r="CW172" s="271" t="str">
        <f ca="true">+IF(OFFSET('Sanitation Data'!$F$30,0,10*ROW('Sanitation Data'!F166))="","",OFFSET('Sanitation Data'!$F$30,0,10*ROW('Sanitation Data'!F166)))</f>
        <v/>
      </c>
      <c r="CX172" s="271" t="str">
        <f ca="true">+IF(OFFSET('Sanitation Data'!$F$31,0,10*ROW('Sanitation Data'!F166))="","",OFFSET('Sanitation Data'!$F$31,0,10*ROW('Sanitation Data'!F166)))</f>
        <v/>
      </c>
      <c r="CY172" s="271" t="str">
        <f ca="true">+IF(OFFSET('Sanitation Data'!$F$32,0,10*ROW('Sanitation Data'!F166))="","",OFFSET('Sanitation Data'!$F$32,0,10*ROW('Sanitation Data'!F166)))</f>
        <v/>
      </c>
      <c r="CZ172" s="271" t="str">
        <f ca="true">+IF(OFFSET('Sanitation Data'!$G$28,0,10*ROW('Sanitation Data'!G166))="","",OFFSET('Sanitation Data'!$G$28,0,10*ROW('Sanitation Data'!G166)))</f>
        <v/>
      </c>
      <c r="DA172" s="271" t="str">
        <f ca="true">+IF(OFFSET('Sanitation Data'!$G$29,0,10*ROW('Sanitation Data'!G166))="","",OFFSET('Sanitation Data'!$G$29,0,10*ROW('Sanitation Data'!G166)))</f>
        <v/>
      </c>
      <c r="DB172" s="271" t="str">
        <f ca="true">+IF(OFFSET('Sanitation Data'!$G$30,0,10*ROW('Sanitation Data'!G166))="","",OFFSET('Sanitation Data'!$G$30,0,10*ROW('Sanitation Data'!G166)))</f>
        <v/>
      </c>
      <c r="DC172" s="271" t="str">
        <f ca="true">+IF(OFFSET('Sanitation Data'!$G$31,0,10*ROW('Sanitation Data'!G166))="","",OFFSET('Sanitation Data'!$G$31,0,10*ROW('Sanitation Data'!G166)))</f>
        <v/>
      </c>
      <c r="DD172" s="271" t="str">
        <f ca="true">+IF(OFFSET('Sanitation Data'!$G$32,0,10*ROW('Sanitation Data'!G166))="","",OFFSET('Sanitation Data'!$G$32,0,10*ROW('Sanitation Data'!G166)))</f>
        <v/>
      </c>
      <c r="DE172" s="271" t="str">
        <f ca="true">+IF(OFFSET('Sanitation Data'!$H$28,0,10*ROW('Sanitation Data'!H166))="","",OFFSET('Sanitation Data'!$H$28,0,10*ROW('Sanitation Data'!H166)))</f>
        <v/>
      </c>
      <c r="DF172" s="271" t="str">
        <f ca="true">+IF(OFFSET('Sanitation Data'!$H$29,0,10*ROW('Sanitation Data'!H166))="","",OFFSET('Sanitation Data'!$H$29,0,10*ROW('Sanitation Data'!H166)))</f>
        <v/>
      </c>
      <c r="DG172" s="271" t="str">
        <f ca="true">+IF(OFFSET('Sanitation Data'!$H$30,0,10*ROW('Sanitation Data'!H166))="","",OFFSET('Sanitation Data'!$H$30,0,10*ROW('Sanitation Data'!H166)))</f>
        <v/>
      </c>
      <c r="DH172" s="271" t="str">
        <f ca="true">+IF(OFFSET('Sanitation Data'!$H$31,0,10*ROW('Sanitation Data'!H166))="","",OFFSET('Sanitation Data'!$H$31,0,10*ROW('Sanitation Data'!H166)))</f>
        <v/>
      </c>
      <c r="DI172" s="271" t="str">
        <f ca="true">+IF(OFFSET('Sanitation Data'!$H$32,0,10*ROW('Sanitation Data'!H166))="","",OFFSET('Sanitation Data'!$H$32,0,10*ROW('Sanitation Data'!H166)))</f>
        <v/>
      </c>
      <c r="DJ172" s="271" t="str">
        <f ca="true">+IF(OFFSET('Sanitation Data'!$I$28,0,10*ROW('Sanitation Data'!I166))="","",OFFSET('Sanitation Data'!$I$28,0,10*ROW('Sanitation Data'!I166)))</f>
        <v/>
      </c>
      <c r="DK172" s="271" t="str">
        <f ca="true">+IF(OFFSET('Sanitation Data'!$I$29,0,10*ROW('Sanitation Data'!I166))="","",OFFSET('Sanitation Data'!$I$29,0,10*ROW('Sanitation Data'!I166)))</f>
        <v/>
      </c>
      <c r="DL172" s="271" t="str">
        <f ca="true">+IF(OFFSET('Sanitation Data'!$I$30,0,10*ROW('Sanitation Data'!I166))="","",OFFSET('Sanitation Data'!$I$30,0,10*ROW('Sanitation Data'!I166)))</f>
        <v/>
      </c>
      <c r="DM172" s="271" t="str">
        <f ca="true">+IF(OFFSET('Sanitation Data'!$I$31,0,10*ROW('Sanitation Data'!I166))="","",OFFSET('Sanitation Data'!$I$31,0,10*ROW('Sanitation Data'!I166)))</f>
        <v/>
      </c>
      <c r="DN172" s="271" t="str">
        <f ca="true">+IF(OFFSET('Sanitation Data'!$I$32,0,10*ROW('Sanitation Data'!I166))="","",OFFSET('Sanitation Data'!$I$32,0,10*ROW('Sanitation Data'!I166)))</f>
        <v/>
      </c>
      <c r="DO172" s="271" t="str">
        <f ca="true">+IF(OFFSET('Hygiene Data'!$D$11,0,10*ROW('Hygiene Data'!D166))="","",OFFSET('Hygiene Data'!$D$11,0,10*ROW('Hygiene Data'!D166)))</f>
        <v/>
      </c>
      <c r="DP172" s="271" t="str">
        <f ca="true">+IF(OFFSET('Hygiene Data'!$D$12,0,10*ROW('Hygiene Data'!D166))="","",OFFSET('Hygiene Data'!$D$12,0,10*ROW('Hygiene Data'!D166)))</f>
        <v/>
      </c>
      <c r="DQ172" s="271" t="str">
        <f ca="true">+IF(OFFSET('Hygiene Data'!$D$13,0,10*ROW('Hygiene Data'!D166))="","",OFFSET('Hygiene Data'!$D$13,0,10*ROW('Hygiene Data'!D166)))</f>
        <v/>
      </c>
      <c r="DR172" s="271" t="str">
        <f ca="true">+IF(OFFSET('Hygiene Data'!$E$11,0,10*ROW('Hygiene Data'!E166))="","",OFFSET('Hygiene Data'!$E$11,0,10*ROW('Hygiene Data'!E166)))</f>
        <v/>
      </c>
      <c r="DS172" s="271" t="str">
        <f ca="true">+IF(OFFSET('Hygiene Data'!$E$12,0,10*ROW('Hygiene Data'!E166))="","",OFFSET('Hygiene Data'!$E$12,0,10*ROW('Hygiene Data'!E166)))</f>
        <v/>
      </c>
      <c r="DT172" s="271" t="str">
        <f ca="true">+IF(OFFSET('Hygiene Data'!$E$13,0,10*ROW('Hygiene Data'!E166))="","",OFFSET('Hygiene Data'!$E$13,0,10*ROW('Hygiene Data'!E166)))</f>
        <v/>
      </c>
      <c r="DU172" s="271" t="str">
        <f ca="true">+IF(OFFSET('Hygiene Data'!$F$11,0,10*ROW('Hygiene Data'!F166))="","",OFFSET('Hygiene Data'!$F$11,0,10*ROW('Hygiene Data'!F166)))</f>
        <v/>
      </c>
      <c r="DV172" s="271" t="str">
        <f ca="true">+IF(OFFSET('Hygiene Data'!$F$12,0,10*ROW('Hygiene Data'!F166))="","",OFFSET('Hygiene Data'!$F$12,0,10*ROW('Hygiene Data'!F166)))</f>
        <v/>
      </c>
      <c r="DW172" s="271" t="str">
        <f ca="true">+IF(OFFSET('Hygiene Data'!$F$13,0,10*ROW('Hygiene Data'!F166))="","",OFFSET('Hygiene Data'!$F$13,0,10*ROW('Hygiene Data'!F166)))</f>
        <v/>
      </c>
      <c r="DX172" s="271" t="str">
        <f ca="true">+IF(OFFSET('Hygiene Data'!$G$11,0,10*ROW('Hygiene Data'!G166))="","",OFFSET('Hygiene Data'!$G$11,0,10*ROW('Hygiene Data'!G166)))</f>
        <v/>
      </c>
      <c r="DY172" s="271" t="str">
        <f ca="true">+IF(OFFSET('Hygiene Data'!$G$12,0,10*ROW('Hygiene Data'!G166))="","",OFFSET('Hygiene Data'!$G$12,0,10*ROW('Hygiene Data'!G166)))</f>
        <v/>
      </c>
      <c r="DZ172" s="271" t="str">
        <f ca="true">+IF(OFFSET('Hygiene Data'!$G$13,0,10*ROW('Hygiene Data'!G166))="","",OFFSET('Hygiene Data'!$G$13,0,10*ROW('Hygiene Data'!G166)))</f>
        <v/>
      </c>
      <c r="EA172" s="271" t="str">
        <f ca="true">+IF(OFFSET('Hygiene Data'!$H$11,0,10*ROW('Hygiene Data'!H166))="","",OFFSET('Hygiene Data'!$H$11,0,10*ROW('Hygiene Data'!H166)))</f>
        <v/>
      </c>
      <c r="EB172" s="271" t="str">
        <f ca="true">+IF(OFFSET('Hygiene Data'!$H$12,0,10*ROW('Hygiene Data'!H166))="","",OFFSET('Hygiene Data'!$H$12,0,10*ROW('Hygiene Data'!H166)))</f>
        <v/>
      </c>
      <c r="EC172" s="271" t="str">
        <f ca="true">+IF(OFFSET('Hygiene Data'!$H$13,0,10*ROW('Hygiene Data'!H166))="","",OFFSET('Hygiene Data'!$H$13,0,10*ROW('Hygiene Data'!H166)))</f>
        <v/>
      </c>
      <c r="ED172" s="271" t="str">
        <f ca="true">+IF(OFFSET('Hygiene Data'!$I$11,0,10*ROW('Hygiene Data'!I166))="","",OFFSET('Hygiene Data'!$I$11,0,10*ROW('Hygiene Data'!I166)))</f>
        <v/>
      </c>
      <c r="EE172" s="271" t="str">
        <f ca="true">+IF(OFFSET('Hygiene Data'!$I$12,0,10*ROW('Hygiene Data'!I166))="","",OFFSET('Hygiene Data'!$I$12,0,10*ROW('Hygiene Data'!I166)))</f>
        <v/>
      </c>
      <c r="EF172" s="271"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27"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1"/>
      <c r="BS173" s="271" t="str">
        <f ca="true">+IF(OFFSET('Water Data'!$D$27,0,10*ROW('Water Data'!D167))="","",OFFSET('Water Data'!$D$27,0,10*ROW('Water Data'!D167)))</f>
        <v/>
      </c>
      <c r="BT173" s="271" t="str">
        <f ca="true">+IF(OFFSET('Water Data'!$D$28,0,10*ROW('Water Data'!D167))="","",OFFSET('Water Data'!$D$28,0,10*ROW('Water Data'!D167)))</f>
        <v/>
      </c>
      <c r="BU173" s="271" t="str">
        <f ca="true">+IF(OFFSET('Water Data'!$D$29,0,10*ROW('Water Data'!D167))="","",OFFSET('Water Data'!$D$29,0,10*ROW('Water Data'!D167)))</f>
        <v/>
      </c>
      <c r="BV173" s="271" t="str">
        <f ca="true">+IF(OFFSET('Water Data'!$E$27,0,10*ROW('Water Data'!E167))="","",OFFSET('Water Data'!$E$27,0,10*ROW('Water Data'!E167)))</f>
        <v/>
      </c>
      <c r="BW173" s="271" t="str">
        <f ca="true">+IF(OFFSET('Water Data'!$E$28,0,10*ROW('Water Data'!E167))="","",OFFSET('Water Data'!$E$28,0,10*ROW('Water Data'!E167)))</f>
        <v/>
      </c>
      <c r="BX173" s="271" t="str">
        <f ca="true">+IF(OFFSET('Water Data'!$E$29,0,10*ROW('Water Data'!E167))="","",OFFSET('Water Data'!$E$29,0,10*ROW('Water Data'!E167)))</f>
        <v/>
      </c>
      <c r="BY173" s="271" t="str">
        <f ca="true">+IF(OFFSET('Water Data'!$F$27,0,10*ROW('Water Data'!F167))="","",OFFSET('Water Data'!$F$27,0,10*ROW('Water Data'!F167)))</f>
        <v/>
      </c>
      <c r="BZ173" s="271" t="str">
        <f ca="true">+IF(OFFSET('Water Data'!$F$28,0,10*ROW('Water Data'!F167))="","",OFFSET('Water Data'!$F$28,0,10*ROW('Water Data'!F167)))</f>
        <v/>
      </c>
      <c r="CA173" s="271" t="str">
        <f ca="true">+IF(OFFSET('Water Data'!$F$29,0,10*ROW('Water Data'!F167))="","",OFFSET('Water Data'!$F$29,0,10*ROW('Water Data'!F167)))</f>
        <v/>
      </c>
      <c r="CB173" s="271" t="str">
        <f ca="true">+IF(OFFSET('Water Data'!$G$27,0,10*ROW('Water Data'!G167))="","",OFFSET('Water Data'!$G$27,0,10*ROW('Water Data'!G167)))</f>
        <v/>
      </c>
      <c r="CC173" s="271" t="str">
        <f ca="true">+IF(OFFSET('Water Data'!$G$28,0,10*ROW('Water Data'!G167))="","",OFFSET('Water Data'!$G$28,0,10*ROW('Water Data'!G167)))</f>
        <v/>
      </c>
      <c r="CD173" s="271" t="str">
        <f ca="true">+IF(OFFSET('Water Data'!$G$29,0,10*ROW('Water Data'!G167))="","",OFFSET('Water Data'!$G$29,0,10*ROW('Water Data'!G167)))</f>
        <v/>
      </c>
      <c r="CE173" s="271" t="str">
        <f ca="true">+IF(OFFSET('Water Data'!$H$27,0,10*ROW('Water Data'!H167))="","",OFFSET('Water Data'!$H$27,0,10*ROW('Water Data'!H167)))</f>
        <v/>
      </c>
      <c r="CF173" s="271" t="str">
        <f ca="true">+IF(OFFSET('Water Data'!$H$28,0,10*ROW('Water Data'!H167))="","",OFFSET('Water Data'!$H$28,0,10*ROW('Water Data'!H167)))</f>
        <v/>
      </c>
      <c r="CG173" s="271" t="str">
        <f ca="true">+IF(OFFSET('Water Data'!$H$29,0,10*ROW('Water Data'!H167))="","",OFFSET('Water Data'!$H$29,0,10*ROW('Water Data'!H167)))</f>
        <v/>
      </c>
      <c r="CH173" s="271" t="str">
        <f ca="true">+IF(OFFSET('Water Data'!$I$27,0,10*ROW('Water Data'!I167))="","",OFFSET('Water Data'!$I$27,0,10*ROW('Water Data'!I167)))</f>
        <v/>
      </c>
      <c r="CI173" s="271" t="str">
        <f ca="true">+IF(OFFSET('Water Data'!$I$28,0,10*ROW('Water Data'!I167))="","",OFFSET('Water Data'!$I$28,0,10*ROW('Water Data'!I167)))</f>
        <v/>
      </c>
      <c r="CJ173" s="271" t="str">
        <f ca="true">+IF(OFFSET('Water Data'!$I$29,0,10*ROW('Water Data'!I167))="","",OFFSET('Water Data'!$I$29,0,10*ROW('Water Data'!I167)))</f>
        <v/>
      </c>
      <c r="CK173" s="271" t="str">
        <f ca="true">+IF(OFFSET('Sanitation Data'!$D$28,0,10*ROW('Sanitation Data'!D167))="","",OFFSET('Sanitation Data'!$D$28,0,10*ROW('Sanitation Data'!D167)))</f>
        <v/>
      </c>
      <c r="CL173" s="271" t="str">
        <f ca="true">+IF(OFFSET('Sanitation Data'!$D$29,0,10*ROW('Sanitation Data'!D167))="","",OFFSET('Sanitation Data'!$D$29,0,10*ROW('Sanitation Data'!D167)))</f>
        <v/>
      </c>
      <c r="CM173" s="271" t="str">
        <f ca="true">+IF(OFFSET('Sanitation Data'!$D$30,0,10*ROW('Sanitation Data'!D167))="","",OFFSET('Sanitation Data'!$D$30,0,10*ROW('Sanitation Data'!D167)))</f>
        <v/>
      </c>
      <c r="CN173" s="271" t="str">
        <f ca="true">+IF(OFFSET('Sanitation Data'!$D$31,0,10*ROW('Sanitation Data'!D167))="","",OFFSET('Sanitation Data'!$D$31,0,10*ROW('Sanitation Data'!D167)))</f>
        <v/>
      </c>
      <c r="CO173" s="271" t="str">
        <f ca="true">+IF(OFFSET('Sanitation Data'!$D$32,0,10*ROW('Sanitation Data'!D167))="","",OFFSET('Sanitation Data'!$D$32,0,10*ROW('Sanitation Data'!D167)))</f>
        <v/>
      </c>
      <c r="CP173" s="271" t="str">
        <f ca="true">+IF(OFFSET('Sanitation Data'!$E$28,0,10*ROW('Sanitation Data'!E167))="","",OFFSET('Sanitation Data'!$E$28,0,10*ROW('Sanitation Data'!E167)))</f>
        <v/>
      </c>
      <c r="CQ173" s="271" t="str">
        <f ca="true">+IF(OFFSET('Sanitation Data'!$E$29,0,10*ROW('Sanitation Data'!E167))="","",OFFSET('Sanitation Data'!$E$29,0,10*ROW('Sanitation Data'!E167)))</f>
        <v/>
      </c>
      <c r="CR173" s="271" t="str">
        <f ca="true">+IF(OFFSET('Sanitation Data'!$E$30,0,10*ROW('Sanitation Data'!E167))="","",OFFSET('Sanitation Data'!$E$30,0,10*ROW('Sanitation Data'!E167)))</f>
        <v/>
      </c>
      <c r="CS173" s="271" t="str">
        <f ca="true">+IF(OFFSET('Sanitation Data'!$E$31,0,10*ROW('Sanitation Data'!E167))="","",OFFSET('Sanitation Data'!$E$31,0,10*ROW('Sanitation Data'!E167)))</f>
        <v/>
      </c>
      <c r="CT173" s="271" t="str">
        <f ca="true">+IF(OFFSET('Sanitation Data'!$E$32,0,10*ROW('Sanitation Data'!E167))="","",OFFSET('Sanitation Data'!$E$32,0,10*ROW('Sanitation Data'!E167)))</f>
        <v/>
      </c>
      <c r="CU173" s="271" t="str">
        <f ca="true">+IF(OFFSET('Sanitation Data'!$F$28,0,10*ROW('Sanitation Data'!F167))="","",OFFSET('Sanitation Data'!$F$28,0,10*ROW('Sanitation Data'!F167)))</f>
        <v/>
      </c>
      <c r="CV173" s="271" t="str">
        <f ca="true">+IF(OFFSET('Sanitation Data'!$F$29,0,10*ROW('Sanitation Data'!F167))="","",OFFSET('Sanitation Data'!$F$29,0,10*ROW('Sanitation Data'!F167)))</f>
        <v/>
      </c>
      <c r="CW173" s="271" t="str">
        <f ca="true">+IF(OFFSET('Sanitation Data'!$F$30,0,10*ROW('Sanitation Data'!F167))="","",OFFSET('Sanitation Data'!$F$30,0,10*ROW('Sanitation Data'!F167)))</f>
        <v/>
      </c>
      <c r="CX173" s="271" t="str">
        <f ca="true">+IF(OFFSET('Sanitation Data'!$F$31,0,10*ROW('Sanitation Data'!F167))="","",OFFSET('Sanitation Data'!$F$31,0,10*ROW('Sanitation Data'!F167)))</f>
        <v/>
      </c>
      <c r="CY173" s="271" t="str">
        <f ca="true">+IF(OFFSET('Sanitation Data'!$F$32,0,10*ROW('Sanitation Data'!F167))="","",OFFSET('Sanitation Data'!$F$32,0,10*ROW('Sanitation Data'!F167)))</f>
        <v/>
      </c>
      <c r="CZ173" s="271" t="str">
        <f ca="true">+IF(OFFSET('Sanitation Data'!$G$28,0,10*ROW('Sanitation Data'!G167))="","",OFFSET('Sanitation Data'!$G$28,0,10*ROW('Sanitation Data'!G167)))</f>
        <v/>
      </c>
      <c r="DA173" s="271" t="str">
        <f ca="true">+IF(OFFSET('Sanitation Data'!$G$29,0,10*ROW('Sanitation Data'!G167))="","",OFFSET('Sanitation Data'!$G$29,0,10*ROW('Sanitation Data'!G167)))</f>
        <v/>
      </c>
      <c r="DB173" s="271" t="str">
        <f ca="true">+IF(OFFSET('Sanitation Data'!$G$30,0,10*ROW('Sanitation Data'!G167))="","",OFFSET('Sanitation Data'!$G$30,0,10*ROW('Sanitation Data'!G167)))</f>
        <v/>
      </c>
      <c r="DC173" s="271" t="str">
        <f ca="true">+IF(OFFSET('Sanitation Data'!$G$31,0,10*ROW('Sanitation Data'!G167))="","",OFFSET('Sanitation Data'!$G$31,0,10*ROW('Sanitation Data'!G167)))</f>
        <v/>
      </c>
      <c r="DD173" s="271" t="str">
        <f ca="true">+IF(OFFSET('Sanitation Data'!$G$32,0,10*ROW('Sanitation Data'!G167))="","",OFFSET('Sanitation Data'!$G$32,0,10*ROW('Sanitation Data'!G167)))</f>
        <v/>
      </c>
      <c r="DE173" s="271" t="str">
        <f ca="true">+IF(OFFSET('Sanitation Data'!$H$28,0,10*ROW('Sanitation Data'!H167))="","",OFFSET('Sanitation Data'!$H$28,0,10*ROW('Sanitation Data'!H167)))</f>
        <v/>
      </c>
      <c r="DF173" s="271" t="str">
        <f ca="true">+IF(OFFSET('Sanitation Data'!$H$29,0,10*ROW('Sanitation Data'!H167))="","",OFFSET('Sanitation Data'!$H$29,0,10*ROW('Sanitation Data'!H167)))</f>
        <v/>
      </c>
      <c r="DG173" s="271" t="str">
        <f ca="true">+IF(OFFSET('Sanitation Data'!$H$30,0,10*ROW('Sanitation Data'!H167))="","",OFFSET('Sanitation Data'!$H$30,0,10*ROW('Sanitation Data'!H167)))</f>
        <v/>
      </c>
      <c r="DH173" s="271" t="str">
        <f ca="true">+IF(OFFSET('Sanitation Data'!$H$31,0,10*ROW('Sanitation Data'!H167))="","",OFFSET('Sanitation Data'!$H$31,0,10*ROW('Sanitation Data'!H167)))</f>
        <v/>
      </c>
      <c r="DI173" s="271" t="str">
        <f ca="true">+IF(OFFSET('Sanitation Data'!$H$32,0,10*ROW('Sanitation Data'!H167))="","",OFFSET('Sanitation Data'!$H$32,0,10*ROW('Sanitation Data'!H167)))</f>
        <v/>
      </c>
      <c r="DJ173" s="271" t="str">
        <f ca="true">+IF(OFFSET('Sanitation Data'!$I$28,0,10*ROW('Sanitation Data'!I167))="","",OFFSET('Sanitation Data'!$I$28,0,10*ROW('Sanitation Data'!I167)))</f>
        <v/>
      </c>
      <c r="DK173" s="271" t="str">
        <f ca="true">+IF(OFFSET('Sanitation Data'!$I$29,0,10*ROW('Sanitation Data'!I167))="","",OFFSET('Sanitation Data'!$I$29,0,10*ROW('Sanitation Data'!I167)))</f>
        <v/>
      </c>
      <c r="DL173" s="271" t="str">
        <f ca="true">+IF(OFFSET('Sanitation Data'!$I$30,0,10*ROW('Sanitation Data'!I167))="","",OFFSET('Sanitation Data'!$I$30,0,10*ROW('Sanitation Data'!I167)))</f>
        <v/>
      </c>
      <c r="DM173" s="271" t="str">
        <f ca="true">+IF(OFFSET('Sanitation Data'!$I$31,0,10*ROW('Sanitation Data'!I167))="","",OFFSET('Sanitation Data'!$I$31,0,10*ROW('Sanitation Data'!I167)))</f>
        <v/>
      </c>
      <c r="DN173" s="271" t="str">
        <f ca="true">+IF(OFFSET('Sanitation Data'!$I$32,0,10*ROW('Sanitation Data'!I167))="","",OFFSET('Sanitation Data'!$I$32,0,10*ROW('Sanitation Data'!I167)))</f>
        <v/>
      </c>
      <c r="DO173" s="271" t="str">
        <f ca="true">+IF(OFFSET('Hygiene Data'!$D$11,0,10*ROW('Hygiene Data'!D167))="","",OFFSET('Hygiene Data'!$D$11,0,10*ROW('Hygiene Data'!D167)))</f>
        <v/>
      </c>
      <c r="DP173" s="271" t="str">
        <f ca="true">+IF(OFFSET('Hygiene Data'!$D$12,0,10*ROW('Hygiene Data'!D167))="","",OFFSET('Hygiene Data'!$D$12,0,10*ROW('Hygiene Data'!D167)))</f>
        <v/>
      </c>
      <c r="DQ173" s="271" t="str">
        <f ca="true">+IF(OFFSET('Hygiene Data'!$D$13,0,10*ROW('Hygiene Data'!D167))="","",OFFSET('Hygiene Data'!$D$13,0,10*ROW('Hygiene Data'!D167)))</f>
        <v/>
      </c>
      <c r="DR173" s="271" t="str">
        <f ca="true">+IF(OFFSET('Hygiene Data'!$E$11,0,10*ROW('Hygiene Data'!E167))="","",OFFSET('Hygiene Data'!$E$11,0,10*ROW('Hygiene Data'!E167)))</f>
        <v/>
      </c>
      <c r="DS173" s="271" t="str">
        <f ca="true">+IF(OFFSET('Hygiene Data'!$E$12,0,10*ROW('Hygiene Data'!E167))="","",OFFSET('Hygiene Data'!$E$12,0,10*ROW('Hygiene Data'!E167)))</f>
        <v/>
      </c>
      <c r="DT173" s="271" t="str">
        <f ca="true">+IF(OFFSET('Hygiene Data'!$E$13,0,10*ROW('Hygiene Data'!E167))="","",OFFSET('Hygiene Data'!$E$13,0,10*ROW('Hygiene Data'!E167)))</f>
        <v/>
      </c>
      <c r="DU173" s="271" t="str">
        <f ca="true">+IF(OFFSET('Hygiene Data'!$F$11,0,10*ROW('Hygiene Data'!F167))="","",OFFSET('Hygiene Data'!$F$11,0,10*ROW('Hygiene Data'!F167)))</f>
        <v/>
      </c>
      <c r="DV173" s="271" t="str">
        <f ca="true">+IF(OFFSET('Hygiene Data'!$F$12,0,10*ROW('Hygiene Data'!F167))="","",OFFSET('Hygiene Data'!$F$12,0,10*ROW('Hygiene Data'!F167)))</f>
        <v/>
      </c>
      <c r="DW173" s="271" t="str">
        <f ca="true">+IF(OFFSET('Hygiene Data'!$F$13,0,10*ROW('Hygiene Data'!F167))="","",OFFSET('Hygiene Data'!$F$13,0,10*ROW('Hygiene Data'!F167)))</f>
        <v/>
      </c>
      <c r="DX173" s="271" t="str">
        <f ca="true">+IF(OFFSET('Hygiene Data'!$G$11,0,10*ROW('Hygiene Data'!G167))="","",OFFSET('Hygiene Data'!$G$11,0,10*ROW('Hygiene Data'!G167)))</f>
        <v/>
      </c>
      <c r="DY173" s="271" t="str">
        <f ca="true">+IF(OFFSET('Hygiene Data'!$G$12,0,10*ROW('Hygiene Data'!G167))="","",OFFSET('Hygiene Data'!$G$12,0,10*ROW('Hygiene Data'!G167)))</f>
        <v/>
      </c>
      <c r="DZ173" s="271" t="str">
        <f ca="true">+IF(OFFSET('Hygiene Data'!$G$13,0,10*ROW('Hygiene Data'!G167))="","",OFFSET('Hygiene Data'!$G$13,0,10*ROW('Hygiene Data'!G167)))</f>
        <v/>
      </c>
      <c r="EA173" s="271" t="str">
        <f ca="true">+IF(OFFSET('Hygiene Data'!$H$11,0,10*ROW('Hygiene Data'!H167))="","",OFFSET('Hygiene Data'!$H$11,0,10*ROW('Hygiene Data'!H167)))</f>
        <v/>
      </c>
      <c r="EB173" s="271" t="str">
        <f ca="true">+IF(OFFSET('Hygiene Data'!$H$12,0,10*ROW('Hygiene Data'!H167))="","",OFFSET('Hygiene Data'!$H$12,0,10*ROW('Hygiene Data'!H167)))</f>
        <v/>
      </c>
      <c r="EC173" s="271" t="str">
        <f ca="true">+IF(OFFSET('Hygiene Data'!$H$13,0,10*ROW('Hygiene Data'!H167))="","",OFFSET('Hygiene Data'!$H$13,0,10*ROW('Hygiene Data'!H167)))</f>
        <v/>
      </c>
      <c r="ED173" s="271" t="str">
        <f ca="true">+IF(OFFSET('Hygiene Data'!$I$11,0,10*ROW('Hygiene Data'!I167))="","",OFFSET('Hygiene Data'!$I$11,0,10*ROW('Hygiene Data'!I167)))</f>
        <v/>
      </c>
      <c r="EE173" s="271" t="str">
        <f ca="true">+IF(OFFSET('Hygiene Data'!$I$12,0,10*ROW('Hygiene Data'!I167))="","",OFFSET('Hygiene Data'!$I$12,0,10*ROW('Hygiene Data'!I167)))</f>
        <v/>
      </c>
      <c r="EF173" s="271"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27"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1"/>
      <c r="BS174" s="271" t="str">
        <f ca="true">+IF(OFFSET('Water Data'!$D$27,0,10*ROW('Water Data'!D168))="","",OFFSET('Water Data'!$D$27,0,10*ROW('Water Data'!D168)))</f>
        <v/>
      </c>
      <c r="BT174" s="271" t="str">
        <f ca="true">+IF(OFFSET('Water Data'!$D$28,0,10*ROW('Water Data'!D168))="","",OFFSET('Water Data'!$D$28,0,10*ROW('Water Data'!D168)))</f>
        <v/>
      </c>
      <c r="BU174" s="271" t="str">
        <f ca="true">+IF(OFFSET('Water Data'!$D$29,0,10*ROW('Water Data'!D168))="","",OFFSET('Water Data'!$D$29,0,10*ROW('Water Data'!D168)))</f>
        <v/>
      </c>
      <c r="BV174" s="271" t="str">
        <f ca="true">+IF(OFFSET('Water Data'!$E$27,0,10*ROW('Water Data'!E168))="","",OFFSET('Water Data'!$E$27,0,10*ROW('Water Data'!E168)))</f>
        <v/>
      </c>
      <c r="BW174" s="271" t="str">
        <f ca="true">+IF(OFFSET('Water Data'!$E$28,0,10*ROW('Water Data'!E168))="","",OFFSET('Water Data'!$E$28,0,10*ROW('Water Data'!E168)))</f>
        <v/>
      </c>
      <c r="BX174" s="271" t="str">
        <f ca="true">+IF(OFFSET('Water Data'!$E$29,0,10*ROW('Water Data'!E168))="","",OFFSET('Water Data'!$E$29,0,10*ROW('Water Data'!E168)))</f>
        <v/>
      </c>
      <c r="BY174" s="271" t="str">
        <f ca="true">+IF(OFFSET('Water Data'!$F$27,0,10*ROW('Water Data'!F168))="","",OFFSET('Water Data'!$F$27,0,10*ROW('Water Data'!F168)))</f>
        <v/>
      </c>
      <c r="BZ174" s="271" t="str">
        <f ca="true">+IF(OFFSET('Water Data'!$F$28,0,10*ROW('Water Data'!F168))="","",OFFSET('Water Data'!$F$28,0,10*ROW('Water Data'!F168)))</f>
        <v/>
      </c>
      <c r="CA174" s="271" t="str">
        <f ca="true">+IF(OFFSET('Water Data'!$F$29,0,10*ROW('Water Data'!F168))="","",OFFSET('Water Data'!$F$29,0,10*ROW('Water Data'!F168)))</f>
        <v/>
      </c>
      <c r="CB174" s="271" t="str">
        <f ca="true">+IF(OFFSET('Water Data'!$G$27,0,10*ROW('Water Data'!G168))="","",OFFSET('Water Data'!$G$27,0,10*ROW('Water Data'!G168)))</f>
        <v/>
      </c>
      <c r="CC174" s="271" t="str">
        <f ca="true">+IF(OFFSET('Water Data'!$G$28,0,10*ROW('Water Data'!G168))="","",OFFSET('Water Data'!$G$28,0,10*ROW('Water Data'!G168)))</f>
        <v/>
      </c>
      <c r="CD174" s="271" t="str">
        <f ca="true">+IF(OFFSET('Water Data'!$G$29,0,10*ROW('Water Data'!G168))="","",OFFSET('Water Data'!$G$29,0,10*ROW('Water Data'!G168)))</f>
        <v/>
      </c>
      <c r="CE174" s="271" t="str">
        <f ca="true">+IF(OFFSET('Water Data'!$H$27,0,10*ROW('Water Data'!H168))="","",OFFSET('Water Data'!$H$27,0,10*ROW('Water Data'!H168)))</f>
        <v/>
      </c>
      <c r="CF174" s="271" t="str">
        <f ca="true">+IF(OFFSET('Water Data'!$H$28,0,10*ROW('Water Data'!H168))="","",OFFSET('Water Data'!$H$28,0,10*ROW('Water Data'!H168)))</f>
        <v/>
      </c>
      <c r="CG174" s="271" t="str">
        <f ca="true">+IF(OFFSET('Water Data'!$H$29,0,10*ROW('Water Data'!H168))="","",OFFSET('Water Data'!$H$29,0,10*ROW('Water Data'!H168)))</f>
        <v/>
      </c>
      <c r="CH174" s="271" t="str">
        <f ca="true">+IF(OFFSET('Water Data'!$I$27,0,10*ROW('Water Data'!I168))="","",OFFSET('Water Data'!$I$27,0,10*ROW('Water Data'!I168)))</f>
        <v/>
      </c>
      <c r="CI174" s="271" t="str">
        <f ca="true">+IF(OFFSET('Water Data'!$I$28,0,10*ROW('Water Data'!I168))="","",OFFSET('Water Data'!$I$28,0,10*ROW('Water Data'!I168)))</f>
        <v/>
      </c>
      <c r="CJ174" s="271" t="str">
        <f ca="true">+IF(OFFSET('Water Data'!$I$29,0,10*ROW('Water Data'!I168))="","",OFFSET('Water Data'!$I$29,0,10*ROW('Water Data'!I168)))</f>
        <v/>
      </c>
      <c r="CK174" s="271" t="str">
        <f ca="true">+IF(OFFSET('Sanitation Data'!$D$28,0,10*ROW('Sanitation Data'!D168))="","",OFFSET('Sanitation Data'!$D$28,0,10*ROW('Sanitation Data'!D168)))</f>
        <v/>
      </c>
      <c r="CL174" s="271" t="str">
        <f ca="true">+IF(OFFSET('Sanitation Data'!$D$29,0,10*ROW('Sanitation Data'!D168))="","",OFFSET('Sanitation Data'!$D$29,0,10*ROW('Sanitation Data'!D168)))</f>
        <v/>
      </c>
      <c r="CM174" s="271" t="str">
        <f ca="true">+IF(OFFSET('Sanitation Data'!$D$30,0,10*ROW('Sanitation Data'!D168))="","",OFFSET('Sanitation Data'!$D$30,0,10*ROW('Sanitation Data'!D168)))</f>
        <v/>
      </c>
      <c r="CN174" s="271" t="str">
        <f ca="true">+IF(OFFSET('Sanitation Data'!$D$31,0,10*ROW('Sanitation Data'!D168))="","",OFFSET('Sanitation Data'!$D$31,0,10*ROW('Sanitation Data'!D168)))</f>
        <v/>
      </c>
      <c r="CO174" s="271" t="str">
        <f ca="true">+IF(OFFSET('Sanitation Data'!$D$32,0,10*ROW('Sanitation Data'!D168))="","",OFFSET('Sanitation Data'!$D$32,0,10*ROW('Sanitation Data'!D168)))</f>
        <v/>
      </c>
      <c r="CP174" s="271" t="str">
        <f ca="true">+IF(OFFSET('Sanitation Data'!$E$28,0,10*ROW('Sanitation Data'!E168))="","",OFFSET('Sanitation Data'!$E$28,0,10*ROW('Sanitation Data'!E168)))</f>
        <v/>
      </c>
      <c r="CQ174" s="271" t="str">
        <f ca="true">+IF(OFFSET('Sanitation Data'!$E$29,0,10*ROW('Sanitation Data'!E168))="","",OFFSET('Sanitation Data'!$E$29,0,10*ROW('Sanitation Data'!E168)))</f>
        <v/>
      </c>
      <c r="CR174" s="271" t="str">
        <f ca="true">+IF(OFFSET('Sanitation Data'!$E$30,0,10*ROW('Sanitation Data'!E168))="","",OFFSET('Sanitation Data'!$E$30,0,10*ROW('Sanitation Data'!E168)))</f>
        <v/>
      </c>
      <c r="CS174" s="271" t="str">
        <f ca="true">+IF(OFFSET('Sanitation Data'!$E$31,0,10*ROW('Sanitation Data'!E168))="","",OFFSET('Sanitation Data'!$E$31,0,10*ROW('Sanitation Data'!E168)))</f>
        <v/>
      </c>
      <c r="CT174" s="271" t="str">
        <f ca="true">+IF(OFFSET('Sanitation Data'!$E$32,0,10*ROW('Sanitation Data'!E168))="","",OFFSET('Sanitation Data'!$E$32,0,10*ROW('Sanitation Data'!E168)))</f>
        <v/>
      </c>
      <c r="CU174" s="271" t="str">
        <f ca="true">+IF(OFFSET('Sanitation Data'!$F$28,0,10*ROW('Sanitation Data'!F168))="","",OFFSET('Sanitation Data'!$F$28,0,10*ROW('Sanitation Data'!F168)))</f>
        <v/>
      </c>
      <c r="CV174" s="271" t="str">
        <f ca="true">+IF(OFFSET('Sanitation Data'!$F$29,0,10*ROW('Sanitation Data'!F168))="","",OFFSET('Sanitation Data'!$F$29,0,10*ROW('Sanitation Data'!F168)))</f>
        <v/>
      </c>
      <c r="CW174" s="271" t="str">
        <f ca="true">+IF(OFFSET('Sanitation Data'!$F$30,0,10*ROW('Sanitation Data'!F168))="","",OFFSET('Sanitation Data'!$F$30,0,10*ROW('Sanitation Data'!F168)))</f>
        <v/>
      </c>
      <c r="CX174" s="271" t="str">
        <f ca="true">+IF(OFFSET('Sanitation Data'!$F$31,0,10*ROW('Sanitation Data'!F168))="","",OFFSET('Sanitation Data'!$F$31,0,10*ROW('Sanitation Data'!F168)))</f>
        <v/>
      </c>
      <c r="CY174" s="271" t="str">
        <f ca="true">+IF(OFFSET('Sanitation Data'!$F$32,0,10*ROW('Sanitation Data'!F168))="","",OFFSET('Sanitation Data'!$F$32,0,10*ROW('Sanitation Data'!F168)))</f>
        <v/>
      </c>
      <c r="CZ174" s="271" t="str">
        <f ca="true">+IF(OFFSET('Sanitation Data'!$G$28,0,10*ROW('Sanitation Data'!G168))="","",OFFSET('Sanitation Data'!$G$28,0,10*ROW('Sanitation Data'!G168)))</f>
        <v/>
      </c>
      <c r="DA174" s="271" t="str">
        <f ca="true">+IF(OFFSET('Sanitation Data'!$G$29,0,10*ROW('Sanitation Data'!G168))="","",OFFSET('Sanitation Data'!$G$29,0,10*ROW('Sanitation Data'!G168)))</f>
        <v/>
      </c>
      <c r="DB174" s="271" t="str">
        <f ca="true">+IF(OFFSET('Sanitation Data'!$G$30,0,10*ROW('Sanitation Data'!G168))="","",OFFSET('Sanitation Data'!$G$30,0,10*ROW('Sanitation Data'!G168)))</f>
        <v/>
      </c>
      <c r="DC174" s="271" t="str">
        <f ca="true">+IF(OFFSET('Sanitation Data'!$G$31,0,10*ROW('Sanitation Data'!G168))="","",OFFSET('Sanitation Data'!$G$31,0,10*ROW('Sanitation Data'!G168)))</f>
        <v/>
      </c>
      <c r="DD174" s="271" t="str">
        <f ca="true">+IF(OFFSET('Sanitation Data'!$G$32,0,10*ROW('Sanitation Data'!G168))="","",OFFSET('Sanitation Data'!$G$32,0,10*ROW('Sanitation Data'!G168)))</f>
        <v/>
      </c>
      <c r="DE174" s="271" t="str">
        <f ca="true">+IF(OFFSET('Sanitation Data'!$H$28,0,10*ROW('Sanitation Data'!H168))="","",OFFSET('Sanitation Data'!$H$28,0,10*ROW('Sanitation Data'!H168)))</f>
        <v/>
      </c>
      <c r="DF174" s="271" t="str">
        <f ca="true">+IF(OFFSET('Sanitation Data'!$H$29,0,10*ROW('Sanitation Data'!H168))="","",OFFSET('Sanitation Data'!$H$29,0,10*ROW('Sanitation Data'!H168)))</f>
        <v/>
      </c>
      <c r="DG174" s="271" t="str">
        <f ca="true">+IF(OFFSET('Sanitation Data'!$H$30,0,10*ROW('Sanitation Data'!H168))="","",OFFSET('Sanitation Data'!$H$30,0,10*ROW('Sanitation Data'!H168)))</f>
        <v/>
      </c>
      <c r="DH174" s="271" t="str">
        <f ca="true">+IF(OFFSET('Sanitation Data'!$H$31,0,10*ROW('Sanitation Data'!H168))="","",OFFSET('Sanitation Data'!$H$31,0,10*ROW('Sanitation Data'!H168)))</f>
        <v/>
      </c>
      <c r="DI174" s="271" t="str">
        <f ca="true">+IF(OFFSET('Sanitation Data'!$H$32,0,10*ROW('Sanitation Data'!H168))="","",OFFSET('Sanitation Data'!$H$32,0,10*ROW('Sanitation Data'!H168)))</f>
        <v/>
      </c>
      <c r="DJ174" s="271" t="str">
        <f ca="true">+IF(OFFSET('Sanitation Data'!$I$28,0,10*ROW('Sanitation Data'!I168))="","",OFFSET('Sanitation Data'!$I$28,0,10*ROW('Sanitation Data'!I168)))</f>
        <v/>
      </c>
      <c r="DK174" s="271" t="str">
        <f ca="true">+IF(OFFSET('Sanitation Data'!$I$29,0,10*ROW('Sanitation Data'!I168))="","",OFFSET('Sanitation Data'!$I$29,0,10*ROW('Sanitation Data'!I168)))</f>
        <v/>
      </c>
      <c r="DL174" s="271" t="str">
        <f ca="true">+IF(OFFSET('Sanitation Data'!$I$30,0,10*ROW('Sanitation Data'!I168))="","",OFFSET('Sanitation Data'!$I$30,0,10*ROW('Sanitation Data'!I168)))</f>
        <v/>
      </c>
      <c r="DM174" s="271" t="str">
        <f ca="true">+IF(OFFSET('Sanitation Data'!$I$31,0,10*ROW('Sanitation Data'!I168))="","",OFFSET('Sanitation Data'!$I$31,0,10*ROW('Sanitation Data'!I168)))</f>
        <v/>
      </c>
      <c r="DN174" s="271" t="str">
        <f ca="true">+IF(OFFSET('Sanitation Data'!$I$32,0,10*ROW('Sanitation Data'!I168))="","",OFFSET('Sanitation Data'!$I$32,0,10*ROW('Sanitation Data'!I168)))</f>
        <v/>
      </c>
      <c r="DO174" s="271" t="str">
        <f ca="true">+IF(OFFSET('Hygiene Data'!$D$11,0,10*ROW('Hygiene Data'!D168))="","",OFFSET('Hygiene Data'!$D$11,0,10*ROW('Hygiene Data'!D168)))</f>
        <v/>
      </c>
      <c r="DP174" s="271" t="str">
        <f ca="true">+IF(OFFSET('Hygiene Data'!$D$12,0,10*ROW('Hygiene Data'!D168))="","",OFFSET('Hygiene Data'!$D$12,0,10*ROW('Hygiene Data'!D168)))</f>
        <v/>
      </c>
      <c r="DQ174" s="271" t="str">
        <f ca="true">+IF(OFFSET('Hygiene Data'!$D$13,0,10*ROW('Hygiene Data'!D168))="","",OFFSET('Hygiene Data'!$D$13,0,10*ROW('Hygiene Data'!D168)))</f>
        <v/>
      </c>
      <c r="DR174" s="271" t="str">
        <f ca="true">+IF(OFFSET('Hygiene Data'!$E$11,0,10*ROW('Hygiene Data'!E168))="","",OFFSET('Hygiene Data'!$E$11,0,10*ROW('Hygiene Data'!E168)))</f>
        <v/>
      </c>
      <c r="DS174" s="271" t="str">
        <f ca="true">+IF(OFFSET('Hygiene Data'!$E$12,0,10*ROW('Hygiene Data'!E168))="","",OFFSET('Hygiene Data'!$E$12,0,10*ROW('Hygiene Data'!E168)))</f>
        <v/>
      </c>
      <c r="DT174" s="271" t="str">
        <f ca="true">+IF(OFFSET('Hygiene Data'!$E$13,0,10*ROW('Hygiene Data'!E168))="","",OFFSET('Hygiene Data'!$E$13,0,10*ROW('Hygiene Data'!E168)))</f>
        <v/>
      </c>
      <c r="DU174" s="271" t="str">
        <f ca="true">+IF(OFFSET('Hygiene Data'!$F$11,0,10*ROW('Hygiene Data'!F168))="","",OFFSET('Hygiene Data'!$F$11,0,10*ROW('Hygiene Data'!F168)))</f>
        <v/>
      </c>
      <c r="DV174" s="271" t="str">
        <f ca="true">+IF(OFFSET('Hygiene Data'!$F$12,0,10*ROW('Hygiene Data'!F168))="","",OFFSET('Hygiene Data'!$F$12,0,10*ROW('Hygiene Data'!F168)))</f>
        <v/>
      </c>
      <c r="DW174" s="271" t="str">
        <f ca="true">+IF(OFFSET('Hygiene Data'!$F$13,0,10*ROW('Hygiene Data'!F168))="","",OFFSET('Hygiene Data'!$F$13,0,10*ROW('Hygiene Data'!F168)))</f>
        <v/>
      </c>
      <c r="DX174" s="271" t="str">
        <f ca="true">+IF(OFFSET('Hygiene Data'!$G$11,0,10*ROW('Hygiene Data'!G168))="","",OFFSET('Hygiene Data'!$G$11,0,10*ROW('Hygiene Data'!G168)))</f>
        <v/>
      </c>
      <c r="DY174" s="271" t="str">
        <f ca="true">+IF(OFFSET('Hygiene Data'!$G$12,0,10*ROW('Hygiene Data'!G168))="","",OFFSET('Hygiene Data'!$G$12,0,10*ROW('Hygiene Data'!G168)))</f>
        <v/>
      </c>
      <c r="DZ174" s="271" t="str">
        <f ca="true">+IF(OFFSET('Hygiene Data'!$G$13,0,10*ROW('Hygiene Data'!G168))="","",OFFSET('Hygiene Data'!$G$13,0,10*ROW('Hygiene Data'!G168)))</f>
        <v/>
      </c>
      <c r="EA174" s="271" t="str">
        <f ca="true">+IF(OFFSET('Hygiene Data'!$H$11,0,10*ROW('Hygiene Data'!H168))="","",OFFSET('Hygiene Data'!$H$11,0,10*ROW('Hygiene Data'!H168)))</f>
        <v/>
      </c>
      <c r="EB174" s="271" t="str">
        <f ca="true">+IF(OFFSET('Hygiene Data'!$H$12,0,10*ROW('Hygiene Data'!H168))="","",OFFSET('Hygiene Data'!$H$12,0,10*ROW('Hygiene Data'!H168)))</f>
        <v/>
      </c>
      <c r="EC174" s="271" t="str">
        <f ca="true">+IF(OFFSET('Hygiene Data'!$H$13,0,10*ROW('Hygiene Data'!H168))="","",OFFSET('Hygiene Data'!$H$13,0,10*ROW('Hygiene Data'!H168)))</f>
        <v/>
      </c>
      <c r="ED174" s="271" t="str">
        <f ca="true">+IF(OFFSET('Hygiene Data'!$I$11,0,10*ROW('Hygiene Data'!I168))="","",OFFSET('Hygiene Data'!$I$11,0,10*ROW('Hygiene Data'!I168)))</f>
        <v/>
      </c>
      <c r="EE174" s="271" t="str">
        <f ca="true">+IF(OFFSET('Hygiene Data'!$I$12,0,10*ROW('Hygiene Data'!I168))="","",OFFSET('Hygiene Data'!$I$12,0,10*ROW('Hygiene Data'!I168)))</f>
        <v/>
      </c>
      <c r="EF174" s="271"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27"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1"/>
      <c r="BS175" s="271" t="str">
        <f ca="true">+IF(OFFSET('Water Data'!$D$27,0,10*ROW('Water Data'!D169))="","",OFFSET('Water Data'!$D$27,0,10*ROW('Water Data'!D169)))</f>
        <v/>
      </c>
      <c r="BT175" s="271" t="str">
        <f ca="true">+IF(OFFSET('Water Data'!$D$28,0,10*ROW('Water Data'!D169))="","",OFFSET('Water Data'!$D$28,0,10*ROW('Water Data'!D169)))</f>
        <v/>
      </c>
      <c r="BU175" s="271" t="str">
        <f ca="true">+IF(OFFSET('Water Data'!$D$29,0,10*ROW('Water Data'!D169))="","",OFFSET('Water Data'!$D$29,0,10*ROW('Water Data'!D169)))</f>
        <v/>
      </c>
      <c r="BV175" s="271" t="str">
        <f ca="true">+IF(OFFSET('Water Data'!$E$27,0,10*ROW('Water Data'!E169))="","",OFFSET('Water Data'!$E$27,0,10*ROW('Water Data'!E169)))</f>
        <v/>
      </c>
      <c r="BW175" s="271" t="str">
        <f ca="true">+IF(OFFSET('Water Data'!$E$28,0,10*ROW('Water Data'!E169))="","",OFFSET('Water Data'!$E$28,0,10*ROW('Water Data'!E169)))</f>
        <v/>
      </c>
      <c r="BX175" s="271" t="str">
        <f ca="true">+IF(OFFSET('Water Data'!$E$29,0,10*ROW('Water Data'!E169))="","",OFFSET('Water Data'!$E$29,0,10*ROW('Water Data'!E169)))</f>
        <v/>
      </c>
      <c r="BY175" s="271" t="str">
        <f ca="true">+IF(OFFSET('Water Data'!$F$27,0,10*ROW('Water Data'!F169))="","",OFFSET('Water Data'!$F$27,0,10*ROW('Water Data'!F169)))</f>
        <v/>
      </c>
      <c r="BZ175" s="271" t="str">
        <f ca="true">+IF(OFFSET('Water Data'!$F$28,0,10*ROW('Water Data'!F169))="","",OFFSET('Water Data'!$F$28,0,10*ROW('Water Data'!F169)))</f>
        <v/>
      </c>
      <c r="CA175" s="271" t="str">
        <f ca="true">+IF(OFFSET('Water Data'!$F$29,0,10*ROW('Water Data'!F169))="","",OFFSET('Water Data'!$F$29,0,10*ROW('Water Data'!F169)))</f>
        <v/>
      </c>
      <c r="CB175" s="271" t="str">
        <f ca="true">+IF(OFFSET('Water Data'!$G$27,0,10*ROW('Water Data'!G169))="","",OFFSET('Water Data'!$G$27,0,10*ROW('Water Data'!G169)))</f>
        <v/>
      </c>
      <c r="CC175" s="271" t="str">
        <f ca="true">+IF(OFFSET('Water Data'!$G$28,0,10*ROW('Water Data'!G169))="","",OFFSET('Water Data'!$G$28,0,10*ROW('Water Data'!G169)))</f>
        <v/>
      </c>
      <c r="CD175" s="271" t="str">
        <f ca="true">+IF(OFFSET('Water Data'!$G$29,0,10*ROW('Water Data'!G169))="","",OFFSET('Water Data'!$G$29,0,10*ROW('Water Data'!G169)))</f>
        <v/>
      </c>
      <c r="CE175" s="271" t="str">
        <f ca="true">+IF(OFFSET('Water Data'!$H$27,0,10*ROW('Water Data'!H169))="","",OFFSET('Water Data'!$H$27,0,10*ROW('Water Data'!H169)))</f>
        <v/>
      </c>
      <c r="CF175" s="271" t="str">
        <f ca="true">+IF(OFFSET('Water Data'!$H$28,0,10*ROW('Water Data'!H169))="","",OFFSET('Water Data'!$H$28,0,10*ROW('Water Data'!H169)))</f>
        <v/>
      </c>
      <c r="CG175" s="271" t="str">
        <f ca="true">+IF(OFFSET('Water Data'!$H$29,0,10*ROW('Water Data'!H169))="","",OFFSET('Water Data'!$H$29,0,10*ROW('Water Data'!H169)))</f>
        <v/>
      </c>
      <c r="CH175" s="271" t="str">
        <f ca="true">+IF(OFFSET('Water Data'!$I$27,0,10*ROW('Water Data'!I169))="","",OFFSET('Water Data'!$I$27,0,10*ROW('Water Data'!I169)))</f>
        <v/>
      </c>
      <c r="CI175" s="271" t="str">
        <f ca="true">+IF(OFFSET('Water Data'!$I$28,0,10*ROW('Water Data'!I169))="","",OFFSET('Water Data'!$I$28,0,10*ROW('Water Data'!I169)))</f>
        <v/>
      </c>
      <c r="CJ175" s="271" t="str">
        <f ca="true">+IF(OFFSET('Water Data'!$I$29,0,10*ROW('Water Data'!I169))="","",OFFSET('Water Data'!$I$29,0,10*ROW('Water Data'!I169)))</f>
        <v/>
      </c>
      <c r="CK175" s="271" t="str">
        <f ca="true">+IF(OFFSET('Sanitation Data'!$D$28,0,10*ROW('Sanitation Data'!D169))="","",OFFSET('Sanitation Data'!$D$28,0,10*ROW('Sanitation Data'!D169)))</f>
        <v/>
      </c>
      <c r="CL175" s="271" t="str">
        <f ca="true">+IF(OFFSET('Sanitation Data'!$D$29,0,10*ROW('Sanitation Data'!D169))="","",OFFSET('Sanitation Data'!$D$29,0,10*ROW('Sanitation Data'!D169)))</f>
        <v/>
      </c>
      <c r="CM175" s="271" t="str">
        <f ca="true">+IF(OFFSET('Sanitation Data'!$D$30,0,10*ROW('Sanitation Data'!D169))="","",OFFSET('Sanitation Data'!$D$30,0,10*ROW('Sanitation Data'!D169)))</f>
        <v/>
      </c>
      <c r="CN175" s="271" t="str">
        <f ca="true">+IF(OFFSET('Sanitation Data'!$D$31,0,10*ROW('Sanitation Data'!D169))="","",OFFSET('Sanitation Data'!$D$31,0,10*ROW('Sanitation Data'!D169)))</f>
        <v/>
      </c>
      <c r="CO175" s="271" t="str">
        <f ca="true">+IF(OFFSET('Sanitation Data'!$D$32,0,10*ROW('Sanitation Data'!D169))="","",OFFSET('Sanitation Data'!$D$32,0,10*ROW('Sanitation Data'!D169)))</f>
        <v/>
      </c>
      <c r="CP175" s="271" t="str">
        <f ca="true">+IF(OFFSET('Sanitation Data'!$E$28,0,10*ROW('Sanitation Data'!E169))="","",OFFSET('Sanitation Data'!$E$28,0,10*ROW('Sanitation Data'!E169)))</f>
        <v/>
      </c>
      <c r="CQ175" s="271" t="str">
        <f ca="true">+IF(OFFSET('Sanitation Data'!$E$29,0,10*ROW('Sanitation Data'!E169))="","",OFFSET('Sanitation Data'!$E$29,0,10*ROW('Sanitation Data'!E169)))</f>
        <v/>
      </c>
      <c r="CR175" s="271" t="str">
        <f ca="true">+IF(OFFSET('Sanitation Data'!$E$30,0,10*ROW('Sanitation Data'!E169))="","",OFFSET('Sanitation Data'!$E$30,0,10*ROW('Sanitation Data'!E169)))</f>
        <v/>
      </c>
      <c r="CS175" s="271" t="str">
        <f ca="true">+IF(OFFSET('Sanitation Data'!$E$31,0,10*ROW('Sanitation Data'!E169))="","",OFFSET('Sanitation Data'!$E$31,0,10*ROW('Sanitation Data'!E169)))</f>
        <v/>
      </c>
      <c r="CT175" s="271" t="str">
        <f ca="true">+IF(OFFSET('Sanitation Data'!$E$32,0,10*ROW('Sanitation Data'!E169))="","",OFFSET('Sanitation Data'!$E$32,0,10*ROW('Sanitation Data'!E169)))</f>
        <v/>
      </c>
      <c r="CU175" s="271" t="str">
        <f ca="true">+IF(OFFSET('Sanitation Data'!$F$28,0,10*ROW('Sanitation Data'!F169))="","",OFFSET('Sanitation Data'!$F$28,0,10*ROW('Sanitation Data'!F169)))</f>
        <v/>
      </c>
      <c r="CV175" s="271" t="str">
        <f ca="true">+IF(OFFSET('Sanitation Data'!$F$29,0,10*ROW('Sanitation Data'!F169))="","",OFFSET('Sanitation Data'!$F$29,0,10*ROW('Sanitation Data'!F169)))</f>
        <v/>
      </c>
      <c r="CW175" s="271" t="str">
        <f ca="true">+IF(OFFSET('Sanitation Data'!$F$30,0,10*ROW('Sanitation Data'!F169))="","",OFFSET('Sanitation Data'!$F$30,0,10*ROW('Sanitation Data'!F169)))</f>
        <v/>
      </c>
      <c r="CX175" s="271" t="str">
        <f ca="true">+IF(OFFSET('Sanitation Data'!$F$31,0,10*ROW('Sanitation Data'!F169))="","",OFFSET('Sanitation Data'!$F$31,0,10*ROW('Sanitation Data'!F169)))</f>
        <v/>
      </c>
      <c r="CY175" s="271" t="str">
        <f ca="true">+IF(OFFSET('Sanitation Data'!$F$32,0,10*ROW('Sanitation Data'!F169))="","",OFFSET('Sanitation Data'!$F$32,0,10*ROW('Sanitation Data'!F169)))</f>
        <v/>
      </c>
      <c r="CZ175" s="271" t="str">
        <f ca="true">+IF(OFFSET('Sanitation Data'!$G$28,0,10*ROW('Sanitation Data'!G169))="","",OFFSET('Sanitation Data'!$G$28,0,10*ROW('Sanitation Data'!G169)))</f>
        <v/>
      </c>
      <c r="DA175" s="271" t="str">
        <f ca="true">+IF(OFFSET('Sanitation Data'!$G$29,0,10*ROW('Sanitation Data'!G169))="","",OFFSET('Sanitation Data'!$G$29,0,10*ROW('Sanitation Data'!G169)))</f>
        <v/>
      </c>
      <c r="DB175" s="271" t="str">
        <f ca="true">+IF(OFFSET('Sanitation Data'!$G$30,0,10*ROW('Sanitation Data'!G169))="","",OFFSET('Sanitation Data'!$G$30,0,10*ROW('Sanitation Data'!G169)))</f>
        <v/>
      </c>
      <c r="DC175" s="271" t="str">
        <f ca="true">+IF(OFFSET('Sanitation Data'!$G$31,0,10*ROW('Sanitation Data'!G169))="","",OFFSET('Sanitation Data'!$G$31,0,10*ROW('Sanitation Data'!G169)))</f>
        <v/>
      </c>
      <c r="DD175" s="271" t="str">
        <f ca="true">+IF(OFFSET('Sanitation Data'!$G$32,0,10*ROW('Sanitation Data'!G169))="","",OFFSET('Sanitation Data'!$G$32,0,10*ROW('Sanitation Data'!G169)))</f>
        <v/>
      </c>
      <c r="DE175" s="271" t="str">
        <f ca="true">+IF(OFFSET('Sanitation Data'!$H$28,0,10*ROW('Sanitation Data'!H169))="","",OFFSET('Sanitation Data'!$H$28,0,10*ROW('Sanitation Data'!H169)))</f>
        <v/>
      </c>
      <c r="DF175" s="271" t="str">
        <f ca="true">+IF(OFFSET('Sanitation Data'!$H$29,0,10*ROW('Sanitation Data'!H169))="","",OFFSET('Sanitation Data'!$H$29,0,10*ROW('Sanitation Data'!H169)))</f>
        <v/>
      </c>
      <c r="DG175" s="271" t="str">
        <f ca="true">+IF(OFFSET('Sanitation Data'!$H$30,0,10*ROW('Sanitation Data'!H169))="","",OFFSET('Sanitation Data'!$H$30,0,10*ROW('Sanitation Data'!H169)))</f>
        <v/>
      </c>
      <c r="DH175" s="271" t="str">
        <f ca="true">+IF(OFFSET('Sanitation Data'!$H$31,0,10*ROW('Sanitation Data'!H169))="","",OFFSET('Sanitation Data'!$H$31,0,10*ROW('Sanitation Data'!H169)))</f>
        <v/>
      </c>
      <c r="DI175" s="271" t="str">
        <f ca="true">+IF(OFFSET('Sanitation Data'!$H$32,0,10*ROW('Sanitation Data'!H169))="","",OFFSET('Sanitation Data'!$H$32,0,10*ROW('Sanitation Data'!H169)))</f>
        <v/>
      </c>
      <c r="DJ175" s="271" t="str">
        <f ca="true">+IF(OFFSET('Sanitation Data'!$I$28,0,10*ROW('Sanitation Data'!I169))="","",OFFSET('Sanitation Data'!$I$28,0,10*ROW('Sanitation Data'!I169)))</f>
        <v/>
      </c>
      <c r="DK175" s="271" t="str">
        <f ca="true">+IF(OFFSET('Sanitation Data'!$I$29,0,10*ROW('Sanitation Data'!I169))="","",OFFSET('Sanitation Data'!$I$29,0,10*ROW('Sanitation Data'!I169)))</f>
        <v/>
      </c>
      <c r="DL175" s="271" t="str">
        <f ca="true">+IF(OFFSET('Sanitation Data'!$I$30,0,10*ROW('Sanitation Data'!I169))="","",OFFSET('Sanitation Data'!$I$30,0,10*ROW('Sanitation Data'!I169)))</f>
        <v/>
      </c>
      <c r="DM175" s="271" t="str">
        <f ca="true">+IF(OFFSET('Sanitation Data'!$I$31,0,10*ROW('Sanitation Data'!I169))="","",OFFSET('Sanitation Data'!$I$31,0,10*ROW('Sanitation Data'!I169)))</f>
        <v/>
      </c>
      <c r="DN175" s="271" t="str">
        <f ca="true">+IF(OFFSET('Sanitation Data'!$I$32,0,10*ROW('Sanitation Data'!I169))="","",OFFSET('Sanitation Data'!$I$32,0,10*ROW('Sanitation Data'!I169)))</f>
        <v/>
      </c>
      <c r="DO175" s="271" t="str">
        <f ca="true">+IF(OFFSET('Hygiene Data'!$D$11,0,10*ROW('Hygiene Data'!D169))="","",OFFSET('Hygiene Data'!$D$11,0,10*ROW('Hygiene Data'!D169)))</f>
        <v/>
      </c>
      <c r="DP175" s="271" t="str">
        <f ca="true">+IF(OFFSET('Hygiene Data'!$D$12,0,10*ROW('Hygiene Data'!D169))="","",OFFSET('Hygiene Data'!$D$12,0,10*ROW('Hygiene Data'!D169)))</f>
        <v/>
      </c>
      <c r="DQ175" s="271" t="str">
        <f ca="true">+IF(OFFSET('Hygiene Data'!$D$13,0,10*ROW('Hygiene Data'!D169))="","",OFFSET('Hygiene Data'!$D$13,0,10*ROW('Hygiene Data'!D169)))</f>
        <v/>
      </c>
      <c r="DR175" s="271" t="str">
        <f ca="true">+IF(OFFSET('Hygiene Data'!$E$11,0,10*ROW('Hygiene Data'!E169))="","",OFFSET('Hygiene Data'!$E$11,0,10*ROW('Hygiene Data'!E169)))</f>
        <v/>
      </c>
      <c r="DS175" s="271" t="str">
        <f ca="true">+IF(OFFSET('Hygiene Data'!$E$12,0,10*ROW('Hygiene Data'!E169))="","",OFFSET('Hygiene Data'!$E$12,0,10*ROW('Hygiene Data'!E169)))</f>
        <v/>
      </c>
      <c r="DT175" s="271" t="str">
        <f ca="true">+IF(OFFSET('Hygiene Data'!$E$13,0,10*ROW('Hygiene Data'!E169))="","",OFFSET('Hygiene Data'!$E$13,0,10*ROW('Hygiene Data'!E169)))</f>
        <v/>
      </c>
      <c r="DU175" s="271" t="str">
        <f ca="true">+IF(OFFSET('Hygiene Data'!$F$11,0,10*ROW('Hygiene Data'!F169))="","",OFFSET('Hygiene Data'!$F$11,0,10*ROW('Hygiene Data'!F169)))</f>
        <v/>
      </c>
      <c r="DV175" s="271" t="str">
        <f ca="true">+IF(OFFSET('Hygiene Data'!$F$12,0,10*ROW('Hygiene Data'!F169))="","",OFFSET('Hygiene Data'!$F$12,0,10*ROW('Hygiene Data'!F169)))</f>
        <v/>
      </c>
      <c r="DW175" s="271" t="str">
        <f ca="true">+IF(OFFSET('Hygiene Data'!$F$13,0,10*ROW('Hygiene Data'!F169))="","",OFFSET('Hygiene Data'!$F$13,0,10*ROW('Hygiene Data'!F169)))</f>
        <v/>
      </c>
      <c r="DX175" s="271" t="str">
        <f ca="true">+IF(OFFSET('Hygiene Data'!$G$11,0,10*ROW('Hygiene Data'!G169))="","",OFFSET('Hygiene Data'!$G$11,0,10*ROW('Hygiene Data'!G169)))</f>
        <v/>
      </c>
      <c r="DY175" s="271" t="str">
        <f ca="true">+IF(OFFSET('Hygiene Data'!$G$12,0,10*ROW('Hygiene Data'!G169))="","",OFFSET('Hygiene Data'!$G$12,0,10*ROW('Hygiene Data'!G169)))</f>
        <v/>
      </c>
      <c r="DZ175" s="271" t="str">
        <f ca="true">+IF(OFFSET('Hygiene Data'!$G$13,0,10*ROW('Hygiene Data'!G169))="","",OFFSET('Hygiene Data'!$G$13,0,10*ROW('Hygiene Data'!G169)))</f>
        <v/>
      </c>
      <c r="EA175" s="271" t="str">
        <f ca="true">+IF(OFFSET('Hygiene Data'!$H$11,0,10*ROW('Hygiene Data'!H169))="","",OFFSET('Hygiene Data'!$H$11,0,10*ROW('Hygiene Data'!H169)))</f>
        <v/>
      </c>
      <c r="EB175" s="271" t="str">
        <f ca="true">+IF(OFFSET('Hygiene Data'!$H$12,0,10*ROW('Hygiene Data'!H169))="","",OFFSET('Hygiene Data'!$H$12,0,10*ROW('Hygiene Data'!H169)))</f>
        <v/>
      </c>
      <c r="EC175" s="271" t="str">
        <f ca="true">+IF(OFFSET('Hygiene Data'!$H$13,0,10*ROW('Hygiene Data'!H169))="","",OFFSET('Hygiene Data'!$H$13,0,10*ROW('Hygiene Data'!H169)))</f>
        <v/>
      </c>
      <c r="ED175" s="271" t="str">
        <f ca="true">+IF(OFFSET('Hygiene Data'!$I$11,0,10*ROW('Hygiene Data'!I169))="","",OFFSET('Hygiene Data'!$I$11,0,10*ROW('Hygiene Data'!I169)))</f>
        <v/>
      </c>
      <c r="EE175" s="271" t="str">
        <f ca="true">+IF(OFFSET('Hygiene Data'!$I$12,0,10*ROW('Hygiene Data'!I169))="","",OFFSET('Hygiene Data'!$I$12,0,10*ROW('Hygiene Data'!I169)))</f>
        <v/>
      </c>
      <c r="EF175" s="271"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27"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1"/>
      <c r="BS176" s="271" t="str">
        <f ca="true">+IF(OFFSET('Water Data'!$D$27,0,10*ROW('Water Data'!D170))="","",OFFSET('Water Data'!$D$27,0,10*ROW('Water Data'!D170)))</f>
        <v/>
      </c>
      <c r="BT176" s="271" t="str">
        <f ca="true">+IF(OFFSET('Water Data'!$D$28,0,10*ROW('Water Data'!D170))="","",OFFSET('Water Data'!$D$28,0,10*ROW('Water Data'!D170)))</f>
        <v/>
      </c>
      <c r="BU176" s="271" t="str">
        <f ca="true">+IF(OFFSET('Water Data'!$D$29,0,10*ROW('Water Data'!D170))="","",OFFSET('Water Data'!$D$29,0,10*ROW('Water Data'!D170)))</f>
        <v/>
      </c>
      <c r="BV176" s="271" t="str">
        <f ca="true">+IF(OFFSET('Water Data'!$E$27,0,10*ROW('Water Data'!E170))="","",OFFSET('Water Data'!$E$27,0,10*ROW('Water Data'!E170)))</f>
        <v/>
      </c>
      <c r="BW176" s="271" t="str">
        <f ca="true">+IF(OFFSET('Water Data'!$E$28,0,10*ROW('Water Data'!E170))="","",OFFSET('Water Data'!$E$28,0,10*ROW('Water Data'!E170)))</f>
        <v/>
      </c>
      <c r="BX176" s="271" t="str">
        <f ca="true">+IF(OFFSET('Water Data'!$E$29,0,10*ROW('Water Data'!E170))="","",OFFSET('Water Data'!$E$29,0,10*ROW('Water Data'!E170)))</f>
        <v/>
      </c>
      <c r="BY176" s="271" t="str">
        <f ca="true">+IF(OFFSET('Water Data'!$F$27,0,10*ROW('Water Data'!F170))="","",OFFSET('Water Data'!$F$27,0,10*ROW('Water Data'!F170)))</f>
        <v/>
      </c>
      <c r="BZ176" s="271" t="str">
        <f ca="true">+IF(OFFSET('Water Data'!$F$28,0,10*ROW('Water Data'!F170))="","",OFFSET('Water Data'!$F$28,0,10*ROW('Water Data'!F170)))</f>
        <v/>
      </c>
      <c r="CA176" s="271" t="str">
        <f ca="true">+IF(OFFSET('Water Data'!$F$29,0,10*ROW('Water Data'!F170))="","",OFFSET('Water Data'!$F$29,0,10*ROW('Water Data'!F170)))</f>
        <v/>
      </c>
      <c r="CB176" s="271" t="str">
        <f ca="true">+IF(OFFSET('Water Data'!$G$27,0,10*ROW('Water Data'!G170))="","",OFFSET('Water Data'!$G$27,0,10*ROW('Water Data'!G170)))</f>
        <v/>
      </c>
      <c r="CC176" s="271" t="str">
        <f ca="true">+IF(OFFSET('Water Data'!$G$28,0,10*ROW('Water Data'!G170))="","",OFFSET('Water Data'!$G$28,0,10*ROW('Water Data'!G170)))</f>
        <v/>
      </c>
      <c r="CD176" s="271" t="str">
        <f ca="true">+IF(OFFSET('Water Data'!$G$29,0,10*ROW('Water Data'!G170))="","",OFFSET('Water Data'!$G$29,0,10*ROW('Water Data'!G170)))</f>
        <v/>
      </c>
      <c r="CE176" s="271" t="str">
        <f ca="true">+IF(OFFSET('Water Data'!$H$27,0,10*ROW('Water Data'!H170))="","",OFFSET('Water Data'!$H$27,0,10*ROW('Water Data'!H170)))</f>
        <v/>
      </c>
      <c r="CF176" s="271" t="str">
        <f ca="true">+IF(OFFSET('Water Data'!$H$28,0,10*ROW('Water Data'!H170))="","",OFFSET('Water Data'!$H$28,0,10*ROW('Water Data'!H170)))</f>
        <v/>
      </c>
      <c r="CG176" s="271" t="str">
        <f ca="true">+IF(OFFSET('Water Data'!$H$29,0,10*ROW('Water Data'!H170))="","",OFFSET('Water Data'!$H$29,0,10*ROW('Water Data'!H170)))</f>
        <v/>
      </c>
      <c r="CH176" s="271" t="str">
        <f ca="true">+IF(OFFSET('Water Data'!$I$27,0,10*ROW('Water Data'!I170))="","",OFFSET('Water Data'!$I$27,0,10*ROW('Water Data'!I170)))</f>
        <v/>
      </c>
      <c r="CI176" s="271" t="str">
        <f ca="true">+IF(OFFSET('Water Data'!$I$28,0,10*ROW('Water Data'!I170))="","",OFFSET('Water Data'!$I$28,0,10*ROW('Water Data'!I170)))</f>
        <v/>
      </c>
      <c r="CJ176" s="271" t="str">
        <f ca="true">+IF(OFFSET('Water Data'!$I$29,0,10*ROW('Water Data'!I170))="","",OFFSET('Water Data'!$I$29,0,10*ROW('Water Data'!I170)))</f>
        <v/>
      </c>
      <c r="CK176" s="271" t="str">
        <f ca="true">+IF(OFFSET('Sanitation Data'!$D$28,0,10*ROW('Sanitation Data'!D170))="","",OFFSET('Sanitation Data'!$D$28,0,10*ROW('Sanitation Data'!D170)))</f>
        <v/>
      </c>
      <c r="CL176" s="271" t="str">
        <f ca="true">+IF(OFFSET('Sanitation Data'!$D$29,0,10*ROW('Sanitation Data'!D170))="","",OFFSET('Sanitation Data'!$D$29,0,10*ROW('Sanitation Data'!D170)))</f>
        <v/>
      </c>
      <c r="CM176" s="271" t="str">
        <f ca="true">+IF(OFFSET('Sanitation Data'!$D$30,0,10*ROW('Sanitation Data'!D170))="","",OFFSET('Sanitation Data'!$D$30,0,10*ROW('Sanitation Data'!D170)))</f>
        <v/>
      </c>
      <c r="CN176" s="271" t="str">
        <f ca="true">+IF(OFFSET('Sanitation Data'!$D$31,0,10*ROW('Sanitation Data'!D170))="","",OFFSET('Sanitation Data'!$D$31,0,10*ROW('Sanitation Data'!D170)))</f>
        <v/>
      </c>
      <c r="CO176" s="271" t="str">
        <f ca="true">+IF(OFFSET('Sanitation Data'!$D$32,0,10*ROW('Sanitation Data'!D170))="","",OFFSET('Sanitation Data'!$D$32,0,10*ROW('Sanitation Data'!D170)))</f>
        <v/>
      </c>
      <c r="CP176" s="271" t="str">
        <f ca="true">+IF(OFFSET('Sanitation Data'!$E$28,0,10*ROW('Sanitation Data'!E170))="","",OFFSET('Sanitation Data'!$E$28,0,10*ROW('Sanitation Data'!E170)))</f>
        <v/>
      </c>
      <c r="CQ176" s="271" t="str">
        <f ca="true">+IF(OFFSET('Sanitation Data'!$E$29,0,10*ROW('Sanitation Data'!E170))="","",OFFSET('Sanitation Data'!$E$29,0,10*ROW('Sanitation Data'!E170)))</f>
        <v/>
      </c>
      <c r="CR176" s="271" t="str">
        <f ca="true">+IF(OFFSET('Sanitation Data'!$E$30,0,10*ROW('Sanitation Data'!E170))="","",OFFSET('Sanitation Data'!$E$30,0,10*ROW('Sanitation Data'!E170)))</f>
        <v/>
      </c>
      <c r="CS176" s="271" t="str">
        <f ca="true">+IF(OFFSET('Sanitation Data'!$E$31,0,10*ROW('Sanitation Data'!E170))="","",OFFSET('Sanitation Data'!$E$31,0,10*ROW('Sanitation Data'!E170)))</f>
        <v/>
      </c>
      <c r="CT176" s="271" t="str">
        <f ca="true">+IF(OFFSET('Sanitation Data'!$E$32,0,10*ROW('Sanitation Data'!E170))="","",OFFSET('Sanitation Data'!$E$32,0,10*ROW('Sanitation Data'!E170)))</f>
        <v/>
      </c>
      <c r="CU176" s="271" t="str">
        <f ca="true">+IF(OFFSET('Sanitation Data'!$F$28,0,10*ROW('Sanitation Data'!F170))="","",OFFSET('Sanitation Data'!$F$28,0,10*ROW('Sanitation Data'!F170)))</f>
        <v/>
      </c>
      <c r="CV176" s="271" t="str">
        <f ca="true">+IF(OFFSET('Sanitation Data'!$F$29,0,10*ROW('Sanitation Data'!F170))="","",OFFSET('Sanitation Data'!$F$29,0,10*ROW('Sanitation Data'!F170)))</f>
        <v/>
      </c>
      <c r="CW176" s="271" t="str">
        <f ca="true">+IF(OFFSET('Sanitation Data'!$F$30,0,10*ROW('Sanitation Data'!F170))="","",OFFSET('Sanitation Data'!$F$30,0,10*ROW('Sanitation Data'!F170)))</f>
        <v/>
      </c>
      <c r="CX176" s="271" t="str">
        <f ca="true">+IF(OFFSET('Sanitation Data'!$F$31,0,10*ROW('Sanitation Data'!F170))="","",OFFSET('Sanitation Data'!$F$31,0,10*ROW('Sanitation Data'!F170)))</f>
        <v/>
      </c>
      <c r="CY176" s="271" t="str">
        <f ca="true">+IF(OFFSET('Sanitation Data'!$F$32,0,10*ROW('Sanitation Data'!F170))="","",OFFSET('Sanitation Data'!$F$32,0,10*ROW('Sanitation Data'!F170)))</f>
        <v/>
      </c>
      <c r="CZ176" s="271" t="str">
        <f ca="true">+IF(OFFSET('Sanitation Data'!$G$28,0,10*ROW('Sanitation Data'!G170))="","",OFFSET('Sanitation Data'!$G$28,0,10*ROW('Sanitation Data'!G170)))</f>
        <v/>
      </c>
      <c r="DA176" s="271" t="str">
        <f ca="true">+IF(OFFSET('Sanitation Data'!$G$29,0,10*ROW('Sanitation Data'!G170))="","",OFFSET('Sanitation Data'!$G$29,0,10*ROW('Sanitation Data'!G170)))</f>
        <v/>
      </c>
      <c r="DB176" s="271" t="str">
        <f ca="true">+IF(OFFSET('Sanitation Data'!$G$30,0,10*ROW('Sanitation Data'!G170))="","",OFFSET('Sanitation Data'!$G$30,0,10*ROW('Sanitation Data'!G170)))</f>
        <v/>
      </c>
      <c r="DC176" s="271" t="str">
        <f ca="true">+IF(OFFSET('Sanitation Data'!$G$31,0,10*ROW('Sanitation Data'!G170))="","",OFFSET('Sanitation Data'!$G$31,0,10*ROW('Sanitation Data'!G170)))</f>
        <v/>
      </c>
      <c r="DD176" s="271" t="str">
        <f ca="true">+IF(OFFSET('Sanitation Data'!$G$32,0,10*ROW('Sanitation Data'!G170))="","",OFFSET('Sanitation Data'!$G$32,0,10*ROW('Sanitation Data'!G170)))</f>
        <v/>
      </c>
      <c r="DE176" s="271" t="str">
        <f ca="true">+IF(OFFSET('Sanitation Data'!$H$28,0,10*ROW('Sanitation Data'!H170))="","",OFFSET('Sanitation Data'!$H$28,0,10*ROW('Sanitation Data'!H170)))</f>
        <v/>
      </c>
      <c r="DF176" s="271" t="str">
        <f ca="true">+IF(OFFSET('Sanitation Data'!$H$29,0,10*ROW('Sanitation Data'!H170))="","",OFFSET('Sanitation Data'!$H$29,0,10*ROW('Sanitation Data'!H170)))</f>
        <v/>
      </c>
      <c r="DG176" s="271" t="str">
        <f ca="true">+IF(OFFSET('Sanitation Data'!$H$30,0,10*ROW('Sanitation Data'!H170))="","",OFFSET('Sanitation Data'!$H$30,0,10*ROW('Sanitation Data'!H170)))</f>
        <v/>
      </c>
      <c r="DH176" s="271" t="str">
        <f ca="true">+IF(OFFSET('Sanitation Data'!$H$31,0,10*ROW('Sanitation Data'!H170))="","",OFFSET('Sanitation Data'!$H$31,0,10*ROW('Sanitation Data'!H170)))</f>
        <v/>
      </c>
      <c r="DI176" s="271" t="str">
        <f ca="true">+IF(OFFSET('Sanitation Data'!$H$32,0,10*ROW('Sanitation Data'!H170))="","",OFFSET('Sanitation Data'!$H$32,0,10*ROW('Sanitation Data'!H170)))</f>
        <v/>
      </c>
      <c r="DJ176" s="271" t="str">
        <f ca="true">+IF(OFFSET('Sanitation Data'!$I$28,0,10*ROW('Sanitation Data'!I170))="","",OFFSET('Sanitation Data'!$I$28,0,10*ROW('Sanitation Data'!I170)))</f>
        <v/>
      </c>
      <c r="DK176" s="271" t="str">
        <f ca="true">+IF(OFFSET('Sanitation Data'!$I$29,0,10*ROW('Sanitation Data'!I170))="","",OFFSET('Sanitation Data'!$I$29,0,10*ROW('Sanitation Data'!I170)))</f>
        <v/>
      </c>
      <c r="DL176" s="271" t="str">
        <f ca="true">+IF(OFFSET('Sanitation Data'!$I$30,0,10*ROW('Sanitation Data'!I170))="","",OFFSET('Sanitation Data'!$I$30,0,10*ROW('Sanitation Data'!I170)))</f>
        <v/>
      </c>
      <c r="DM176" s="271" t="str">
        <f ca="true">+IF(OFFSET('Sanitation Data'!$I$31,0,10*ROW('Sanitation Data'!I170))="","",OFFSET('Sanitation Data'!$I$31,0,10*ROW('Sanitation Data'!I170)))</f>
        <v/>
      </c>
      <c r="DN176" s="271" t="str">
        <f ca="true">+IF(OFFSET('Sanitation Data'!$I$32,0,10*ROW('Sanitation Data'!I170))="","",OFFSET('Sanitation Data'!$I$32,0,10*ROW('Sanitation Data'!I170)))</f>
        <v/>
      </c>
      <c r="DO176" s="271" t="str">
        <f ca="true">+IF(OFFSET('Hygiene Data'!$D$11,0,10*ROW('Hygiene Data'!D170))="","",OFFSET('Hygiene Data'!$D$11,0,10*ROW('Hygiene Data'!D170)))</f>
        <v/>
      </c>
      <c r="DP176" s="271" t="str">
        <f ca="true">+IF(OFFSET('Hygiene Data'!$D$12,0,10*ROW('Hygiene Data'!D170))="","",OFFSET('Hygiene Data'!$D$12,0,10*ROW('Hygiene Data'!D170)))</f>
        <v/>
      </c>
      <c r="DQ176" s="271" t="str">
        <f ca="true">+IF(OFFSET('Hygiene Data'!$D$13,0,10*ROW('Hygiene Data'!D170))="","",OFFSET('Hygiene Data'!$D$13,0,10*ROW('Hygiene Data'!D170)))</f>
        <v/>
      </c>
      <c r="DR176" s="271" t="str">
        <f ca="true">+IF(OFFSET('Hygiene Data'!$E$11,0,10*ROW('Hygiene Data'!E170))="","",OFFSET('Hygiene Data'!$E$11,0,10*ROW('Hygiene Data'!E170)))</f>
        <v/>
      </c>
      <c r="DS176" s="271" t="str">
        <f ca="true">+IF(OFFSET('Hygiene Data'!$E$12,0,10*ROW('Hygiene Data'!E170))="","",OFFSET('Hygiene Data'!$E$12,0,10*ROW('Hygiene Data'!E170)))</f>
        <v/>
      </c>
      <c r="DT176" s="271" t="str">
        <f ca="true">+IF(OFFSET('Hygiene Data'!$E$13,0,10*ROW('Hygiene Data'!E170))="","",OFFSET('Hygiene Data'!$E$13,0,10*ROW('Hygiene Data'!E170)))</f>
        <v/>
      </c>
      <c r="DU176" s="271" t="str">
        <f ca="true">+IF(OFFSET('Hygiene Data'!$F$11,0,10*ROW('Hygiene Data'!F170))="","",OFFSET('Hygiene Data'!$F$11,0,10*ROW('Hygiene Data'!F170)))</f>
        <v/>
      </c>
      <c r="DV176" s="271" t="str">
        <f ca="true">+IF(OFFSET('Hygiene Data'!$F$12,0,10*ROW('Hygiene Data'!F170))="","",OFFSET('Hygiene Data'!$F$12,0,10*ROW('Hygiene Data'!F170)))</f>
        <v/>
      </c>
      <c r="DW176" s="271" t="str">
        <f ca="true">+IF(OFFSET('Hygiene Data'!$F$13,0,10*ROW('Hygiene Data'!F170))="","",OFFSET('Hygiene Data'!$F$13,0,10*ROW('Hygiene Data'!F170)))</f>
        <v/>
      </c>
      <c r="DX176" s="271" t="str">
        <f ca="true">+IF(OFFSET('Hygiene Data'!$G$11,0,10*ROW('Hygiene Data'!G170))="","",OFFSET('Hygiene Data'!$G$11,0,10*ROW('Hygiene Data'!G170)))</f>
        <v/>
      </c>
      <c r="DY176" s="271" t="str">
        <f ca="true">+IF(OFFSET('Hygiene Data'!$G$12,0,10*ROW('Hygiene Data'!G170))="","",OFFSET('Hygiene Data'!$G$12,0,10*ROW('Hygiene Data'!G170)))</f>
        <v/>
      </c>
      <c r="DZ176" s="271" t="str">
        <f ca="true">+IF(OFFSET('Hygiene Data'!$G$13,0,10*ROW('Hygiene Data'!G170))="","",OFFSET('Hygiene Data'!$G$13,0,10*ROW('Hygiene Data'!G170)))</f>
        <v/>
      </c>
      <c r="EA176" s="271" t="str">
        <f ca="true">+IF(OFFSET('Hygiene Data'!$H$11,0,10*ROW('Hygiene Data'!H170))="","",OFFSET('Hygiene Data'!$H$11,0,10*ROW('Hygiene Data'!H170)))</f>
        <v/>
      </c>
      <c r="EB176" s="271" t="str">
        <f ca="true">+IF(OFFSET('Hygiene Data'!$H$12,0,10*ROW('Hygiene Data'!H170))="","",OFFSET('Hygiene Data'!$H$12,0,10*ROW('Hygiene Data'!H170)))</f>
        <v/>
      </c>
      <c r="EC176" s="271" t="str">
        <f ca="true">+IF(OFFSET('Hygiene Data'!$H$13,0,10*ROW('Hygiene Data'!H170))="","",OFFSET('Hygiene Data'!$H$13,0,10*ROW('Hygiene Data'!H170)))</f>
        <v/>
      </c>
      <c r="ED176" s="271" t="str">
        <f ca="true">+IF(OFFSET('Hygiene Data'!$I$11,0,10*ROW('Hygiene Data'!I170))="","",OFFSET('Hygiene Data'!$I$11,0,10*ROW('Hygiene Data'!I170)))</f>
        <v/>
      </c>
      <c r="EE176" s="271" t="str">
        <f ca="true">+IF(OFFSET('Hygiene Data'!$I$12,0,10*ROW('Hygiene Data'!I170))="","",OFFSET('Hygiene Data'!$I$12,0,10*ROW('Hygiene Data'!I170)))</f>
        <v/>
      </c>
      <c r="EF176" s="271"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27"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1"/>
      <c r="BS177" s="271" t="str">
        <f ca="true">+IF(OFFSET('Water Data'!$D$27,0,10*ROW('Water Data'!D171))="","",OFFSET('Water Data'!$D$27,0,10*ROW('Water Data'!D171)))</f>
        <v/>
      </c>
      <c r="BT177" s="271" t="str">
        <f ca="true">+IF(OFFSET('Water Data'!$D$28,0,10*ROW('Water Data'!D171))="","",OFFSET('Water Data'!$D$28,0,10*ROW('Water Data'!D171)))</f>
        <v/>
      </c>
      <c r="BU177" s="271" t="str">
        <f ca="true">+IF(OFFSET('Water Data'!$D$29,0,10*ROW('Water Data'!D171))="","",OFFSET('Water Data'!$D$29,0,10*ROW('Water Data'!D171)))</f>
        <v/>
      </c>
      <c r="BV177" s="271" t="str">
        <f ca="true">+IF(OFFSET('Water Data'!$E$27,0,10*ROW('Water Data'!E171))="","",OFFSET('Water Data'!$E$27,0,10*ROW('Water Data'!E171)))</f>
        <v/>
      </c>
      <c r="BW177" s="271" t="str">
        <f ca="true">+IF(OFFSET('Water Data'!$E$28,0,10*ROW('Water Data'!E171))="","",OFFSET('Water Data'!$E$28,0,10*ROW('Water Data'!E171)))</f>
        <v/>
      </c>
      <c r="BX177" s="271" t="str">
        <f ca="true">+IF(OFFSET('Water Data'!$E$29,0,10*ROW('Water Data'!E171))="","",OFFSET('Water Data'!$E$29,0,10*ROW('Water Data'!E171)))</f>
        <v/>
      </c>
      <c r="BY177" s="271" t="str">
        <f ca="true">+IF(OFFSET('Water Data'!$F$27,0,10*ROW('Water Data'!F171))="","",OFFSET('Water Data'!$F$27,0,10*ROW('Water Data'!F171)))</f>
        <v/>
      </c>
      <c r="BZ177" s="271" t="str">
        <f ca="true">+IF(OFFSET('Water Data'!$F$28,0,10*ROW('Water Data'!F171))="","",OFFSET('Water Data'!$F$28,0,10*ROW('Water Data'!F171)))</f>
        <v/>
      </c>
      <c r="CA177" s="271" t="str">
        <f ca="true">+IF(OFFSET('Water Data'!$F$29,0,10*ROW('Water Data'!F171))="","",OFFSET('Water Data'!$F$29,0,10*ROW('Water Data'!F171)))</f>
        <v/>
      </c>
      <c r="CB177" s="271" t="str">
        <f ca="true">+IF(OFFSET('Water Data'!$G$27,0,10*ROW('Water Data'!G171))="","",OFFSET('Water Data'!$G$27,0,10*ROW('Water Data'!G171)))</f>
        <v/>
      </c>
      <c r="CC177" s="271" t="str">
        <f ca="true">+IF(OFFSET('Water Data'!$G$28,0,10*ROW('Water Data'!G171))="","",OFFSET('Water Data'!$G$28,0,10*ROW('Water Data'!G171)))</f>
        <v/>
      </c>
      <c r="CD177" s="271" t="str">
        <f ca="true">+IF(OFFSET('Water Data'!$G$29,0,10*ROW('Water Data'!G171))="","",OFFSET('Water Data'!$G$29,0,10*ROW('Water Data'!G171)))</f>
        <v/>
      </c>
      <c r="CE177" s="271" t="str">
        <f ca="true">+IF(OFFSET('Water Data'!$H$27,0,10*ROW('Water Data'!H171))="","",OFFSET('Water Data'!$H$27,0,10*ROW('Water Data'!H171)))</f>
        <v/>
      </c>
      <c r="CF177" s="271" t="str">
        <f ca="true">+IF(OFFSET('Water Data'!$H$28,0,10*ROW('Water Data'!H171))="","",OFFSET('Water Data'!$H$28,0,10*ROW('Water Data'!H171)))</f>
        <v/>
      </c>
      <c r="CG177" s="271" t="str">
        <f ca="true">+IF(OFFSET('Water Data'!$H$29,0,10*ROW('Water Data'!H171))="","",OFFSET('Water Data'!$H$29,0,10*ROW('Water Data'!H171)))</f>
        <v/>
      </c>
      <c r="CH177" s="271" t="str">
        <f ca="true">+IF(OFFSET('Water Data'!$I$27,0,10*ROW('Water Data'!I171))="","",OFFSET('Water Data'!$I$27,0,10*ROW('Water Data'!I171)))</f>
        <v/>
      </c>
      <c r="CI177" s="271" t="str">
        <f ca="true">+IF(OFFSET('Water Data'!$I$28,0,10*ROW('Water Data'!I171))="","",OFFSET('Water Data'!$I$28,0,10*ROW('Water Data'!I171)))</f>
        <v/>
      </c>
      <c r="CJ177" s="271" t="str">
        <f ca="true">+IF(OFFSET('Water Data'!$I$29,0,10*ROW('Water Data'!I171))="","",OFFSET('Water Data'!$I$29,0,10*ROW('Water Data'!I171)))</f>
        <v/>
      </c>
      <c r="CK177" s="271" t="str">
        <f ca="true">+IF(OFFSET('Sanitation Data'!$D$28,0,10*ROW('Sanitation Data'!D171))="","",OFFSET('Sanitation Data'!$D$28,0,10*ROW('Sanitation Data'!D171)))</f>
        <v/>
      </c>
      <c r="CL177" s="271" t="str">
        <f ca="true">+IF(OFFSET('Sanitation Data'!$D$29,0,10*ROW('Sanitation Data'!D171))="","",OFFSET('Sanitation Data'!$D$29,0,10*ROW('Sanitation Data'!D171)))</f>
        <v/>
      </c>
      <c r="CM177" s="271" t="str">
        <f ca="true">+IF(OFFSET('Sanitation Data'!$D$30,0,10*ROW('Sanitation Data'!D171))="","",OFFSET('Sanitation Data'!$D$30,0,10*ROW('Sanitation Data'!D171)))</f>
        <v/>
      </c>
      <c r="CN177" s="271" t="str">
        <f ca="true">+IF(OFFSET('Sanitation Data'!$D$31,0,10*ROW('Sanitation Data'!D171))="","",OFFSET('Sanitation Data'!$D$31,0,10*ROW('Sanitation Data'!D171)))</f>
        <v/>
      </c>
      <c r="CO177" s="271" t="str">
        <f ca="true">+IF(OFFSET('Sanitation Data'!$D$32,0,10*ROW('Sanitation Data'!D171))="","",OFFSET('Sanitation Data'!$D$32,0,10*ROW('Sanitation Data'!D171)))</f>
        <v/>
      </c>
      <c r="CP177" s="271" t="str">
        <f ca="true">+IF(OFFSET('Sanitation Data'!$E$28,0,10*ROW('Sanitation Data'!E171))="","",OFFSET('Sanitation Data'!$E$28,0,10*ROW('Sanitation Data'!E171)))</f>
        <v/>
      </c>
      <c r="CQ177" s="271" t="str">
        <f ca="true">+IF(OFFSET('Sanitation Data'!$E$29,0,10*ROW('Sanitation Data'!E171))="","",OFFSET('Sanitation Data'!$E$29,0,10*ROW('Sanitation Data'!E171)))</f>
        <v/>
      </c>
      <c r="CR177" s="271" t="str">
        <f ca="true">+IF(OFFSET('Sanitation Data'!$E$30,0,10*ROW('Sanitation Data'!E171))="","",OFFSET('Sanitation Data'!$E$30,0,10*ROW('Sanitation Data'!E171)))</f>
        <v/>
      </c>
      <c r="CS177" s="271" t="str">
        <f ca="true">+IF(OFFSET('Sanitation Data'!$E$31,0,10*ROW('Sanitation Data'!E171))="","",OFFSET('Sanitation Data'!$E$31,0,10*ROW('Sanitation Data'!E171)))</f>
        <v/>
      </c>
      <c r="CT177" s="271" t="str">
        <f ca="true">+IF(OFFSET('Sanitation Data'!$E$32,0,10*ROW('Sanitation Data'!E171))="","",OFFSET('Sanitation Data'!$E$32,0,10*ROW('Sanitation Data'!E171)))</f>
        <v/>
      </c>
      <c r="CU177" s="271" t="str">
        <f ca="true">+IF(OFFSET('Sanitation Data'!$F$28,0,10*ROW('Sanitation Data'!F171))="","",OFFSET('Sanitation Data'!$F$28,0,10*ROW('Sanitation Data'!F171)))</f>
        <v/>
      </c>
      <c r="CV177" s="271" t="str">
        <f ca="true">+IF(OFFSET('Sanitation Data'!$F$29,0,10*ROW('Sanitation Data'!F171))="","",OFFSET('Sanitation Data'!$F$29,0,10*ROW('Sanitation Data'!F171)))</f>
        <v/>
      </c>
      <c r="CW177" s="271" t="str">
        <f ca="true">+IF(OFFSET('Sanitation Data'!$F$30,0,10*ROW('Sanitation Data'!F171))="","",OFFSET('Sanitation Data'!$F$30,0,10*ROW('Sanitation Data'!F171)))</f>
        <v/>
      </c>
      <c r="CX177" s="271" t="str">
        <f ca="true">+IF(OFFSET('Sanitation Data'!$F$31,0,10*ROW('Sanitation Data'!F171))="","",OFFSET('Sanitation Data'!$F$31,0,10*ROW('Sanitation Data'!F171)))</f>
        <v/>
      </c>
      <c r="CY177" s="271" t="str">
        <f ca="true">+IF(OFFSET('Sanitation Data'!$F$32,0,10*ROW('Sanitation Data'!F171))="","",OFFSET('Sanitation Data'!$F$32,0,10*ROW('Sanitation Data'!F171)))</f>
        <v/>
      </c>
      <c r="CZ177" s="271" t="str">
        <f ca="true">+IF(OFFSET('Sanitation Data'!$G$28,0,10*ROW('Sanitation Data'!G171))="","",OFFSET('Sanitation Data'!$G$28,0,10*ROW('Sanitation Data'!G171)))</f>
        <v/>
      </c>
      <c r="DA177" s="271" t="str">
        <f ca="true">+IF(OFFSET('Sanitation Data'!$G$29,0,10*ROW('Sanitation Data'!G171))="","",OFFSET('Sanitation Data'!$G$29,0,10*ROW('Sanitation Data'!G171)))</f>
        <v/>
      </c>
      <c r="DB177" s="271" t="str">
        <f ca="true">+IF(OFFSET('Sanitation Data'!$G$30,0,10*ROW('Sanitation Data'!G171))="","",OFFSET('Sanitation Data'!$G$30,0,10*ROW('Sanitation Data'!G171)))</f>
        <v/>
      </c>
      <c r="DC177" s="271" t="str">
        <f ca="true">+IF(OFFSET('Sanitation Data'!$G$31,0,10*ROW('Sanitation Data'!G171))="","",OFFSET('Sanitation Data'!$G$31,0,10*ROW('Sanitation Data'!G171)))</f>
        <v/>
      </c>
      <c r="DD177" s="271" t="str">
        <f ca="true">+IF(OFFSET('Sanitation Data'!$G$32,0,10*ROW('Sanitation Data'!G171))="","",OFFSET('Sanitation Data'!$G$32,0,10*ROW('Sanitation Data'!G171)))</f>
        <v/>
      </c>
      <c r="DE177" s="271" t="str">
        <f ca="true">+IF(OFFSET('Sanitation Data'!$H$28,0,10*ROW('Sanitation Data'!H171))="","",OFFSET('Sanitation Data'!$H$28,0,10*ROW('Sanitation Data'!H171)))</f>
        <v/>
      </c>
      <c r="DF177" s="271" t="str">
        <f ca="true">+IF(OFFSET('Sanitation Data'!$H$29,0,10*ROW('Sanitation Data'!H171))="","",OFFSET('Sanitation Data'!$H$29,0,10*ROW('Sanitation Data'!H171)))</f>
        <v/>
      </c>
      <c r="DG177" s="271" t="str">
        <f ca="true">+IF(OFFSET('Sanitation Data'!$H$30,0,10*ROW('Sanitation Data'!H171))="","",OFFSET('Sanitation Data'!$H$30,0,10*ROW('Sanitation Data'!H171)))</f>
        <v/>
      </c>
      <c r="DH177" s="271" t="str">
        <f ca="true">+IF(OFFSET('Sanitation Data'!$H$31,0,10*ROW('Sanitation Data'!H171))="","",OFFSET('Sanitation Data'!$H$31,0,10*ROW('Sanitation Data'!H171)))</f>
        <v/>
      </c>
      <c r="DI177" s="271" t="str">
        <f ca="true">+IF(OFFSET('Sanitation Data'!$H$32,0,10*ROW('Sanitation Data'!H171))="","",OFFSET('Sanitation Data'!$H$32,0,10*ROW('Sanitation Data'!H171)))</f>
        <v/>
      </c>
      <c r="DJ177" s="271" t="str">
        <f ca="true">+IF(OFFSET('Sanitation Data'!$I$28,0,10*ROW('Sanitation Data'!I171))="","",OFFSET('Sanitation Data'!$I$28,0,10*ROW('Sanitation Data'!I171)))</f>
        <v/>
      </c>
      <c r="DK177" s="271" t="str">
        <f ca="true">+IF(OFFSET('Sanitation Data'!$I$29,0,10*ROW('Sanitation Data'!I171))="","",OFFSET('Sanitation Data'!$I$29,0,10*ROW('Sanitation Data'!I171)))</f>
        <v/>
      </c>
      <c r="DL177" s="271" t="str">
        <f ca="true">+IF(OFFSET('Sanitation Data'!$I$30,0,10*ROW('Sanitation Data'!I171))="","",OFFSET('Sanitation Data'!$I$30,0,10*ROW('Sanitation Data'!I171)))</f>
        <v/>
      </c>
      <c r="DM177" s="271" t="str">
        <f ca="true">+IF(OFFSET('Sanitation Data'!$I$31,0,10*ROW('Sanitation Data'!I171))="","",OFFSET('Sanitation Data'!$I$31,0,10*ROW('Sanitation Data'!I171)))</f>
        <v/>
      </c>
      <c r="DN177" s="271" t="str">
        <f ca="true">+IF(OFFSET('Sanitation Data'!$I$32,0,10*ROW('Sanitation Data'!I171))="","",OFFSET('Sanitation Data'!$I$32,0,10*ROW('Sanitation Data'!I171)))</f>
        <v/>
      </c>
      <c r="DO177" s="271" t="str">
        <f ca="true">+IF(OFFSET('Hygiene Data'!$D$11,0,10*ROW('Hygiene Data'!D171))="","",OFFSET('Hygiene Data'!$D$11,0,10*ROW('Hygiene Data'!D171)))</f>
        <v/>
      </c>
      <c r="DP177" s="271" t="str">
        <f ca="true">+IF(OFFSET('Hygiene Data'!$D$12,0,10*ROW('Hygiene Data'!D171))="","",OFFSET('Hygiene Data'!$D$12,0,10*ROW('Hygiene Data'!D171)))</f>
        <v/>
      </c>
      <c r="DQ177" s="271" t="str">
        <f ca="true">+IF(OFFSET('Hygiene Data'!$D$13,0,10*ROW('Hygiene Data'!D171))="","",OFFSET('Hygiene Data'!$D$13,0,10*ROW('Hygiene Data'!D171)))</f>
        <v/>
      </c>
      <c r="DR177" s="271" t="str">
        <f ca="true">+IF(OFFSET('Hygiene Data'!$E$11,0,10*ROW('Hygiene Data'!E171))="","",OFFSET('Hygiene Data'!$E$11,0,10*ROW('Hygiene Data'!E171)))</f>
        <v/>
      </c>
      <c r="DS177" s="271" t="str">
        <f ca="true">+IF(OFFSET('Hygiene Data'!$E$12,0,10*ROW('Hygiene Data'!E171))="","",OFFSET('Hygiene Data'!$E$12,0,10*ROW('Hygiene Data'!E171)))</f>
        <v/>
      </c>
      <c r="DT177" s="271" t="str">
        <f ca="true">+IF(OFFSET('Hygiene Data'!$E$13,0,10*ROW('Hygiene Data'!E171))="","",OFFSET('Hygiene Data'!$E$13,0,10*ROW('Hygiene Data'!E171)))</f>
        <v/>
      </c>
      <c r="DU177" s="271" t="str">
        <f ca="true">+IF(OFFSET('Hygiene Data'!$F$11,0,10*ROW('Hygiene Data'!F171))="","",OFFSET('Hygiene Data'!$F$11,0,10*ROW('Hygiene Data'!F171)))</f>
        <v/>
      </c>
      <c r="DV177" s="271" t="str">
        <f ca="true">+IF(OFFSET('Hygiene Data'!$F$12,0,10*ROW('Hygiene Data'!F171))="","",OFFSET('Hygiene Data'!$F$12,0,10*ROW('Hygiene Data'!F171)))</f>
        <v/>
      </c>
      <c r="DW177" s="271" t="str">
        <f ca="true">+IF(OFFSET('Hygiene Data'!$F$13,0,10*ROW('Hygiene Data'!F171))="","",OFFSET('Hygiene Data'!$F$13,0,10*ROW('Hygiene Data'!F171)))</f>
        <v/>
      </c>
      <c r="DX177" s="271" t="str">
        <f ca="true">+IF(OFFSET('Hygiene Data'!$G$11,0,10*ROW('Hygiene Data'!G171))="","",OFFSET('Hygiene Data'!$G$11,0,10*ROW('Hygiene Data'!G171)))</f>
        <v/>
      </c>
      <c r="DY177" s="271" t="str">
        <f ca="true">+IF(OFFSET('Hygiene Data'!$G$12,0,10*ROW('Hygiene Data'!G171))="","",OFFSET('Hygiene Data'!$G$12,0,10*ROW('Hygiene Data'!G171)))</f>
        <v/>
      </c>
      <c r="DZ177" s="271" t="str">
        <f ca="true">+IF(OFFSET('Hygiene Data'!$G$13,0,10*ROW('Hygiene Data'!G171))="","",OFFSET('Hygiene Data'!$G$13,0,10*ROW('Hygiene Data'!G171)))</f>
        <v/>
      </c>
      <c r="EA177" s="271" t="str">
        <f ca="true">+IF(OFFSET('Hygiene Data'!$H$11,0,10*ROW('Hygiene Data'!H171))="","",OFFSET('Hygiene Data'!$H$11,0,10*ROW('Hygiene Data'!H171)))</f>
        <v/>
      </c>
      <c r="EB177" s="271" t="str">
        <f ca="true">+IF(OFFSET('Hygiene Data'!$H$12,0,10*ROW('Hygiene Data'!H171))="","",OFFSET('Hygiene Data'!$H$12,0,10*ROW('Hygiene Data'!H171)))</f>
        <v/>
      </c>
      <c r="EC177" s="271" t="str">
        <f ca="true">+IF(OFFSET('Hygiene Data'!$H$13,0,10*ROW('Hygiene Data'!H171))="","",OFFSET('Hygiene Data'!$H$13,0,10*ROW('Hygiene Data'!H171)))</f>
        <v/>
      </c>
      <c r="ED177" s="271" t="str">
        <f ca="true">+IF(OFFSET('Hygiene Data'!$I$11,0,10*ROW('Hygiene Data'!I171))="","",OFFSET('Hygiene Data'!$I$11,0,10*ROW('Hygiene Data'!I171)))</f>
        <v/>
      </c>
      <c r="EE177" s="271" t="str">
        <f ca="true">+IF(OFFSET('Hygiene Data'!$I$12,0,10*ROW('Hygiene Data'!I171))="","",OFFSET('Hygiene Data'!$I$12,0,10*ROW('Hygiene Data'!I171)))</f>
        <v/>
      </c>
      <c r="EF177" s="271"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27"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1"/>
      <c r="BS178" s="271" t="str">
        <f ca="true">+IF(OFFSET('Water Data'!$D$27,0,10*ROW('Water Data'!D172))="","",OFFSET('Water Data'!$D$27,0,10*ROW('Water Data'!D172)))</f>
        <v/>
      </c>
      <c r="BT178" s="271" t="str">
        <f ca="true">+IF(OFFSET('Water Data'!$D$28,0,10*ROW('Water Data'!D172))="","",OFFSET('Water Data'!$D$28,0,10*ROW('Water Data'!D172)))</f>
        <v/>
      </c>
      <c r="BU178" s="271" t="str">
        <f ca="true">+IF(OFFSET('Water Data'!$D$29,0,10*ROW('Water Data'!D172))="","",OFFSET('Water Data'!$D$29,0,10*ROW('Water Data'!D172)))</f>
        <v/>
      </c>
      <c r="BV178" s="271" t="str">
        <f ca="true">+IF(OFFSET('Water Data'!$E$27,0,10*ROW('Water Data'!E172))="","",OFFSET('Water Data'!$E$27,0,10*ROW('Water Data'!E172)))</f>
        <v/>
      </c>
      <c r="BW178" s="271" t="str">
        <f ca="true">+IF(OFFSET('Water Data'!$E$28,0,10*ROW('Water Data'!E172))="","",OFFSET('Water Data'!$E$28,0,10*ROW('Water Data'!E172)))</f>
        <v/>
      </c>
      <c r="BX178" s="271" t="str">
        <f ca="true">+IF(OFFSET('Water Data'!$E$29,0,10*ROW('Water Data'!E172))="","",OFFSET('Water Data'!$E$29,0,10*ROW('Water Data'!E172)))</f>
        <v/>
      </c>
      <c r="BY178" s="271" t="str">
        <f ca="true">+IF(OFFSET('Water Data'!$F$27,0,10*ROW('Water Data'!F172))="","",OFFSET('Water Data'!$F$27,0,10*ROW('Water Data'!F172)))</f>
        <v/>
      </c>
      <c r="BZ178" s="271" t="str">
        <f ca="true">+IF(OFFSET('Water Data'!$F$28,0,10*ROW('Water Data'!F172))="","",OFFSET('Water Data'!$F$28,0,10*ROW('Water Data'!F172)))</f>
        <v/>
      </c>
      <c r="CA178" s="271" t="str">
        <f ca="true">+IF(OFFSET('Water Data'!$F$29,0,10*ROW('Water Data'!F172))="","",OFFSET('Water Data'!$F$29,0,10*ROW('Water Data'!F172)))</f>
        <v/>
      </c>
      <c r="CB178" s="271" t="str">
        <f ca="true">+IF(OFFSET('Water Data'!$G$27,0,10*ROW('Water Data'!G172))="","",OFFSET('Water Data'!$G$27,0,10*ROW('Water Data'!G172)))</f>
        <v/>
      </c>
      <c r="CC178" s="271" t="str">
        <f ca="true">+IF(OFFSET('Water Data'!$G$28,0,10*ROW('Water Data'!G172))="","",OFFSET('Water Data'!$G$28,0,10*ROW('Water Data'!G172)))</f>
        <v/>
      </c>
      <c r="CD178" s="271" t="str">
        <f ca="true">+IF(OFFSET('Water Data'!$G$29,0,10*ROW('Water Data'!G172))="","",OFFSET('Water Data'!$G$29,0,10*ROW('Water Data'!G172)))</f>
        <v/>
      </c>
      <c r="CE178" s="271" t="str">
        <f ca="true">+IF(OFFSET('Water Data'!$H$27,0,10*ROW('Water Data'!H172))="","",OFFSET('Water Data'!$H$27,0,10*ROW('Water Data'!H172)))</f>
        <v/>
      </c>
      <c r="CF178" s="271" t="str">
        <f ca="true">+IF(OFFSET('Water Data'!$H$28,0,10*ROW('Water Data'!H172))="","",OFFSET('Water Data'!$H$28,0,10*ROW('Water Data'!H172)))</f>
        <v/>
      </c>
      <c r="CG178" s="271" t="str">
        <f ca="true">+IF(OFFSET('Water Data'!$H$29,0,10*ROW('Water Data'!H172))="","",OFFSET('Water Data'!$H$29,0,10*ROW('Water Data'!H172)))</f>
        <v/>
      </c>
      <c r="CH178" s="271" t="str">
        <f ca="true">+IF(OFFSET('Water Data'!$I$27,0,10*ROW('Water Data'!I172))="","",OFFSET('Water Data'!$I$27,0,10*ROW('Water Data'!I172)))</f>
        <v/>
      </c>
      <c r="CI178" s="271" t="str">
        <f ca="true">+IF(OFFSET('Water Data'!$I$28,0,10*ROW('Water Data'!I172))="","",OFFSET('Water Data'!$I$28,0,10*ROW('Water Data'!I172)))</f>
        <v/>
      </c>
      <c r="CJ178" s="271" t="str">
        <f ca="true">+IF(OFFSET('Water Data'!$I$29,0,10*ROW('Water Data'!I172))="","",OFFSET('Water Data'!$I$29,0,10*ROW('Water Data'!I172)))</f>
        <v/>
      </c>
      <c r="CK178" s="271" t="str">
        <f ca="true">+IF(OFFSET('Sanitation Data'!$D$28,0,10*ROW('Sanitation Data'!D172))="","",OFFSET('Sanitation Data'!$D$28,0,10*ROW('Sanitation Data'!D172)))</f>
        <v/>
      </c>
      <c r="CL178" s="271" t="str">
        <f ca="true">+IF(OFFSET('Sanitation Data'!$D$29,0,10*ROW('Sanitation Data'!D172))="","",OFFSET('Sanitation Data'!$D$29,0,10*ROW('Sanitation Data'!D172)))</f>
        <v/>
      </c>
      <c r="CM178" s="271" t="str">
        <f ca="true">+IF(OFFSET('Sanitation Data'!$D$30,0,10*ROW('Sanitation Data'!D172))="","",OFFSET('Sanitation Data'!$D$30,0,10*ROW('Sanitation Data'!D172)))</f>
        <v/>
      </c>
      <c r="CN178" s="271" t="str">
        <f ca="true">+IF(OFFSET('Sanitation Data'!$D$31,0,10*ROW('Sanitation Data'!D172))="","",OFFSET('Sanitation Data'!$D$31,0,10*ROW('Sanitation Data'!D172)))</f>
        <v/>
      </c>
      <c r="CO178" s="271" t="str">
        <f ca="true">+IF(OFFSET('Sanitation Data'!$D$32,0,10*ROW('Sanitation Data'!D172))="","",OFFSET('Sanitation Data'!$D$32,0,10*ROW('Sanitation Data'!D172)))</f>
        <v/>
      </c>
      <c r="CP178" s="271" t="str">
        <f ca="true">+IF(OFFSET('Sanitation Data'!$E$28,0,10*ROW('Sanitation Data'!E172))="","",OFFSET('Sanitation Data'!$E$28,0,10*ROW('Sanitation Data'!E172)))</f>
        <v/>
      </c>
      <c r="CQ178" s="271" t="str">
        <f ca="true">+IF(OFFSET('Sanitation Data'!$E$29,0,10*ROW('Sanitation Data'!E172))="","",OFFSET('Sanitation Data'!$E$29,0,10*ROW('Sanitation Data'!E172)))</f>
        <v/>
      </c>
      <c r="CR178" s="271" t="str">
        <f ca="true">+IF(OFFSET('Sanitation Data'!$E$30,0,10*ROW('Sanitation Data'!E172))="","",OFFSET('Sanitation Data'!$E$30,0,10*ROW('Sanitation Data'!E172)))</f>
        <v/>
      </c>
      <c r="CS178" s="271" t="str">
        <f ca="true">+IF(OFFSET('Sanitation Data'!$E$31,0,10*ROW('Sanitation Data'!E172))="","",OFFSET('Sanitation Data'!$E$31,0,10*ROW('Sanitation Data'!E172)))</f>
        <v/>
      </c>
      <c r="CT178" s="271" t="str">
        <f ca="true">+IF(OFFSET('Sanitation Data'!$E$32,0,10*ROW('Sanitation Data'!E172))="","",OFFSET('Sanitation Data'!$E$32,0,10*ROW('Sanitation Data'!E172)))</f>
        <v/>
      </c>
      <c r="CU178" s="271" t="str">
        <f ca="true">+IF(OFFSET('Sanitation Data'!$F$28,0,10*ROW('Sanitation Data'!F172))="","",OFFSET('Sanitation Data'!$F$28,0,10*ROW('Sanitation Data'!F172)))</f>
        <v/>
      </c>
      <c r="CV178" s="271" t="str">
        <f ca="true">+IF(OFFSET('Sanitation Data'!$F$29,0,10*ROW('Sanitation Data'!F172))="","",OFFSET('Sanitation Data'!$F$29,0,10*ROW('Sanitation Data'!F172)))</f>
        <v/>
      </c>
      <c r="CW178" s="271" t="str">
        <f ca="true">+IF(OFFSET('Sanitation Data'!$F$30,0,10*ROW('Sanitation Data'!F172))="","",OFFSET('Sanitation Data'!$F$30,0,10*ROW('Sanitation Data'!F172)))</f>
        <v/>
      </c>
      <c r="CX178" s="271" t="str">
        <f ca="true">+IF(OFFSET('Sanitation Data'!$F$31,0,10*ROW('Sanitation Data'!F172))="","",OFFSET('Sanitation Data'!$F$31,0,10*ROW('Sanitation Data'!F172)))</f>
        <v/>
      </c>
      <c r="CY178" s="271" t="str">
        <f ca="true">+IF(OFFSET('Sanitation Data'!$F$32,0,10*ROW('Sanitation Data'!F172))="","",OFFSET('Sanitation Data'!$F$32,0,10*ROW('Sanitation Data'!F172)))</f>
        <v/>
      </c>
      <c r="CZ178" s="271" t="str">
        <f ca="true">+IF(OFFSET('Sanitation Data'!$G$28,0,10*ROW('Sanitation Data'!G172))="","",OFFSET('Sanitation Data'!$G$28,0,10*ROW('Sanitation Data'!G172)))</f>
        <v/>
      </c>
      <c r="DA178" s="271" t="str">
        <f ca="true">+IF(OFFSET('Sanitation Data'!$G$29,0,10*ROW('Sanitation Data'!G172))="","",OFFSET('Sanitation Data'!$G$29,0,10*ROW('Sanitation Data'!G172)))</f>
        <v/>
      </c>
      <c r="DB178" s="271" t="str">
        <f ca="true">+IF(OFFSET('Sanitation Data'!$G$30,0,10*ROW('Sanitation Data'!G172))="","",OFFSET('Sanitation Data'!$G$30,0,10*ROW('Sanitation Data'!G172)))</f>
        <v/>
      </c>
      <c r="DC178" s="271" t="str">
        <f ca="true">+IF(OFFSET('Sanitation Data'!$G$31,0,10*ROW('Sanitation Data'!G172))="","",OFFSET('Sanitation Data'!$G$31,0,10*ROW('Sanitation Data'!G172)))</f>
        <v/>
      </c>
      <c r="DD178" s="271" t="str">
        <f ca="true">+IF(OFFSET('Sanitation Data'!$G$32,0,10*ROW('Sanitation Data'!G172))="","",OFFSET('Sanitation Data'!$G$32,0,10*ROW('Sanitation Data'!G172)))</f>
        <v/>
      </c>
      <c r="DE178" s="271" t="str">
        <f ca="true">+IF(OFFSET('Sanitation Data'!$H$28,0,10*ROW('Sanitation Data'!H172))="","",OFFSET('Sanitation Data'!$H$28,0,10*ROW('Sanitation Data'!H172)))</f>
        <v/>
      </c>
      <c r="DF178" s="271" t="str">
        <f ca="true">+IF(OFFSET('Sanitation Data'!$H$29,0,10*ROW('Sanitation Data'!H172))="","",OFFSET('Sanitation Data'!$H$29,0,10*ROW('Sanitation Data'!H172)))</f>
        <v/>
      </c>
      <c r="DG178" s="271" t="str">
        <f ca="true">+IF(OFFSET('Sanitation Data'!$H$30,0,10*ROW('Sanitation Data'!H172))="","",OFFSET('Sanitation Data'!$H$30,0,10*ROW('Sanitation Data'!H172)))</f>
        <v/>
      </c>
      <c r="DH178" s="271" t="str">
        <f ca="true">+IF(OFFSET('Sanitation Data'!$H$31,0,10*ROW('Sanitation Data'!H172))="","",OFFSET('Sanitation Data'!$H$31,0,10*ROW('Sanitation Data'!H172)))</f>
        <v/>
      </c>
      <c r="DI178" s="271" t="str">
        <f ca="true">+IF(OFFSET('Sanitation Data'!$H$32,0,10*ROW('Sanitation Data'!H172))="","",OFFSET('Sanitation Data'!$H$32,0,10*ROW('Sanitation Data'!H172)))</f>
        <v/>
      </c>
      <c r="DJ178" s="271" t="str">
        <f ca="true">+IF(OFFSET('Sanitation Data'!$I$28,0,10*ROW('Sanitation Data'!I172))="","",OFFSET('Sanitation Data'!$I$28,0,10*ROW('Sanitation Data'!I172)))</f>
        <v/>
      </c>
      <c r="DK178" s="271" t="str">
        <f ca="true">+IF(OFFSET('Sanitation Data'!$I$29,0,10*ROW('Sanitation Data'!I172))="","",OFFSET('Sanitation Data'!$I$29,0,10*ROW('Sanitation Data'!I172)))</f>
        <v/>
      </c>
      <c r="DL178" s="271" t="str">
        <f ca="true">+IF(OFFSET('Sanitation Data'!$I$30,0,10*ROW('Sanitation Data'!I172))="","",OFFSET('Sanitation Data'!$I$30,0,10*ROW('Sanitation Data'!I172)))</f>
        <v/>
      </c>
      <c r="DM178" s="271" t="str">
        <f ca="true">+IF(OFFSET('Sanitation Data'!$I$31,0,10*ROW('Sanitation Data'!I172))="","",OFFSET('Sanitation Data'!$I$31,0,10*ROW('Sanitation Data'!I172)))</f>
        <v/>
      </c>
      <c r="DN178" s="271" t="str">
        <f ca="true">+IF(OFFSET('Sanitation Data'!$I$32,0,10*ROW('Sanitation Data'!I172))="","",OFFSET('Sanitation Data'!$I$32,0,10*ROW('Sanitation Data'!I172)))</f>
        <v/>
      </c>
      <c r="DO178" s="271" t="str">
        <f ca="true">+IF(OFFSET('Hygiene Data'!$D$11,0,10*ROW('Hygiene Data'!D172))="","",OFFSET('Hygiene Data'!$D$11,0,10*ROW('Hygiene Data'!D172)))</f>
        <v/>
      </c>
      <c r="DP178" s="271" t="str">
        <f ca="true">+IF(OFFSET('Hygiene Data'!$D$12,0,10*ROW('Hygiene Data'!D172))="","",OFFSET('Hygiene Data'!$D$12,0,10*ROW('Hygiene Data'!D172)))</f>
        <v/>
      </c>
      <c r="DQ178" s="271" t="str">
        <f ca="true">+IF(OFFSET('Hygiene Data'!$D$13,0,10*ROW('Hygiene Data'!D172))="","",OFFSET('Hygiene Data'!$D$13,0,10*ROW('Hygiene Data'!D172)))</f>
        <v/>
      </c>
      <c r="DR178" s="271" t="str">
        <f ca="true">+IF(OFFSET('Hygiene Data'!$E$11,0,10*ROW('Hygiene Data'!E172))="","",OFFSET('Hygiene Data'!$E$11,0,10*ROW('Hygiene Data'!E172)))</f>
        <v/>
      </c>
      <c r="DS178" s="271" t="str">
        <f ca="true">+IF(OFFSET('Hygiene Data'!$E$12,0,10*ROW('Hygiene Data'!E172))="","",OFFSET('Hygiene Data'!$E$12,0,10*ROW('Hygiene Data'!E172)))</f>
        <v/>
      </c>
      <c r="DT178" s="271" t="str">
        <f ca="true">+IF(OFFSET('Hygiene Data'!$E$13,0,10*ROW('Hygiene Data'!E172))="","",OFFSET('Hygiene Data'!$E$13,0,10*ROW('Hygiene Data'!E172)))</f>
        <v/>
      </c>
      <c r="DU178" s="271" t="str">
        <f ca="true">+IF(OFFSET('Hygiene Data'!$F$11,0,10*ROW('Hygiene Data'!F172))="","",OFFSET('Hygiene Data'!$F$11,0,10*ROW('Hygiene Data'!F172)))</f>
        <v/>
      </c>
      <c r="DV178" s="271" t="str">
        <f ca="true">+IF(OFFSET('Hygiene Data'!$F$12,0,10*ROW('Hygiene Data'!F172))="","",OFFSET('Hygiene Data'!$F$12,0,10*ROW('Hygiene Data'!F172)))</f>
        <v/>
      </c>
      <c r="DW178" s="271" t="str">
        <f ca="true">+IF(OFFSET('Hygiene Data'!$F$13,0,10*ROW('Hygiene Data'!F172))="","",OFFSET('Hygiene Data'!$F$13,0,10*ROW('Hygiene Data'!F172)))</f>
        <v/>
      </c>
      <c r="DX178" s="271" t="str">
        <f ca="true">+IF(OFFSET('Hygiene Data'!$G$11,0,10*ROW('Hygiene Data'!G172))="","",OFFSET('Hygiene Data'!$G$11,0,10*ROW('Hygiene Data'!G172)))</f>
        <v/>
      </c>
      <c r="DY178" s="271" t="str">
        <f ca="true">+IF(OFFSET('Hygiene Data'!$G$12,0,10*ROW('Hygiene Data'!G172))="","",OFFSET('Hygiene Data'!$G$12,0,10*ROW('Hygiene Data'!G172)))</f>
        <v/>
      </c>
      <c r="DZ178" s="271" t="str">
        <f ca="true">+IF(OFFSET('Hygiene Data'!$G$13,0,10*ROW('Hygiene Data'!G172))="","",OFFSET('Hygiene Data'!$G$13,0,10*ROW('Hygiene Data'!G172)))</f>
        <v/>
      </c>
      <c r="EA178" s="271" t="str">
        <f ca="true">+IF(OFFSET('Hygiene Data'!$H$11,0,10*ROW('Hygiene Data'!H172))="","",OFFSET('Hygiene Data'!$H$11,0,10*ROW('Hygiene Data'!H172)))</f>
        <v/>
      </c>
      <c r="EB178" s="271" t="str">
        <f ca="true">+IF(OFFSET('Hygiene Data'!$H$12,0,10*ROW('Hygiene Data'!H172))="","",OFFSET('Hygiene Data'!$H$12,0,10*ROW('Hygiene Data'!H172)))</f>
        <v/>
      </c>
      <c r="EC178" s="271" t="str">
        <f ca="true">+IF(OFFSET('Hygiene Data'!$H$13,0,10*ROW('Hygiene Data'!H172))="","",OFFSET('Hygiene Data'!$H$13,0,10*ROW('Hygiene Data'!H172)))</f>
        <v/>
      </c>
      <c r="ED178" s="271" t="str">
        <f ca="true">+IF(OFFSET('Hygiene Data'!$I$11,0,10*ROW('Hygiene Data'!I172))="","",OFFSET('Hygiene Data'!$I$11,0,10*ROW('Hygiene Data'!I172)))</f>
        <v/>
      </c>
      <c r="EE178" s="271" t="str">
        <f ca="true">+IF(OFFSET('Hygiene Data'!$I$12,0,10*ROW('Hygiene Data'!I172))="","",OFFSET('Hygiene Data'!$I$12,0,10*ROW('Hygiene Data'!I172)))</f>
        <v/>
      </c>
      <c r="EF178" s="271"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27"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1"/>
      <c r="BS179" s="271" t="str">
        <f ca="true">+IF(OFFSET('Water Data'!$D$27,0,10*ROW('Water Data'!D173))="","",OFFSET('Water Data'!$D$27,0,10*ROW('Water Data'!D173)))</f>
        <v/>
      </c>
      <c r="BT179" s="271" t="str">
        <f ca="true">+IF(OFFSET('Water Data'!$D$28,0,10*ROW('Water Data'!D173))="","",OFFSET('Water Data'!$D$28,0,10*ROW('Water Data'!D173)))</f>
        <v/>
      </c>
      <c r="BU179" s="271" t="str">
        <f ca="true">+IF(OFFSET('Water Data'!$D$29,0,10*ROW('Water Data'!D173))="","",OFFSET('Water Data'!$D$29,0,10*ROW('Water Data'!D173)))</f>
        <v/>
      </c>
      <c r="BV179" s="271" t="str">
        <f ca="true">+IF(OFFSET('Water Data'!$E$27,0,10*ROW('Water Data'!E173))="","",OFFSET('Water Data'!$E$27,0,10*ROW('Water Data'!E173)))</f>
        <v/>
      </c>
      <c r="BW179" s="271" t="str">
        <f ca="true">+IF(OFFSET('Water Data'!$E$28,0,10*ROW('Water Data'!E173))="","",OFFSET('Water Data'!$E$28,0,10*ROW('Water Data'!E173)))</f>
        <v/>
      </c>
      <c r="BX179" s="271" t="str">
        <f ca="true">+IF(OFFSET('Water Data'!$E$29,0,10*ROW('Water Data'!E173))="","",OFFSET('Water Data'!$E$29,0,10*ROW('Water Data'!E173)))</f>
        <v/>
      </c>
      <c r="BY179" s="271" t="str">
        <f ca="true">+IF(OFFSET('Water Data'!$F$27,0,10*ROW('Water Data'!F173))="","",OFFSET('Water Data'!$F$27,0,10*ROW('Water Data'!F173)))</f>
        <v/>
      </c>
      <c r="BZ179" s="271" t="str">
        <f ca="true">+IF(OFFSET('Water Data'!$F$28,0,10*ROW('Water Data'!F173))="","",OFFSET('Water Data'!$F$28,0,10*ROW('Water Data'!F173)))</f>
        <v/>
      </c>
      <c r="CA179" s="271" t="str">
        <f ca="true">+IF(OFFSET('Water Data'!$F$29,0,10*ROW('Water Data'!F173))="","",OFFSET('Water Data'!$F$29,0,10*ROW('Water Data'!F173)))</f>
        <v/>
      </c>
      <c r="CB179" s="271" t="str">
        <f ca="true">+IF(OFFSET('Water Data'!$G$27,0,10*ROW('Water Data'!G173))="","",OFFSET('Water Data'!$G$27,0,10*ROW('Water Data'!G173)))</f>
        <v/>
      </c>
      <c r="CC179" s="271" t="str">
        <f ca="true">+IF(OFFSET('Water Data'!$G$28,0,10*ROW('Water Data'!G173))="","",OFFSET('Water Data'!$G$28,0,10*ROW('Water Data'!G173)))</f>
        <v/>
      </c>
      <c r="CD179" s="271" t="str">
        <f ca="true">+IF(OFFSET('Water Data'!$G$29,0,10*ROW('Water Data'!G173))="","",OFFSET('Water Data'!$G$29,0,10*ROW('Water Data'!G173)))</f>
        <v/>
      </c>
      <c r="CE179" s="271" t="str">
        <f ca="true">+IF(OFFSET('Water Data'!$H$27,0,10*ROW('Water Data'!H173))="","",OFFSET('Water Data'!$H$27,0,10*ROW('Water Data'!H173)))</f>
        <v/>
      </c>
      <c r="CF179" s="271" t="str">
        <f ca="true">+IF(OFFSET('Water Data'!$H$28,0,10*ROW('Water Data'!H173))="","",OFFSET('Water Data'!$H$28,0,10*ROW('Water Data'!H173)))</f>
        <v/>
      </c>
      <c r="CG179" s="271" t="str">
        <f ca="true">+IF(OFFSET('Water Data'!$H$29,0,10*ROW('Water Data'!H173))="","",OFFSET('Water Data'!$H$29,0,10*ROW('Water Data'!H173)))</f>
        <v/>
      </c>
      <c r="CH179" s="271" t="str">
        <f ca="true">+IF(OFFSET('Water Data'!$I$27,0,10*ROW('Water Data'!I173))="","",OFFSET('Water Data'!$I$27,0,10*ROW('Water Data'!I173)))</f>
        <v/>
      </c>
      <c r="CI179" s="271" t="str">
        <f ca="true">+IF(OFFSET('Water Data'!$I$28,0,10*ROW('Water Data'!I173))="","",OFFSET('Water Data'!$I$28,0,10*ROW('Water Data'!I173)))</f>
        <v/>
      </c>
      <c r="CJ179" s="271" t="str">
        <f ca="true">+IF(OFFSET('Water Data'!$I$29,0,10*ROW('Water Data'!I173))="","",OFFSET('Water Data'!$I$29,0,10*ROW('Water Data'!I173)))</f>
        <v/>
      </c>
      <c r="CK179" s="271" t="str">
        <f ca="true">+IF(OFFSET('Sanitation Data'!$D$28,0,10*ROW('Sanitation Data'!D173))="","",OFFSET('Sanitation Data'!$D$28,0,10*ROW('Sanitation Data'!D173)))</f>
        <v/>
      </c>
      <c r="CL179" s="271" t="str">
        <f ca="true">+IF(OFFSET('Sanitation Data'!$D$29,0,10*ROW('Sanitation Data'!D173))="","",OFFSET('Sanitation Data'!$D$29,0,10*ROW('Sanitation Data'!D173)))</f>
        <v/>
      </c>
      <c r="CM179" s="271" t="str">
        <f ca="true">+IF(OFFSET('Sanitation Data'!$D$30,0,10*ROW('Sanitation Data'!D173))="","",OFFSET('Sanitation Data'!$D$30,0,10*ROW('Sanitation Data'!D173)))</f>
        <v/>
      </c>
      <c r="CN179" s="271" t="str">
        <f ca="true">+IF(OFFSET('Sanitation Data'!$D$31,0,10*ROW('Sanitation Data'!D173))="","",OFFSET('Sanitation Data'!$D$31,0,10*ROW('Sanitation Data'!D173)))</f>
        <v/>
      </c>
      <c r="CO179" s="271" t="str">
        <f ca="true">+IF(OFFSET('Sanitation Data'!$D$32,0,10*ROW('Sanitation Data'!D173))="","",OFFSET('Sanitation Data'!$D$32,0,10*ROW('Sanitation Data'!D173)))</f>
        <v/>
      </c>
      <c r="CP179" s="271" t="str">
        <f ca="true">+IF(OFFSET('Sanitation Data'!$E$28,0,10*ROW('Sanitation Data'!E173))="","",OFFSET('Sanitation Data'!$E$28,0,10*ROW('Sanitation Data'!E173)))</f>
        <v/>
      </c>
      <c r="CQ179" s="271" t="str">
        <f ca="true">+IF(OFFSET('Sanitation Data'!$E$29,0,10*ROW('Sanitation Data'!E173))="","",OFFSET('Sanitation Data'!$E$29,0,10*ROW('Sanitation Data'!E173)))</f>
        <v/>
      </c>
      <c r="CR179" s="271" t="str">
        <f ca="true">+IF(OFFSET('Sanitation Data'!$E$30,0,10*ROW('Sanitation Data'!E173))="","",OFFSET('Sanitation Data'!$E$30,0,10*ROW('Sanitation Data'!E173)))</f>
        <v/>
      </c>
      <c r="CS179" s="271" t="str">
        <f ca="true">+IF(OFFSET('Sanitation Data'!$E$31,0,10*ROW('Sanitation Data'!E173))="","",OFFSET('Sanitation Data'!$E$31,0,10*ROW('Sanitation Data'!E173)))</f>
        <v/>
      </c>
      <c r="CT179" s="271" t="str">
        <f ca="true">+IF(OFFSET('Sanitation Data'!$E$32,0,10*ROW('Sanitation Data'!E173))="","",OFFSET('Sanitation Data'!$E$32,0,10*ROW('Sanitation Data'!E173)))</f>
        <v/>
      </c>
      <c r="CU179" s="271" t="str">
        <f ca="true">+IF(OFFSET('Sanitation Data'!$F$28,0,10*ROW('Sanitation Data'!F173))="","",OFFSET('Sanitation Data'!$F$28,0,10*ROW('Sanitation Data'!F173)))</f>
        <v/>
      </c>
      <c r="CV179" s="271" t="str">
        <f ca="true">+IF(OFFSET('Sanitation Data'!$F$29,0,10*ROW('Sanitation Data'!F173))="","",OFFSET('Sanitation Data'!$F$29,0,10*ROW('Sanitation Data'!F173)))</f>
        <v/>
      </c>
      <c r="CW179" s="271" t="str">
        <f ca="true">+IF(OFFSET('Sanitation Data'!$F$30,0,10*ROW('Sanitation Data'!F173))="","",OFFSET('Sanitation Data'!$F$30,0,10*ROW('Sanitation Data'!F173)))</f>
        <v/>
      </c>
      <c r="CX179" s="271" t="str">
        <f ca="true">+IF(OFFSET('Sanitation Data'!$F$31,0,10*ROW('Sanitation Data'!F173))="","",OFFSET('Sanitation Data'!$F$31,0,10*ROW('Sanitation Data'!F173)))</f>
        <v/>
      </c>
      <c r="CY179" s="271" t="str">
        <f ca="true">+IF(OFFSET('Sanitation Data'!$F$32,0,10*ROW('Sanitation Data'!F173))="","",OFFSET('Sanitation Data'!$F$32,0,10*ROW('Sanitation Data'!F173)))</f>
        <v/>
      </c>
      <c r="CZ179" s="271" t="str">
        <f ca="true">+IF(OFFSET('Sanitation Data'!$G$28,0,10*ROW('Sanitation Data'!G173))="","",OFFSET('Sanitation Data'!$G$28,0,10*ROW('Sanitation Data'!G173)))</f>
        <v/>
      </c>
      <c r="DA179" s="271" t="str">
        <f ca="true">+IF(OFFSET('Sanitation Data'!$G$29,0,10*ROW('Sanitation Data'!G173))="","",OFFSET('Sanitation Data'!$G$29,0,10*ROW('Sanitation Data'!G173)))</f>
        <v/>
      </c>
      <c r="DB179" s="271" t="str">
        <f ca="true">+IF(OFFSET('Sanitation Data'!$G$30,0,10*ROW('Sanitation Data'!G173))="","",OFFSET('Sanitation Data'!$G$30,0,10*ROW('Sanitation Data'!G173)))</f>
        <v/>
      </c>
      <c r="DC179" s="271" t="str">
        <f ca="true">+IF(OFFSET('Sanitation Data'!$G$31,0,10*ROW('Sanitation Data'!G173))="","",OFFSET('Sanitation Data'!$G$31,0,10*ROW('Sanitation Data'!G173)))</f>
        <v/>
      </c>
      <c r="DD179" s="271" t="str">
        <f ca="true">+IF(OFFSET('Sanitation Data'!$G$32,0,10*ROW('Sanitation Data'!G173))="","",OFFSET('Sanitation Data'!$G$32,0,10*ROW('Sanitation Data'!G173)))</f>
        <v/>
      </c>
      <c r="DE179" s="271" t="str">
        <f ca="true">+IF(OFFSET('Sanitation Data'!$H$28,0,10*ROW('Sanitation Data'!H173))="","",OFFSET('Sanitation Data'!$H$28,0,10*ROW('Sanitation Data'!H173)))</f>
        <v/>
      </c>
      <c r="DF179" s="271" t="str">
        <f ca="true">+IF(OFFSET('Sanitation Data'!$H$29,0,10*ROW('Sanitation Data'!H173))="","",OFFSET('Sanitation Data'!$H$29,0,10*ROW('Sanitation Data'!H173)))</f>
        <v/>
      </c>
      <c r="DG179" s="271" t="str">
        <f ca="true">+IF(OFFSET('Sanitation Data'!$H$30,0,10*ROW('Sanitation Data'!H173))="","",OFFSET('Sanitation Data'!$H$30,0,10*ROW('Sanitation Data'!H173)))</f>
        <v/>
      </c>
      <c r="DH179" s="271" t="str">
        <f ca="true">+IF(OFFSET('Sanitation Data'!$H$31,0,10*ROW('Sanitation Data'!H173))="","",OFFSET('Sanitation Data'!$H$31,0,10*ROW('Sanitation Data'!H173)))</f>
        <v/>
      </c>
      <c r="DI179" s="271" t="str">
        <f ca="true">+IF(OFFSET('Sanitation Data'!$H$32,0,10*ROW('Sanitation Data'!H173))="","",OFFSET('Sanitation Data'!$H$32,0,10*ROW('Sanitation Data'!H173)))</f>
        <v/>
      </c>
      <c r="DJ179" s="271" t="str">
        <f ca="true">+IF(OFFSET('Sanitation Data'!$I$28,0,10*ROW('Sanitation Data'!I173))="","",OFFSET('Sanitation Data'!$I$28,0,10*ROW('Sanitation Data'!I173)))</f>
        <v/>
      </c>
      <c r="DK179" s="271" t="str">
        <f ca="true">+IF(OFFSET('Sanitation Data'!$I$29,0,10*ROW('Sanitation Data'!I173))="","",OFFSET('Sanitation Data'!$I$29,0,10*ROW('Sanitation Data'!I173)))</f>
        <v/>
      </c>
      <c r="DL179" s="271" t="str">
        <f ca="true">+IF(OFFSET('Sanitation Data'!$I$30,0,10*ROW('Sanitation Data'!I173))="","",OFFSET('Sanitation Data'!$I$30,0,10*ROW('Sanitation Data'!I173)))</f>
        <v/>
      </c>
      <c r="DM179" s="271" t="str">
        <f ca="true">+IF(OFFSET('Sanitation Data'!$I$31,0,10*ROW('Sanitation Data'!I173))="","",OFFSET('Sanitation Data'!$I$31,0,10*ROW('Sanitation Data'!I173)))</f>
        <v/>
      </c>
      <c r="DN179" s="271" t="str">
        <f ca="true">+IF(OFFSET('Sanitation Data'!$I$32,0,10*ROW('Sanitation Data'!I173))="","",OFFSET('Sanitation Data'!$I$32,0,10*ROW('Sanitation Data'!I173)))</f>
        <v/>
      </c>
      <c r="DO179" s="271" t="str">
        <f ca="true">+IF(OFFSET('Hygiene Data'!$D$11,0,10*ROW('Hygiene Data'!D173))="","",OFFSET('Hygiene Data'!$D$11,0,10*ROW('Hygiene Data'!D173)))</f>
        <v/>
      </c>
      <c r="DP179" s="271" t="str">
        <f ca="true">+IF(OFFSET('Hygiene Data'!$D$12,0,10*ROW('Hygiene Data'!D173))="","",OFFSET('Hygiene Data'!$D$12,0,10*ROW('Hygiene Data'!D173)))</f>
        <v/>
      </c>
      <c r="DQ179" s="271" t="str">
        <f ca="true">+IF(OFFSET('Hygiene Data'!$D$13,0,10*ROW('Hygiene Data'!D173))="","",OFFSET('Hygiene Data'!$D$13,0,10*ROW('Hygiene Data'!D173)))</f>
        <v/>
      </c>
      <c r="DR179" s="271" t="str">
        <f ca="true">+IF(OFFSET('Hygiene Data'!$E$11,0,10*ROW('Hygiene Data'!E173))="","",OFFSET('Hygiene Data'!$E$11,0,10*ROW('Hygiene Data'!E173)))</f>
        <v/>
      </c>
      <c r="DS179" s="271" t="str">
        <f ca="true">+IF(OFFSET('Hygiene Data'!$E$12,0,10*ROW('Hygiene Data'!E173))="","",OFFSET('Hygiene Data'!$E$12,0,10*ROW('Hygiene Data'!E173)))</f>
        <v/>
      </c>
      <c r="DT179" s="271" t="str">
        <f ca="true">+IF(OFFSET('Hygiene Data'!$E$13,0,10*ROW('Hygiene Data'!E173))="","",OFFSET('Hygiene Data'!$E$13,0,10*ROW('Hygiene Data'!E173)))</f>
        <v/>
      </c>
      <c r="DU179" s="271" t="str">
        <f ca="true">+IF(OFFSET('Hygiene Data'!$F$11,0,10*ROW('Hygiene Data'!F173))="","",OFFSET('Hygiene Data'!$F$11,0,10*ROW('Hygiene Data'!F173)))</f>
        <v/>
      </c>
      <c r="DV179" s="271" t="str">
        <f ca="true">+IF(OFFSET('Hygiene Data'!$F$12,0,10*ROW('Hygiene Data'!F173))="","",OFFSET('Hygiene Data'!$F$12,0,10*ROW('Hygiene Data'!F173)))</f>
        <v/>
      </c>
      <c r="DW179" s="271" t="str">
        <f ca="true">+IF(OFFSET('Hygiene Data'!$F$13,0,10*ROW('Hygiene Data'!F173))="","",OFFSET('Hygiene Data'!$F$13,0,10*ROW('Hygiene Data'!F173)))</f>
        <v/>
      </c>
      <c r="DX179" s="271" t="str">
        <f ca="true">+IF(OFFSET('Hygiene Data'!$G$11,0,10*ROW('Hygiene Data'!G173))="","",OFFSET('Hygiene Data'!$G$11,0,10*ROW('Hygiene Data'!G173)))</f>
        <v/>
      </c>
      <c r="DY179" s="271" t="str">
        <f ca="true">+IF(OFFSET('Hygiene Data'!$G$12,0,10*ROW('Hygiene Data'!G173))="","",OFFSET('Hygiene Data'!$G$12,0,10*ROW('Hygiene Data'!G173)))</f>
        <v/>
      </c>
      <c r="DZ179" s="271" t="str">
        <f ca="true">+IF(OFFSET('Hygiene Data'!$G$13,0,10*ROW('Hygiene Data'!G173))="","",OFFSET('Hygiene Data'!$G$13,0,10*ROW('Hygiene Data'!G173)))</f>
        <v/>
      </c>
      <c r="EA179" s="271" t="str">
        <f ca="true">+IF(OFFSET('Hygiene Data'!$H$11,0,10*ROW('Hygiene Data'!H173))="","",OFFSET('Hygiene Data'!$H$11,0,10*ROW('Hygiene Data'!H173)))</f>
        <v/>
      </c>
      <c r="EB179" s="271" t="str">
        <f ca="true">+IF(OFFSET('Hygiene Data'!$H$12,0,10*ROW('Hygiene Data'!H173))="","",OFFSET('Hygiene Data'!$H$12,0,10*ROW('Hygiene Data'!H173)))</f>
        <v/>
      </c>
      <c r="EC179" s="271" t="str">
        <f ca="true">+IF(OFFSET('Hygiene Data'!$H$13,0,10*ROW('Hygiene Data'!H173))="","",OFFSET('Hygiene Data'!$H$13,0,10*ROW('Hygiene Data'!H173)))</f>
        <v/>
      </c>
      <c r="ED179" s="271" t="str">
        <f ca="true">+IF(OFFSET('Hygiene Data'!$I$11,0,10*ROW('Hygiene Data'!I173))="","",OFFSET('Hygiene Data'!$I$11,0,10*ROW('Hygiene Data'!I173)))</f>
        <v/>
      </c>
      <c r="EE179" s="271" t="str">
        <f ca="true">+IF(OFFSET('Hygiene Data'!$I$12,0,10*ROW('Hygiene Data'!I173))="","",OFFSET('Hygiene Data'!$I$12,0,10*ROW('Hygiene Data'!I173)))</f>
        <v/>
      </c>
      <c r="EF179" s="271"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27"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1"/>
      <c r="BS180" s="271" t="str">
        <f ca="true">+IF(OFFSET('Water Data'!$D$27,0,10*ROW('Water Data'!D174))="","",OFFSET('Water Data'!$D$27,0,10*ROW('Water Data'!D174)))</f>
        <v/>
      </c>
      <c r="BT180" s="271" t="str">
        <f ca="true">+IF(OFFSET('Water Data'!$D$28,0,10*ROW('Water Data'!D174))="","",OFFSET('Water Data'!$D$28,0,10*ROW('Water Data'!D174)))</f>
        <v/>
      </c>
      <c r="BU180" s="271" t="str">
        <f ca="true">+IF(OFFSET('Water Data'!$D$29,0,10*ROW('Water Data'!D174))="","",OFFSET('Water Data'!$D$29,0,10*ROW('Water Data'!D174)))</f>
        <v/>
      </c>
      <c r="BV180" s="271" t="str">
        <f ca="true">+IF(OFFSET('Water Data'!$E$27,0,10*ROW('Water Data'!E174))="","",OFFSET('Water Data'!$E$27,0,10*ROW('Water Data'!E174)))</f>
        <v/>
      </c>
      <c r="BW180" s="271" t="str">
        <f ca="true">+IF(OFFSET('Water Data'!$E$28,0,10*ROW('Water Data'!E174))="","",OFFSET('Water Data'!$E$28,0,10*ROW('Water Data'!E174)))</f>
        <v/>
      </c>
      <c r="BX180" s="271" t="str">
        <f ca="true">+IF(OFFSET('Water Data'!$E$29,0,10*ROW('Water Data'!E174))="","",OFFSET('Water Data'!$E$29,0,10*ROW('Water Data'!E174)))</f>
        <v/>
      </c>
      <c r="BY180" s="271" t="str">
        <f ca="true">+IF(OFFSET('Water Data'!$F$27,0,10*ROW('Water Data'!F174))="","",OFFSET('Water Data'!$F$27,0,10*ROW('Water Data'!F174)))</f>
        <v/>
      </c>
      <c r="BZ180" s="271" t="str">
        <f ca="true">+IF(OFFSET('Water Data'!$F$28,0,10*ROW('Water Data'!F174))="","",OFFSET('Water Data'!$F$28,0,10*ROW('Water Data'!F174)))</f>
        <v/>
      </c>
      <c r="CA180" s="271" t="str">
        <f ca="true">+IF(OFFSET('Water Data'!$F$29,0,10*ROW('Water Data'!F174))="","",OFFSET('Water Data'!$F$29,0,10*ROW('Water Data'!F174)))</f>
        <v/>
      </c>
      <c r="CB180" s="271" t="str">
        <f ca="true">+IF(OFFSET('Water Data'!$G$27,0,10*ROW('Water Data'!G174))="","",OFFSET('Water Data'!$G$27,0,10*ROW('Water Data'!G174)))</f>
        <v/>
      </c>
      <c r="CC180" s="271" t="str">
        <f ca="true">+IF(OFFSET('Water Data'!$G$28,0,10*ROW('Water Data'!G174))="","",OFFSET('Water Data'!$G$28,0,10*ROW('Water Data'!G174)))</f>
        <v/>
      </c>
      <c r="CD180" s="271" t="str">
        <f ca="true">+IF(OFFSET('Water Data'!$G$29,0,10*ROW('Water Data'!G174))="","",OFFSET('Water Data'!$G$29,0,10*ROW('Water Data'!G174)))</f>
        <v/>
      </c>
      <c r="CE180" s="271" t="str">
        <f ca="true">+IF(OFFSET('Water Data'!$H$27,0,10*ROW('Water Data'!H174))="","",OFFSET('Water Data'!$H$27,0,10*ROW('Water Data'!H174)))</f>
        <v/>
      </c>
      <c r="CF180" s="271" t="str">
        <f ca="true">+IF(OFFSET('Water Data'!$H$28,0,10*ROW('Water Data'!H174))="","",OFFSET('Water Data'!$H$28,0,10*ROW('Water Data'!H174)))</f>
        <v/>
      </c>
      <c r="CG180" s="271" t="str">
        <f ca="true">+IF(OFFSET('Water Data'!$H$29,0,10*ROW('Water Data'!H174))="","",OFFSET('Water Data'!$H$29,0,10*ROW('Water Data'!H174)))</f>
        <v/>
      </c>
      <c r="CH180" s="271" t="str">
        <f ca="true">+IF(OFFSET('Water Data'!$I$27,0,10*ROW('Water Data'!I174))="","",OFFSET('Water Data'!$I$27,0,10*ROW('Water Data'!I174)))</f>
        <v/>
      </c>
      <c r="CI180" s="271" t="str">
        <f ca="true">+IF(OFFSET('Water Data'!$I$28,0,10*ROW('Water Data'!I174))="","",OFFSET('Water Data'!$I$28,0,10*ROW('Water Data'!I174)))</f>
        <v/>
      </c>
      <c r="CJ180" s="271" t="str">
        <f ca="true">+IF(OFFSET('Water Data'!$I$29,0,10*ROW('Water Data'!I174))="","",OFFSET('Water Data'!$I$29,0,10*ROW('Water Data'!I174)))</f>
        <v/>
      </c>
      <c r="CK180" s="271" t="str">
        <f ca="true">+IF(OFFSET('Sanitation Data'!$D$28,0,10*ROW('Sanitation Data'!D174))="","",OFFSET('Sanitation Data'!$D$28,0,10*ROW('Sanitation Data'!D174)))</f>
        <v/>
      </c>
      <c r="CL180" s="271" t="str">
        <f ca="true">+IF(OFFSET('Sanitation Data'!$D$29,0,10*ROW('Sanitation Data'!D174))="","",OFFSET('Sanitation Data'!$D$29,0,10*ROW('Sanitation Data'!D174)))</f>
        <v/>
      </c>
      <c r="CM180" s="271" t="str">
        <f ca="true">+IF(OFFSET('Sanitation Data'!$D$30,0,10*ROW('Sanitation Data'!D174))="","",OFFSET('Sanitation Data'!$D$30,0,10*ROW('Sanitation Data'!D174)))</f>
        <v/>
      </c>
      <c r="CN180" s="271" t="str">
        <f ca="true">+IF(OFFSET('Sanitation Data'!$D$31,0,10*ROW('Sanitation Data'!D174))="","",OFFSET('Sanitation Data'!$D$31,0,10*ROW('Sanitation Data'!D174)))</f>
        <v/>
      </c>
      <c r="CO180" s="271" t="str">
        <f ca="true">+IF(OFFSET('Sanitation Data'!$D$32,0,10*ROW('Sanitation Data'!D174))="","",OFFSET('Sanitation Data'!$D$32,0,10*ROW('Sanitation Data'!D174)))</f>
        <v/>
      </c>
      <c r="CP180" s="271" t="str">
        <f ca="true">+IF(OFFSET('Sanitation Data'!$E$28,0,10*ROW('Sanitation Data'!E174))="","",OFFSET('Sanitation Data'!$E$28,0,10*ROW('Sanitation Data'!E174)))</f>
        <v/>
      </c>
      <c r="CQ180" s="271" t="str">
        <f ca="true">+IF(OFFSET('Sanitation Data'!$E$29,0,10*ROW('Sanitation Data'!E174))="","",OFFSET('Sanitation Data'!$E$29,0,10*ROW('Sanitation Data'!E174)))</f>
        <v/>
      </c>
      <c r="CR180" s="271" t="str">
        <f ca="true">+IF(OFFSET('Sanitation Data'!$E$30,0,10*ROW('Sanitation Data'!E174))="","",OFFSET('Sanitation Data'!$E$30,0,10*ROW('Sanitation Data'!E174)))</f>
        <v/>
      </c>
      <c r="CS180" s="271" t="str">
        <f ca="true">+IF(OFFSET('Sanitation Data'!$E$31,0,10*ROW('Sanitation Data'!E174))="","",OFFSET('Sanitation Data'!$E$31,0,10*ROW('Sanitation Data'!E174)))</f>
        <v/>
      </c>
      <c r="CT180" s="271" t="str">
        <f ca="true">+IF(OFFSET('Sanitation Data'!$E$32,0,10*ROW('Sanitation Data'!E174))="","",OFFSET('Sanitation Data'!$E$32,0,10*ROW('Sanitation Data'!E174)))</f>
        <v/>
      </c>
      <c r="CU180" s="271" t="str">
        <f ca="true">+IF(OFFSET('Sanitation Data'!$F$28,0,10*ROW('Sanitation Data'!F174))="","",OFFSET('Sanitation Data'!$F$28,0,10*ROW('Sanitation Data'!F174)))</f>
        <v/>
      </c>
      <c r="CV180" s="271" t="str">
        <f ca="true">+IF(OFFSET('Sanitation Data'!$F$29,0,10*ROW('Sanitation Data'!F174))="","",OFFSET('Sanitation Data'!$F$29,0,10*ROW('Sanitation Data'!F174)))</f>
        <v/>
      </c>
      <c r="CW180" s="271" t="str">
        <f ca="true">+IF(OFFSET('Sanitation Data'!$F$30,0,10*ROW('Sanitation Data'!F174))="","",OFFSET('Sanitation Data'!$F$30,0,10*ROW('Sanitation Data'!F174)))</f>
        <v/>
      </c>
      <c r="CX180" s="271" t="str">
        <f ca="true">+IF(OFFSET('Sanitation Data'!$F$31,0,10*ROW('Sanitation Data'!F174))="","",OFFSET('Sanitation Data'!$F$31,0,10*ROW('Sanitation Data'!F174)))</f>
        <v/>
      </c>
      <c r="CY180" s="271" t="str">
        <f ca="true">+IF(OFFSET('Sanitation Data'!$F$32,0,10*ROW('Sanitation Data'!F174))="","",OFFSET('Sanitation Data'!$F$32,0,10*ROW('Sanitation Data'!F174)))</f>
        <v/>
      </c>
      <c r="CZ180" s="271" t="str">
        <f ca="true">+IF(OFFSET('Sanitation Data'!$G$28,0,10*ROW('Sanitation Data'!G174))="","",OFFSET('Sanitation Data'!$G$28,0,10*ROW('Sanitation Data'!G174)))</f>
        <v/>
      </c>
      <c r="DA180" s="271" t="str">
        <f ca="true">+IF(OFFSET('Sanitation Data'!$G$29,0,10*ROW('Sanitation Data'!G174))="","",OFFSET('Sanitation Data'!$G$29,0,10*ROW('Sanitation Data'!G174)))</f>
        <v/>
      </c>
      <c r="DB180" s="271" t="str">
        <f ca="true">+IF(OFFSET('Sanitation Data'!$G$30,0,10*ROW('Sanitation Data'!G174))="","",OFFSET('Sanitation Data'!$G$30,0,10*ROW('Sanitation Data'!G174)))</f>
        <v/>
      </c>
      <c r="DC180" s="271" t="str">
        <f ca="true">+IF(OFFSET('Sanitation Data'!$G$31,0,10*ROW('Sanitation Data'!G174))="","",OFFSET('Sanitation Data'!$G$31,0,10*ROW('Sanitation Data'!G174)))</f>
        <v/>
      </c>
      <c r="DD180" s="271" t="str">
        <f ca="true">+IF(OFFSET('Sanitation Data'!$G$32,0,10*ROW('Sanitation Data'!G174))="","",OFFSET('Sanitation Data'!$G$32,0,10*ROW('Sanitation Data'!G174)))</f>
        <v/>
      </c>
      <c r="DE180" s="271" t="str">
        <f ca="true">+IF(OFFSET('Sanitation Data'!$H$28,0,10*ROW('Sanitation Data'!H174))="","",OFFSET('Sanitation Data'!$H$28,0,10*ROW('Sanitation Data'!H174)))</f>
        <v/>
      </c>
      <c r="DF180" s="271" t="str">
        <f ca="true">+IF(OFFSET('Sanitation Data'!$H$29,0,10*ROW('Sanitation Data'!H174))="","",OFFSET('Sanitation Data'!$H$29,0,10*ROW('Sanitation Data'!H174)))</f>
        <v/>
      </c>
      <c r="DG180" s="271" t="str">
        <f ca="true">+IF(OFFSET('Sanitation Data'!$H$30,0,10*ROW('Sanitation Data'!H174))="","",OFFSET('Sanitation Data'!$H$30,0,10*ROW('Sanitation Data'!H174)))</f>
        <v/>
      </c>
      <c r="DH180" s="271" t="str">
        <f ca="true">+IF(OFFSET('Sanitation Data'!$H$31,0,10*ROW('Sanitation Data'!H174))="","",OFFSET('Sanitation Data'!$H$31,0,10*ROW('Sanitation Data'!H174)))</f>
        <v/>
      </c>
      <c r="DI180" s="271" t="str">
        <f ca="true">+IF(OFFSET('Sanitation Data'!$H$32,0,10*ROW('Sanitation Data'!H174))="","",OFFSET('Sanitation Data'!$H$32,0,10*ROW('Sanitation Data'!H174)))</f>
        <v/>
      </c>
      <c r="DJ180" s="271" t="str">
        <f ca="true">+IF(OFFSET('Sanitation Data'!$I$28,0,10*ROW('Sanitation Data'!I174))="","",OFFSET('Sanitation Data'!$I$28,0,10*ROW('Sanitation Data'!I174)))</f>
        <v/>
      </c>
      <c r="DK180" s="271" t="str">
        <f ca="true">+IF(OFFSET('Sanitation Data'!$I$29,0,10*ROW('Sanitation Data'!I174))="","",OFFSET('Sanitation Data'!$I$29,0,10*ROW('Sanitation Data'!I174)))</f>
        <v/>
      </c>
      <c r="DL180" s="271" t="str">
        <f ca="true">+IF(OFFSET('Sanitation Data'!$I$30,0,10*ROW('Sanitation Data'!I174))="","",OFFSET('Sanitation Data'!$I$30,0,10*ROW('Sanitation Data'!I174)))</f>
        <v/>
      </c>
      <c r="DM180" s="271" t="str">
        <f ca="true">+IF(OFFSET('Sanitation Data'!$I$31,0,10*ROW('Sanitation Data'!I174))="","",OFFSET('Sanitation Data'!$I$31,0,10*ROW('Sanitation Data'!I174)))</f>
        <v/>
      </c>
      <c r="DN180" s="271" t="str">
        <f ca="true">+IF(OFFSET('Sanitation Data'!$I$32,0,10*ROW('Sanitation Data'!I174))="","",OFFSET('Sanitation Data'!$I$32,0,10*ROW('Sanitation Data'!I174)))</f>
        <v/>
      </c>
      <c r="DO180" s="271" t="str">
        <f ca="true">+IF(OFFSET('Hygiene Data'!$D$11,0,10*ROW('Hygiene Data'!D174))="","",OFFSET('Hygiene Data'!$D$11,0,10*ROW('Hygiene Data'!D174)))</f>
        <v/>
      </c>
      <c r="DP180" s="271" t="str">
        <f ca="true">+IF(OFFSET('Hygiene Data'!$D$12,0,10*ROW('Hygiene Data'!D174))="","",OFFSET('Hygiene Data'!$D$12,0,10*ROW('Hygiene Data'!D174)))</f>
        <v/>
      </c>
      <c r="DQ180" s="271" t="str">
        <f ca="true">+IF(OFFSET('Hygiene Data'!$D$13,0,10*ROW('Hygiene Data'!D174))="","",OFFSET('Hygiene Data'!$D$13,0,10*ROW('Hygiene Data'!D174)))</f>
        <v/>
      </c>
      <c r="DR180" s="271" t="str">
        <f ca="true">+IF(OFFSET('Hygiene Data'!$E$11,0,10*ROW('Hygiene Data'!E174))="","",OFFSET('Hygiene Data'!$E$11,0,10*ROW('Hygiene Data'!E174)))</f>
        <v/>
      </c>
      <c r="DS180" s="271" t="str">
        <f ca="true">+IF(OFFSET('Hygiene Data'!$E$12,0,10*ROW('Hygiene Data'!E174))="","",OFFSET('Hygiene Data'!$E$12,0,10*ROW('Hygiene Data'!E174)))</f>
        <v/>
      </c>
      <c r="DT180" s="271" t="str">
        <f ca="true">+IF(OFFSET('Hygiene Data'!$E$13,0,10*ROW('Hygiene Data'!E174))="","",OFFSET('Hygiene Data'!$E$13,0,10*ROW('Hygiene Data'!E174)))</f>
        <v/>
      </c>
      <c r="DU180" s="271" t="str">
        <f ca="true">+IF(OFFSET('Hygiene Data'!$F$11,0,10*ROW('Hygiene Data'!F174))="","",OFFSET('Hygiene Data'!$F$11,0,10*ROW('Hygiene Data'!F174)))</f>
        <v/>
      </c>
      <c r="DV180" s="271" t="str">
        <f ca="true">+IF(OFFSET('Hygiene Data'!$F$12,0,10*ROW('Hygiene Data'!F174))="","",OFFSET('Hygiene Data'!$F$12,0,10*ROW('Hygiene Data'!F174)))</f>
        <v/>
      </c>
      <c r="DW180" s="271" t="str">
        <f ca="true">+IF(OFFSET('Hygiene Data'!$F$13,0,10*ROW('Hygiene Data'!F174))="","",OFFSET('Hygiene Data'!$F$13,0,10*ROW('Hygiene Data'!F174)))</f>
        <v/>
      </c>
      <c r="DX180" s="271" t="str">
        <f ca="true">+IF(OFFSET('Hygiene Data'!$G$11,0,10*ROW('Hygiene Data'!G174))="","",OFFSET('Hygiene Data'!$G$11,0,10*ROW('Hygiene Data'!G174)))</f>
        <v/>
      </c>
      <c r="DY180" s="271" t="str">
        <f ca="true">+IF(OFFSET('Hygiene Data'!$G$12,0,10*ROW('Hygiene Data'!G174))="","",OFFSET('Hygiene Data'!$G$12,0,10*ROW('Hygiene Data'!G174)))</f>
        <v/>
      </c>
      <c r="DZ180" s="271" t="str">
        <f ca="true">+IF(OFFSET('Hygiene Data'!$G$13,0,10*ROW('Hygiene Data'!G174))="","",OFFSET('Hygiene Data'!$G$13,0,10*ROW('Hygiene Data'!G174)))</f>
        <v/>
      </c>
      <c r="EA180" s="271" t="str">
        <f ca="true">+IF(OFFSET('Hygiene Data'!$H$11,0,10*ROW('Hygiene Data'!H174))="","",OFFSET('Hygiene Data'!$H$11,0,10*ROW('Hygiene Data'!H174)))</f>
        <v/>
      </c>
      <c r="EB180" s="271" t="str">
        <f ca="true">+IF(OFFSET('Hygiene Data'!$H$12,0,10*ROW('Hygiene Data'!H174))="","",OFFSET('Hygiene Data'!$H$12,0,10*ROW('Hygiene Data'!H174)))</f>
        <v/>
      </c>
      <c r="EC180" s="271" t="str">
        <f ca="true">+IF(OFFSET('Hygiene Data'!$H$13,0,10*ROW('Hygiene Data'!H174))="","",OFFSET('Hygiene Data'!$H$13,0,10*ROW('Hygiene Data'!H174)))</f>
        <v/>
      </c>
      <c r="ED180" s="271" t="str">
        <f ca="true">+IF(OFFSET('Hygiene Data'!$I$11,0,10*ROW('Hygiene Data'!I174))="","",OFFSET('Hygiene Data'!$I$11,0,10*ROW('Hygiene Data'!I174)))</f>
        <v/>
      </c>
      <c r="EE180" s="271" t="str">
        <f ca="true">+IF(OFFSET('Hygiene Data'!$I$12,0,10*ROW('Hygiene Data'!I174))="","",OFFSET('Hygiene Data'!$I$12,0,10*ROW('Hygiene Data'!I174)))</f>
        <v/>
      </c>
      <c r="EF180" s="271"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27"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1"/>
      <c r="BS181" s="271" t="str">
        <f ca="true">+IF(OFFSET('Water Data'!$D$27,0,10*ROW('Water Data'!D175))="","",OFFSET('Water Data'!$D$27,0,10*ROW('Water Data'!D175)))</f>
        <v/>
      </c>
      <c r="BT181" s="271" t="str">
        <f ca="true">+IF(OFFSET('Water Data'!$D$28,0,10*ROW('Water Data'!D175))="","",OFFSET('Water Data'!$D$28,0,10*ROW('Water Data'!D175)))</f>
        <v/>
      </c>
      <c r="BU181" s="271" t="str">
        <f ca="true">+IF(OFFSET('Water Data'!$D$29,0,10*ROW('Water Data'!D175))="","",OFFSET('Water Data'!$D$29,0,10*ROW('Water Data'!D175)))</f>
        <v/>
      </c>
      <c r="BV181" s="271" t="str">
        <f ca="true">+IF(OFFSET('Water Data'!$E$27,0,10*ROW('Water Data'!E175))="","",OFFSET('Water Data'!$E$27,0,10*ROW('Water Data'!E175)))</f>
        <v/>
      </c>
      <c r="BW181" s="271" t="str">
        <f ca="true">+IF(OFFSET('Water Data'!$E$28,0,10*ROW('Water Data'!E175))="","",OFFSET('Water Data'!$E$28,0,10*ROW('Water Data'!E175)))</f>
        <v/>
      </c>
      <c r="BX181" s="271" t="str">
        <f ca="true">+IF(OFFSET('Water Data'!$E$29,0,10*ROW('Water Data'!E175))="","",OFFSET('Water Data'!$E$29,0,10*ROW('Water Data'!E175)))</f>
        <v/>
      </c>
      <c r="BY181" s="271" t="str">
        <f ca="true">+IF(OFFSET('Water Data'!$F$27,0,10*ROW('Water Data'!F175))="","",OFFSET('Water Data'!$F$27,0,10*ROW('Water Data'!F175)))</f>
        <v/>
      </c>
      <c r="BZ181" s="271" t="str">
        <f ca="true">+IF(OFFSET('Water Data'!$F$28,0,10*ROW('Water Data'!F175))="","",OFFSET('Water Data'!$F$28,0,10*ROW('Water Data'!F175)))</f>
        <v/>
      </c>
      <c r="CA181" s="271" t="str">
        <f ca="true">+IF(OFFSET('Water Data'!$F$29,0,10*ROW('Water Data'!F175))="","",OFFSET('Water Data'!$F$29,0,10*ROW('Water Data'!F175)))</f>
        <v/>
      </c>
      <c r="CB181" s="271" t="str">
        <f ca="true">+IF(OFFSET('Water Data'!$G$27,0,10*ROW('Water Data'!G175))="","",OFFSET('Water Data'!$G$27,0,10*ROW('Water Data'!G175)))</f>
        <v/>
      </c>
      <c r="CC181" s="271" t="str">
        <f ca="true">+IF(OFFSET('Water Data'!$G$28,0,10*ROW('Water Data'!G175))="","",OFFSET('Water Data'!$G$28,0,10*ROW('Water Data'!G175)))</f>
        <v/>
      </c>
      <c r="CD181" s="271" t="str">
        <f ca="true">+IF(OFFSET('Water Data'!$G$29,0,10*ROW('Water Data'!G175))="","",OFFSET('Water Data'!$G$29,0,10*ROW('Water Data'!G175)))</f>
        <v/>
      </c>
      <c r="CE181" s="271" t="str">
        <f ca="true">+IF(OFFSET('Water Data'!$H$27,0,10*ROW('Water Data'!H175))="","",OFFSET('Water Data'!$H$27,0,10*ROW('Water Data'!H175)))</f>
        <v/>
      </c>
      <c r="CF181" s="271" t="str">
        <f ca="true">+IF(OFFSET('Water Data'!$H$28,0,10*ROW('Water Data'!H175))="","",OFFSET('Water Data'!$H$28,0,10*ROW('Water Data'!H175)))</f>
        <v/>
      </c>
      <c r="CG181" s="271" t="str">
        <f ca="true">+IF(OFFSET('Water Data'!$H$29,0,10*ROW('Water Data'!H175))="","",OFFSET('Water Data'!$H$29,0,10*ROW('Water Data'!H175)))</f>
        <v/>
      </c>
      <c r="CH181" s="271" t="str">
        <f ca="true">+IF(OFFSET('Water Data'!$I$27,0,10*ROW('Water Data'!I175))="","",OFFSET('Water Data'!$I$27,0,10*ROW('Water Data'!I175)))</f>
        <v/>
      </c>
      <c r="CI181" s="271" t="str">
        <f ca="true">+IF(OFFSET('Water Data'!$I$28,0,10*ROW('Water Data'!I175))="","",OFFSET('Water Data'!$I$28,0,10*ROW('Water Data'!I175)))</f>
        <v/>
      </c>
      <c r="CJ181" s="271" t="str">
        <f ca="true">+IF(OFFSET('Water Data'!$I$29,0,10*ROW('Water Data'!I175))="","",OFFSET('Water Data'!$I$29,0,10*ROW('Water Data'!I175)))</f>
        <v/>
      </c>
      <c r="CK181" s="271" t="str">
        <f ca="true">+IF(OFFSET('Sanitation Data'!$D$28,0,10*ROW('Sanitation Data'!D175))="","",OFFSET('Sanitation Data'!$D$28,0,10*ROW('Sanitation Data'!D175)))</f>
        <v/>
      </c>
      <c r="CL181" s="271" t="str">
        <f ca="true">+IF(OFFSET('Sanitation Data'!$D$29,0,10*ROW('Sanitation Data'!D175))="","",OFFSET('Sanitation Data'!$D$29,0,10*ROW('Sanitation Data'!D175)))</f>
        <v/>
      </c>
      <c r="CM181" s="271" t="str">
        <f ca="true">+IF(OFFSET('Sanitation Data'!$D$30,0,10*ROW('Sanitation Data'!D175))="","",OFFSET('Sanitation Data'!$D$30,0,10*ROW('Sanitation Data'!D175)))</f>
        <v/>
      </c>
      <c r="CN181" s="271" t="str">
        <f ca="true">+IF(OFFSET('Sanitation Data'!$D$31,0,10*ROW('Sanitation Data'!D175))="","",OFFSET('Sanitation Data'!$D$31,0,10*ROW('Sanitation Data'!D175)))</f>
        <v/>
      </c>
      <c r="CO181" s="271" t="str">
        <f ca="true">+IF(OFFSET('Sanitation Data'!$D$32,0,10*ROW('Sanitation Data'!D175))="","",OFFSET('Sanitation Data'!$D$32,0,10*ROW('Sanitation Data'!D175)))</f>
        <v/>
      </c>
      <c r="CP181" s="271" t="str">
        <f ca="true">+IF(OFFSET('Sanitation Data'!$E$28,0,10*ROW('Sanitation Data'!E175))="","",OFFSET('Sanitation Data'!$E$28,0,10*ROW('Sanitation Data'!E175)))</f>
        <v/>
      </c>
      <c r="CQ181" s="271" t="str">
        <f ca="true">+IF(OFFSET('Sanitation Data'!$E$29,0,10*ROW('Sanitation Data'!E175))="","",OFFSET('Sanitation Data'!$E$29,0,10*ROW('Sanitation Data'!E175)))</f>
        <v/>
      </c>
      <c r="CR181" s="271" t="str">
        <f ca="true">+IF(OFFSET('Sanitation Data'!$E$30,0,10*ROW('Sanitation Data'!E175))="","",OFFSET('Sanitation Data'!$E$30,0,10*ROW('Sanitation Data'!E175)))</f>
        <v/>
      </c>
      <c r="CS181" s="271" t="str">
        <f ca="true">+IF(OFFSET('Sanitation Data'!$E$31,0,10*ROW('Sanitation Data'!E175))="","",OFFSET('Sanitation Data'!$E$31,0,10*ROW('Sanitation Data'!E175)))</f>
        <v/>
      </c>
      <c r="CT181" s="271" t="str">
        <f ca="true">+IF(OFFSET('Sanitation Data'!$E$32,0,10*ROW('Sanitation Data'!E175))="","",OFFSET('Sanitation Data'!$E$32,0,10*ROW('Sanitation Data'!E175)))</f>
        <v/>
      </c>
      <c r="CU181" s="271" t="str">
        <f ca="true">+IF(OFFSET('Sanitation Data'!$F$28,0,10*ROW('Sanitation Data'!F175))="","",OFFSET('Sanitation Data'!$F$28,0,10*ROW('Sanitation Data'!F175)))</f>
        <v/>
      </c>
      <c r="CV181" s="271" t="str">
        <f ca="true">+IF(OFFSET('Sanitation Data'!$F$29,0,10*ROW('Sanitation Data'!F175))="","",OFFSET('Sanitation Data'!$F$29,0,10*ROW('Sanitation Data'!F175)))</f>
        <v/>
      </c>
      <c r="CW181" s="271" t="str">
        <f ca="true">+IF(OFFSET('Sanitation Data'!$F$30,0,10*ROW('Sanitation Data'!F175))="","",OFFSET('Sanitation Data'!$F$30,0,10*ROW('Sanitation Data'!F175)))</f>
        <v/>
      </c>
      <c r="CX181" s="271" t="str">
        <f ca="true">+IF(OFFSET('Sanitation Data'!$F$31,0,10*ROW('Sanitation Data'!F175))="","",OFFSET('Sanitation Data'!$F$31,0,10*ROW('Sanitation Data'!F175)))</f>
        <v/>
      </c>
      <c r="CY181" s="271" t="str">
        <f ca="true">+IF(OFFSET('Sanitation Data'!$F$32,0,10*ROW('Sanitation Data'!F175))="","",OFFSET('Sanitation Data'!$F$32,0,10*ROW('Sanitation Data'!F175)))</f>
        <v/>
      </c>
      <c r="CZ181" s="271" t="str">
        <f ca="true">+IF(OFFSET('Sanitation Data'!$G$28,0,10*ROW('Sanitation Data'!G175))="","",OFFSET('Sanitation Data'!$G$28,0,10*ROW('Sanitation Data'!G175)))</f>
        <v/>
      </c>
      <c r="DA181" s="271" t="str">
        <f ca="true">+IF(OFFSET('Sanitation Data'!$G$29,0,10*ROW('Sanitation Data'!G175))="","",OFFSET('Sanitation Data'!$G$29,0,10*ROW('Sanitation Data'!G175)))</f>
        <v/>
      </c>
      <c r="DB181" s="271" t="str">
        <f ca="true">+IF(OFFSET('Sanitation Data'!$G$30,0,10*ROW('Sanitation Data'!G175))="","",OFFSET('Sanitation Data'!$G$30,0,10*ROW('Sanitation Data'!G175)))</f>
        <v/>
      </c>
      <c r="DC181" s="271" t="str">
        <f ca="true">+IF(OFFSET('Sanitation Data'!$G$31,0,10*ROW('Sanitation Data'!G175))="","",OFFSET('Sanitation Data'!$G$31,0,10*ROW('Sanitation Data'!G175)))</f>
        <v/>
      </c>
      <c r="DD181" s="271" t="str">
        <f ca="true">+IF(OFFSET('Sanitation Data'!$G$32,0,10*ROW('Sanitation Data'!G175))="","",OFFSET('Sanitation Data'!$G$32,0,10*ROW('Sanitation Data'!G175)))</f>
        <v/>
      </c>
      <c r="DE181" s="271" t="str">
        <f ca="true">+IF(OFFSET('Sanitation Data'!$H$28,0,10*ROW('Sanitation Data'!H175))="","",OFFSET('Sanitation Data'!$H$28,0,10*ROW('Sanitation Data'!H175)))</f>
        <v/>
      </c>
      <c r="DF181" s="271" t="str">
        <f ca="true">+IF(OFFSET('Sanitation Data'!$H$29,0,10*ROW('Sanitation Data'!H175))="","",OFFSET('Sanitation Data'!$H$29,0,10*ROW('Sanitation Data'!H175)))</f>
        <v/>
      </c>
      <c r="DG181" s="271" t="str">
        <f ca="true">+IF(OFFSET('Sanitation Data'!$H$30,0,10*ROW('Sanitation Data'!H175))="","",OFFSET('Sanitation Data'!$H$30,0,10*ROW('Sanitation Data'!H175)))</f>
        <v/>
      </c>
      <c r="DH181" s="271" t="str">
        <f ca="true">+IF(OFFSET('Sanitation Data'!$H$31,0,10*ROW('Sanitation Data'!H175))="","",OFFSET('Sanitation Data'!$H$31,0,10*ROW('Sanitation Data'!H175)))</f>
        <v/>
      </c>
      <c r="DI181" s="271" t="str">
        <f ca="true">+IF(OFFSET('Sanitation Data'!$H$32,0,10*ROW('Sanitation Data'!H175))="","",OFFSET('Sanitation Data'!$H$32,0,10*ROW('Sanitation Data'!H175)))</f>
        <v/>
      </c>
      <c r="DJ181" s="271" t="str">
        <f ca="true">+IF(OFFSET('Sanitation Data'!$I$28,0,10*ROW('Sanitation Data'!I175))="","",OFFSET('Sanitation Data'!$I$28,0,10*ROW('Sanitation Data'!I175)))</f>
        <v/>
      </c>
      <c r="DK181" s="271" t="str">
        <f ca="true">+IF(OFFSET('Sanitation Data'!$I$29,0,10*ROW('Sanitation Data'!I175))="","",OFFSET('Sanitation Data'!$I$29,0,10*ROW('Sanitation Data'!I175)))</f>
        <v/>
      </c>
      <c r="DL181" s="271" t="str">
        <f ca="true">+IF(OFFSET('Sanitation Data'!$I$30,0,10*ROW('Sanitation Data'!I175))="","",OFFSET('Sanitation Data'!$I$30,0,10*ROW('Sanitation Data'!I175)))</f>
        <v/>
      </c>
      <c r="DM181" s="271" t="str">
        <f ca="true">+IF(OFFSET('Sanitation Data'!$I$31,0,10*ROW('Sanitation Data'!I175))="","",OFFSET('Sanitation Data'!$I$31,0,10*ROW('Sanitation Data'!I175)))</f>
        <v/>
      </c>
      <c r="DN181" s="271" t="str">
        <f ca="true">+IF(OFFSET('Sanitation Data'!$I$32,0,10*ROW('Sanitation Data'!I175))="","",OFFSET('Sanitation Data'!$I$32,0,10*ROW('Sanitation Data'!I175)))</f>
        <v/>
      </c>
      <c r="DO181" s="271" t="str">
        <f ca="true">+IF(OFFSET('Hygiene Data'!$D$11,0,10*ROW('Hygiene Data'!D175))="","",OFFSET('Hygiene Data'!$D$11,0,10*ROW('Hygiene Data'!D175)))</f>
        <v/>
      </c>
      <c r="DP181" s="271" t="str">
        <f ca="true">+IF(OFFSET('Hygiene Data'!$D$12,0,10*ROW('Hygiene Data'!D175))="","",OFFSET('Hygiene Data'!$D$12,0,10*ROW('Hygiene Data'!D175)))</f>
        <v/>
      </c>
      <c r="DQ181" s="271" t="str">
        <f ca="true">+IF(OFFSET('Hygiene Data'!$D$13,0,10*ROW('Hygiene Data'!D175))="","",OFFSET('Hygiene Data'!$D$13,0,10*ROW('Hygiene Data'!D175)))</f>
        <v/>
      </c>
      <c r="DR181" s="271" t="str">
        <f ca="true">+IF(OFFSET('Hygiene Data'!$E$11,0,10*ROW('Hygiene Data'!E175))="","",OFFSET('Hygiene Data'!$E$11,0,10*ROW('Hygiene Data'!E175)))</f>
        <v/>
      </c>
      <c r="DS181" s="271" t="str">
        <f ca="true">+IF(OFFSET('Hygiene Data'!$E$12,0,10*ROW('Hygiene Data'!E175))="","",OFFSET('Hygiene Data'!$E$12,0,10*ROW('Hygiene Data'!E175)))</f>
        <v/>
      </c>
      <c r="DT181" s="271" t="str">
        <f ca="true">+IF(OFFSET('Hygiene Data'!$E$13,0,10*ROW('Hygiene Data'!E175))="","",OFFSET('Hygiene Data'!$E$13,0,10*ROW('Hygiene Data'!E175)))</f>
        <v/>
      </c>
      <c r="DU181" s="271" t="str">
        <f ca="true">+IF(OFFSET('Hygiene Data'!$F$11,0,10*ROW('Hygiene Data'!F175))="","",OFFSET('Hygiene Data'!$F$11,0,10*ROW('Hygiene Data'!F175)))</f>
        <v/>
      </c>
      <c r="DV181" s="271" t="str">
        <f ca="true">+IF(OFFSET('Hygiene Data'!$F$12,0,10*ROW('Hygiene Data'!F175))="","",OFFSET('Hygiene Data'!$F$12,0,10*ROW('Hygiene Data'!F175)))</f>
        <v/>
      </c>
      <c r="DW181" s="271" t="str">
        <f ca="true">+IF(OFFSET('Hygiene Data'!$F$13,0,10*ROW('Hygiene Data'!F175))="","",OFFSET('Hygiene Data'!$F$13,0,10*ROW('Hygiene Data'!F175)))</f>
        <v/>
      </c>
      <c r="DX181" s="271" t="str">
        <f ca="true">+IF(OFFSET('Hygiene Data'!$G$11,0,10*ROW('Hygiene Data'!G175))="","",OFFSET('Hygiene Data'!$G$11,0,10*ROW('Hygiene Data'!G175)))</f>
        <v/>
      </c>
      <c r="DY181" s="271" t="str">
        <f ca="true">+IF(OFFSET('Hygiene Data'!$G$12,0,10*ROW('Hygiene Data'!G175))="","",OFFSET('Hygiene Data'!$G$12,0,10*ROW('Hygiene Data'!G175)))</f>
        <v/>
      </c>
      <c r="DZ181" s="271" t="str">
        <f ca="true">+IF(OFFSET('Hygiene Data'!$G$13,0,10*ROW('Hygiene Data'!G175))="","",OFFSET('Hygiene Data'!$G$13,0,10*ROW('Hygiene Data'!G175)))</f>
        <v/>
      </c>
      <c r="EA181" s="271" t="str">
        <f ca="true">+IF(OFFSET('Hygiene Data'!$H$11,0,10*ROW('Hygiene Data'!H175))="","",OFFSET('Hygiene Data'!$H$11,0,10*ROW('Hygiene Data'!H175)))</f>
        <v/>
      </c>
      <c r="EB181" s="271" t="str">
        <f ca="true">+IF(OFFSET('Hygiene Data'!$H$12,0,10*ROW('Hygiene Data'!H175))="","",OFFSET('Hygiene Data'!$H$12,0,10*ROW('Hygiene Data'!H175)))</f>
        <v/>
      </c>
      <c r="EC181" s="271" t="str">
        <f ca="true">+IF(OFFSET('Hygiene Data'!$H$13,0,10*ROW('Hygiene Data'!H175))="","",OFFSET('Hygiene Data'!$H$13,0,10*ROW('Hygiene Data'!H175)))</f>
        <v/>
      </c>
      <c r="ED181" s="271" t="str">
        <f ca="true">+IF(OFFSET('Hygiene Data'!$I$11,0,10*ROW('Hygiene Data'!I175))="","",OFFSET('Hygiene Data'!$I$11,0,10*ROW('Hygiene Data'!I175)))</f>
        <v/>
      </c>
      <c r="EE181" s="271" t="str">
        <f ca="true">+IF(OFFSET('Hygiene Data'!$I$12,0,10*ROW('Hygiene Data'!I175))="","",OFFSET('Hygiene Data'!$I$12,0,10*ROW('Hygiene Data'!I175)))</f>
        <v/>
      </c>
      <c r="EF181" s="271"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27"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1"/>
      <c r="BS182" s="271" t="str">
        <f ca="true">+IF(OFFSET('Water Data'!$D$27,0,10*ROW('Water Data'!D176))="","",OFFSET('Water Data'!$D$27,0,10*ROW('Water Data'!D176)))</f>
        <v/>
      </c>
      <c r="BT182" s="271" t="str">
        <f ca="true">+IF(OFFSET('Water Data'!$D$28,0,10*ROW('Water Data'!D176))="","",OFFSET('Water Data'!$D$28,0,10*ROW('Water Data'!D176)))</f>
        <v/>
      </c>
      <c r="BU182" s="271" t="str">
        <f ca="true">+IF(OFFSET('Water Data'!$D$29,0,10*ROW('Water Data'!D176))="","",OFFSET('Water Data'!$D$29,0,10*ROW('Water Data'!D176)))</f>
        <v/>
      </c>
      <c r="BV182" s="271" t="str">
        <f ca="true">+IF(OFFSET('Water Data'!$E$27,0,10*ROW('Water Data'!E176))="","",OFFSET('Water Data'!$E$27,0,10*ROW('Water Data'!E176)))</f>
        <v/>
      </c>
      <c r="BW182" s="271" t="str">
        <f ca="true">+IF(OFFSET('Water Data'!$E$28,0,10*ROW('Water Data'!E176))="","",OFFSET('Water Data'!$E$28,0,10*ROW('Water Data'!E176)))</f>
        <v/>
      </c>
      <c r="BX182" s="271" t="str">
        <f ca="true">+IF(OFFSET('Water Data'!$E$29,0,10*ROW('Water Data'!E176))="","",OFFSET('Water Data'!$E$29,0,10*ROW('Water Data'!E176)))</f>
        <v/>
      </c>
      <c r="BY182" s="271" t="str">
        <f ca="true">+IF(OFFSET('Water Data'!$F$27,0,10*ROW('Water Data'!F176))="","",OFFSET('Water Data'!$F$27,0,10*ROW('Water Data'!F176)))</f>
        <v/>
      </c>
      <c r="BZ182" s="271" t="str">
        <f ca="true">+IF(OFFSET('Water Data'!$F$28,0,10*ROW('Water Data'!F176))="","",OFFSET('Water Data'!$F$28,0,10*ROW('Water Data'!F176)))</f>
        <v/>
      </c>
      <c r="CA182" s="271" t="str">
        <f ca="true">+IF(OFFSET('Water Data'!$F$29,0,10*ROW('Water Data'!F176))="","",OFFSET('Water Data'!$F$29,0,10*ROW('Water Data'!F176)))</f>
        <v/>
      </c>
      <c r="CB182" s="271" t="str">
        <f ca="true">+IF(OFFSET('Water Data'!$G$27,0,10*ROW('Water Data'!G176))="","",OFFSET('Water Data'!$G$27,0,10*ROW('Water Data'!G176)))</f>
        <v/>
      </c>
      <c r="CC182" s="271" t="str">
        <f ca="true">+IF(OFFSET('Water Data'!$G$28,0,10*ROW('Water Data'!G176))="","",OFFSET('Water Data'!$G$28,0,10*ROW('Water Data'!G176)))</f>
        <v/>
      </c>
      <c r="CD182" s="271" t="str">
        <f ca="true">+IF(OFFSET('Water Data'!$G$29,0,10*ROW('Water Data'!G176))="","",OFFSET('Water Data'!$G$29,0,10*ROW('Water Data'!G176)))</f>
        <v/>
      </c>
      <c r="CE182" s="271" t="str">
        <f ca="true">+IF(OFFSET('Water Data'!$H$27,0,10*ROW('Water Data'!H176))="","",OFFSET('Water Data'!$H$27,0,10*ROW('Water Data'!H176)))</f>
        <v/>
      </c>
      <c r="CF182" s="271" t="str">
        <f ca="true">+IF(OFFSET('Water Data'!$H$28,0,10*ROW('Water Data'!H176))="","",OFFSET('Water Data'!$H$28,0,10*ROW('Water Data'!H176)))</f>
        <v/>
      </c>
      <c r="CG182" s="271" t="str">
        <f ca="true">+IF(OFFSET('Water Data'!$H$29,0,10*ROW('Water Data'!H176))="","",OFFSET('Water Data'!$H$29,0,10*ROW('Water Data'!H176)))</f>
        <v/>
      </c>
      <c r="CH182" s="271" t="str">
        <f ca="true">+IF(OFFSET('Water Data'!$I$27,0,10*ROW('Water Data'!I176))="","",OFFSET('Water Data'!$I$27,0,10*ROW('Water Data'!I176)))</f>
        <v/>
      </c>
      <c r="CI182" s="271" t="str">
        <f ca="true">+IF(OFFSET('Water Data'!$I$28,0,10*ROW('Water Data'!I176))="","",OFFSET('Water Data'!$I$28,0,10*ROW('Water Data'!I176)))</f>
        <v/>
      </c>
      <c r="CJ182" s="271" t="str">
        <f ca="true">+IF(OFFSET('Water Data'!$I$29,0,10*ROW('Water Data'!I176))="","",OFFSET('Water Data'!$I$29,0,10*ROW('Water Data'!I176)))</f>
        <v/>
      </c>
      <c r="CK182" s="271" t="str">
        <f ca="true">+IF(OFFSET('Sanitation Data'!$D$28,0,10*ROW('Sanitation Data'!D176))="","",OFFSET('Sanitation Data'!$D$28,0,10*ROW('Sanitation Data'!D176)))</f>
        <v/>
      </c>
      <c r="CL182" s="271" t="str">
        <f ca="true">+IF(OFFSET('Sanitation Data'!$D$29,0,10*ROW('Sanitation Data'!D176))="","",OFFSET('Sanitation Data'!$D$29,0,10*ROW('Sanitation Data'!D176)))</f>
        <v/>
      </c>
      <c r="CM182" s="271" t="str">
        <f ca="true">+IF(OFFSET('Sanitation Data'!$D$30,0,10*ROW('Sanitation Data'!D176))="","",OFFSET('Sanitation Data'!$D$30,0,10*ROW('Sanitation Data'!D176)))</f>
        <v/>
      </c>
      <c r="CN182" s="271" t="str">
        <f ca="true">+IF(OFFSET('Sanitation Data'!$D$31,0,10*ROW('Sanitation Data'!D176))="","",OFFSET('Sanitation Data'!$D$31,0,10*ROW('Sanitation Data'!D176)))</f>
        <v/>
      </c>
      <c r="CO182" s="271" t="str">
        <f ca="true">+IF(OFFSET('Sanitation Data'!$D$32,0,10*ROW('Sanitation Data'!D176))="","",OFFSET('Sanitation Data'!$D$32,0,10*ROW('Sanitation Data'!D176)))</f>
        <v/>
      </c>
      <c r="CP182" s="271" t="str">
        <f ca="true">+IF(OFFSET('Sanitation Data'!$E$28,0,10*ROW('Sanitation Data'!E176))="","",OFFSET('Sanitation Data'!$E$28,0,10*ROW('Sanitation Data'!E176)))</f>
        <v/>
      </c>
      <c r="CQ182" s="271" t="str">
        <f ca="true">+IF(OFFSET('Sanitation Data'!$E$29,0,10*ROW('Sanitation Data'!E176))="","",OFFSET('Sanitation Data'!$E$29,0,10*ROW('Sanitation Data'!E176)))</f>
        <v/>
      </c>
      <c r="CR182" s="271" t="str">
        <f ca="true">+IF(OFFSET('Sanitation Data'!$E$30,0,10*ROW('Sanitation Data'!E176))="","",OFFSET('Sanitation Data'!$E$30,0,10*ROW('Sanitation Data'!E176)))</f>
        <v/>
      </c>
      <c r="CS182" s="271" t="str">
        <f ca="true">+IF(OFFSET('Sanitation Data'!$E$31,0,10*ROW('Sanitation Data'!E176))="","",OFFSET('Sanitation Data'!$E$31,0,10*ROW('Sanitation Data'!E176)))</f>
        <v/>
      </c>
      <c r="CT182" s="271" t="str">
        <f ca="true">+IF(OFFSET('Sanitation Data'!$E$32,0,10*ROW('Sanitation Data'!E176))="","",OFFSET('Sanitation Data'!$E$32,0,10*ROW('Sanitation Data'!E176)))</f>
        <v/>
      </c>
      <c r="CU182" s="271" t="str">
        <f ca="true">+IF(OFFSET('Sanitation Data'!$F$28,0,10*ROW('Sanitation Data'!F176))="","",OFFSET('Sanitation Data'!$F$28,0,10*ROW('Sanitation Data'!F176)))</f>
        <v/>
      </c>
      <c r="CV182" s="271" t="str">
        <f ca="true">+IF(OFFSET('Sanitation Data'!$F$29,0,10*ROW('Sanitation Data'!F176))="","",OFFSET('Sanitation Data'!$F$29,0,10*ROW('Sanitation Data'!F176)))</f>
        <v/>
      </c>
      <c r="CW182" s="271" t="str">
        <f ca="true">+IF(OFFSET('Sanitation Data'!$F$30,0,10*ROW('Sanitation Data'!F176))="","",OFFSET('Sanitation Data'!$F$30,0,10*ROW('Sanitation Data'!F176)))</f>
        <v/>
      </c>
      <c r="CX182" s="271" t="str">
        <f ca="true">+IF(OFFSET('Sanitation Data'!$F$31,0,10*ROW('Sanitation Data'!F176))="","",OFFSET('Sanitation Data'!$F$31,0,10*ROW('Sanitation Data'!F176)))</f>
        <v/>
      </c>
      <c r="CY182" s="271" t="str">
        <f ca="true">+IF(OFFSET('Sanitation Data'!$F$32,0,10*ROW('Sanitation Data'!F176))="","",OFFSET('Sanitation Data'!$F$32,0,10*ROW('Sanitation Data'!F176)))</f>
        <v/>
      </c>
      <c r="CZ182" s="271" t="str">
        <f ca="true">+IF(OFFSET('Sanitation Data'!$G$28,0,10*ROW('Sanitation Data'!G176))="","",OFFSET('Sanitation Data'!$G$28,0,10*ROW('Sanitation Data'!G176)))</f>
        <v/>
      </c>
      <c r="DA182" s="271" t="str">
        <f ca="true">+IF(OFFSET('Sanitation Data'!$G$29,0,10*ROW('Sanitation Data'!G176))="","",OFFSET('Sanitation Data'!$G$29,0,10*ROW('Sanitation Data'!G176)))</f>
        <v/>
      </c>
      <c r="DB182" s="271" t="str">
        <f ca="true">+IF(OFFSET('Sanitation Data'!$G$30,0,10*ROW('Sanitation Data'!G176))="","",OFFSET('Sanitation Data'!$G$30,0,10*ROW('Sanitation Data'!G176)))</f>
        <v/>
      </c>
      <c r="DC182" s="271" t="str">
        <f ca="true">+IF(OFFSET('Sanitation Data'!$G$31,0,10*ROW('Sanitation Data'!G176))="","",OFFSET('Sanitation Data'!$G$31,0,10*ROW('Sanitation Data'!G176)))</f>
        <v/>
      </c>
      <c r="DD182" s="271" t="str">
        <f ca="true">+IF(OFFSET('Sanitation Data'!$G$32,0,10*ROW('Sanitation Data'!G176))="","",OFFSET('Sanitation Data'!$G$32,0,10*ROW('Sanitation Data'!G176)))</f>
        <v/>
      </c>
      <c r="DE182" s="271" t="str">
        <f ca="true">+IF(OFFSET('Sanitation Data'!$H$28,0,10*ROW('Sanitation Data'!H176))="","",OFFSET('Sanitation Data'!$H$28,0,10*ROW('Sanitation Data'!H176)))</f>
        <v/>
      </c>
      <c r="DF182" s="271" t="str">
        <f ca="true">+IF(OFFSET('Sanitation Data'!$H$29,0,10*ROW('Sanitation Data'!H176))="","",OFFSET('Sanitation Data'!$H$29,0,10*ROW('Sanitation Data'!H176)))</f>
        <v/>
      </c>
      <c r="DG182" s="271" t="str">
        <f ca="true">+IF(OFFSET('Sanitation Data'!$H$30,0,10*ROW('Sanitation Data'!H176))="","",OFFSET('Sanitation Data'!$H$30,0,10*ROW('Sanitation Data'!H176)))</f>
        <v/>
      </c>
      <c r="DH182" s="271" t="str">
        <f ca="true">+IF(OFFSET('Sanitation Data'!$H$31,0,10*ROW('Sanitation Data'!H176))="","",OFFSET('Sanitation Data'!$H$31,0,10*ROW('Sanitation Data'!H176)))</f>
        <v/>
      </c>
      <c r="DI182" s="271" t="str">
        <f ca="true">+IF(OFFSET('Sanitation Data'!$H$32,0,10*ROW('Sanitation Data'!H176))="","",OFFSET('Sanitation Data'!$H$32,0,10*ROW('Sanitation Data'!H176)))</f>
        <v/>
      </c>
      <c r="DJ182" s="271" t="str">
        <f ca="true">+IF(OFFSET('Sanitation Data'!$I$28,0,10*ROW('Sanitation Data'!I176))="","",OFFSET('Sanitation Data'!$I$28,0,10*ROW('Sanitation Data'!I176)))</f>
        <v/>
      </c>
      <c r="DK182" s="271" t="str">
        <f ca="true">+IF(OFFSET('Sanitation Data'!$I$29,0,10*ROW('Sanitation Data'!I176))="","",OFFSET('Sanitation Data'!$I$29,0,10*ROW('Sanitation Data'!I176)))</f>
        <v/>
      </c>
      <c r="DL182" s="271" t="str">
        <f ca="true">+IF(OFFSET('Sanitation Data'!$I$30,0,10*ROW('Sanitation Data'!I176))="","",OFFSET('Sanitation Data'!$I$30,0,10*ROW('Sanitation Data'!I176)))</f>
        <v/>
      </c>
      <c r="DM182" s="271" t="str">
        <f ca="true">+IF(OFFSET('Sanitation Data'!$I$31,0,10*ROW('Sanitation Data'!I176))="","",OFFSET('Sanitation Data'!$I$31,0,10*ROW('Sanitation Data'!I176)))</f>
        <v/>
      </c>
      <c r="DN182" s="271" t="str">
        <f ca="true">+IF(OFFSET('Sanitation Data'!$I$32,0,10*ROW('Sanitation Data'!I176))="","",OFFSET('Sanitation Data'!$I$32,0,10*ROW('Sanitation Data'!I176)))</f>
        <v/>
      </c>
      <c r="DO182" s="271" t="str">
        <f ca="true">+IF(OFFSET('Hygiene Data'!$D$11,0,10*ROW('Hygiene Data'!D176))="","",OFFSET('Hygiene Data'!$D$11,0,10*ROW('Hygiene Data'!D176)))</f>
        <v/>
      </c>
      <c r="DP182" s="271" t="str">
        <f ca="true">+IF(OFFSET('Hygiene Data'!$D$12,0,10*ROW('Hygiene Data'!D176))="","",OFFSET('Hygiene Data'!$D$12,0,10*ROW('Hygiene Data'!D176)))</f>
        <v/>
      </c>
      <c r="DQ182" s="271" t="str">
        <f ca="true">+IF(OFFSET('Hygiene Data'!$D$13,0,10*ROW('Hygiene Data'!D176))="","",OFFSET('Hygiene Data'!$D$13,0,10*ROW('Hygiene Data'!D176)))</f>
        <v/>
      </c>
      <c r="DR182" s="271" t="str">
        <f ca="true">+IF(OFFSET('Hygiene Data'!$E$11,0,10*ROW('Hygiene Data'!E176))="","",OFFSET('Hygiene Data'!$E$11,0,10*ROW('Hygiene Data'!E176)))</f>
        <v/>
      </c>
      <c r="DS182" s="271" t="str">
        <f ca="true">+IF(OFFSET('Hygiene Data'!$E$12,0,10*ROW('Hygiene Data'!E176))="","",OFFSET('Hygiene Data'!$E$12,0,10*ROW('Hygiene Data'!E176)))</f>
        <v/>
      </c>
      <c r="DT182" s="271" t="str">
        <f ca="true">+IF(OFFSET('Hygiene Data'!$E$13,0,10*ROW('Hygiene Data'!E176))="","",OFFSET('Hygiene Data'!$E$13,0,10*ROW('Hygiene Data'!E176)))</f>
        <v/>
      </c>
      <c r="DU182" s="271" t="str">
        <f ca="true">+IF(OFFSET('Hygiene Data'!$F$11,0,10*ROW('Hygiene Data'!F176))="","",OFFSET('Hygiene Data'!$F$11,0,10*ROW('Hygiene Data'!F176)))</f>
        <v/>
      </c>
      <c r="DV182" s="271" t="str">
        <f ca="true">+IF(OFFSET('Hygiene Data'!$F$12,0,10*ROW('Hygiene Data'!F176))="","",OFFSET('Hygiene Data'!$F$12,0,10*ROW('Hygiene Data'!F176)))</f>
        <v/>
      </c>
      <c r="DW182" s="271" t="str">
        <f ca="true">+IF(OFFSET('Hygiene Data'!$F$13,0,10*ROW('Hygiene Data'!F176))="","",OFFSET('Hygiene Data'!$F$13,0,10*ROW('Hygiene Data'!F176)))</f>
        <v/>
      </c>
      <c r="DX182" s="271" t="str">
        <f ca="true">+IF(OFFSET('Hygiene Data'!$G$11,0,10*ROW('Hygiene Data'!G176))="","",OFFSET('Hygiene Data'!$G$11,0,10*ROW('Hygiene Data'!G176)))</f>
        <v/>
      </c>
      <c r="DY182" s="271" t="str">
        <f ca="true">+IF(OFFSET('Hygiene Data'!$G$12,0,10*ROW('Hygiene Data'!G176))="","",OFFSET('Hygiene Data'!$G$12,0,10*ROW('Hygiene Data'!G176)))</f>
        <v/>
      </c>
      <c r="DZ182" s="271" t="str">
        <f ca="true">+IF(OFFSET('Hygiene Data'!$G$13,0,10*ROW('Hygiene Data'!G176))="","",OFFSET('Hygiene Data'!$G$13,0,10*ROW('Hygiene Data'!G176)))</f>
        <v/>
      </c>
      <c r="EA182" s="271" t="str">
        <f ca="true">+IF(OFFSET('Hygiene Data'!$H$11,0,10*ROW('Hygiene Data'!H176))="","",OFFSET('Hygiene Data'!$H$11,0,10*ROW('Hygiene Data'!H176)))</f>
        <v/>
      </c>
      <c r="EB182" s="271" t="str">
        <f ca="true">+IF(OFFSET('Hygiene Data'!$H$12,0,10*ROW('Hygiene Data'!H176))="","",OFFSET('Hygiene Data'!$H$12,0,10*ROW('Hygiene Data'!H176)))</f>
        <v/>
      </c>
      <c r="EC182" s="271" t="str">
        <f ca="true">+IF(OFFSET('Hygiene Data'!$H$13,0,10*ROW('Hygiene Data'!H176))="","",OFFSET('Hygiene Data'!$H$13,0,10*ROW('Hygiene Data'!H176)))</f>
        <v/>
      </c>
      <c r="ED182" s="271" t="str">
        <f ca="true">+IF(OFFSET('Hygiene Data'!$I$11,0,10*ROW('Hygiene Data'!I176))="","",OFFSET('Hygiene Data'!$I$11,0,10*ROW('Hygiene Data'!I176)))</f>
        <v/>
      </c>
      <c r="EE182" s="271" t="str">
        <f ca="true">+IF(OFFSET('Hygiene Data'!$I$12,0,10*ROW('Hygiene Data'!I176))="","",OFFSET('Hygiene Data'!$I$12,0,10*ROW('Hygiene Data'!I176)))</f>
        <v/>
      </c>
      <c r="EF182" s="271"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27"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1"/>
      <c r="BS183" s="271" t="str">
        <f ca="true">+IF(OFFSET('Water Data'!$D$27,0,10*ROW('Water Data'!D177))="","",OFFSET('Water Data'!$D$27,0,10*ROW('Water Data'!D177)))</f>
        <v/>
      </c>
      <c r="BT183" s="271" t="str">
        <f ca="true">+IF(OFFSET('Water Data'!$D$28,0,10*ROW('Water Data'!D177))="","",OFFSET('Water Data'!$D$28,0,10*ROW('Water Data'!D177)))</f>
        <v/>
      </c>
      <c r="BU183" s="271" t="str">
        <f ca="true">+IF(OFFSET('Water Data'!$D$29,0,10*ROW('Water Data'!D177))="","",OFFSET('Water Data'!$D$29,0,10*ROW('Water Data'!D177)))</f>
        <v/>
      </c>
      <c r="BV183" s="271" t="str">
        <f ca="true">+IF(OFFSET('Water Data'!$E$27,0,10*ROW('Water Data'!E177))="","",OFFSET('Water Data'!$E$27,0,10*ROW('Water Data'!E177)))</f>
        <v/>
      </c>
      <c r="BW183" s="271" t="str">
        <f ca="true">+IF(OFFSET('Water Data'!$E$28,0,10*ROW('Water Data'!E177))="","",OFFSET('Water Data'!$E$28,0,10*ROW('Water Data'!E177)))</f>
        <v/>
      </c>
      <c r="BX183" s="271" t="str">
        <f ca="true">+IF(OFFSET('Water Data'!$E$29,0,10*ROW('Water Data'!E177))="","",OFFSET('Water Data'!$E$29,0,10*ROW('Water Data'!E177)))</f>
        <v/>
      </c>
      <c r="BY183" s="271" t="str">
        <f ca="true">+IF(OFFSET('Water Data'!$F$27,0,10*ROW('Water Data'!F177))="","",OFFSET('Water Data'!$F$27,0,10*ROW('Water Data'!F177)))</f>
        <v/>
      </c>
      <c r="BZ183" s="271" t="str">
        <f ca="true">+IF(OFFSET('Water Data'!$F$28,0,10*ROW('Water Data'!F177))="","",OFFSET('Water Data'!$F$28,0,10*ROW('Water Data'!F177)))</f>
        <v/>
      </c>
      <c r="CA183" s="271" t="str">
        <f ca="true">+IF(OFFSET('Water Data'!$F$29,0,10*ROW('Water Data'!F177))="","",OFFSET('Water Data'!$F$29,0,10*ROW('Water Data'!F177)))</f>
        <v/>
      </c>
      <c r="CB183" s="271" t="str">
        <f ca="true">+IF(OFFSET('Water Data'!$G$27,0,10*ROW('Water Data'!G177))="","",OFFSET('Water Data'!$G$27,0,10*ROW('Water Data'!G177)))</f>
        <v/>
      </c>
      <c r="CC183" s="271" t="str">
        <f ca="true">+IF(OFFSET('Water Data'!$G$28,0,10*ROW('Water Data'!G177))="","",OFFSET('Water Data'!$G$28,0,10*ROW('Water Data'!G177)))</f>
        <v/>
      </c>
      <c r="CD183" s="271" t="str">
        <f ca="true">+IF(OFFSET('Water Data'!$G$29,0,10*ROW('Water Data'!G177))="","",OFFSET('Water Data'!$G$29,0,10*ROW('Water Data'!G177)))</f>
        <v/>
      </c>
      <c r="CE183" s="271" t="str">
        <f ca="true">+IF(OFFSET('Water Data'!$H$27,0,10*ROW('Water Data'!H177))="","",OFFSET('Water Data'!$H$27,0,10*ROW('Water Data'!H177)))</f>
        <v/>
      </c>
      <c r="CF183" s="271" t="str">
        <f ca="true">+IF(OFFSET('Water Data'!$H$28,0,10*ROW('Water Data'!H177))="","",OFFSET('Water Data'!$H$28,0,10*ROW('Water Data'!H177)))</f>
        <v/>
      </c>
      <c r="CG183" s="271" t="str">
        <f ca="true">+IF(OFFSET('Water Data'!$H$29,0,10*ROW('Water Data'!H177))="","",OFFSET('Water Data'!$H$29,0,10*ROW('Water Data'!H177)))</f>
        <v/>
      </c>
      <c r="CH183" s="271" t="str">
        <f ca="true">+IF(OFFSET('Water Data'!$I$27,0,10*ROW('Water Data'!I177))="","",OFFSET('Water Data'!$I$27,0,10*ROW('Water Data'!I177)))</f>
        <v/>
      </c>
      <c r="CI183" s="271" t="str">
        <f ca="true">+IF(OFFSET('Water Data'!$I$28,0,10*ROW('Water Data'!I177))="","",OFFSET('Water Data'!$I$28,0,10*ROW('Water Data'!I177)))</f>
        <v/>
      </c>
      <c r="CJ183" s="271" t="str">
        <f ca="true">+IF(OFFSET('Water Data'!$I$29,0,10*ROW('Water Data'!I177))="","",OFFSET('Water Data'!$I$29,0,10*ROW('Water Data'!I177)))</f>
        <v/>
      </c>
      <c r="CK183" s="271" t="str">
        <f ca="true">+IF(OFFSET('Sanitation Data'!$D$28,0,10*ROW('Sanitation Data'!D177))="","",OFFSET('Sanitation Data'!$D$28,0,10*ROW('Sanitation Data'!D177)))</f>
        <v/>
      </c>
      <c r="CL183" s="271" t="str">
        <f ca="true">+IF(OFFSET('Sanitation Data'!$D$29,0,10*ROW('Sanitation Data'!D177))="","",OFFSET('Sanitation Data'!$D$29,0,10*ROW('Sanitation Data'!D177)))</f>
        <v/>
      </c>
      <c r="CM183" s="271" t="str">
        <f ca="true">+IF(OFFSET('Sanitation Data'!$D$30,0,10*ROW('Sanitation Data'!D177))="","",OFFSET('Sanitation Data'!$D$30,0,10*ROW('Sanitation Data'!D177)))</f>
        <v/>
      </c>
      <c r="CN183" s="271" t="str">
        <f ca="true">+IF(OFFSET('Sanitation Data'!$D$31,0,10*ROW('Sanitation Data'!D177))="","",OFFSET('Sanitation Data'!$D$31,0,10*ROW('Sanitation Data'!D177)))</f>
        <v/>
      </c>
      <c r="CO183" s="271" t="str">
        <f ca="true">+IF(OFFSET('Sanitation Data'!$D$32,0,10*ROW('Sanitation Data'!D177))="","",OFFSET('Sanitation Data'!$D$32,0,10*ROW('Sanitation Data'!D177)))</f>
        <v/>
      </c>
      <c r="CP183" s="271" t="str">
        <f ca="true">+IF(OFFSET('Sanitation Data'!$E$28,0,10*ROW('Sanitation Data'!E177))="","",OFFSET('Sanitation Data'!$E$28,0,10*ROW('Sanitation Data'!E177)))</f>
        <v/>
      </c>
      <c r="CQ183" s="271" t="str">
        <f ca="true">+IF(OFFSET('Sanitation Data'!$E$29,0,10*ROW('Sanitation Data'!E177))="","",OFFSET('Sanitation Data'!$E$29,0,10*ROW('Sanitation Data'!E177)))</f>
        <v/>
      </c>
      <c r="CR183" s="271" t="str">
        <f ca="true">+IF(OFFSET('Sanitation Data'!$E$30,0,10*ROW('Sanitation Data'!E177))="","",OFFSET('Sanitation Data'!$E$30,0,10*ROW('Sanitation Data'!E177)))</f>
        <v/>
      </c>
      <c r="CS183" s="271" t="str">
        <f ca="true">+IF(OFFSET('Sanitation Data'!$E$31,0,10*ROW('Sanitation Data'!E177))="","",OFFSET('Sanitation Data'!$E$31,0,10*ROW('Sanitation Data'!E177)))</f>
        <v/>
      </c>
      <c r="CT183" s="271" t="str">
        <f ca="true">+IF(OFFSET('Sanitation Data'!$E$32,0,10*ROW('Sanitation Data'!E177))="","",OFFSET('Sanitation Data'!$E$32,0,10*ROW('Sanitation Data'!E177)))</f>
        <v/>
      </c>
      <c r="CU183" s="271" t="str">
        <f ca="true">+IF(OFFSET('Sanitation Data'!$F$28,0,10*ROW('Sanitation Data'!F177))="","",OFFSET('Sanitation Data'!$F$28,0,10*ROW('Sanitation Data'!F177)))</f>
        <v/>
      </c>
      <c r="CV183" s="271" t="str">
        <f ca="true">+IF(OFFSET('Sanitation Data'!$F$29,0,10*ROW('Sanitation Data'!F177))="","",OFFSET('Sanitation Data'!$F$29,0,10*ROW('Sanitation Data'!F177)))</f>
        <v/>
      </c>
      <c r="CW183" s="271" t="str">
        <f ca="true">+IF(OFFSET('Sanitation Data'!$F$30,0,10*ROW('Sanitation Data'!F177))="","",OFFSET('Sanitation Data'!$F$30,0,10*ROW('Sanitation Data'!F177)))</f>
        <v/>
      </c>
      <c r="CX183" s="271" t="str">
        <f ca="true">+IF(OFFSET('Sanitation Data'!$F$31,0,10*ROW('Sanitation Data'!F177))="","",OFFSET('Sanitation Data'!$F$31,0,10*ROW('Sanitation Data'!F177)))</f>
        <v/>
      </c>
      <c r="CY183" s="271" t="str">
        <f ca="true">+IF(OFFSET('Sanitation Data'!$F$32,0,10*ROW('Sanitation Data'!F177))="","",OFFSET('Sanitation Data'!$F$32,0,10*ROW('Sanitation Data'!F177)))</f>
        <v/>
      </c>
      <c r="CZ183" s="271" t="str">
        <f ca="true">+IF(OFFSET('Sanitation Data'!$G$28,0,10*ROW('Sanitation Data'!G177))="","",OFFSET('Sanitation Data'!$G$28,0,10*ROW('Sanitation Data'!G177)))</f>
        <v/>
      </c>
      <c r="DA183" s="271" t="str">
        <f ca="true">+IF(OFFSET('Sanitation Data'!$G$29,0,10*ROW('Sanitation Data'!G177))="","",OFFSET('Sanitation Data'!$G$29,0,10*ROW('Sanitation Data'!G177)))</f>
        <v/>
      </c>
      <c r="DB183" s="271" t="str">
        <f ca="true">+IF(OFFSET('Sanitation Data'!$G$30,0,10*ROW('Sanitation Data'!G177))="","",OFFSET('Sanitation Data'!$G$30,0,10*ROW('Sanitation Data'!G177)))</f>
        <v/>
      </c>
      <c r="DC183" s="271" t="str">
        <f ca="true">+IF(OFFSET('Sanitation Data'!$G$31,0,10*ROW('Sanitation Data'!G177))="","",OFFSET('Sanitation Data'!$G$31,0,10*ROW('Sanitation Data'!G177)))</f>
        <v/>
      </c>
      <c r="DD183" s="271" t="str">
        <f ca="true">+IF(OFFSET('Sanitation Data'!$G$32,0,10*ROW('Sanitation Data'!G177))="","",OFFSET('Sanitation Data'!$G$32,0,10*ROW('Sanitation Data'!G177)))</f>
        <v/>
      </c>
      <c r="DE183" s="271" t="str">
        <f ca="true">+IF(OFFSET('Sanitation Data'!$H$28,0,10*ROW('Sanitation Data'!H177))="","",OFFSET('Sanitation Data'!$H$28,0,10*ROW('Sanitation Data'!H177)))</f>
        <v/>
      </c>
      <c r="DF183" s="271" t="str">
        <f ca="true">+IF(OFFSET('Sanitation Data'!$H$29,0,10*ROW('Sanitation Data'!H177))="","",OFFSET('Sanitation Data'!$H$29,0,10*ROW('Sanitation Data'!H177)))</f>
        <v/>
      </c>
      <c r="DG183" s="271" t="str">
        <f ca="true">+IF(OFFSET('Sanitation Data'!$H$30,0,10*ROW('Sanitation Data'!H177))="","",OFFSET('Sanitation Data'!$H$30,0,10*ROW('Sanitation Data'!H177)))</f>
        <v/>
      </c>
      <c r="DH183" s="271" t="str">
        <f ca="true">+IF(OFFSET('Sanitation Data'!$H$31,0,10*ROW('Sanitation Data'!H177))="","",OFFSET('Sanitation Data'!$H$31,0,10*ROW('Sanitation Data'!H177)))</f>
        <v/>
      </c>
      <c r="DI183" s="271" t="str">
        <f ca="true">+IF(OFFSET('Sanitation Data'!$H$32,0,10*ROW('Sanitation Data'!H177))="","",OFFSET('Sanitation Data'!$H$32,0,10*ROW('Sanitation Data'!H177)))</f>
        <v/>
      </c>
      <c r="DJ183" s="271" t="str">
        <f ca="true">+IF(OFFSET('Sanitation Data'!$I$28,0,10*ROW('Sanitation Data'!I177))="","",OFFSET('Sanitation Data'!$I$28,0,10*ROW('Sanitation Data'!I177)))</f>
        <v/>
      </c>
      <c r="DK183" s="271" t="str">
        <f ca="true">+IF(OFFSET('Sanitation Data'!$I$29,0,10*ROW('Sanitation Data'!I177))="","",OFFSET('Sanitation Data'!$I$29,0,10*ROW('Sanitation Data'!I177)))</f>
        <v/>
      </c>
      <c r="DL183" s="271" t="str">
        <f ca="true">+IF(OFFSET('Sanitation Data'!$I$30,0,10*ROW('Sanitation Data'!I177))="","",OFFSET('Sanitation Data'!$I$30,0,10*ROW('Sanitation Data'!I177)))</f>
        <v/>
      </c>
      <c r="DM183" s="271" t="str">
        <f ca="true">+IF(OFFSET('Sanitation Data'!$I$31,0,10*ROW('Sanitation Data'!I177))="","",OFFSET('Sanitation Data'!$I$31,0,10*ROW('Sanitation Data'!I177)))</f>
        <v/>
      </c>
      <c r="DN183" s="271" t="str">
        <f ca="true">+IF(OFFSET('Sanitation Data'!$I$32,0,10*ROW('Sanitation Data'!I177))="","",OFFSET('Sanitation Data'!$I$32,0,10*ROW('Sanitation Data'!I177)))</f>
        <v/>
      </c>
      <c r="DO183" s="271" t="str">
        <f ca="true">+IF(OFFSET('Hygiene Data'!$D$11,0,10*ROW('Hygiene Data'!D177))="","",OFFSET('Hygiene Data'!$D$11,0,10*ROW('Hygiene Data'!D177)))</f>
        <v/>
      </c>
      <c r="DP183" s="271" t="str">
        <f ca="true">+IF(OFFSET('Hygiene Data'!$D$12,0,10*ROW('Hygiene Data'!D177))="","",OFFSET('Hygiene Data'!$D$12,0,10*ROW('Hygiene Data'!D177)))</f>
        <v/>
      </c>
      <c r="DQ183" s="271" t="str">
        <f ca="true">+IF(OFFSET('Hygiene Data'!$D$13,0,10*ROW('Hygiene Data'!D177))="","",OFFSET('Hygiene Data'!$D$13,0,10*ROW('Hygiene Data'!D177)))</f>
        <v/>
      </c>
      <c r="DR183" s="271" t="str">
        <f ca="true">+IF(OFFSET('Hygiene Data'!$E$11,0,10*ROW('Hygiene Data'!E177))="","",OFFSET('Hygiene Data'!$E$11,0,10*ROW('Hygiene Data'!E177)))</f>
        <v/>
      </c>
      <c r="DS183" s="271" t="str">
        <f ca="true">+IF(OFFSET('Hygiene Data'!$E$12,0,10*ROW('Hygiene Data'!E177))="","",OFFSET('Hygiene Data'!$E$12,0,10*ROW('Hygiene Data'!E177)))</f>
        <v/>
      </c>
      <c r="DT183" s="271" t="str">
        <f ca="true">+IF(OFFSET('Hygiene Data'!$E$13,0,10*ROW('Hygiene Data'!E177))="","",OFFSET('Hygiene Data'!$E$13,0,10*ROW('Hygiene Data'!E177)))</f>
        <v/>
      </c>
      <c r="DU183" s="271" t="str">
        <f ca="true">+IF(OFFSET('Hygiene Data'!$F$11,0,10*ROW('Hygiene Data'!F177))="","",OFFSET('Hygiene Data'!$F$11,0,10*ROW('Hygiene Data'!F177)))</f>
        <v/>
      </c>
      <c r="DV183" s="271" t="str">
        <f ca="true">+IF(OFFSET('Hygiene Data'!$F$12,0,10*ROW('Hygiene Data'!F177))="","",OFFSET('Hygiene Data'!$F$12,0,10*ROW('Hygiene Data'!F177)))</f>
        <v/>
      </c>
      <c r="DW183" s="271" t="str">
        <f ca="true">+IF(OFFSET('Hygiene Data'!$F$13,0,10*ROW('Hygiene Data'!F177))="","",OFFSET('Hygiene Data'!$F$13,0,10*ROW('Hygiene Data'!F177)))</f>
        <v/>
      </c>
      <c r="DX183" s="271" t="str">
        <f ca="true">+IF(OFFSET('Hygiene Data'!$G$11,0,10*ROW('Hygiene Data'!G177))="","",OFFSET('Hygiene Data'!$G$11,0,10*ROW('Hygiene Data'!G177)))</f>
        <v/>
      </c>
      <c r="DY183" s="271" t="str">
        <f ca="true">+IF(OFFSET('Hygiene Data'!$G$12,0,10*ROW('Hygiene Data'!G177))="","",OFFSET('Hygiene Data'!$G$12,0,10*ROW('Hygiene Data'!G177)))</f>
        <v/>
      </c>
      <c r="DZ183" s="271" t="str">
        <f ca="true">+IF(OFFSET('Hygiene Data'!$G$13,0,10*ROW('Hygiene Data'!G177))="","",OFFSET('Hygiene Data'!$G$13,0,10*ROW('Hygiene Data'!G177)))</f>
        <v/>
      </c>
      <c r="EA183" s="271" t="str">
        <f ca="true">+IF(OFFSET('Hygiene Data'!$H$11,0,10*ROW('Hygiene Data'!H177))="","",OFFSET('Hygiene Data'!$H$11,0,10*ROW('Hygiene Data'!H177)))</f>
        <v/>
      </c>
      <c r="EB183" s="271" t="str">
        <f ca="true">+IF(OFFSET('Hygiene Data'!$H$12,0,10*ROW('Hygiene Data'!H177))="","",OFFSET('Hygiene Data'!$H$12,0,10*ROW('Hygiene Data'!H177)))</f>
        <v/>
      </c>
      <c r="EC183" s="271" t="str">
        <f ca="true">+IF(OFFSET('Hygiene Data'!$H$13,0,10*ROW('Hygiene Data'!H177))="","",OFFSET('Hygiene Data'!$H$13,0,10*ROW('Hygiene Data'!H177)))</f>
        <v/>
      </c>
      <c r="ED183" s="271" t="str">
        <f ca="true">+IF(OFFSET('Hygiene Data'!$I$11,0,10*ROW('Hygiene Data'!I177))="","",OFFSET('Hygiene Data'!$I$11,0,10*ROW('Hygiene Data'!I177)))</f>
        <v/>
      </c>
      <c r="EE183" s="271" t="str">
        <f ca="true">+IF(OFFSET('Hygiene Data'!$I$12,0,10*ROW('Hygiene Data'!I177))="","",OFFSET('Hygiene Data'!$I$12,0,10*ROW('Hygiene Data'!I177)))</f>
        <v/>
      </c>
      <c r="EF183" s="271"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27"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1"/>
      <c r="BS184" s="271" t="str">
        <f ca="true">+IF(OFFSET('Water Data'!$D$27,0,10*ROW('Water Data'!D178))="","",OFFSET('Water Data'!$D$27,0,10*ROW('Water Data'!D178)))</f>
        <v/>
      </c>
      <c r="BT184" s="271" t="str">
        <f ca="true">+IF(OFFSET('Water Data'!$D$28,0,10*ROW('Water Data'!D178))="","",OFFSET('Water Data'!$D$28,0,10*ROW('Water Data'!D178)))</f>
        <v/>
      </c>
      <c r="BU184" s="271" t="str">
        <f ca="true">+IF(OFFSET('Water Data'!$D$29,0,10*ROW('Water Data'!D178))="","",OFFSET('Water Data'!$D$29,0,10*ROW('Water Data'!D178)))</f>
        <v/>
      </c>
      <c r="BV184" s="271" t="str">
        <f ca="true">+IF(OFFSET('Water Data'!$E$27,0,10*ROW('Water Data'!E178))="","",OFFSET('Water Data'!$E$27,0,10*ROW('Water Data'!E178)))</f>
        <v/>
      </c>
      <c r="BW184" s="271" t="str">
        <f ca="true">+IF(OFFSET('Water Data'!$E$28,0,10*ROW('Water Data'!E178))="","",OFFSET('Water Data'!$E$28,0,10*ROW('Water Data'!E178)))</f>
        <v/>
      </c>
      <c r="BX184" s="271" t="str">
        <f ca="true">+IF(OFFSET('Water Data'!$E$29,0,10*ROW('Water Data'!E178))="","",OFFSET('Water Data'!$E$29,0,10*ROW('Water Data'!E178)))</f>
        <v/>
      </c>
      <c r="BY184" s="271" t="str">
        <f ca="true">+IF(OFFSET('Water Data'!$F$27,0,10*ROW('Water Data'!F178))="","",OFFSET('Water Data'!$F$27,0,10*ROW('Water Data'!F178)))</f>
        <v/>
      </c>
      <c r="BZ184" s="271" t="str">
        <f ca="true">+IF(OFFSET('Water Data'!$F$28,0,10*ROW('Water Data'!F178))="","",OFFSET('Water Data'!$F$28,0,10*ROW('Water Data'!F178)))</f>
        <v/>
      </c>
      <c r="CA184" s="271" t="str">
        <f ca="true">+IF(OFFSET('Water Data'!$F$29,0,10*ROW('Water Data'!F178))="","",OFFSET('Water Data'!$F$29,0,10*ROW('Water Data'!F178)))</f>
        <v/>
      </c>
      <c r="CB184" s="271" t="str">
        <f ca="true">+IF(OFFSET('Water Data'!$G$27,0,10*ROW('Water Data'!G178))="","",OFFSET('Water Data'!$G$27,0,10*ROW('Water Data'!G178)))</f>
        <v/>
      </c>
      <c r="CC184" s="271" t="str">
        <f ca="true">+IF(OFFSET('Water Data'!$G$28,0,10*ROW('Water Data'!G178))="","",OFFSET('Water Data'!$G$28,0,10*ROW('Water Data'!G178)))</f>
        <v/>
      </c>
      <c r="CD184" s="271" t="str">
        <f ca="true">+IF(OFFSET('Water Data'!$G$29,0,10*ROW('Water Data'!G178))="","",OFFSET('Water Data'!$G$29,0,10*ROW('Water Data'!G178)))</f>
        <v/>
      </c>
      <c r="CE184" s="271" t="str">
        <f ca="true">+IF(OFFSET('Water Data'!$H$27,0,10*ROW('Water Data'!H178))="","",OFFSET('Water Data'!$H$27,0,10*ROW('Water Data'!H178)))</f>
        <v/>
      </c>
      <c r="CF184" s="271" t="str">
        <f ca="true">+IF(OFFSET('Water Data'!$H$28,0,10*ROW('Water Data'!H178))="","",OFFSET('Water Data'!$H$28,0,10*ROW('Water Data'!H178)))</f>
        <v/>
      </c>
      <c r="CG184" s="271" t="str">
        <f ca="true">+IF(OFFSET('Water Data'!$H$29,0,10*ROW('Water Data'!H178))="","",OFFSET('Water Data'!$H$29,0,10*ROW('Water Data'!H178)))</f>
        <v/>
      </c>
      <c r="CH184" s="271" t="str">
        <f ca="true">+IF(OFFSET('Water Data'!$I$27,0,10*ROW('Water Data'!I178))="","",OFFSET('Water Data'!$I$27,0,10*ROW('Water Data'!I178)))</f>
        <v/>
      </c>
      <c r="CI184" s="271" t="str">
        <f ca="true">+IF(OFFSET('Water Data'!$I$28,0,10*ROW('Water Data'!I178))="","",OFFSET('Water Data'!$I$28,0,10*ROW('Water Data'!I178)))</f>
        <v/>
      </c>
      <c r="CJ184" s="271" t="str">
        <f ca="true">+IF(OFFSET('Water Data'!$I$29,0,10*ROW('Water Data'!I178))="","",OFFSET('Water Data'!$I$29,0,10*ROW('Water Data'!I178)))</f>
        <v/>
      </c>
      <c r="CK184" s="271" t="str">
        <f ca="true">+IF(OFFSET('Sanitation Data'!$D$28,0,10*ROW('Sanitation Data'!D178))="","",OFFSET('Sanitation Data'!$D$28,0,10*ROW('Sanitation Data'!D178)))</f>
        <v/>
      </c>
      <c r="CL184" s="271" t="str">
        <f ca="true">+IF(OFFSET('Sanitation Data'!$D$29,0,10*ROW('Sanitation Data'!D178))="","",OFFSET('Sanitation Data'!$D$29,0,10*ROW('Sanitation Data'!D178)))</f>
        <v/>
      </c>
      <c r="CM184" s="271" t="str">
        <f ca="true">+IF(OFFSET('Sanitation Data'!$D$30,0,10*ROW('Sanitation Data'!D178))="","",OFFSET('Sanitation Data'!$D$30,0,10*ROW('Sanitation Data'!D178)))</f>
        <v/>
      </c>
      <c r="CN184" s="271" t="str">
        <f ca="true">+IF(OFFSET('Sanitation Data'!$D$31,0,10*ROW('Sanitation Data'!D178))="","",OFFSET('Sanitation Data'!$D$31,0,10*ROW('Sanitation Data'!D178)))</f>
        <v/>
      </c>
      <c r="CO184" s="271" t="str">
        <f ca="true">+IF(OFFSET('Sanitation Data'!$D$32,0,10*ROW('Sanitation Data'!D178))="","",OFFSET('Sanitation Data'!$D$32,0,10*ROW('Sanitation Data'!D178)))</f>
        <v/>
      </c>
      <c r="CP184" s="271" t="str">
        <f ca="true">+IF(OFFSET('Sanitation Data'!$E$28,0,10*ROW('Sanitation Data'!E178))="","",OFFSET('Sanitation Data'!$E$28,0,10*ROW('Sanitation Data'!E178)))</f>
        <v/>
      </c>
      <c r="CQ184" s="271" t="str">
        <f ca="true">+IF(OFFSET('Sanitation Data'!$E$29,0,10*ROW('Sanitation Data'!E178))="","",OFFSET('Sanitation Data'!$E$29,0,10*ROW('Sanitation Data'!E178)))</f>
        <v/>
      </c>
      <c r="CR184" s="271" t="str">
        <f ca="true">+IF(OFFSET('Sanitation Data'!$E$30,0,10*ROW('Sanitation Data'!E178))="","",OFFSET('Sanitation Data'!$E$30,0,10*ROW('Sanitation Data'!E178)))</f>
        <v/>
      </c>
      <c r="CS184" s="271" t="str">
        <f ca="true">+IF(OFFSET('Sanitation Data'!$E$31,0,10*ROW('Sanitation Data'!E178))="","",OFFSET('Sanitation Data'!$E$31,0,10*ROW('Sanitation Data'!E178)))</f>
        <v/>
      </c>
      <c r="CT184" s="271" t="str">
        <f ca="true">+IF(OFFSET('Sanitation Data'!$E$32,0,10*ROW('Sanitation Data'!E178))="","",OFFSET('Sanitation Data'!$E$32,0,10*ROW('Sanitation Data'!E178)))</f>
        <v/>
      </c>
      <c r="CU184" s="271" t="str">
        <f ca="true">+IF(OFFSET('Sanitation Data'!$F$28,0,10*ROW('Sanitation Data'!F178))="","",OFFSET('Sanitation Data'!$F$28,0,10*ROW('Sanitation Data'!F178)))</f>
        <v/>
      </c>
      <c r="CV184" s="271" t="str">
        <f ca="true">+IF(OFFSET('Sanitation Data'!$F$29,0,10*ROW('Sanitation Data'!F178))="","",OFFSET('Sanitation Data'!$F$29,0,10*ROW('Sanitation Data'!F178)))</f>
        <v/>
      </c>
      <c r="CW184" s="271" t="str">
        <f ca="true">+IF(OFFSET('Sanitation Data'!$F$30,0,10*ROW('Sanitation Data'!F178))="","",OFFSET('Sanitation Data'!$F$30,0,10*ROW('Sanitation Data'!F178)))</f>
        <v/>
      </c>
      <c r="CX184" s="271" t="str">
        <f ca="true">+IF(OFFSET('Sanitation Data'!$F$31,0,10*ROW('Sanitation Data'!F178))="","",OFFSET('Sanitation Data'!$F$31,0,10*ROW('Sanitation Data'!F178)))</f>
        <v/>
      </c>
      <c r="CY184" s="271" t="str">
        <f ca="true">+IF(OFFSET('Sanitation Data'!$F$32,0,10*ROW('Sanitation Data'!F178))="","",OFFSET('Sanitation Data'!$F$32,0,10*ROW('Sanitation Data'!F178)))</f>
        <v/>
      </c>
      <c r="CZ184" s="271" t="str">
        <f ca="true">+IF(OFFSET('Sanitation Data'!$G$28,0,10*ROW('Sanitation Data'!G178))="","",OFFSET('Sanitation Data'!$G$28,0,10*ROW('Sanitation Data'!G178)))</f>
        <v/>
      </c>
      <c r="DA184" s="271" t="str">
        <f ca="true">+IF(OFFSET('Sanitation Data'!$G$29,0,10*ROW('Sanitation Data'!G178))="","",OFFSET('Sanitation Data'!$G$29,0,10*ROW('Sanitation Data'!G178)))</f>
        <v/>
      </c>
      <c r="DB184" s="271" t="str">
        <f ca="true">+IF(OFFSET('Sanitation Data'!$G$30,0,10*ROW('Sanitation Data'!G178))="","",OFFSET('Sanitation Data'!$G$30,0,10*ROW('Sanitation Data'!G178)))</f>
        <v/>
      </c>
      <c r="DC184" s="271" t="str">
        <f ca="true">+IF(OFFSET('Sanitation Data'!$G$31,0,10*ROW('Sanitation Data'!G178))="","",OFFSET('Sanitation Data'!$G$31,0,10*ROW('Sanitation Data'!G178)))</f>
        <v/>
      </c>
      <c r="DD184" s="271" t="str">
        <f ca="true">+IF(OFFSET('Sanitation Data'!$G$32,0,10*ROW('Sanitation Data'!G178))="","",OFFSET('Sanitation Data'!$G$32,0,10*ROW('Sanitation Data'!G178)))</f>
        <v/>
      </c>
      <c r="DE184" s="271" t="str">
        <f ca="true">+IF(OFFSET('Sanitation Data'!$H$28,0,10*ROW('Sanitation Data'!H178))="","",OFFSET('Sanitation Data'!$H$28,0,10*ROW('Sanitation Data'!H178)))</f>
        <v/>
      </c>
      <c r="DF184" s="271" t="str">
        <f ca="true">+IF(OFFSET('Sanitation Data'!$H$29,0,10*ROW('Sanitation Data'!H178))="","",OFFSET('Sanitation Data'!$H$29,0,10*ROW('Sanitation Data'!H178)))</f>
        <v/>
      </c>
      <c r="DG184" s="271" t="str">
        <f ca="true">+IF(OFFSET('Sanitation Data'!$H$30,0,10*ROW('Sanitation Data'!H178))="","",OFFSET('Sanitation Data'!$H$30,0,10*ROW('Sanitation Data'!H178)))</f>
        <v/>
      </c>
      <c r="DH184" s="271" t="str">
        <f ca="true">+IF(OFFSET('Sanitation Data'!$H$31,0,10*ROW('Sanitation Data'!H178))="","",OFFSET('Sanitation Data'!$H$31,0,10*ROW('Sanitation Data'!H178)))</f>
        <v/>
      </c>
      <c r="DI184" s="271" t="str">
        <f ca="true">+IF(OFFSET('Sanitation Data'!$H$32,0,10*ROW('Sanitation Data'!H178))="","",OFFSET('Sanitation Data'!$H$32,0,10*ROW('Sanitation Data'!H178)))</f>
        <v/>
      </c>
      <c r="DJ184" s="271" t="str">
        <f ca="true">+IF(OFFSET('Sanitation Data'!$I$28,0,10*ROW('Sanitation Data'!I178))="","",OFFSET('Sanitation Data'!$I$28,0,10*ROW('Sanitation Data'!I178)))</f>
        <v/>
      </c>
      <c r="DK184" s="271" t="str">
        <f ca="true">+IF(OFFSET('Sanitation Data'!$I$29,0,10*ROW('Sanitation Data'!I178))="","",OFFSET('Sanitation Data'!$I$29,0,10*ROW('Sanitation Data'!I178)))</f>
        <v/>
      </c>
      <c r="DL184" s="271" t="str">
        <f ca="true">+IF(OFFSET('Sanitation Data'!$I$30,0,10*ROW('Sanitation Data'!I178))="","",OFFSET('Sanitation Data'!$I$30,0,10*ROW('Sanitation Data'!I178)))</f>
        <v/>
      </c>
      <c r="DM184" s="271" t="str">
        <f ca="true">+IF(OFFSET('Sanitation Data'!$I$31,0,10*ROW('Sanitation Data'!I178))="","",OFFSET('Sanitation Data'!$I$31,0,10*ROW('Sanitation Data'!I178)))</f>
        <v/>
      </c>
      <c r="DN184" s="271" t="str">
        <f ca="true">+IF(OFFSET('Sanitation Data'!$I$32,0,10*ROW('Sanitation Data'!I178))="","",OFFSET('Sanitation Data'!$I$32,0,10*ROW('Sanitation Data'!I178)))</f>
        <v/>
      </c>
      <c r="DO184" s="271" t="str">
        <f ca="true">+IF(OFFSET('Hygiene Data'!$D$11,0,10*ROW('Hygiene Data'!D178))="","",OFFSET('Hygiene Data'!$D$11,0,10*ROW('Hygiene Data'!D178)))</f>
        <v/>
      </c>
      <c r="DP184" s="271" t="str">
        <f ca="true">+IF(OFFSET('Hygiene Data'!$D$12,0,10*ROW('Hygiene Data'!D178))="","",OFFSET('Hygiene Data'!$D$12,0,10*ROW('Hygiene Data'!D178)))</f>
        <v/>
      </c>
      <c r="DQ184" s="271" t="str">
        <f ca="true">+IF(OFFSET('Hygiene Data'!$D$13,0,10*ROW('Hygiene Data'!D178))="","",OFFSET('Hygiene Data'!$D$13,0,10*ROW('Hygiene Data'!D178)))</f>
        <v/>
      </c>
      <c r="DR184" s="271" t="str">
        <f ca="true">+IF(OFFSET('Hygiene Data'!$E$11,0,10*ROW('Hygiene Data'!E178))="","",OFFSET('Hygiene Data'!$E$11,0,10*ROW('Hygiene Data'!E178)))</f>
        <v/>
      </c>
      <c r="DS184" s="271" t="str">
        <f ca="true">+IF(OFFSET('Hygiene Data'!$E$12,0,10*ROW('Hygiene Data'!E178))="","",OFFSET('Hygiene Data'!$E$12,0,10*ROW('Hygiene Data'!E178)))</f>
        <v/>
      </c>
      <c r="DT184" s="271" t="str">
        <f ca="true">+IF(OFFSET('Hygiene Data'!$E$13,0,10*ROW('Hygiene Data'!E178))="","",OFFSET('Hygiene Data'!$E$13,0,10*ROW('Hygiene Data'!E178)))</f>
        <v/>
      </c>
      <c r="DU184" s="271" t="str">
        <f ca="true">+IF(OFFSET('Hygiene Data'!$F$11,0,10*ROW('Hygiene Data'!F178))="","",OFFSET('Hygiene Data'!$F$11,0,10*ROW('Hygiene Data'!F178)))</f>
        <v/>
      </c>
      <c r="DV184" s="271" t="str">
        <f ca="true">+IF(OFFSET('Hygiene Data'!$F$12,0,10*ROW('Hygiene Data'!F178))="","",OFFSET('Hygiene Data'!$F$12,0,10*ROW('Hygiene Data'!F178)))</f>
        <v/>
      </c>
      <c r="DW184" s="271" t="str">
        <f ca="true">+IF(OFFSET('Hygiene Data'!$F$13,0,10*ROW('Hygiene Data'!F178))="","",OFFSET('Hygiene Data'!$F$13,0,10*ROW('Hygiene Data'!F178)))</f>
        <v/>
      </c>
      <c r="DX184" s="271" t="str">
        <f ca="true">+IF(OFFSET('Hygiene Data'!$G$11,0,10*ROW('Hygiene Data'!G178))="","",OFFSET('Hygiene Data'!$G$11,0,10*ROW('Hygiene Data'!G178)))</f>
        <v/>
      </c>
      <c r="DY184" s="271" t="str">
        <f ca="true">+IF(OFFSET('Hygiene Data'!$G$12,0,10*ROW('Hygiene Data'!G178))="","",OFFSET('Hygiene Data'!$G$12,0,10*ROW('Hygiene Data'!G178)))</f>
        <v/>
      </c>
      <c r="DZ184" s="271" t="str">
        <f ca="true">+IF(OFFSET('Hygiene Data'!$G$13,0,10*ROW('Hygiene Data'!G178))="","",OFFSET('Hygiene Data'!$G$13,0,10*ROW('Hygiene Data'!G178)))</f>
        <v/>
      </c>
      <c r="EA184" s="271" t="str">
        <f ca="true">+IF(OFFSET('Hygiene Data'!$H$11,0,10*ROW('Hygiene Data'!H178))="","",OFFSET('Hygiene Data'!$H$11,0,10*ROW('Hygiene Data'!H178)))</f>
        <v/>
      </c>
      <c r="EB184" s="271" t="str">
        <f ca="true">+IF(OFFSET('Hygiene Data'!$H$12,0,10*ROW('Hygiene Data'!H178))="","",OFFSET('Hygiene Data'!$H$12,0,10*ROW('Hygiene Data'!H178)))</f>
        <v/>
      </c>
      <c r="EC184" s="271" t="str">
        <f ca="true">+IF(OFFSET('Hygiene Data'!$H$13,0,10*ROW('Hygiene Data'!H178))="","",OFFSET('Hygiene Data'!$H$13,0,10*ROW('Hygiene Data'!H178)))</f>
        <v/>
      </c>
      <c r="ED184" s="271" t="str">
        <f ca="true">+IF(OFFSET('Hygiene Data'!$I$11,0,10*ROW('Hygiene Data'!I178))="","",OFFSET('Hygiene Data'!$I$11,0,10*ROW('Hygiene Data'!I178)))</f>
        <v/>
      </c>
      <c r="EE184" s="271" t="str">
        <f ca="true">+IF(OFFSET('Hygiene Data'!$I$12,0,10*ROW('Hygiene Data'!I178))="","",OFFSET('Hygiene Data'!$I$12,0,10*ROW('Hygiene Data'!I178)))</f>
        <v/>
      </c>
      <c r="EF184" s="271"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27"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1"/>
      <c r="BS185" s="271" t="str">
        <f ca="true">+IF(OFFSET('Water Data'!$D$27,0,10*ROW('Water Data'!D179))="","",OFFSET('Water Data'!$D$27,0,10*ROW('Water Data'!D179)))</f>
        <v/>
      </c>
      <c r="BT185" s="271" t="str">
        <f ca="true">+IF(OFFSET('Water Data'!$D$28,0,10*ROW('Water Data'!D179))="","",OFFSET('Water Data'!$D$28,0,10*ROW('Water Data'!D179)))</f>
        <v/>
      </c>
      <c r="BU185" s="271" t="str">
        <f ca="true">+IF(OFFSET('Water Data'!$D$29,0,10*ROW('Water Data'!D179))="","",OFFSET('Water Data'!$D$29,0,10*ROW('Water Data'!D179)))</f>
        <v/>
      </c>
      <c r="BV185" s="271" t="str">
        <f ca="true">+IF(OFFSET('Water Data'!$E$27,0,10*ROW('Water Data'!E179))="","",OFFSET('Water Data'!$E$27,0,10*ROW('Water Data'!E179)))</f>
        <v/>
      </c>
      <c r="BW185" s="271" t="str">
        <f ca="true">+IF(OFFSET('Water Data'!$E$28,0,10*ROW('Water Data'!E179))="","",OFFSET('Water Data'!$E$28,0,10*ROW('Water Data'!E179)))</f>
        <v/>
      </c>
      <c r="BX185" s="271" t="str">
        <f ca="true">+IF(OFFSET('Water Data'!$E$29,0,10*ROW('Water Data'!E179))="","",OFFSET('Water Data'!$E$29,0,10*ROW('Water Data'!E179)))</f>
        <v/>
      </c>
      <c r="BY185" s="271" t="str">
        <f ca="true">+IF(OFFSET('Water Data'!$F$27,0,10*ROW('Water Data'!F179))="","",OFFSET('Water Data'!$F$27,0,10*ROW('Water Data'!F179)))</f>
        <v/>
      </c>
      <c r="BZ185" s="271" t="str">
        <f ca="true">+IF(OFFSET('Water Data'!$F$28,0,10*ROW('Water Data'!F179))="","",OFFSET('Water Data'!$F$28,0,10*ROW('Water Data'!F179)))</f>
        <v/>
      </c>
      <c r="CA185" s="271" t="str">
        <f ca="true">+IF(OFFSET('Water Data'!$F$29,0,10*ROW('Water Data'!F179))="","",OFFSET('Water Data'!$F$29,0,10*ROW('Water Data'!F179)))</f>
        <v/>
      </c>
      <c r="CB185" s="271" t="str">
        <f ca="true">+IF(OFFSET('Water Data'!$G$27,0,10*ROW('Water Data'!G179))="","",OFFSET('Water Data'!$G$27,0,10*ROW('Water Data'!G179)))</f>
        <v/>
      </c>
      <c r="CC185" s="271" t="str">
        <f ca="true">+IF(OFFSET('Water Data'!$G$28,0,10*ROW('Water Data'!G179))="","",OFFSET('Water Data'!$G$28,0,10*ROW('Water Data'!G179)))</f>
        <v/>
      </c>
      <c r="CD185" s="271" t="str">
        <f ca="true">+IF(OFFSET('Water Data'!$G$29,0,10*ROW('Water Data'!G179))="","",OFFSET('Water Data'!$G$29,0,10*ROW('Water Data'!G179)))</f>
        <v/>
      </c>
      <c r="CE185" s="271" t="str">
        <f ca="true">+IF(OFFSET('Water Data'!$H$27,0,10*ROW('Water Data'!H179))="","",OFFSET('Water Data'!$H$27,0,10*ROW('Water Data'!H179)))</f>
        <v/>
      </c>
      <c r="CF185" s="271" t="str">
        <f ca="true">+IF(OFFSET('Water Data'!$H$28,0,10*ROW('Water Data'!H179))="","",OFFSET('Water Data'!$H$28,0,10*ROW('Water Data'!H179)))</f>
        <v/>
      </c>
      <c r="CG185" s="271" t="str">
        <f ca="true">+IF(OFFSET('Water Data'!$H$29,0,10*ROW('Water Data'!H179))="","",OFFSET('Water Data'!$H$29,0,10*ROW('Water Data'!H179)))</f>
        <v/>
      </c>
      <c r="CH185" s="271" t="str">
        <f ca="true">+IF(OFFSET('Water Data'!$I$27,0,10*ROW('Water Data'!I179))="","",OFFSET('Water Data'!$I$27,0,10*ROW('Water Data'!I179)))</f>
        <v/>
      </c>
      <c r="CI185" s="271" t="str">
        <f ca="true">+IF(OFFSET('Water Data'!$I$28,0,10*ROW('Water Data'!I179))="","",OFFSET('Water Data'!$I$28,0,10*ROW('Water Data'!I179)))</f>
        <v/>
      </c>
      <c r="CJ185" s="271" t="str">
        <f ca="true">+IF(OFFSET('Water Data'!$I$29,0,10*ROW('Water Data'!I179))="","",OFFSET('Water Data'!$I$29,0,10*ROW('Water Data'!I179)))</f>
        <v/>
      </c>
      <c r="CK185" s="271" t="str">
        <f ca="true">+IF(OFFSET('Sanitation Data'!$D$28,0,10*ROW('Sanitation Data'!D179))="","",OFFSET('Sanitation Data'!$D$28,0,10*ROW('Sanitation Data'!D179)))</f>
        <v/>
      </c>
      <c r="CL185" s="271" t="str">
        <f ca="true">+IF(OFFSET('Sanitation Data'!$D$29,0,10*ROW('Sanitation Data'!D179))="","",OFFSET('Sanitation Data'!$D$29,0,10*ROW('Sanitation Data'!D179)))</f>
        <v/>
      </c>
      <c r="CM185" s="271" t="str">
        <f ca="true">+IF(OFFSET('Sanitation Data'!$D$30,0,10*ROW('Sanitation Data'!D179))="","",OFFSET('Sanitation Data'!$D$30,0,10*ROW('Sanitation Data'!D179)))</f>
        <v/>
      </c>
      <c r="CN185" s="271" t="str">
        <f ca="true">+IF(OFFSET('Sanitation Data'!$D$31,0,10*ROW('Sanitation Data'!D179))="","",OFFSET('Sanitation Data'!$D$31,0,10*ROW('Sanitation Data'!D179)))</f>
        <v/>
      </c>
      <c r="CO185" s="271" t="str">
        <f ca="true">+IF(OFFSET('Sanitation Data'!$D$32,0,10*ROW('Sanitation Data'!D179))="","",OFFSET('Sanitation Data'!$D$32,0,10*ROW('Sanitation Data'!D179)))</f>
        <v/>
      </c>
      <c r="CP185" s="271" t="str">
        <f ca="true">+IF(OFFSET('Sanitation Data'!$E$28,0,10*ROW('Sanitation Data'!E179))="","",OFFSET('Sanitation Data'!$E$28,0,10*ROW('Sanitation Data'!E179)))</f>
        <v/>
      </c>
      <c r="CQ185" s="271" t="str">
        <f ca="true">+IF(OFFSET('Sanitation Data'!$E$29,0,10*ROW('Sanitation Data'!E179))="","",OFFSET('Sanitation Data'!$E$29,0,10*ROW('Sanitation Data'!E179)))</f>
        <v/>
      </c>
      <c r="CR185" s="271" t="str">
        <f ca="true">+IF(OFFSET('Sanitation Data'!$E$30,0,10*ROW('Sanitation Data'!E179))="","",OFFSET('Sanitation Data'!$E$30,0,10*ROW('Sanitation Data'!E179)))</f>
        <v/>
      </c>
      <c r="CS185" s="271" t="str">
        <f ca="true">+IF(OFFSET('Sanitation Data'!$E$31,0,10*ROW('Sanitation Data'!E179))="","",OFFSET('Sanitation Data'!$E$31,0,10*ROW('Sanitation Data'!E179)))</f>
        <v/>
      </c>
      <c r="CT185" s="271" t="str">
        <f ca="true">+IF(OFFSET('Sanitation Data'!$E$32,0,10*ROW('Sanitation Data'!E179))="","",OFFSET('Sanitation Data'!$E$32,0,10*ROW('Sanitation Data'!E179)))</f>
        <v/>
      </c>
      <c r="CU185" s="271" t="str">
        <f ca="true">+IF(OFFSET('Sanitation Data'!$F$28,0,10*ROW('Sanitation Data'!F179))="","",OFFSET('Sanitation Data'!$F$28,0,10*ROW('Sanitation Data'!F179)))</f>
        <v/>
      </c>
      <c r="CV185" s="271" t="str">
        <f ca="true">+IF(OFFSET('Sanitation Data'!$F$29,0,10*ROW('Sanitation Data'!F179))="","",OFFSET('Sanitation Data'!$F$29,0,10*ROW('Sanitation Data'!F179)))</f>
        <v/>
      </c>
      <c r="CW185" s="271" t="str">
        <f ca="true">+IF(OFFSET('Sanitation Data'!$F$30,0,10*ROW('Sanitation Data'!F179))="","",OFFSET('Sanitation Data'!$F$30,0,10*ROW('Sanitation Data'!F179)))</f>
        <v/>
      </c>
      <c r="CX185" s="271" t="str">
        <f ca="true">+IF(OFFSET('Sanitation Data'!$F$31,0,10*ROW('Sanitation Data'!F179))="","",OFFSET('Sanitation Data'!$F$31,0,10*ROW('Sanitation Data'!F179)))</f>
        <v/>
      </c>
      <c r="CY185" s="271" t="str">
        <f ca="true">+IF(OFFSET('Sanitation Data'!$F$32,0,10*ROW('Sanitation Data'!F179))="","",OFFSET('Sanitation Data'!$F$32,0,10*ROW('Sanitation Data'!F179)))</f>
        <v/>
      </c>
      <c r="CZ185" s="271" t="str">
        <f ca="true">+IF(OFFSET('Sanitation Data'!$G$28,0,10*ROW('Sanitation Data'!G179))="","",OFFSET('Sanitation Data'!$G$28,0,10*ROW('Sanitation Data'!G179)))</f>
        <v/>
      </c>
      <c r="DA185" s="271" t="str">
        <f ca="true">+IF(OFFSET('Sanitation Data'!$G$29,0,10*ROW('Sanitation Data'!G179))="","",OFFSET('Sanitation Data'!$G$29,0,10*ROW('Sanitation Data'!G179)))</f>
        <v/>
      </c>
      <c r="DB185" s="271" t="str">
        <f ca="true">+IF(OFFSET('Sanitation Data'!$G$30,0,10*ROW('Sanitation Data'!G179))="","",OFFSET('Sanitation Data'!$G$30,0,10*ROW('Sanitation Data'!G179)))</f>
        <v/>
      </c>
      <c r="DC185" s="271" t="str">
        <f ca="true">+IF(OFFSET('Sanitation Data'!$G$31,0,10*ROW('Sanitation Data'!G179))="","",OFFSET('Sanitation Data'!$G$31,0,10*ROW('Sanitation Data'!G179)))</f>
        <v/>
      </c>
      <c r="DD185" s="271" t="str">
        <f ca="true">+IF(OFFSET('Sanitation Data'!$G$32,0,10*ROW('Sanitation Data'!G179))="","",OFFSET('Sanitation Data'!$G$32,0,10*ROW('Sanitation Data'!G179)))</f>
        <v/>
      </c>
      <c r="DE185" s="271" t="str">
        <f ca="true">+IF(OFFSET('Sanitation Data'!$H$28,0,10*ROW('Sanitation Data'!H179))="","",OFFSET('Sanitation Data'!$H$28,0,10*ROW('Sanitation Data'!H179)))</f>
        <v/>
      </c>
      <c r="DF185" s="271" t="str">
        <f ca="true">+IF(OFFSET('Sanitation Data'!$H$29,0,10*ROW('Sanitation Data'!H179))="","",OFFSET('Sanitation Data'!$H$29,0,10*ROW('Sanitation Data'!H179)))</f>
        <v/>
      </c>
      <c r="DG185" s="271" t="str">
        <f ca="true">+IF(OFFSET('Sanitation Data'!$H$30,0,10*ROW('Sanitation Data'!H179))="","",OFFSET('Sanitation Data'!$H$30,0,10*ROW('Sanitation Data'!H179)))</f>
        <v/>
      </c>
      <c r="DH185" s="271" t="str">
        <f ca="true">+IF(OFFSET('Sanitation Data'!$H$31,0,10*ROW('Sanitation Data'!H179))="","",OFFSET('Sanitation Data'!$H$31,0,10*ROW('Sanitation Data'!H179)))</f>
        <v/>
      </c>
      <c r="DI185" s="271" t="str">
        <f ca="true">+IF(OFFSET('Sanitation Data'!$H$32,0,10*ROW('Sanitation Data'!H179))="","",OFFSET('Sanitation Data'!$H$32,0,10*ROW('Sanitation Data'!H179)))</f>
        <v/>
      </c>
      <c r="DJ185" s="271" t="str">
        <f ca="true">+IF(OFFSET('Sanitation Data'!$I$28,0,10*ROW('Sanitation Data'!I179))="","",OFFSET('Sanitation Data'!$I$28,0,10*ROW('Sanitation Data'!I179)))</f>
        <v/>
      </c>
      <c r="DK185" s="271" t="str">
        <f ca="true">+IF(OFFSET('Sanitation Data'!$I$29,0,10*ROW('Sanitation Data'!I179))="","",OFFSET('Sanitation Data'!$I$29,0,10*ROW('Sanitation Data'!I179)))</f>
        <v/>
      </c>
      <c r="DL185" s="271" t="str">
        <f ca="true">+IF(OFFSET('Sanitation Data'!$I$30,0,10*ROW('Sanitation Data'!I179))="","",OFFSET('Sanitation Data'!$I$30,0,10*ROW('Sanitation Data'!I179)))</f>
        <v/>
      </c>
      <c r="DM185" s="271" t="str">
        <f ca="true">+IF(OFFSET('Sanitation Data'!$I$31,0,10*ROW('Sanitation Data'!I179))="","",OFFSET('Sanitation Data'!$I$31,0,10*ROW('Sanitation Data'!I179)))</f>
        <v/>
      </c>
      <c r="DN185" s="271" t="str">
        <f ca="true">+IF(OFFSET('Sanitation Data'!$I$32,0,10*ROW('Sanitation Data'!I179))="","",OFFSET('Sanitation Data'!$I$32,0,10*ROW('Sanitation Data'!I179)))</f>
        <v/>
      </c>
      <c r="DO185" s="271" t="str">
        <f ca="true">+IF(OFFSET('Hygiene Data'!$D$11,0,10*ROW('Hygiene Data'!D179))="","",OFFSET('Hygiene Data'!$D$11,0,10*ROW('Hygiene Data'!D179)))</f>
        <v/>
      </c>
      <c r="DP185" s="271" t="str">
        <f ca="true">+IF(OFFSET('Hygiene Data'!$D$12,0,10*ROW('Hygiene Data'!D179))="","",OFFSET('Hygiene Data'!$D$12,0,10*ROW('Hygiene Data'!D179)))</f>
        <v/>
      </c>
      <c r="DQ185" s="271" t="str">
        <f ca="true">+IF(OFFSET('Hygiene Data'!$D$13,0,10*ROW('Hygiene Data'!D179))="","",OFFSET('Hygiene Data'!$D$13,0,10*ROW('Hygiene Data'!D179)))</f>
        <v/>
      </c>
      <c r="DR185" s="271" t="str">
        <f ca="true">+IF(OFFSET('Hygiene Data'!$E$11,0,10*ROW('Hygiene Data'!E179))="","",OFFSET('Hygiene Data'!$E$11,0,10*ROW('Hygiene Data'!E179)))</f>
        <v/>
      </c>
      <c r="DS185" s="271" t="str">
        <f ca="true">+IF(OFFSET('Hygiene Data'!$E$12,0,10*ROW('Hygiene Data'!E179))="","",OFFSET('Hygiene Data'!$E$12,0,10*ROW('Hygiene Data'!E179)))</f>
        <v/>
      </c>
      <c r="DT185" s="271" t="str">
        <f ca="true">+IF(OFFSET('Hygiene Data'!$E$13,0,10*ROW('Hygiene Data'!E179))="","",OFFSET('Hygiene Data'!$E$13,0,10*ROW('Hygiene Data'!E179)))</f>
        <v/>
      </c>
      <c r="DU185" s="271" t="str">
        <f ca="true">+IF(OFFSET('Hygiene Data'!$F$11,0,10*ROW('Hygiene Data'!F179))="","",OFFSET('Hygiene Data'!$F$11,0,10*ROW('Hygiene Data'!F179)))</f>
        <v/>
      </c>
      <c r="DV185" s="271" t="str">
        <f ca="true">+IF(OFFSET('Hygiene Data'!$F$12,0,10*ROW('Hygiene Data'!F179))="","",OFFSET('Hygiene Data'!$F$12,0,10*ROW('Hygiene Data'!F179)))</f>
        <v/>
      </c>
      <c r="DW185" s="271" t="str">
        <f ca="true">+IF(OFFSET('Hygiene Data'!$F$13,0,10*ROW('Hygiene Data'!F179))="","",OFFSET('Hygiene Data'!$F$13,0,10*ROW('Hygiene Data'!F179)))</f>
        <v/>
      </c>
      <c r="DX185" s="271" t="str">
        <f ca="true">+IF(OFFSET('Hygiene Data'!$G$11,0,10*ROW('Hygiene Data'!G179))="","",OFFSET('Hygiene Data'!$G$11,0,10*ROW('Hygiene Data'!G179)))</f>
        <v/>
      </c>
      <c r="DY185" s="271" t="str">
        <f ca="true">+IF(OFFSET('Hygiene Data'!$G$12,0,10*ROW('Hygiene Data'!G179))="","",OFFSET('Hygiene Data'!$G$12,0,10*ROW('Hygiene Data'!G179)))</f>
        <v/>
      </c>
      <c r="DZ185" s="271" t="str">
        <f ca="true">+IF(OFFSET('Hygiene Data'!$G$13,0,10*ROW('Hygiene Data'!G179))="","",OFFSET('Hygiene Data'!$G$13,0,10*ROW('Hygiene Data'!G179)))</f>
        <v/>
      </c>
      <c r="EA185" s="271" t="str">
        <f ca="true">+IF(OFFSET('Hygiene Data'!$H$11,0,10*ROW('Hygiene Data'!H179))="","",OFFSET('Hygiene Data'!$H$11,0,10*ROW('Hygiene Data'!H179)))</f>
        <v/>
      </c>
      <c r="EB185" s="271" t="str">
        <f ca="true">+IF(OFFSET('Hygiene Data'!$H$12,0,10*ROW('Hygiene Data'!H179))="","",OFFSET('Hygiene Data'!$H$12,0,10*ROW('Hygiene Data'!H179)))</f>
        <v/>
      </c>
      <c r="EC185" s="271" t="str">
        <f ca="true">+IF(OFFSET('Hygiene Data'!$H$13,0,10*ROW('Hygiene Data'!H179))="","",OFFSET('Hygiene Data'!$H$13,0,10*ROW('Hygiene Data'!H179)))</f>
        <v/>
      </c>
      <c r="ED185" s="271" t="str">
        <f ca="true">+IF(OFFSET('Hygiene Data'!$I$11,0,10*ROW('Hygiene Data'!I179))="","",OFFSET('Hygiene Data'!$I$11,0,10*ROW('Hygiene Data'!I179)))</f>
        <v/>
      </c>
      <c r="EE185" s="271" t="str">
        <f ca="true">+IF(OFFSET('Hygiene Data'!$I$12,0,10*ROW('Hygiene Data'!I179))="","",OFFSET('Hygiene Data'!$I$12,0,10*ROW('Hygiene Data'!I179)))</f>
        <v/>
      </c>
      <c r="EF185" s="271"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27"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1"/>
      <c r="BS186" s="271" t="str">
        <f ca="true">+IF(OFFSET('Water Data'!$D$27,0,10*ROW('Water Data'!D180))="","",OFFSET('Water Data'!$D$27,0,10*ROW('Water Data'!D180)))</f>
        <v/>
      </c>
      <c r="BT186" s="271" t="str">
        <f ca="true">+IF(OFFSET('Water Data'!$D$28,0,10*ROW('Water Data'!D180))="","",OFFSET('Water Data'!$D$28,0,10*ROW('Water Data'!D180)))</f>
        <v/>
      </c>
      <c r="BU186" s="271" t="str">
        <f ca="true">+IF(OFFSET('Water Data'!$D$29,0,10*ROW('Water Data'!D180))="","",OFFSET('Water Data'!$D$29,0,10*ROW('Water Data'!D180)))</f>
        <v/>
      </c>
      <c r="BV186" s="271" t="str">
        <f ca="true">+IF(OFFSET('Water Data'!$E$27,0,10*ROW('Water Data'!E180))="","",OFFSET('Water Data'!$E$27,0,10*ROW('Water Data'!E180)))</f>
        <v/>
      </c>
      <c r="BW186" s="271" t="str">
        <f ca="true">+IF(OFFSET('Water Data'!$E$28,0,10*ROW('Water Data'!E180))="","",OFFSET('Water Data'!$E$28,0,10*ROW('Water Data'!E180)))</f>
        <v/>
      </c>
      <c r="BX186" s="271" t="str">
        <f ca="true">+IF(OFFSET('Water Data'!$E$29,0,10*ROW('Water Data'!E180))="","",OFFSET('Water Data'!$E$29,0,10*ROW('Water Data'!E180)))</f>
        <v/>
      </c>
      <c r="BY186" s="271" t="str">
        <f ca="true">+IF(OFFSET('Water Data'!$F$27,0,10*ROW('Water Data'!F180))="","",OFFSET('Water Data'!$F$27,0,10*ROW('Water Data'!F180)))</f>
        <v/>
      </c>
      <c r="BZ186" s="271" t="str">
        <f ca="true">+IF(OFFSET('Water Data'!$F$28,0,10*ROW('Water Data'!F180))="","",OFFSET('Water Data'!$F$28,0,10*ROW('Water Data'!F180)))</f>
        <v/>
      </c>
      <c r="CA186" s="271" t="str">
        <f ca="true">+IF(OFFSET('Water Data'!$F$29,0,10*ROW('Water Data'!F180))="","",OFFSET('Water Data'!$F$29,0,10*ROW('Water Data'!F180)))</f>
        <v/>
      </c>
      <c r="CB186" s="271" t="str">
        <f ca="true">+IF(OFFSET('Water Data'!$G$27,0,10*ROW('Water Data'!G180))="","",OFFSET('Water Data'!$G$27,0,10*ROW('Water Data'!G180)))</f>
        <v/>
      </c>
      <c r="CC186" s="271" t="str">
        <f ca="true">+IF(OFFSET('Water Data'!$G$28,0,10*ROW('Water Data'!G180))="","",OFFSET('Water Data'!$G$28,0,10*ROW('Water Data'!G180)))</f>
        <v/>
      </c>
      <c r="CD186" s="271" t="str">
        <f ca="true">+IF(OFFSET('Water Data'!$G$29,0,10*ROW('Water Data'!G180))="","",OFFSET('Water Data'!$G$29,0,10*ROW('Water Data'!G180)))</f>
        <v/>
      </c>
      <c r="CE186" s="271" t="str">
        <f ca="true">+IF(OFFSET('Water Data'!$H$27,0,10*ROW('Water Data'!H180))="","",OFFSET('Water Data'!$H$27,0,10*ROW('Water Data'!H180)))</f>
        <v/>
      </c>
      <c r="CF186" s="271" t="str">
        <f ca="true">+IF(OFFSET('Water Data'!$H$28,0,10*ROW('Water Data'!H180))="","",OFFSET('Water Data'!$H$28,0,10*ROW('Water Data'!H180)))</f>
        <v/>
      </c>
      <c r="CG186" s="271" t="str">
        <f ca="true">+IF(OFFSET('Water Data'!$H$29,0,10*ROW('Water Data'!H180))="","",OFFSET('Water Data'!$H$29,0,10*ROW('Water Data'!H180)))</f>
        <v/>
      </c>
      <c r="CH186" s="271" t="str">
        <f ca="true">+IF(OFFSET('Water Data'!$I$27,0,10*ROW('Water Data'!I180))="","",OFFSET('Water Data'!$I$27,0,10*ROW('Water Data'!I180)))</f>
        <v/>
      </c>
      <c r="CI186" s="271" t="str">
        <f ca="true">+IF(OFFSET('Water Data'!$I$28,0,10*ROW('Water Data'!I180))="","",OFFSET('Water Data'!$I$28,0,10*ROW('Water Data'!I180)))</f>
        <v/>
      </c>
      <c r="CJ186" s="271" t="str">
        <f ca="true">+IF(OFFSET('Water Data'!$I$29,0,10*ROW('Water Data'!I180))="","",OFFSET('Water Data'!$I$29,0,10*ROW('Water Data'!I180)))</f>
        <v/>
      </c>
      <c r="CK186" s="271" t="str">
        <f ca="true">+IF(OFFSET('Sanitation Data'!$D$28,0,10*ROW('Sanitation Data'!D180))="","",OFFSET('Sanitation Data'!$D$28,0,10*ROW('Sanitation Data'!D180)))</f>
        <v/>
      </c>
      <c r="CL186" s="271" t="str">
        <f ca="true">+IF(OFFSET('Sanitation Data'!$D$29,0,10*ROW('Sanitation Data'!D180))="","",OFFSET('Sanitation Data'!$D$29,0,10*ROW('Sanitation Data'!D180)))</f>
        <v/>
      </c>
      <c r="CM186" s="271" t="str">
        <f ca="true">+IF(OFFSET('Sanitation Data'!$D$30,0,10*ROW('Sanitation Data'!D180))="","",OFFSET('Sanitation Data'!$D$30,0,10*ROW('Sanitation Data'!D180)))</f>
        <v/>
      </c>
      <c r="CN186" s="271" t="str">
        <f ca="true">+IF(OFFSET('Sanitation Data'!$D$31,0,10*ROW('Sanitation Data'!D180))="","",OFFSET('Sanitation Data'!$D$31,0,10*ROW('Sanitation Data'!D180)))</f>
        <v/>
      </c>
      <c r="CO186" s="271" t="str">
        <f ca="true">+IF(OFFSET('Sanitation Data'!$D$32,0,10*ROW('Sanitation Data'!D180))="","",OFFSET('Sanitation Data'!$D$32,0,10*ROW('Sanitation Data'!D180)))</f>
        <v/>
      </c>
      <c r="CP186" s="271" t="str">
        <f ca="true">+IF(OFFSET('Sanitation Data'!$E$28,0,10*ROW('Sanitation Data'!E180))="","",OFFSET('Sanitation Data'!$E$28,0,10*ROW('Sanitation Data'!E180)))</f>
        <v/>
      </c>
      <c r="CQ186" s="271" t="str">
        <f ca="true">+IF(OFFSET('Sanitation Data'!$E$29,0,10*ROW('Sanitation Data'!E180))="","",OFFSET('Sanitation Data'!$E$29,0,10*ROW('Sanitation Data'!E180)))</f>
        <v/>
      </c>
      <c r="CR186" s="271" t="str">
        <f ca="true">+IF(OFFSET('Sanitation Data'!$E$30,0,10*ROW('Sanitation Data'!E180))="","",OFFSET('Sanitation Data'!$E$30,0,10*ROW('Sanitation Data'!E180)))</f>
        <v/>
      </c>
      <c r="CS186" s="271" t="str">
        <f ca="true">+IF(OFFSET('Sanitation Data'!$E$31,0,10*ROW('Sanitation Data'!E180))="","",OFFSET('Sanitation Data'!$E$31,0,10*ROW('Sanitation Data'!E180)))</f>
        <v/>
      </c>
      <c r="CT186" s="271" t="str">
        <f ca="true">+IF(OFFSET('Sanitation Data'!$E$32,0,10*ROW('Sanitation Data'!E180))="","",OFFSET('Sanitation Data'!$E$32,0,10*ROW('Sanitation Data'!E180)))</f>
        <v/>
      </c>
      <c r="CU186" s="271" t="str">
        <f ca="true">+IF(OFFSET('Sanitation Data'!$F$28,0,10*ROW('Sanitation Data'!F180))="","",OFFSET('Sanitation Data'!$F$28,0,10*ROW('Sanitation Data'!F180)))</f>
        <v/>
      </c>
      <c r="CV186" s="271" t="str">
        <f ca="true">+IF(OFFSET('Sanitation Data'!$F$29,0,10*ROW('Sanitation Data'!F180))="","",OFFSET('Sanitation Data'!$F$29,0,10*ROW('Sanitation Data'!F180)))</f>
        <v/>
      </c>
      <c r="CW186" s="271" t="str">
        <f ca="true">+IF(OFFSET('Sanitation Data'!$F$30,0,10*ROW('Sanitation Data'!F180))="","",OFFSET('Sanitation Data'!$F$30,0,10*ROW('Sanitation Data'!F180)))</f>
        <v/>
      </c>
      <c r="CX186" s="271" t="str">
        <f ca="true">+IF(OFFSET('Sanitation Data'!$F$31,0,10*ROW('Sanitation Data'!F180))="","",OFFSET('Sanitation Data'!$F$31,0,10*ROW('Sanitation Data'!F180)))</f>
        <v/>
      </c>
      <c r="CY186" s="271" t="str">
        <f ca="true">+IF(OFFSET('Sanitation Data'!$F$32,0,10*ROW('Sanitation Data'!F180))="","",OFFSET('Sanitation Data'!$F$32,0,10*ROW('Sanitation Data'!F180)))</f>
        <v/>
      </c>
      <c r="CZ186" s="271" t="str">
        <f ca="true">+IF(OFFSET('Sanitation Data'!$G$28,0,10*ROW('Sanitation Data'!G180))="","",OFFSET('Sanitation Data'!$G$28,0,10*ROW('Sanitation Data'!G180)))</f>
        <v/>
      </c>
      <c r="DA186" s="271" t="str">
        <f ca="true">+IF(OFFSET('Sanitation Data'!$G$29,0,10*ROW('Sanitation Data'!G180))="","",OFFSET('Sanitation Data'!$G$29,0,10*ROW('Sanitation Data'!G180)))</f>
        <v/>
      </c>
      <c r="DB186" s="271" t="str">
        <f ca="true">+IF(OFFSET('Sanitation Data'!$G$30,0,10*ROW('Sanitation Data'!G180))="","",OFFSET('Sanitation Data'!$G$30,0,10*ROW('Sanitation Data'!G180)))</f>
        <v/>
      </c>
      <c r="DC186" s="271" t="str">
        <f ca="true">+IF(OFFSET('Sanitation Data'!$G$31,0,10*ROW('Sanitation Data'!G180))="","",OFFSET('Sanitation Data'!$G$31,0,10*ROW('Sanitation Data'!G180)))</f>
        <v/>
      </c>
      <c r="DD186" s="271" t="str">
        <f ca="true">+IF(OFFSET('Sanitation Data'!$G$32,0,10*ROW('Sanitation Data'!G180))="","",OFFSET('Sanitation Data'!$G$32,0,10*ROW('Sanitation Data'!G180)))</f>
        <v/>
      </c>
      <c r="DE186" s="271" t="str">
        <f ca="true">+IF(OFFSET('Sanitation Data'!$H$28,0,10*ROW('Sanitation Data'!H180))="","",OFFSET('Sanitation Data'!$H$28,0,10*ROW('Sanitation Data'!H180)))</f>
        <v/>
      </c>
      <c r="DF186" s="271" t="str">
        <f ca="true">+IF(OFFSET('Sanitation Data'!$H$29,0,10*ROW('Sanitation Data'!H180))="","",OFFSET('Sanitation Data'!$H$29,0,10*ROW('Sanitation Data'!H180)))</f>
        <v/>
      </c>
      <c r="DG186" s="271" t="str">
        <f ca="true">+IF(OFFSET('Sanitation Data'!$H$30,0,10*ROW('Sanitation Data'!H180))="","",OFFSET('Sanitation Data'!$H$30,0,10*ROW('Sanitation Data'!H180)))</f>
        <v/>
      </c>
      <c r="DH186" s="271" t="str">
        <f ca="true">+IF(OFFSET('Sanitation Data'!$H$31,0,10*ROW('Sanitation Data'!H180))="","",OFFSET('Sanitation Data'!$H$31,0,10*ROW('Sanitation Data'!H180)))</f>
        <v/>
      </c>
      <c r="DI186" s="271" t="str">
        <f ca="true">+IF(OFFSET('Sanitation Data'!$H$32,0,10*ROW('Sanitation Data'!H180))="","",OFFSET('Sanitation Data'!$H$32,0,10*ROW('Sanitation Data'!H180)))</f>
        <v/>
      </c>
      <c r="DJ186" s="271" t="str">
        <f ca="true">+IF(OFFSET('Sanitation Data'!$I$28,0,10*ROW('Sanitation Data'!I180))="","",OFFSET('Sanitation Data'!$I$28,0,10*ROW('Sanitation Data'!I180)))</f>
        <v/>
      </c>
      <c r="DK186" s="271" t="str">
        <f ca="true">+IF(OFFSET('Sanitation Data'!$I$29,0,10*ROW('Sanitation Data'!I180))="","",OFFSET('Sanitation Data'!$I$29,0,10*ROW('Sanitation Data'!I180)))</f>
        <v/>
      </c>
      <c r="DL186" s="271" t="str">
        <f ca="true">+IF(OFFSET('Sanitation Data'!$I$30,0,10*ROW('Sanitation Data'!I180))="","",OFFSET('Sanitation Data'!$I$30,0,10*ROW('Sanitation Data'!I180)))</f>
        <v/>
      </c>
      <c r="DM186" s="271" t="str">
        <f ca="true">+IF(OFFSET('Sanitation Data'!$I$31,0,10*ROW('Sanitation Data'!I180))="","",OFFSET('Sanitation Data'!$I$31,0,10*ROW('Sanitation Data'!I180)))</f>
        <v/>
      </c>
      <c r="DN186" s="271" t="str">
        <f ca="true">+IF(OFFSET('Sanitation Data'!$I$32,0,10*ROW('Sanitation Data'!I180))="","",OFFSET('Sanitation Data'!$I$32,0,10*ROW('Sanitation Data'!I180)))</f>
        <v/>
      </c>
      <c r="DO186" s="271" t="str">
        <f ca="true">+IF(OFFSET('Hygiene Data'!$D$11,0,10*ROW('Hygiene Data'!D180))="","",OFFSET('Hygiene Data'!$D$11,0,10*ROW('Hygiene Data'!D180)))</f>
        <v/>
      </c>
      <c r="DP186" s="271" t="str">
        <f ca="true">+IF(OFFSET('Hygiene Data'!$D$12,0,10*ROW('Hygiene Data'!D180))="","",OFFSET('Hygiene Data'!$D$12,0,10*ROW('Hygiene Data'!D180)))</f>
        <v/>
      </c>
      <c r="DQ186" s="271" t="str">
        <f ca="true">+IF(OFFSET('Hygiene Data'!$D$13,0,10*ROW('Hygiene Data'!D180))="","",OFFSET('Hygiene Data'!$D$13,0,10*ROW('Hygiene Data'!D180)))</f>
        <v/>
      </c>
      <c r="DR186" s="271" t="str">
        <f ca="true">+IF(OFFSET('Hygiene Data'!$E$11,0,10*ROW('Hygiene Data'!E180))="","",OFFSET('Hygiene Data'!$E$11,0,10*ROW('Hygiene Data'!E180)))</f>
        <v/>
      </c>
      <c r="DS186" s="271" t="str">
        <f ca="true">+IF(OFFSET('Hygiene Data'!$E$12,0,10*ROW('Hygiene Data'!E180))="","",OFFSET('Hygiene Data'!$E$12,0,10*ROW('Hygiene Data'!E180)))</f>
        <v/>
      </c>
      <c r="DT186" s="271" t="str">
        <f ca="true">+IF(OFFSET('Hygiene Data'!$E$13,0,10*ROW('Hygiene Data'!E180))="","",OFFSET('Hygiene Data'!$E$13,0,10*ROW('Hygiene Data'!E180)))</f>
        <v/>
      </c>
      <c r="DU186" s="271" t="str">
        <f ca="true">+IF(OFFSET('Hygiene Data'!$F$11,0,10*ROW('Hygiene Data'!F180))="","",OFFSET('Hygiene Data'!$F$11,0,10*ROW('Hygiene Data'!F180)))</f>
        <v/>
      </c>
      <c r="DV186" s="271" t="str">
        <f ca="true">+IF(OFFSET('Hygiene Data'!$F$12,0,10*ROW('Hygiene Data'!F180))="","",OFFSET('Hygiene Data'!$F$12,0,10*ROW('Hygiene Data'!F180)))</f>
        <v/>
      </c>
      <c r="DW186" s="271" t="str">
        <f ca="true">+IF(OFFSET('Hygiene Data'!$F$13,0,10*ROW('Hygiene Data'!F180))="","",OFFSET('Hygiene Data'!$F$13,0,10*ROW('Hygiene Data'!F180)))</f>
        <v/>
      </c>
      <c r="DX186" s="271" t="str">
        <f ca="true">+IF(OFFSET('Hygiene Data'!$G$11,0,10*ROW('Hygiene Data'!G180))="","",OFFSET('Hygiene Data'!$G$11,0,10*ROW('Hygiene Data'!G180)))</f>
        <v/>
      </c>
      <c r="DY186" s="271" t="str">
        <f ca="true">+IF(OFFSET('Hygiene Data'!$G$12,0,10*ROW('Hygiene Data'!G180))="","",OFFSET('Hygiene Data'!$G$12,0,10*ROW('Hygiene Data'!G180)))</f>
        <v/>
      </c>
      <c r="DZ186" s="271" t="str">
        <f ca="true">+IF(OFFSET('Hygiene Data'!$G$13,0,10*ROW('Hygiene Data'!G180))="","",OFFSET('Hygiene Data'!$G$13,0,10*ROW('Hygiene Data'!G180)))</f>
        <v/>
      </c>
      <c r="EA186" s="271" t="str">
        <f ca="true">+IF(OFFSET('Hygiene Data'!$H$11,0,10*ROW('Hygiene Data'!H180))="","",OFFSET('Hygiene Data'!$H$11,0,10*ROW('Hygiene Data'!H180)))</f>
        <v/>
      </c>
      <c r="EB186" s="271" t="str">
        <f ca="true">+IF(OFFSET('Hygiene Data'!$H$12,0,10*ROW('Hygiene Data'!H180))="","",OFFSET('Hygiene Data'!$H$12,0,10*ROW('Hygiene Data'!H180)))</f>
        <v/>
      </c>
      <c r="EC186" s="271" t="str">
        <f ca="true">+IF(OFFSET('Hygiene Data'!$H$13,0,10*ROW('Hygiene Data'!H180))="","",OFFSET('Hygiene Data'!$H$13,0,10*ROW('Hygiene Data'!H180)))</f>
        <v/>
      </c>
      <c r="ED186" s="271" t="str">
        <f ca="true">+IF(OFFSET('Hygiene Data'!$I$11,0,10*ROW('Hygiene Data'!I180))="","",OFFSET('Hygiene Data'!$I$11,0,10*ROW('Hygiene Data'!I180)))</f>
        <v/>
      </c>
      <c r="EE186" s="271" t="str">
        <f ca="true">+IF(OFFSET('Hygiene Data'!$I$12,0,10*ROW('Hygiene Data'!I180))="","",OFFSET('Hygiene Data'!$I$12,0,10*ROW('Hygiene Data'!I180)))</f>
        <v/>
      </c>
      <c r="EF186" s="271"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27"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1"/>
      <c r="BS187" s="271" t="str">
        <f ca="true">+IF(OFFSET('Water Data'!$D$27,0,10*ROW('Water Data'!D181))="","",OFFSET('Water Data'!$D$27,0,10*ROW('Water Data'!D181)))</f>
        <v/>
      </c>
      <c r="BT187" s="271" t="str">
        <f ca="true">+IF(OFFSET('Water Data'!$D$28,0,10*ROW('Water Data'!D181))="","",OFFSET('Water Data'!$D$28,0,10*ROW('Water Data'!D181)))</f>
        <v/>
      </c>
      <c r="BU187" s="271" t="str">
        <f ca="true">+IF(OFFSET('Water Data'!$D$29,0,10*ROW('Water Data'!D181))="","",OFFSET('Water Data'!$D$29,0,10*ROW('Water Data'!D181)))</f>
        <v/>
      </c>
      <c r="BV187" s="271" t="str">
        <f ca="true">+IF(OFFSET('Water Data'!$E$27,0,10*ROW('Water Data'!E181))="","",OFFSET('Water Data'!$E$27,0,10*ROW('Water Data'!E181)))</f>
        <v/>
      </c>
      <c r="BW187" s="271" t="str">
        <f ca="true">+IF(OFFSET('Water Data'!$E$28,0,10*ROW('Water Data'!E181))="","",OFFSET('Water Data'!$E$28,0,10*ROW('Water Data'!E181)))</f>
        <v/>
      </c>
      <c r="BX187" s="271" t="str">
        <f ca="true">+IF(OFFSET('Water Data'!$E$29,0,10*ROW('Water Data'!E181))="","",OFFSET('Water Data'!$E$29,0,10*ROW('Water Data'!E181)))</f>
        <v/>
      </c>
      <c r="BY187" s="271" t="str">
        <f ca="true">+IF(OFFSET('Water Data'!$F$27,0,10*ROW('Water Data'!F181))="","",OFFSET('Water Data'!$F$27,0,10*ROW('Water Data'!F181)))</f>
        <v/>
      </c>
      <c r="BZ187" s="271" t="str">
        <f ca="true">+IF(OFFSET('Water Data'!$F$28,0,10*ROW('Water Data'!F181))="","",OFFSET('Water Data'!$F$28,0,10*ROW('Water Data'!F181)))</f>
        <v/>
      </c>
      <c r="CA187" s="271" t="str">
        <f ca="true">+IF(OFFSET('Water Data'!$F$29,0,10*ROW('Water Data'!F181))="","",OFFSET('Water Data'!$F$29,0,10*ROW('Water Data'!F181)))</f>
        <v/>
      </c>
      <c r="CB187" s="271" t="str">
        <f ca="true">+IF(OFFSET('Water Data'!$G$27,0,10*ROW('Water Data'!G181))="","",OFFSET('Water Data'!$G$27,0,10*ROW('Water Data'!G181)))</f>
        <v/>
      </c>
      <c r="CC187" s="271" t="str">
        <f ca="true">+IF(OFFSET('Water Data'!$G$28,0,10*ROW('Water Data'!G181))="","",OFFSET('Water Data'!$G$28,0,10*ROW('Water Data'!G181)))</f>
        <v/>
      </c>
      <c r="CD187" s="271" t="str">
        <f ca="true">+IF(OFFSET('Water Data'!$G$29,0,10*ROW('Water Data'!G181))="","",OFFSET('Water Data'!$G$29,0,10*ROW('Water Data'!G181)))</f>
        <v/>
      </c>
      <c r="CE187" s="271" t="str">
        <f ca="true">+IF(OFFSET('Water Data'!$H$27,0,10*ROW('Water Data'!H181))="","",OFFSET('Water Data'!$H$27,0,10*ROW('Water Data'!H181)))</f>
        <v/>
      </c>
      <c r="CF187" s="271" t="str">
        <f ca="true">+IF(OFFSET('Water Data'!$H$28,0,10*ROW('Water Data'!H181))="","",OFFSET('Water Data'!$H$28,0,10*ROW('Water Data'!H181)))</f>
        <v/>
      </c>
      <c r="CG187" s="271" t="str">
        <f ca="true">+IF(OFFSET('Water Data'!$H$29,0,10*ROW('Water Data'!H181))="","",OFFSET('Water Data'!$H$29,0,10*ROW('Water Data'!H181)))</f>
        <v/>
      </c>
      <c r="CH187" s="271" t="str">
        <f ca="true">+IF(OFFSET('Water Data'!$I$27,0,10*ROW('Water Data'!I181))="","",OFFSET('Water Data'!$I$27,0,10*ROW('Water Data'!I181)))</f>
        <v/>
      </c>
      <c r="CI187" s="271" t="str">
        <f ca="true">+IF(OFFSET('Water Data'!$I$28,0,10*ROW('Water Data'!I181))="","",OFFSET('Water Data'!$I$28,0,10*ROW('Water Data'!I181)))</f>
        <v/>
      </c>
      <c r="CJ187" s="271" t="str">
        <f ca="true">+IF(OFFSET('Water Data'!$I$29,0,10*ROW('Water Data'!I181))="","",OFFSET('Water Data'!$I$29,0,10*ROW('Water Data'!I181)))</f>
        <v/>
      </c>
      <c r="CK187" s="271" t="str">
        <f ca="true">+IF(OFFSET('Sanitation Data'!$D$28,0,10*ROW('Sanitation Data'!D181))="","",OFFSET('Sanitation Data'!$D$28,0,10*ROW('Sanitation Data'!D181)))</f>
        <v/>
      </c>
      <c r="CL187" s="271" t="str">
        <f ca="true">+IF(OFFSET('Sanitation Data'!$D$29,0,10*ROW('Sanitation Data'!D181))="","",OFFSET('Sanitation Data'!$D$29,0,10*ROW('Sanitation Data'!D181)))</f>
        <v/>
      </c>
      <c r="CM187" s="271" t="str">
        <f ca="true">+IF(OFFSET('Sanitation Data'!$D$30,0,10*ROW('Sanitation Data'!D181))="","",OFFSET('Sanitation Data'!$D$30,0,10*ROW('Sanitation Data'!D181)))</f>
        <v/>
      </c>
      <c r="CN187" s="271" t="str">
        <f ca="true">+IF(OFFSET('Sanitation Data'!$D$31,0,10*ROW('Sanitation Data'!D181))="","",OFFSET('Sanitation Data'!$D$31,0,10*ROW('Sanitation Data'!D181)))</f>
        <v/>
      </c>
      <c r="CO187" s="271" t="str">
        <f ca="true">+IF(OFFSET('Sanitation Data'!$D$32,0,10*ROW('Sanitation Data'!D181))="","",OFFSET('Sanitation Data'!$D$32,0,10*ROW('Sanitation Data'!D181)))</f>
        <v/>
      </c>
      <c r="CP187" s="271" t="str">
        <f ca="true">+IF(OFFSET('Sanitation Data'!$E$28,0,10*ROW('Sanitation Data'!E181))="","",OFFSET('Sanitation Data'!$E$28,0,10*ROW('Sanitation Data'!E181)))</f>
        <v/>
      </c>
      <c r="CQ187" s="271" t="str">
        <f ca="true">+IF(OFFSET('Sanitation Data'!$E$29,0,10*ROW('Sanitation Data'!E181))="","",OFFSET('Sanitation Data'!$E$29,0,10*ROW('Sanitation Data'!E181)))</f>
        <v/>
      </c>
      <c r="CR187" s="271" t="str">
        <f ca="true">+IF(OFFSET('Sanitation Data'!$E$30,0,10*ROW('Sanitation Data'!E181))="","",OFFSET('Sanitation Data'!$E$30,0,10*ROW('Sanitation Data'!E181)))</f>
        <v/>
      </c>
      <c r="CS187" s="271" t="str">
        <f ca="true">+IF(OFFSET('Sanitation Data'!$E$31,0,10*ROW('Sanitation Data'!E181))="","",OFFSET('Sanitation Data'!$E$31,0,10*ROW('Sanitation Data'!E181)))</f>
        <v/>
      </c>
      <c r="CT187" s="271" t="str">
        <f ca="true">+IF(OFFSET('Sanitation Data'!$E$32,0,10*ROW('Sanitation Data'!E181))="","",OFFSET('Sanitation Data'!$E$32,0,10*ROW('Sanitation Data'!E181)))</f>
        <v/>
      </c>
      <c r="CU187" s="271" t="str">
        <f ca="true">+IF(OFFSET('Sanitation Data'!$F$28,0,10*ROW('Sanitation Data'!F181))="","",OFFSET('Sanitation Data'!$F$28,0,10*ROW('Sanitation Data'!F181)))</f>
        <v/>
      </c>
      <c r="CV187" s="271" t="str">
        <f ca="true">+IF(OFFSET('Sanitation Data'!$F$29,0,10*ROW('Sanitation Data'!F181))="","",OFFSET('Sanitation Data'!$F$29,0,10*ROW('Sanitation Data'!F181)))</f>
        <v/>
      </c>
      <c r="CW187" s="271" t="str">
        <f ca="true">+IF(OFFSET('Sanitation Data'!$F$30,0,10*ROW('Sanitation Data'!F181))="","",OFFSET('Sanitation Data'!$F$30,0,10*ROW('Sanitation Data'!F181)))</f>
        <v/>
      </c>
      <c r="CX187" s="271" t="str">
        <f ca="true">+IF(OFFSET('Sanitation Data'!$F$31,0,10*ROW('Sanitation Data'!F181))="","",OFFSET('Sanitation Data'!$F$31,0,10*ROW('Sanitation Data'!F181)))</f>
        <v/>
      </c>
      <c r="CY187" s="271" t="str">
        <f ca="true">+IF(OFFSET('Sanitation Data'!$F$32,0,10*ROW('Sanitation Data'!F181))="","",OFFSET('Sanitation Data'!$F$32,0,10*ROW('Sanitation Data'!F181)))</f>
        <v/>
      </c>
      <c r="CZ187" s="271" t="str">
        <f ca="true">+IF(OFFSET('Sanitation Data'!$G$28,0,10*ROW('Sanitation Data'!G181))="","",OFFSET('Sanitation Data'!$G$28,0,10*ROW('Sanitation Data'!G181)))</f>
        <v/>
      </c>
      <c r="DA187" s="271" t="str">
        <f ca="true">+IF(OFFSET('Sanitation Data'!$G$29,0,10*ROW('Sanitation Data'!G181))="","",OFFSET('Sanitation Data'!$G$29,0,10*ROW('Sanitation Data'!G181)))</f>
        <v/>
      </c>
      <c r="DB187" s="271" t="str">
        <f ca="true">+IF(OFFSET('Sanitation Data'!$G$30,0,10*ROW('Sanitation Data'!G181))="","",OFFSET('Sanitation Data'!$G$30,0,10*ROW('Sanitation Data'!G181)))</f>
        <v/>
      </c>
      <c r="DC187" s="271" t="str">
        <f ca="true">+IF(OFFSET('Sanitation Data'!$G$31,0,10*ROW('Sanitation Data'!G181))="","",OFFSET('Sanitation Data'!$G$31,0,10*ROW('Sanitation Data'!G181)))</f>
        <v/>
      </c>
      <c r="DD187" s="271" t="str">
        <f ca="true">+IF(OFFSET('Sanitation Data'!$G$32,0,10*ROW('Sanitation Data'!G181))="","",OFFSET('Sanitation Data'!$G$32,0,10*ROW('Sanitation Data'!G181)))</f>
        <v/>
      </c>
      <c r="DE187" s="271" t="str">
        <f ca="true">+IF(OFFSET('Sanitation Data'!$H$28,0,10*ROW('Sanitation Data'!H181))="","",OFFSET('Sanitation Data'!$H$28,0,10*ROW('Sanitation Data'!H181)))</f>
        <v/>
      </c>
      <c r="DF187" s="271" t="str">
        <f ca="true">+IF(OFFSET('Sanitation Data'!$H$29,0,10*ROW('Sanitation Data'!H181))="","",OFFSET('Sanitation Data'!$H$29,0,10*ROW('Sanitation Data'!H181)))</f>
        <v/>
      </c>
      <c r="DG187" s="271" t="str">
        <f ca="true">+IF(OFFSET('Sanitation Data'!$H$30,0,10*ROW('Sanitation Data'!H181))="","",OFFSET('Sanitation Data'!$H$30,0,10*ROW('Sanitation Data'!H181)))</f>
        <v/>
      </c>
      <c r="DH187" s="271" t="str">
        <f ca="true">+IF(OFFSET('Sanitation Data'!$H$31,0,10*ROW('Sanitation Data'!H181))="","",OFFSET('Sanitation Data'!$H$31,0,10*ROW('Sanitation Data'!H181)))</f>
        <v/>
      </c>
      <c r="DI187" s="271" t="str">
        <f ca="true">+IF(OFFSET('Sanitation Data'!$H$32,0,10*ROW('Sanitation Data'!H181))="","",OFFSET('Sanitation Data'!$H$32,0,10*ROW('Sanitation Data'!H181)))</f>
        <v/>
      </c>
      <c r="DJ187" s="271" t="str">
        <f ca="true">+IF(OFFSET('Sanitation Data'!$I$28,0,10*ROW('Sanitation Data'!I181))="","",OFFSET('Sanitation Data'!$I$28,0,10*ROW('Sanitation Data'!I181)))</f>
        <v/>
      </c>
      <c r="DK187" s="271" t="str">
        <f ca="true">+IF(OFFSET('Sanitation Data'!$I$29,0,10*ROW('Sanitation Data'!I181))="","",OFFSET('Sanitation Data'!$I$29,0,10*ROW('Sanitation Data'!I181)))</f>
        <v/>
      </c>
      <c r="DL187" s="271" t="str">
        <f ca="true">+IF(OFFSET('Sanitation Data'!$I$30,0,10*ROW('Sanitation Data'!I181))="","",OFFSET('Sanitation Data'!$I$30,0,10*ROW('Sanitation Data'!I181)))</f>
        <v/>
      </c>
      <c r="DM187" s="271" t="str">
        <f ca="true">+IF(OFFSET('Sanitation Data'!$I$31,0,10*ROW('Sanitation Data'!I181))="","",OFFSET('Sanitation Data'!$I$31,0,10*ROW('Sanitation Data'!I181)))</f>
        <v/>
      </c>
      <c r="DN187" s="271" t="str">
        <f ca="true">+IF(OFFSET('Sanitation Data'!$I$32,0,10*ROW('Sanitation Data'!I181))="","",OFFSET('Sanitation Data'!$I$32,0,10*ROW('Sanitation Data'!I181)))</f>
        <v/>
      </c>
      <c r="DO187" s="271" t="str">
        <f ca="true">+IF(OFFSET('Hygiene Data'!$D$11,0,10*ROW('Hygiene Data'!D181))="","",OFFSET('Hygiene Data'!$D$11,0,10*ROW('Hygiene Data'!D181)))</f>
        <v/>
      </c>
      <c r="DP187" s="271" t="str">
        <f ca="true">+IF(OFFSET('Hygiene Data'!$D$12,0,10*ROW('Hygiene Data'!D181))="","",OFFSET('Hygiene Data'!$D$12,0,10*ROW('Hygiene Data'!D181)))</f>
        <v/>
      </c>
      <c r="DQ187" s="271" t="str">
        <f ca="true">+IF(OFFSET('Hygiene Data'!$D$13,0,10*ROW('Hygiene Data'!D181))="","",OFFSET('Hygiene Data'!$D$13,0,10*ROW('Hygiene Data'!D181)))</f>
        <v/>
      </c>
      <c r="DR187" s="271" t="str">
        <f ca="true">+IF(OFFSET('Hygiene Data'!$E$11,0,10*ROW('Hygiene Data'!E181))="","",OFFSET('Hygiene Data'!$E$11,0,10*ROW('Hygiene Data'!E181)))</f>
        <v/>
      </c>
      <c r="DS187" s="271" t="str">
        <f ca="true">+IF(OFFSET('Hygiene Data'!$E$12,0,10*ROW('Hygiene Data'!E181))="","",OFFSET('Hygiene Data'!$E$12,0,10*ROW('Hygiene Data'!E181)))</f>
        <v/>
      </c>
      <c r="DT187" s="271" t="str">
        <f ca="true">+IF(OFFSET('Hygiene Data'!$E$13,0,10*ROW('Hygiene Data'!E181))="","",OFFSET('Hygiene Data'!$E$13,0,10*ROW('Hygiene Data'!E181)))</f>
        <v/>
      </c>
      <c r="DU187" s="271" t="str">
        <f ca="true">+IF(OFFSET('Hygiene Data'!$F$11,0,10*ROW('Hygiene Data'!F181))="","",OFFSET('Hygiene Data'!$F$11,0,10*ROW('Hygiene Data'!F181)))</f>
        <v/>
      </c>
      <c r="DV187" s="271" t="str">
        <f ca="true">+IF(OFFSET('Hygiene Data'!$F$12,0,10*ROW('Hygiene Data'!F181))="","",OFFSET('Hygiene Data'!$F$12,0,10*ROW('Hygiene Data'!F181)))</f>
        <v/>
      </c>
      <c r="DW187" s="271" t="str">
        <f ca="true">+IF(OFFSET('Hygiene Data'!$F$13,0,10*ROW('Hygiene Data'!F181))="","",OFFSET('Hygiene Data'!$F$13,0,10*ROW('Hygiene Data'!F181)))</f>
        <v/>
      </c>
      <c r="DX187" s="271" t="str">
        <f ca="true">+IF(OFFSET('Hygiene Data'!$G$11,0,10*ROW('Hygiene Data'!G181))="","",OFFSET('Hygiene Data'!$G$11,0,10*ROW('Hygiene Data'!G181)))</f>
        <v/>
      </c>
      <c r="DY187" s="271" t="str">
        <f ca="true">+IF(OFFSET('Hygiene Data'!$G$12,0,10*ROW('Hygiene Data'!G181))="","",OFFSET('Hygiene Data'!$G$12,0,10*ROW('Hygiene Data'!G181)))</f>
        <v/>
      </c>
      <c r="DZ187" s="271" t="str">
        <f ca="true">+IF(OFFSET('Hygiene Data'!$G$13,0,10*ROW('Hygiene Data'!G181))="","",OFFSET('Hygiene Data'!$G$13,0,10*ROW('Hygiene Data'!G181)))</f>
        <v/>
      </c>
      <c r="EA187" s="271" t="str">
        <f ca="true">+IF(OFFSET('Hygiene Data'!$H$11,0,10*ROW('Hygiene Data'!H181))="","",OFFSET('Hygiene Data'!$H$11,0,10*ROW('Hygiene Data'!H181)))</f>
        <v/>
      </c>
      <c r="EB187" s="271" t="str">
        <f ca="true">+IF(OFFSET('Hygiene Data'!$H$12,0,10*ROW('Hygiene Data'!H181))="","",OFFSET('Hygiene Data'!$H$12,0,10*ROW('Hygiene Data'!H181)))</f>
        <v/>
      </c>
      <c r="EC187" s="271" t="str">
        <f ca="true">+IF(OFFSET('Hygiene Data'!$H$13,0,10*ROW('Hygiene Data'!H181))="","",OFFSET('Hygiene Data'!$H$13,0,10*ROW('Hygiene Data'!H181)))</f>
        <v/>
      </c>
      <c r="ED187" s="271" t="str">
        <f ca="true">+IF(OFFSET('Hygiene Data'!$I$11,0,10*ROW('Hygiene Data'!I181))="","",OFFSET('Hygiene Data'!$I$11,0,10*ROW('Hygiene Data'!I181)))</f>
        <v/>
      </c>
      <c r="EE187" s="271" t="str">
        <f ca="true">+IF(OFFSET('Hygiene Data'!$I$12,0,10*ROW('Hygiene Data'!I181))="","",OFFSET('Hygiene Data'!$I$12,0,10*ROW('Hygiene Data'!I181)))</f>
        <v/>
      </c>
      <c r="EF187" s="271"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27"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1"/>
      <c r="BS188" s="271" t="str">
        <f ca="true">+IF(OFFSET('Water Data'!$D$27,0,10*ROW('Water Data'!D182))="","",OFFSET('Water Data'!$D$27,0,10*ROW('Water Data'!D182)))</f>
        <v/>
      </c>
      <c r="BT188" s="271" t="str">
        <f ca="true">+IF(OFFSET('Water Data'!$D$28,0,10*ROW('Water Data'!D182))="","",OFFSET('Water Data'!$D$28,0,10*ROW('Water Data'!D182)))</f>
        <v/>
      </c>
      <c r="BU188" s="271" t="str">
        <f ca="true">+IF(OFFSET('Water Data'!$D$29,0,10*ROW('Water Data'!D182))="","",OFFSET('Water Data'!$D$29,0,10*ROW('Water Data'!D182)))</f>
        <v/>
      </c>
      <c r="BV188" s="271" t="str">
        <f ca="true">+IF(OFFSET('Water Data'!$E$27,0,10*ROW('Water Data'!E182))="","",OFFSET('Water Data'!$E$27,0,10*ROW('Water Data'!E182)))</f>
        <v/>
      </c>
      <c r="BW188" s="271" t="str">
        <f ca="true">+IF(OFFSET('Water Data'!$E$28,0,10*ROW('Water Data'!E182))="","",OFFSET('Water Data'!$E$28,0,10*ROW('Water Data'!E182)))</f>
        <v/>
      </c>
      <c r="BX188" s="271" t="str">
        <f ca="true">+IF(OFFSET('Water Data'!$E$29,0,10*ROW('Water Data'!E182))="","",OFFSET('Water Data'!$E$29,0,10*ROW('Water Data'!E182)))</f>
        <v/>
      </c>
      <c r="BY188" s="271" t="str">
        <f ca="true">+IF(OFFSET('Water Data'!$F$27,0,10*ROW('Water Data'!F182))="","",OFFSET('Water Data'!$F$27,0,10*ROW('Water Data'!F182)))</f>
        <v/>
      </c>
      <c r="BZ188" s="271" t="str">
        <f ca="true">+IF(OFFSET('Water Data'!$F$28,0,10*ROW('Water Data'!F182))="","",OFFSET('Water Data'!$F$28,0,10*ROW('Water Data'!F182)))</f>
        <v/>
      </c>
      <c r="CA188" s="271" t="str">
        <f ca="true">+IF(OFFSET('Water Data'!$F$29,0,10*ROW('Water Data'!F182))="","",OFFSET('Water Data'!$F$29,0,10*ROW('Water Data'!F182)))</f>
        <v/>
      </c>
      <c r="CB188" s="271" t="str">
        <f ca="true">+IF(OFFSET('Water Data'!$G$27,0,10*ROW('Water Data'!G182))="","",OFFSET('Water Data'!$G$27,0,10*ROW('Water Data'!G182)))</f>
        <v/>
      </c>
      <c r="CC188" s="271" t="str">
        <f ca="true">+IF(OFFSET('Water Data'!$G$28,0,10*ROW('Water Data'!G182))="","",OFFSET('Water Data'!$G$28,0,10*ROW('Water Data'!G182)))</f>
        <v/>
      </c>
      <c r="CD188" s="271" t="str">
        <f ca="true">+IF(OFFSET('Water Data'!$G$29,0,10*ROW('Water Data'!G182))="","",OFFSET('Water Data'!$G$29,0,10*ROW('Water Data'!G182)))</f>
        <v/>
      </c>
      <c r="CE188" s="271" t="str">
        <f ca="true">+IF(OFFSET('Water Data'!$H$27,0,10*ROW('Water Data'!H182))="","",OFFSET('Water Data'!$H$27,0,10*ROW('Water Data'!H182)))</f>
        <v/>
      </c>
      <c r="CF188" s="271" t="str">
        <f ca="true">+IF(OFFSET('Water Data'!$H$28,0,10*ROW('Water Data'!H182))="","",OFFSET('Water Data'!$H$28,0,10*ROW('Water Data'!H182)))</f>
        <v/>
      </c>
      <c r="CG188" s="271" t="str">
        <f ca="true">+IF(OFFSET('Water Data'!$H$29,0,10*ROW('Water Data'!H182))="","",OFFSET('Water Data'!$H$29,0,10*ROW('Water Data'!H182)))</f>
        <v/>
      </c>
      <c r="CH188" s="271" t="str">
        <f ca="true">+IF(OFFSET('Water Data'!$I$27,0,10*ROW('Water Data'!I182))="","",OFFSET('Water Data'!$I$27,0,10*ROW('Water Data'!I182)))</f>
        <v/>
      </c>
      <c r="CI188" s="271" t="str">
        <f ca="true">+IF(OFFSET('Water Data'!$I$28,0,10*ROW('Water Data'!I182))="","",OFFSET('Water Data'!$I$28,0,10*ROW('Water Data'!I182)))</f>
        <v/>
      </c>
      <c r="CJ188" s="271" t="str">
        <f ca="true">+IF(OFFSET('Water Data'!$I$29,0,10*ROW('Water Data'!I182))="","",OFFSET('Water Data'!$I$29,0,10*ROW('Water Data'!I182)))</f>
        <v/>
      </c>
      <c r="CK188" s="271" t="str">
        <f ca="true">+IF(OFFSET('Sanitation Data'!$D$28,0,10*ROW('Sanitation Data'!D182))="","",OFFSET('Sanitation Data'!$D$28,0,10*ROW('Sanitation Data'!D182)))</f>
        <v/>
      </c>
      <c r="CL188" s="271" t="str">
        <f ca="true">+IF(OFFSET('Sanitation Data'!$D$29,0,10*ROW('Sanitation Data'!D182))="","",OFFSET('Sanitation Data'!$D$29,0,10*ROW('Sanitation Data'!D182)))</f>
        <v/>
      </c>
      <c r="CM188" s="271" t="str">
        <f ca="true">+IF(OFFSET('Sanitation Data'!$D$30,0,10*ROW('Sanitation Data'!D182))="","",OFFSET('Sanitation Data'!$D$30,0,10*ROW('Sanitation Data'!D182)))</f>
        <v/>
      </c>
      <c r="CN188" s="271" t="str">
        <f ca="true">+IF(OFFSET('Sanitation Data'!$D$31,0,10*ROW('Sanitation Data'!D182))="","",OFFSET('Sanitation Data'!$D$31,0,10*ROW('Sanitation Data'!D182)))</f>
        <v/>
      </c>
      <c r="CO188" s="271" t="str">
        <f ca="true">+IF(OFFSET('Sanitation Data'!$D$32,0,10*ROW('Sanitation Data'!D182))="","",OFFSET('Sanitation Data'!$D$32,0,10*ROW('Sanitation Data'!D182)))</f>
        <v/>
      </c>
      <c r="CP188" s="271" t="str">
        <f ca="true">+IF(OFFSET('Sanitation Data'!$E$28,0,10*ROW('Sanitation Data'!E182))="","",OFFSET('Sanitation Data'!$E$28,0,10*ROW('Sanitation Data'!E182)))</f>
        <v/>
      </c>
      <c r="CQ188" s="271" t="str">
        <f ca="true">+IF(OFFSET('Sanitation Data'!$E$29,0,10*ROW('Sanitation Data'!E182))="","",OFFSET('Sanitation Data'!$E$29,0,10*ROW('Sanitation Data'!E182)))</f>
        <v/>
      </c>
      <c r="CR188" s="271" t="str">
        <f ca="true">+IF(OFFSET('Sanitation Data'!$E$30,0,10*ROW('Sanitation Data'!E182))="","",OFFSET('Sanitation Data'!$E$30,0,10*ROW('Sanitation Data'!E182)))</f>
        <v/>
      </c>
      <c r="CS188" s="271" t="str">
        <f ca="true">+IF(OFFSET('Sanitation Data'!$E$31,0,10*ROW('Sanitation Data'!E182))="","",OFFSET('Sanitation Data'!$E$31,0,10*ROW('Sanitation Data'!E182)))</f>
        <v/>
      </c>
      <c r="CT188" s="271" t="str">
        <f ca="true">+IF(OFFSET('Sanitation Data'!$E$32,0,10*ROW('Sanitation Data'!E182))="","",OFFSET('Sanitation Data'!$E$32,0,10*ROW('Sanitation Data'!E182)))</f>
        <v/>
      </c>
      <c r="CU188" s="271" t="str">
        <f ca="true">+IF(OFFSET('Sanitation Data'!$F$28,0,10*ROW('Sanitation Data'!F182))="","",OFFSET('Sanitation Data'!$F$28,0,10*ROW('Sanitation Data'!F182)))</f>
        <v/>
      </c>
      <c r="CV188" s="271" t="str">
        <f ca="true">+IF(OFFSET('Sanitation Data'!$F$29,0,10*ROW('Sanitation Data'!F182))="","",OFFSET('Sanitation Data'!$F$29,0,10*ROW('Sanitation Data'!F182)))</f>
        <v/>
      </c>
      <c r="CW188" s="271" t="str">
        <f ca="true">+IF(OFFSET('Sanitation Data'!$F$30,0,10*ROW('Sanitation Data'!F182))="","",OFFSET('Sanitation Data'!$F$30,0,10*ROW('Sanitation Data'!F182)))</f>
        <v/>
      </c>
      <c r="CX188" s="271" t="str">
        <f ca="true">+IF(OFFSET('Sanitation Data'!$F$31,0,10*ROW('Sanitation Data'!F182))="","",OFFSET('Sanitation Data'!$F$31,0,10*ROW('Sanitation Data'!F182)))</f>
        <v/>
      </c>
      <c r="CY188" s="271" t="str">
        <f ca="true">+IF(OFFSET('Sanitation Data'!$F$32,0,10*ROW('Sanitation Data'!F182))="","",OFFSET('Sanitation Data'!$F$32,0,10*ROW('Sanitation Data'!F182)))</f>
        <v/>
      </c>
      <c r="CZ188" s="271" t="str">
        <f ca="true">+IF(OFFSET('Sanitation Data'!$G$28,0,10*ROW('Sanitation Data'!G182))="","",OFFSET('Sanitation Data'!$G$28,0,10*ROW('Sanitation Data'!G182)))</f>
        <v/>
      </c>
      <c r="DA188" s="271" t="str">
        <f ca="true">+IF(OFFSET('Sanitation Data'!$G$29,0,10*ROW('Sanitation Data'!G182))="","",OFFSET('Sanitation Data'!$G$29,0,10*ROW('Sanitation Data'!G182)))</f>
        <v/>
      </c>
      <c r="DB188" s="271" t="str">
        <f ca="true">+IF(OFFSET('Sanitation Data'!$G$30,0,10*ROW('Sanitation Data'!G182))="","",OFFSET('Sanitation Data'!$G$30,0,10*ROW('Sanitation Data'!G182)))</f>
        <v/>
      </c>
      <c r="DC188" s="271" t="str">
        <f ca="true">+IF(OFFSET('Sanitation Data'!$G$31,0,10*ROW('Sanitation Data'!G182))="","",OFFSET('Sanitation Data'!$G$31,0,10*ROW('Sanitation Data'!G182)))</f>
        <v/>
      </c>
      <c r="DD188" s="271" t="str">
        <f ca="true">+IF(OFFSET('Sanitation Data'!$G$32,0,10*ROW('Sanitation Data'!G182))="","",OFFSET('Sanitation Data'!$G$32,0,10*ROW('Sanitation Data'!G182)))</f>
        <v/>
      </c>
      <c r="DE188" s="271" t="str">
        <f ca="true">+IF(OFFSET('Sanitation Data'!$H$28,0,10*ROW('Sanitation Data'!H182))="","",OFFSET('Sanitation Data'!$H$28,0,10*ROW('Sanitation Data'!H182)))</f>
        <v/>
      </c>
      <c r="DF188" s="271" t="str">
        <f ca="true">+IF(OFFSET('Sanitation Data'!$H$29,0,10*ROW('Sanitation Data'!H182))="","",OFFSET('Sanitation Data'!$H$29,0,10*ROW('Sanitation Data'!H182)))</f>
        <v/>
      </c>
      <c r="DG188" s="271" t="str">
        <f ca="true">+IF(OFFSET('Sanitation Data'!$H$30,0,10*ROW('Sanitation Data'!H182))="","",OFFSET('Sanitation Data'!$H$30,0,10*ROW('Sanitation Data'!H182)))</f>
        <v/>
      </c>
      <c r="DH188" s="271" t="str">
        <f ca="true">+IF(OFFSET('Sanitation Data'!$H$31,0,10*ROW('Sanitation Data'!H182))="","",OFFSET('Sanitation Data'!$H$31,0,10*ROW('Sanitation Data'!H182)))</f>
        <v/>
      </c>
      <c r="DI188" s="271" t="str">
        <f ca="true">+IF(OFFSET('Sanitation Data'!$H$32,0,10*ROW('Sanitation Data'!H182))="","",OFFSET('Sanitation Data'!$H$32,0,10*ROW('Sanitation Data'!H182)))</f>
        <v/>
      </c>
      <c r="DJ188" s="271" t="str">
        <f ca="true">+IF(OFFSET('Sanitation Data'!$I$28,0,10*ROW('Sanitation Data'!I182))="","",OFFSET('Sanitation Data'!$I$28,0,10*ROW('Sanitation Data'!I182)))</f>
        <v/>
      </c>
      <c r="DK188" s="271" t="str">
        <f ca="true">+IF(OFFSET('Sanitation Data'!$I$29,0,10*ROW('Sanitation Data'!I182))="","",OFFSET('Sanitation Data'!$I$29,0,10*ROW('Sanitation Data'!I182)))</f>
        <v/>
      </c>
      <c r="DL188" s="271" t="str">
        <f ca="true">+IF(OFFSET('Sanitation Data'!$I$30,0,10*ROW('Sanitation Data'!I182))="","",OFFSET('Sanitation Data'!$I$30,0,10*ROW('Sanitation Data'!I182)))</f>
        <v/>
      </c>
      <c r="DM188" s="271" t="str">
        <f ca="true">+IF(OFFSET('Sanitation Data'!$I$31,0,10*ROW('Sanitation Data'!I182))="","",OFFSET('Sanitation Data'!$I$31,0,10*ROW('Sanitation Data'!I182)))</f>
        <v/>
      </c>
      <c r="DN188" s="271" t="str">
        <f ca="true">+IF(OFFSET('Sanitation Data'!$I$32,0,10*ROW('Sanitation Data'!I182))="","",OFFSET('Sanitation Data'!$I$32,0,10*ROW('Sanitation Data'!I182)))</f>
        <v/>
      </c>
      <c r="DO188" s="271" t="str">
        <f ca="true">+IF(OFFSET('Hygiene Data'!$D$11,0,10*ROW('Hygiene Data'!D182))="","",OFFSET('Hygiene Data'!$D$11,0,10*ROW('Hygiene Data'!D182)))</f>
        <v/>
      </c>
      <c r="DP188" s="271" t="str">
        <f ca="true">+IF(OFFSET('Hygiene Data'!$D$12,0,10*ROW('Hygiene Data'!D182))="","",OFFSET('Hygiene Data'!$D$12,0,10*ROW('Hygiene Data'!D182)))</f>
        <v/>
      </c>
      <c r="DQ188" s="271" t="str">
        <f ca="true">+IF(OFFSET('Hygiene Data'!$D$13,0,10*ROW('Hygiene Data'!D182))="","",OFFSET('Hygiene Data'!$D$13,0,10*ROW('Hygiene Data'!D182)))</f>
        <v/>
      </c>
      <c r="DR188" s="271" t="str">
        <f ca="true">+IF(OFFSET('Hygiene Data'!$E$11,0,10*ROW('Hygiene Data'!E182))="","",OFFSET('Hygiene Data'!$E$11,0,10*ROW('Hygiene Data'!E182)))</f>
        <v/>
      </c>
      <c r="DS188" s="271" t="str">
        <f ca="true">+IF(OFFSET('Hygiene Data'!$E$12,0,10*ROW('Hygiene Data'!E182))="","",OFFSET('Hygiene Data'!$E$12,0,10*ROW('Hygiene Data'!E182)))</f>
        <v/>
      </c>
      <c r="DT188" s="271" t="str">
        <f ca="true">+IF(OFFSET('Hygiene Data'!$E$13,0,10*ROW('Hygiene Data'!E182))="","",OFFSET('Hygiene Data'!$E$13,0,10*ROW('Hygiene Data'!E182)))</f>
        <v/>
      </c>
      <c r="DU188" s="271" t="str">
        <f ca="true">+IF(OFFSET('Hygiene Data'!$F$11,0,10*ROW('Hygiene Data'!F182))="","",OFFSET('Hygiene Data'!$F$11,0,10*ROW('Hygiene Data'!F182)))</f>
        <v/>
      </c>
      <c r="DV188" s="271" t="str">
        <f ca="true">+IF(OFFSET('Hygiene Data'!$F$12,0,10*ROW('Hygiene Data'!F182))="","",OFFSET('Hygiene Data'!$F$12,0,10*ROW('Hygiene Data'!F182)))</f>
        <v/>
      </c>
      <c r="DW188" s="271" t="str">
        <f ca="true">+IF(OFFSET('Hygiene Data'!$F$13,0,10*ROW('Hygiene Data'!F182))="","",OFFSET('Hygiene Data'!$F$13,0,10*ROW('Hygiene Data'!F182)))</f>
        <v/>
      </c>
      <c r="DX188" s="271" t="str">
        <f ca="true">+IF(OFFSET('Hygiene Data'!$G$11,0,10*ROW('Hygiene Data'!G182))="","",OFFSET('Hygiene Data'!$G$11,0,10*ROW('Hygiene Data'!G182)))</f>
        <v/>
      </c>
      <c r="DY188" s="271" t="str">
        <f ca="true">+IF(OFFSET('Hygiene Data'!$G$12,0,10*ROW('Hygiene Data'!G182))="","",OFFSET('Hygiene Data'!$G$12,0,10*ROW('Hygiene Data'!G182)))</f>
        <v/>
      </c>
      <c r="DZ188" s="271" t="str">
        <f ca="true">+IF(OFFSET('Hygiene Data'!$G$13,0,10*ROW('Hygiene Data'!G182))="","",OFFSET('Hygiene Data'!$G$13,0,10*ROW('Hygiene Data'!G182)))</f>
        <v/>
      </c>
      <c r="EA188" s="271" t="str">
        <f ca="true">+IF(OFFSET('Hygiene Data'!$H$11,0,10*ROW('Hygiene Data'!H182))="","",OFFSET('Hygiene Data'!$H$11,0,10*ROW('Hygiene Data'!H182)))</f>
        <v/>
      </c>
      <c r="EB188" s="271" t="str">
        <f ca="true">+IF(OFFSET('Hygiene Data'!$H$12,0,10*ROW('Hygiene Data'!H182))="","",OFFSET('Hygiene Data'!$H$12,0,10*ROW('Hygiene Data'!H182)))</f>
        <v/>
      </c>
      <c r="EC188" s="271" t="str">
        <f ca="true">+IF(OFFSET('Hygiene Data'!$H$13,0,10*ROW('Hygiene Data'!H182))="","",OFFSET('Hygiene Data'!$H$13,0,10*ROW('Hygiene Data'!H182)))</f>
        <v/>
      </c>
      <c r="ED188" s="271" t="str">
        <f ca="true">+IF(OFFSET('Hygiene Data'!$I$11,0,10*ROW('Hygiene Data'!I182))="","",OFFSET('Hygiene Data'!$I$11,0,10*ROW('Hygiene Data'!I182)))</f>
        <v/>
      </c>
      <c r="EE188" s="271" t="str">
        <f ca="true">+IF(OFFSET('Hygiene Data'!$I$12,0,10*ROW('Hygiene Data'!I182))="","",OFFSET('Hygiene Data'!$I$12,0,10*ROW('Hygiene Data'!I182)))</f>
        <v/>
      </c>
      <c r="EF188" s="271"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27"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1"/>
      <c r="BS189" s="271" t="str">
        <f ca="true">+IF(OFFSET('Water Data'!$D$27,0,10*ROW('Water Data'!D183))="","",OFFSET('Water Data'!$D$27,0,10*ROW('Water Data'!D183)))</f>
        <v/>
      </c>
      <c r="BT189" s="271" t="str">
        <f ca="true">+IF(OFFSET('Water Data'!$D$28,0,10*ROW('Water Data'!D183))="","",OFFSET('Water Data'!$D$28,0,10*ROW('Water Data'!D183)))</f>
        <v/>
      </c>
      <c r="BU189" s="271" t="str">
        <f ca="true">+IF(OFFSET('Water Data'!$D$29,0,10*ROW('Water Data'!D183))="","",OFFSET('Water Data'!$D$29,0,10*ROW('Water Data'!D183)))</f>
        <v/>
      </c>
      <c r="BV189" s="271" t="str">
        <f ca="true">+IF(OFFSET('Water Data'!$E$27,0,10*ROW('Water Data'!E183))="","",OFFSET('Water Data'!$E$27,0,10*ROW('Water Data'!E183)))</f>
        <v/>
      </c>
      <c r="BW189" s="271" t="str">
        <f ca="true">+IF(OFFSET('Water Data'!$E$28,0,10*ROW('Water Data'!E183))="","",OFFSET('Water Data'!$E$28,0,10*ROW('Water Data'!E183)))</f>
        <v/>
      </c>
      <c r="BX189" s="271" t="str">
        <f ca="true">+IF(OFFSET('Water Data'!$E$29,0,10*ROW('Water Data'!E183))="","",OFFSET('Water Data'!$E$29,0,10*ROW('Water Data'!E183)))</f>
        <v/>
      </c>
      <c r="BY189" s="271" t="str">
        <f ca="true">+IF(OFFSET('Water Data'!$F$27,0,10*ROW('Water Data'!F183))="","",OFFSET('Water Data'!$F$27,0,10*ROW('Water Data'!F183)))</f>
        <v/>
      </c>
      <c r="BZ189" s="271" t="str">
        <f ca="true">+IF(OFFSET('Water Data'!$F$28,0,10*ROW('Water Data'!F183))="","",OFFSET('Water Data'!$F$28,0,10*ROW('Water Data'!F183)))</f>
        <v/>
      </c>
      <c r="CA189" s="271" t="str">
        <f ca="true">+IF(OFFSET('Water Data'!$F$29,0,10*ROW('Water Data'!F183))="","",OFFSET('Water Data'!$F$29,0,10*ROW('Water Data'!F183)))</f>
        <v/>
      </c>
      <c r="CB189" s="271" t="str">
        <f ca="true">+IF(OFFSET('Water Data'!$G$27,0,10*ROW('Water Data'!G183))="","",OFFSET('Water Data'!$G$27,0,10*ROW('Water Data'!G183)))</f>
        <v/>
      </c>
      <c r="CC189" s="271" t="str">
        <f ca="true">+IF(OFFSET('Water Data'!$G$28,0,10*ROW('Water Data'!G183))="","",OFFSET('Water Data'!$G$28,0,10*ROW('Water Data'!G183)))</f>
        <v/>
      </c>
      <c r="CD189" s="271" t="str">
        <f ca="true">+IF(OFFSET('Water Data'!$G$29,0,10*ROW('Water Data'!G183))="","",OFFSET('Water Data'!$G$29,0,10*ROW('Water Data'!G183)))</f>
        <v/>
      </c>
      <c r="CE189" s="271" t="str">
        <f ca="true">+IF(OFFSET('Water Data'!$H$27,0,10*ROW('Water Data'!H183))="","",OFFSET('Water Data'!$H$27,0,10*ROW('Water Data'!H183)))</f>
        <v/>
      </c>
      <c r="CF189" s="271" t="str">
        <f ca="true">+IF(OFFSET('Water Data'!$H$28,0,10*ROW('Water Data'!H183))="","",OFFSET('Water Data'!$H$28,0,10*ROW('Water Data'!H183)))</f>
        <v/>
      </c>
      <c r="CG189" s="271" t="str">
        <f ca="true">+IF(OFFSET('Water Data'!$H$29,0,10*ROW('Water Data'!H183))="","",OFFSET('Water Data'!$H$29,0,10*ROW('Water Data'!H183)))</f>
        <v/>
      </c>
      <c r="CH189" s="271" t="str">
        <f ca="true">+IF(OFFSET('Water Data'!$I$27,0,10*ROW('Water Data'!I183))="","",OFFSET('Water Data'!$I$27,0,10*ROW('Water Data'!I183)))</f>
        <v/>
      </c>
      <c r="CI189" s="271" t="str">
        <f ca="true">+IF(OFFSET('Water Data'!$I$28,0,10*ROW('Water Data'!I183))="","",OFFSET('Water Data'!$I$28,0,10*ROW('Water Data'!I183)))</f>
        <v/>
      </c>
      <c r="CJ189" s="271" t="str">
        <f ca="true">+IF(OFFSET('Water Data'!$I$29,0,10*ROW('Water Data'!I183))="","",OFFSET('Water Data'!$I$29,0,10*ROW('Water Data'!I183)))</f>
        <v/>
      </c>
      <c r="CK189" s="271" t="str">
        <f ca="true">+IF(OFFSET('Sanitation Data'!$D$28,0,10*ROW('Sanitation Data'!D183))="","",OFFSET('Sanitation Data'!$D$28,0,10*ROW('Sanitation Data'!D183)))</f>
        <v/>
      </c>
      <c r="CL189" s="271" t="str">
        <f ca="true">+IF(OFFSET('Sanitation Data'!$D$29,0,10*ROW('Sanitation Data'!D183))="","",OFFSET('Sanitation Data'!$D$29,0,10*ROW('Sanitation Data'!D183)))</f>
        <v/>
      </c>
      <c r="CM189" s="271" t="str">
        <f ca="true">+IF(OFFSET('Sanitation Data'!$D$30,0,10*ROW('Sanitation Data'!D183))="","",OFFSET('Sanitation Data'!$D$30,0,10*ROW('Sanitation Data'!D183)))</f>
        <v/>
      </c>
      <c r="CN189" s="271" t="str">
        <f ca="true">+IF(OFFSET('Sanitation Data'!$D$31,0,10*ROW('Sanitation Data'!D183))="","",OFFSET('Sanitation Data'!$D$31,0,10*ROW('Sanitation Data'!D183)))</f>
        <v/>
      </c>
      <c r="CO189" s="271" t="str">
        <f ca="true">+IF(OFFSET('Sanitation Data'!$D$32,0,10*ROW('Sanitation Data'!D183))="","",OFFSET('Sanitation Data'!$D$32,0,10*ROW('Sanitation Data'!D183)))</f>
        <v/>
      </c>
      <c r="CP189" s="271" t="str">
        <f ca="true">+IF(OFFSET('Sanitation Data'!$E$28,0,10*ROW('Sanitation Data'!E183))="","",OFFSET('Sanitation Data'!$E$28,0,10*ROW('Sanitation Data'!E183)))</f>
        <v/>
      </c>
      <c r="CQ189" s="271" t="str">
        <f ca="true">+IF(OFFSET('Sanitation Data'!$E$29,0,10*ROW('Sanitation Data'!E183))="","",OFFSET('Sanitation Data'!$E$29,0,10*ROW('Sanitation Data'!E183)))</f>
        <v/>
      </c>
      <c r="CR189" s="271" t="str">
        <f ca="true">+IF(OFFSET('Sanitation Data'!$E$30,0,10*ROW('Sanitation Data'!E183))="","",OFFSET('Sanitation Data'!$E$30,0,10*ROW('Sanitation Data'!E183)))</f>
        <v/>
      </c>
      <c r="CS189" s="271" t="str">
        <f ca="true">+IF(OFFSET('Sanitation Data'!$E$31,0,10*ROW('Sanitation Data'!E183))="","",OFFSET('Sanitation Data'!$E$31,0,10*ROW('Sanitation Data'!E183)))</f>
        <v/>
      </c>
      <c r="CT189" s="271" t="str">
        <f ca="true">+IF(OFFSET('Sanitation Data'!$E$32,0,10*ROW('Sanitation Data'!E183))="","",OFFSET('Sanitation Data'!$E$32,0,10*ROW('Sanitation Data'!E183)))</f>
        <v/>
      </c>
      <c r="CU189" s="271" t="str">
        <f ca="true">+IF(OFFSET('Sanitation Data'!$F$28,0,10*ROW('Sanitation Data'!F183))="","",OFFSET('Sanitation Data'!$F$28,0,10*ROW('Sanitation Data'!F183)))</f>
        <v/>
      </c>
      <c r="CV189" s="271" t="str">
        <f ca="true">+IF(OFFSET('Sanitation Data'!$F$29,0,10*ROW('Sanitation Data'!F183))="","",OFFSET('Sanitation Data'!$F$29,0,10*ROW('Sanitation Data'!F183)))</f>
        <v/>
      </c>
      <c r="CW189" s="271" t="str">
        <f ca="true">+IF(OFFSET('Sanitation Data'!$F$30,0,10*ROW('Sanitation Data'!F183))="","",OFFSET('Sanitation Data'!$F$30,0,10*ROW('Sanitation Data'!F183)))</f>
        <v/>
      </c>
      <c r="CX189" s="271" t="str">
        <f ca="true">+IF(OFFSET('Sanitation Data'!$F$31,0,10*ROW('Sanitation Data'!F183))="","",OFFSET('Sanitation Data'!$F$31,0,10*ROW('Sanitation Data'!F183)))</f>
        <v/>
      </c>
      <c r="CY189" s="271" t="str">
        <f ca="true">+IF(OFFSET('Sanitation Data'!$F$32,0,10*ROW('Sanitation Data'!F183))="","",OFFSET('Sanitation Data'!$F$32,0,10*ROW('Sanitation Data'!F183)))</f>
        <v/>
      </c>
      <c r="CZ189" s="271" t="str">
        <f ca="true">+IF(OFFSET('Sanitation Data'!$G$28,0,10*ROW('Sanitation Data'!G183))="","",OFFSET('Sanitation Data'!$G$28,0,10*ROW('Sanitation Data'!G183)))</f>
        <v/>
      </c>
      <c r="DA189" s="271" t="str">
        <f ca="true">+IF(OFFSET('Sanitation Data'!$G$29,0,10*ROW('Sanitation Data'!G183))="","",OFFSET('Sanitation Data'!$G$29,0,10*ROW('Sanitation Data'!G183)))</f>
        <v/>
      </c>
      <c r="DB189" s="271" t="str">
        <f ca="true">+IF(OFFSET('Sanitation Data'!$G$30,0,10*ROW('Sanitation Data'!G183))="","",OFFSET('Sanitation Data'!$G$30,0,10*ROW('Sanitation Data'!G183)))</f>
        <v/>
      </c>
      <c r="DC189" s="271" t="str">
        <f ca="true">+IF(OFFSET('Sanitation Data'!$G$31,0,10*ROW('Sanitation Data'!G183))="","",OFFSET('Sanitation Data'!$G$31,0,10*ROW('Sanitation Data'!G183)))</f>
        <v/>
      </c>
      <c r="DD189" s="271" t="str">
        <f ca="true">+IF(OFFSET('Sanitation Data'!$G$32,0,10*ROW('Sanitation Data'!G183))="","",OFFSET('Sanitation Data'!$G$32,0,10*ROW('Sanitation Data'!G183)))</f>
        <v/>
      </c>
      <c r="DE189" s="271" t="str">
        <f ca="true">+IF(OFFSET('Sanitation Data'!$H$28,0,10*ROW('Sanitation Data'!H183))="","",OFFSET('Sanitation Data'!$H$28,0,10*ROW('Sanitation Data'!H183)))</f>
        <v/>
      </c>
      <c r="DF189" s="271" t="str">
        <f ca="true">+IF(OFFSET('Sanitation Data'!$H$29,0,10*ROW('Sanitation Data'!H183))="","",OFFSET('Sanitation Data'!$H$29,0,10*ROW('Sanitation Data'!H183)))</f>
        <v/>
      </c>
      <c r="DG189" s="271" t="str">
        <f ca="true">+IF(OFFSET('Sanitation Data'!$H$30,0,10*ROW('Sanitation Data'!H183))="","",OFFSET('Sanitation Data'!$H$30,0,10*ROW('Sanitation Data'!H183)))</f>
        <v/>
      </c>
      <c r="DH189" s="271" t="str">
        <f ca="true">+IF(OFFSET('Sanitation Data'!$H$31,0,10*ROW('Sanitation Data'!H183))="","",OFFSET('Sanitation Data'!$H$31,0,10*ROW('Sanitation Data'!H183)))</f>
        <v/>
      </c>
      <c r="DI189" s="271" t="str">
        <f ca="true">+IF(OFFSET('Sanitation Data'!$H$32,0,10*ROW('Sanitation Data'!H183))="","",OFFSET('Sanitation Data'!$H$32,0,10*ROW('Sanitation Data'!H183)))</f>
        <v/>
      </c>
      <c r="DJ189" s="271" t="str">
        <f ca="true">+IF(OFFSET('Sanitation Data'!$I$28,0,10*ROW('Sanitation Data'!I183))="","",OFFSET('Sanitation Data'!$I$28,0,10*ROW('Sanitation Data'!I183)))</f>
        <v/>
      </c>
      <c r="DK189" s="271" t="str">
        <f ca="true">+IF(OFFSET('Sanitation Data'!$I$29,0,10*ROW('Sanitation Data'!I183))="","",OFFSET('Sanitation Data'!$I$29,0,10*ROW('Sanitation Data'!I183)))</f>
        <v/>
      </c>
      <c r="DL189" s="271" t="str">
        <f ca="true">+IF(OFFSET('Sanitation Data'!$I$30,0,10*ROW('Sanitation Data'!I183))="","",OFFSET('Sanitation Data'!$I$30,0,10*ROW('Sanitation Data'!I183)))</f>
        <v/>
      </c>
      <c r="DM189" s="271" t="str">
        <f ca="true">+IF(OFFSET('Sanitation Data'!$I$31,0,10*ROW('Sanitation Data'!I183))="","",OFFSET('Sanitation Data'!$I$31,0,10*ROW('Sanitation Data'!I183)))</f>
        <v/>
      </c>
      <c r="DN189" s="271" t="str">
        <f ca="true">+IF(OFFSET('Sanitation Data'!$I$32,0,10*ROW('Sanitation Data'!I183))="","",OFFSET('Sanitation Data'!$I$32,0,10*ROW('Sanitation Data'!I183)))</f>
        <v/>
      </c>
      <c r="DO189" s="271" t="str">
        <f ca="true">+IF(OFFSET('Hygiene Data'!$D$11,0,10*ROW('Hygiene Data'!D183))="","",OFFSET('Hygiene Data'!$D$11,0,10*ROW('Hygiene Data'!D183)))</f>
        <v/>
      </c>
      <c r="DP189" s="271" t="str">
        <f ca="true">+IF(OFFSET('Hygiene Data'!$D$12,0,10*ROW('Hygiene Data'!D183))="","",OFFSET('Hygiene Data'!$D$12,0,10*ROW('Hygiene Data'!D183)))</f>
        <v/>
      </c>
      <c r="DQ189" s="271" t="str">
        <f ca="true">+IF(OFFSET('Hygiene Data'!$D$13,0,10*ROW('Hygiene Data'!D183))="","",OFFSET('Hygiene Data'!$D$13,0,10*ROW('Hygiene Data'!D183)))</f>
        <v/>
      </c>
      <c r="DR189" s="271" t="str">
        <f ca="true">+IF(OFFSET('Hygiene Data'!$E$11,0,10*ROW('Hygiene Data'!E183))="","",OFFSET('Hygiene Data'!$E$11,0,10*ROW('Hygiene Data'!E183)))</f>
        <v/>
      </c>
      <c r="DS189" s="271" t="str">
        <f ca="true">+IF(OFFSET('Hygiene Data'!$E$12,0,10*ROW('Hygiene Data'!E183))="","",OFFSET('Hygiene Data'!$E$12,0,10*ROW('Hygiene Data'!E183)))</f>
        <v/>
      </c>
      <c r="DT189" s="271" t="str">
        <f ca="true">+IF(OFFSET('Hygiene Data'!$E$13,0,10*ROW('Hygiene Data'!E183))="","",OFFSET('Hygiene Data'!$E$13,0,10*ROW('Hygiene Data'!E183)))</f>
        <v/>
      </c>
      <c r="DU189" s="271" t="str">
        <f ca="true">+IF(OFFSET('Hygiene Data'!$F$11,0,10*ROW('Hygiene Data'!F183))="","",OFFSET('Hygiene Data'!$F$11,0,10*ROW('Hygiene Data'!F183)))</f>
        <v/>
      </c>
      <c r="DV189" s="271" t="str">
        <f ca="true">+IF(OFFSET('Hygiene Data'!$F$12,0,10*ROW('Hygiene Data'!F183))="","",OFFSET('Hygiene Data'!$F$12,0,10*ROW('Hygiene Data'!F183)))</f>
        <v/>
      </c>
      <c r="DW189" s="271" t="str">
        <f ca="true">+IF(OFFSET('Hygiene Data'!$F$13,0,10*ROW('Hygiene Data'!F183))="","",OFFSET('Hygiene Data'!$F$13,0,10*ROW('Hygiene Data'!F183)))</f>
        <v/>
      </c>
      <c r="DX189" s="271" t="str">
        <f ca="true">+IF(OFFSET('Hygiene Data'!$G$11,0,10*ROW('Hygiene Data'!G183))="","",OFFSET('Hygiene Data'!$G$11,0,10*ROW('Hygiene Data'!G183)))</f>
        <v/>
      </c>
      <c r="DY189" s="271" t="str">
        <f ca="true">+IF(OFFSET('Hygiene Data'!$G$12,0,10*ROW('Hygiene Data'!G183))="","",OFFSET('Hygiene Data'!$G$12,0,10*ROW('Hygiene Data'!G183)))</f>
        <v/>
      </c>
      <c r="DZ189" s="271" t="str">
        <f ca="true">+IF(OFFSET('Hygiene Data'!$G$13,0,10*ROW('Hygiene Data'!G183))="","",OFFSET('Hygiene Data'!$G$13,0,10*ROW('Hygiene Data'!G183)))</f>
        <v/>
      </c>
      <c r="EA189" s="271" t="str">
        <f ca="true">+IF(OFFSET('Hygiene Data'!$H$11,0,10*ROW('Hygiene Data'!H183))="","",OFFSET('Hygiene Data'!$H$11,0,10*ROW('Hygiene Data'!H183)))</f>
        <v/>
      </c>
      <c r="EB189" s="271" t="str">
        <f ca="true">+IF(OFFSET('Hygiene Data'!$H$12,0,10*ROW('Hygiene Data'!H183))="","",OFFSET('Hygiene Data'!$H$12,0,10*ROW('Hygiene Data'!H183)))</f>
        <v/>
      </c>
      <c r="EC189" s="271" t="str">
        <f ca="true">+IF(OFFSET('Hygiene Data'!$H$13,0,10*ROW('Hygiene Data'!H183))="","",OFFSET('Hygiene Data'!$H$13,0,10*ROW('Hygiene Data'!H183)))</f>
        <v/>
      </c>
      <c r="ED189" s="271" t="str">
        <f ca="true">+IF(OFFSET('Hygiene Data'!$I$11,0,10*ROW('Hygiene Data'!I183))="","",OFFSET('Hygiene Data'!$I$11,0,10*ROW('Hygiene Data'!I183)))</f>
        <v/>
      </c>
      <c r="EE189" s="271" t="str">
        <f ca="true">+IF(OFFSET('Hygiene Data'!$I$12,0,10*ROW('Hygiene Data'!I183))="","",OFFSET('Hygiene Data'!$I$12,0,10*ROW('Hygiene Data'!I183)))</f>
        <v/>
      </c>
      <c r="EF189" s="271"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27"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1"/>
      <c r="BS190" s="271" t="str">
        <f ca="true">+IF(OFFSET('Water Data'!$D$27,0,10*ROW('Water Data'!D184))="","",OFFSET('Water Data'!$D$27,0,10*ROW('Water Data'!D184)))</f>
        <v/>
      </c>
      <c r="BT190" s="271" t="str">
        <f ca="true">+IF(OFFSET('Water Data'!$D$28,0,10*ROW('Water Data'!D184))="","",OFFSET('Water Data'!$D$28,0,10*ROW('Water Data'!D184)))</f>
        <v/>
      </c>
      <c r="BU190" s="271" t="str">
        <f ca="true">+IF(OFFSET('Water Data'!$D$29,0,10*ROW('Water Data'!D184))="","",OFFSET('Water Data'!$D$29,0,10*ROW('Water Data'!D184)))</f>
        <v/>
      </c>
      <c r="BV190" s="271" t="str">
        <f ca="true">+IF(OFFSET('Water Data'!$E$27,0,10*ROW('Water Data'!E184))="","",OFFSET('Water Data'!$E$27,0,10*ROW('Water Data'!E184)))</f>
        <v/>
      </c>
      <c r="BW190" s="271" t="str">
        <f ca="true">+IF(OFFSET('Water Data'!$E$28,0,10*ROW('Water Data'!E184))="","",OFFSET('Water Data'!$E$28,0,10*ROW('Water Data'!E184)))</f>
        <v/>
      </c>
      <c r="BX190" s="271" t="str">
        <f ca="true">+IF(OFFSET('Water Data'!$E$29,0,10*ROW('Water Data'!E184))="","",OFFSET('Water Data'!$E$29,0,10*ROW('Water Data'!E184)))</f>
        <v/>
      </c>
      <c r="BY190" s="271" t="str">
        <f ca="true">+IF(OFFSET('Water Data'!$F$27,0,10*ROW('Water Data'!F184))="","",OFFSET('Water Data'!$F$27,0,10*ROW('Water Data'!F184)))</f>
        <v/>
      </c>
      <c r="BZ190" s="271" t="str">
        <f ca="true">+IF(OFFSET('Water Data'!$F$28,0,10*ROW('Water Data'!F184))="","",OFFSET('Water Data'!$F$28,0,10*ROW('Water Data'!F184)))</f>
        <v/>
      </c>
      <c r="CA190" s="271" t="str">
        <f ca="true">+IF(OFFSET('Water Data'!$F$29,0,10*ROW('Water Data'!F184))="","",OFFSET('Water Data'!$F$29,0,10*ROW('Water Data'!F184)))</f>
        <v/>
      </c>
      <c r="CB190" s="271" t="str">
        <f ca="true">+IF(OFFSET('Water Data'!$G$27,0,10*ROW('Water Data'!G184))="","",OFFSET('Water Data'!$G$27,0,10*ROW('Water Data'!G184)))</f>
        <v/>
      </c>
      <c r="CC190" s="271" t="str">
        <f ca="true">+IF(OFFSET('Water Data'!$G$28,0,10*ROW('Water Data'!G184))="","",OFFSET('Water Data'!$G$28,0,10*ROW('Water Data'!G184)))</f>
        <v/>
      </c>
      <c r="CD190" s="271" t="str">
        <f ca="true">+IF(OFFSET('Water Data'!$G$29,0,10*ROW('Water Data'!G184))="","",OFFSET('Water Data'!$G$29,0,10*ROW('Water Data'!G184)))</f>
        <v/>
      </c>
      <c r="CE190" s="271" t="str">
        <f ca="true">+IF(OFFSET('Water Data'!$H$27,0,10*ROW('Water Data'!H184))="","",OFFSET('Water Data'!$H$27,0,10*ROW('Water Data'!H184)))</f>
        <v/>
      </c>
      <c r="CF190" s="271" t="str">
        <f ca="true">+IF(OFFSET('Water Data'!$H$28,0,10*ROW('Water Data'!H184))="","",OFFSET('Water Data'!$H$28,0,10*ROW('Water Data'!H184)))</f>
        <v/>
      </c>
      <c r="CG190" s="271" t="str">
        <f ca="true">+IF(OFFSET('Water Data'!$H$29,0,10*ROW('Water Data'!H184))="","",OFFSET('Water Data'!$H$29,0,10*ROW('Water Data'!H184)))</f>
        <v/>
      </c>
      <c r="CH190" s="271" t="str">
        <f ca="true">+IF(OFFSET('Water Data'!$I$27,0,10*ROW('Water Data'!I184))="","",OFFSET('Water Data'!$I$27,0,10*ROW('Water Data'!I184)))</f>
        <v/>
      </c>
      <c r="CI190" s="271" t="str">
        <f ca="true">+IF(OFFSET('Water Data'!$I$28,0,10*ROW('Water Data'!I184))="","",OFFSET('Water Data'!$I$28,0,10*ROW('Water Data'!I184)))</f>
        <v/>
      </c>
      <c r="CJ190" s="271" t="str">
        <f ca="true">+IF(OFFSET('Water Data'!$I$29,0,10*ROW('Water Data'!I184))="","",OFFSET('Water Data'!$I$29,0,10*ROW('Water Data'!I184)))</f>
        <v/>
      </c>
      <c r="CK190" s="271" t="str">
        <f ca="true">+IF(OFFSET('Sanitation Data'!$D$28,0,10*ROW('Sanitation Data'!D184))="","",OFFSET('Sanitation Data'!$D$28,0,10*ROW('Sanitation Data'!D184)))</f>
        <v/>
      </c>
      <c r="CL190" s="271" t="str">
        <f ca="true">+IF(OFFSET('Sanitation Data'!$D$29,0,10*ROW('Sanitation Data'!D184))="","",OFFSET('Sanitation Data'!$D$29,0,10*ROW('Sanitation Data'!D184)))</f>
        <v/>
      </c>
      <c r="CM190" s="271" t="str">
        <f ca="true">+IF(OFFSET('Sanitation Data'!$D$30,0,10*ROW('Sanitation Data'!D184))="","",OFFSET('Sanitation Data'!$D$30,0,10*ROW('Sanitation Data'!D184)))</f>
        <v/>
      </c>
      <c r="CN190" s="271" t="str">
        <f ca="true">+IF(OFFSET('Sanitation Data'!$D$31,0,10*ROW('Sanitation Data'!D184))="","",OFFSET('Sanitation Data'!$D$31,0,10*ROW('Sanitation Data'!D184)))</f>
        <v/>
      </c>
      <c r="CO190" s="271" t="str">
        <f ca="true">+IF(OFFSET('Sanitation Data'!$D$32,0,10*ROW('Sanitation Data'!D184))="","",OFFSET('Sanitation Data'!$D$32,0,10*ROW('Sanitation Data'!D184)))</f>
        <v/>
      </c>
      <c r="CP190" s="271" t="str">
        <f ca="true">+IF(OFFSET('Sanitation Data'!$E$28,0,10*ROW('Sanitation Data'!E184))="","",OFFSET('Sanitation Data'!$E$28,0,10*ROW('Sanitation Data'!E184)))</f>
        <v/>
      </c>
      <c r="CQ190" s="271" t="str">
        <f ca="true">+IF(OFFSET('Sanitation Data'!$E$29,0,10*ROW('Sanitation Data'!E184))="","",OFFSET('Sanitation Data'!$E$29,0,10*ROW('Sanitation Data'!E184)))</f>
        <v/>
      </c>
      <c r="CR190" s="271" t="str">
        <f ca="true">+IF(OFFSET('Sanitation Data'!$E$30,0,10*ROW('Sanitation Data'!E184))="","",OFFSET('Sanitation Data'!$E$30,0,10*ROW('Sanitation Data'!E184)))</f>
        <v/>
      </c>
      <c r="CS190" s="271" t="str">
        <f ca="true">+IF(OFFSET('Sanitation Data'!$E$31,0,10*ROW('Sanitation Data'!E184))="","",OFFSET('Sanitation Data'!$E$31,0,10*ROW('Sanitation Data'!E184)))</f>
        <v/>
      </c>
      <c r="CT190" s="271" t="str">
        <f ca="true">+IF(OFFSET('Sanitation Data'!$E$32,0,10*ROW('Sanitation Data'!E184))="","",OFFSET('Sanitation Data'!$E$32,0,10*ROW('Sanitation Data'!E184)))</f>
        <v/>
      </c>
      <c r="CU190" s="271" t="str">
        <f ca="true">+IF(OFFSET('Sanitation Data'!$F$28,0,10*ROW('Sanitation Data'!F184))="","",OFFSET('Sanitation Data'!$F$28,0,10*ROW('Sanitation Data'!F184)))</f>
        <v/>
      </c>
      <c r="CV190" s="271" t="str">
        <f ca="true">+IF(OFFSET('Sanitation Data'!$F$29,0,10*ROW('Sanitation Data'!F184))="","",OFFSET('Sanitation Data'!$F$29,0,10*ROW('Sanitation Data'!F184)))</f>
        <v/>
      </c>
      <c r="CW190" s="271" t="str">
        <f ca="true">+IF(OFFSET('Sanitation Data'!$F$30,0,10*ROW('Sanitation Data'!F184))="","",OFFSET('Sanitation Data'!$F$30,0,10*ROW('Sanitation Data'!F184)))</f>
        <v/>
      </c>
      <c r="CX190" s="271" t="str">
        <f ca="true">+IF(OFFSET('Sanitation Data'!$F$31,0,10*ROW('Sanitation Data'!F184))="","",OFFSET('Sanitation Data'!$F$31,0,10*ROW('Sanitation Data'!F184)))</f>
        <v/>
      </c>
      <c r="CY190" s="271" t="str">
        <f ca="true">+IF(OFFSET('Sanitation Data'!$F$32,0,10*ROW('Sanitation Data'!F184))="","",OFFSET('Sanitation Data'!$F$32,0,10*ROW('Sanitation Data'!F184)))</f>
        <v/>
      </c>
      <c r="CZ190" s="271" t="str">
        <f ca="true">+IF(OFFSET('Sanitation Data'!$G$28,0,10*ROW('Sanitation Data'!G184))="","",OFFSET('Sanitation Data'!$G$28,0,10*ROW('Sanitation Data'!G184)))</f>
        <v/>
      </c>
      <c r="DA190" s="271" t="str">
        <f ca="true">+IF(OFFSET('Sanitation Data'!$G$29,0,10*ROW('Sanitation Data'!G184))="","",OFFSET('Sanitation Data'!$G$29,0,10*ROW('Sanitation Data'!G184)))</f>
        <v/>
      </c>
      <c r="DB190" s="271" t="str">
        <f ca="true">+IF(OFFSET('Sanitation Data'!$G$30,0,10*ROW('Sanitation Data'!G184))="","",OFFSET('Sanitation Data'!$G$30,0,10*ROW('Sanitation Data'!G184)))</f>
        <v/>
      </c>
      <c r="DC190" s="271" t="str">
        <f ca="true">+IF(OFFSET('Sanitation Data'!$G$31,0,10*ROW('Sanitation Data'!G184))="","",OFFSET('Sanitation Data'!$G$31,0,10*ROW('Sanitation Data'!G184)))</f>
        <v/>
      </c>
      <c r="DD190" s="271" t="str">
        <f ca="true">+IF(OFFSET('Sanitation Data'!$G$32,0,10*ROW('Sanitation Data'!G184))="","",OFFSET('Sanitation Data'!$G$32,0,10*ROW('Sanitation Data'!G184)))</f>
        <v/>
      </c>
      <c r="DE190" s="271" t="str">
        <f ca="true">+IF(OFFSET('Sanitation Data'!$H$28,0,10*ROW('Sanitation Data'!H184))="","",OFFSET('Sanitation Data'!$H$28,0,10*ROW('Sanitation Data'!H184)))</f>
        <v/>
      </c>
      <c r="DF190" s="271" t="str">
        <f ca="true">+IF(OFFSET('Sanitation Data'!$H$29,0,10*ROW('Sanitation Data'!H184))="","",OFFSET('Sanitation Data'!$H$29,0,10*ROW('Sanitation Data'!H184)))</f>
        <v/>
      </c>
      <c r="DG190" s="271" t="str">
        <f ca="true">+IF(OFFSET('Sanitation Data'!$H$30,0,10*ROW('Sanitation Data'!H184))="","",OFFSET('Sanitation Data'!$H$30,0,10*ROW('Sanitation Data'!H184)))</f>
        <v/>
      </c>
      <c r="DH190" s="271" t="str">
        <f ca="true">+IF(OFFSET('Sanitation Data'!$H$31,0,10*ROW('Sanitation Data'!H184))="","",OFFSET('Sanitation Data'!$H$31,0,10*ROW('Sanitation Data'!H184)))</f>
        <v/>
      </c>
      <c r="DI190" s="271" t="str">
        <f ca="true">+IF(OFFSET('Sanitation Data'!$H$32,0,10*ROW('Sanitation Data'!H184))="","",OFFSET('Sanitation Data'!$H$32,0,10*ROW('Sanitation Data'!H184)))</f>
        <v/>
      </c>
      <c r="DJ190" s="271" t="str">
        <f ca="true">+IF(OFFSET('Sanitation Data'!$I$28,0,10*ROW('Sanitation Data'!I184))="","",OFFSET('Sanitation Data'!$I$28,0,10*ROW('Sanitation Data'!I184)))</f>
        <v/>
      </c>
      <c r="DK190" s="271" t="str">
        <f ca="true">+IF(OFFSET('Sanitation Data'!$I$29,0,10*ROW('Sanitation Data'!I184))="","",OFFSET('Sanitation Data'!$I$29,0,10*ROW('Sanitation Data'!I184)))</f>
        <v/>
      </c>
      <c r="DL190" s="271" t="str">
        <f ca="true">+IF(OFFSET('Sanitation Data'!$I$30,0,10*ROW('Sanitation Data'!I184))="","",OFFSET('Sanitation Data'!$I$30,0,10*ROW('Sanitation Data'!I184)))</f>
        <v/>
      </c>
      <c r="DM190" s="271" t="str">
        <f ca="true">+IF(OFFSET('Sanitation Data'!$I$31,0,10*ROW('Sanitation Data'!I184))="","",OFFSET('Sanitation Data'!$I$31,0,10*ROW('Sanitation Data'!I184)))</f>
        <v/>
      </c>
      <c r="DN190" s="271" t="str">
        <f ca="true">+IF(OFFSET('Sanitation Data'!$I$32,0,10*ROW('Sanitation Data'!I184))="","",OFFSET('Sanitation Data'!$I$32,0,10*ROW('Sanitation Data'!I184)))</f>
        <v/>
      </c>
      <c r="DO190" s="271" t="str">
        <f ca="true">+IF(OFFSET('Hygiene Data'!$D$11,0,10*ROW('Hygiene Data'!D184))="","",OFFSET('Hygiene Data'!$D$11,0,10*ROW('Hygiene Data'!D184)))</f>
        <v/>
      </c>
      <c r="DP190" s="271" t="str">
        <f ca="true">+IF(OFFSET('Hygiene Data'!$D$12,0,10*ROW('Hygiene Data'!D184))="","",OFFSET('Hygiene Data'!$D$12,0,10*ROW('Hygiene Data'!D184)))</f>
        <v/>
      </c>
      <c r="DQ190" s="271" t="str">
        <f ca="true">+IF(OFFSET('Hygiene Data'!$D$13,0,10*ROW('Hygiene Data'!D184))="","",OFFSET('Hygiene Data'!$D$13,0,10*ROW('Hygiene Data'!D184)))</f>
        <v/>
      </c>
      <c r="DR190" s="271" t="str">
        <f ca="true">+IF(OFFSET('Hygiene Data'!$E$11,0,10*ROW('Hygiene Data'!E184))="","",OFFSET('Hygiene Data'!$E$11,0,10*ROW('Hygiene Data'!E184)))</f>
        <v/>
      </c>
      <c r="DS190" s="271" t="str">
        <f ca="true">+IF(OFFSET('Hygiene Data'!$E$12,0,10*ROW('Hygiene Data'!E184))="","",OFFSET('Hygiene Data'!$E$12,0,10*ROW('Hygiene Data'!E184)))</f>
        <v/>
      </c>
      <c r="DT190" s="271" t="str">
        <f ca="true">+IF(OFFSET('Hygiene Data'!$E$13,0,10*ROW('Hygiene Data'!E184))="","",OFFSET('Hygiene Data'!$E$13,0,10*ROW('Hygiene Data'!E184)))</f>
        <v/>
      </c>
      <c r="DU190" s="271" t="str">
        <f ca="true">+IF(OFFSET('Hygiene Data'!$F$11,0,10*ROW('Hygiene Data'!F184))="","",OFFSET('Hygiene Data'!$F$11,0,10*ROW('Hygiene Data'!F184)))</f>
        <v/>
      </c>
      <c r="DV190" s="271" t="str">
        <f ca="true">+IF(OFFSET('Hygiene Data'!$F$12,0,10*ROW('Hygiene Data'!F184))="","",OFFSET('Hygiene Data'!$F$12,0,10*ROW('Hygiene Data'!F184)))</f>
        <v/>
      </c>
      <c r="DW190" s="271" t="str">
        <f ca="true">+IF(OFFSET('Hygiene Data'!$F$13,0,10*ROW('Hygiene Data'!F184))="","",OFFSET('Hygiene Data'!$F$13,0,10*ROW('Hygiene Data'!F184)))</f>
        <v/>
      </c>
      <c r="DX190" s="271" t="str">
        <f ca="true">+IF(OFFSET('Hygiene Data'!$G$11,0,10*ROW('Hygiene Data'!G184))="","",OFFSET('Hygiene Data'!$G$11,0,10*ROW('Hygiene Data'!G184)))</f>
        <v/>
      </c>
      <c r="DY190" s="271" t="str">
        <f ca="true">+IF(OFFSET('Hygiene Data'!$G$12,0,10*ROW('Hygiene Data'!G184))="","",OFFSET('Hygiene Data'!$G$12,0,10*ROW('Hygiene Data'!G184)))</f>
        <v/>
      </c>
      <c r="DZ190" s="271" t="str">
        <f ca="true">+IF(OFFSET('Hygiene Data'!$G$13,0,10*ROW('Hygiene Data'!G184))="","",OFFSET('Hygiene Data'!$G$13,0,10*ROW('Hygiene Data'!G184)))</f>
        <v/>
      </c>
      <c r="EA190" s="271" t="str">
        <f ca="true">+IF(OFFSET('Hygiene Data'!$H$11,0,10*ROW('Hygiene Data'!H184))="","",OFFSET('Hygiene Data'!$H$11,0,10*ROW('Hygiene Data'!H184)))</f>
        <v/>
      </c>
      <c r="EB190" s="271" t="str">
        <f ca="true">+IF(OFFSET('Hygiene Data'!$H$12,0,10*ROW('Hygiene Data'!H184))="","",OFFSET('Hygiene Data'!$H$12,0,10*ROW('Hygiene Data'!H184)))</f>
        <v/>
      </c>
      <c r="EC190" s="271" t="str">
        <f ca="true">+IF(OFFSET('Hygiene Data'!$H$13,0,10*ROW('Hygiene Data'!H184))="","",OFFSET('Hygiene Data'!$H$13,0,10*ROW('Hygiene Data'!H184)))</f>
        <v/>
      </c>
      <c r="ED190" s="271" t="str">
        <f ca="true">+IF(OFFSET('Hygiene Data'!$I$11,0,10*ROW('Hygiene Data'!I184))="","",OFFSET('Hygiene Data'!$I$11,0,10*ROW('Hygiene Data'!I184)))</f>
        <v/>
      </c>
      <c r="EE190" s="271" t="str">
        <f ca="true">+IF(OFFSET('Hygiene Data'!$I$12,0,10*ROW('Hygiene Data'!I184))="","",OFFSET('Hygiene Data'!$I$12,0,10*ROW('Hygiene Data'!I184)))</f>
        <v/>
      </c>
      <c r="EF190" s="271"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27"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1"/>
      <c r="BS191" s="271" t="str">
        <f ca="true">+IF(OFFSET('Water Data'!$D$27,0,10*ROW('Water Data'!D185))="","",OFFSET('Water Data'!$D$27,0,10*ROW('Water Data'!D185)))</f>
        <v/>
      </c>
      <c r="BT191" s="271" t="str">
        <f ca="true">+IF(OFFSET('Water Data'!$D$28,0,10*ROW('Water Data'!D185))="","",OFFSET('Water Data'!$D$28,0,10*ROW('Water Data'!D185)))</f>
        <v/>
      </c>
      <c r="BU191" s="271" t="str">
        <f ca="true">+IF(OFFSET('Water Data'!$D$29,0,10*ROW('Water Data'!D185))="","",OFFSET('Water Data'!$D$29,0,10*ROW('Water Data'!D185)))</f>
        <v/>
      </c>
      <c r="BV191" s="271" t="str">
        <f ca="true">+IF(OFFSET('Water Data'!$E$27,0,10*ROW('Water Data'!E185))="","",OFFSET('Water Data'!$E$27,0,10*ROW('Water Data'!E185)))</f>
        <v/>
      </c>
      <c r="BW191" s="271" t="str">
        <f ca="true">+IF(OFFSET('Water Data'!$E$28,0,10*ROW('Water Data'!E185))="","",OFFSET('Water Data'!$E$28,0,10*ROW('Water Data'!E185)))</f>
        <v/>
      </c>
      <c r="BX191" s="271" t="str">
        <f ca="true">+IF(OFFSET('Water Data'!$E$29,0,10*ROW('Water Data'!E185))="","",OFFSET('Water Data'!$E$29,0,10*ROW('Water Data'!E185)))</f>
        <v/>
      </c>
      <c r="BY191" s="271" t="str">
        <f ca="true">+IF(OFFSET('Water Data'!$F$27,0,10*ROW('Water Data'!F185))="","",OFFSET('Water Data'!$F$27,0,10*ROW('Water Data'!F185)))</f>
        <v/>
      </c>
      <c r="BZ191" s="271" t="str">
        <f ca="true">+IF(OFFSET('Water Data'!$F$28,0,10*ROW('Water Data'!F185))="","",OFFSET('Water Data'!$F$28,0,10*ROW('Water Data'!F185)))</f>
        <v/>
      </c>
      <c r="CA191" s="271" t="str">
        <f ca="true">+IF(OFFSET('Water Data'!$F$29,0,10*ROW('Water Data'!F185))="","",OFFSET('Water Data'!$F$29,0,10*ROW('Water Data'!F185)))</f>
        <v/>
      </c>
      <c r="CB191" s="271" t="str">
        <f ca="true">+IF(OFFSET('Water Data'!$G$27,0,10*ROW('Water Data'!G185))="","",OFFSET('Water Data'!$G$27,0,10*ROW('Water Data'!G185)))</f>
        <v/>
      </c>
      <c r="CC191" s="271" t="str">
        <f ca="true">+IF(OFFSET('Water Data'!$G$28,0,10*ROW('Water Data'!G185))="","",OFFSET('Water Data'!$G$28,0,10*ROW('Water Data'!G185)))</f>
        <v/>
      </c>
      <c r="CD191" s="271" t="str">
        <f ca="true">+IF(OFFSET('Water Data'!$G$29,0,10*ROW('Water Data'!G185))="","",OFFSET('Water Data'!$G$29,0,10*ROW('Water Data'!G185)))</f>
        <v/>
      </c>
      <c r="CE191" s="271" t="str">
        <f ca="true">+IF(OFFSET('Water Data'!$H$27,0,10*ROW('Water Data'!H185))="","",OFFSET('Water Data'!$H$27,0,10*ROW('Water Data'!H185)))</f>
        <v/>
      </c>
      <c r="CF191" s="271" t="str">
        <f ca="true">+IF(OFFSET('Water Data'!$H$28,0,10*ROW('Water Data'!H185))="","",OFFSET('Water Data'!$H$28,0,10*ROW('Water Data'!H185)))</f>
        <v/>
      </c>
      <c r="CG191" s="271" t="str">
        <f ca="true">+IF(OFFSET('Water Data'!$H$29,0,10*ROW('Water Data'!H185))="","",OFFSET('Water Data'!$H$29,0,10*ROW('Water Data'!H185)))</f>
        <v/>
      </c>
      <c r="CH191" s="271" t="str">
        <f ca="true">+IF(OFFSET('Water Data'!$I$27,0,10*ROW('Water Data'!I185))="","",OFFSET('Water Data'!$I$27,0,10*ROW('Water Data'!I185)))</f>
        <v/>
      </c>
      <c r="CI191" s="271" t="str">
        <f ca="true">+IF(OFFSET('Water Data'!$I$28,0,10*ROW('Water Data'!I185))="","",OFFSET('Water Data'!$I$28,0,10*ROW('Water Data'!I185)))</f>
        <v/>
      </c>
      <c r="CJ191" s="271" t="str">
        <f ca="true">+IF(OFFSET('Water Data'!$I$29,0,10*ROW('Water Data'!I185))="","",OFFSET('Water Data'!$I$29,0,10*ROW('Water Data'!I185)))</f>
        <v/>
      </c>
      <c r="CK191" s="271" t="str">
        <f ca="true">+IF(OFFSET('Sanitation Data'!$D$28,0,10*ROW('Sanitation Data'!D185))="","",OFFSET('Sanitation Data'!$D$28,0,10*ROW('Sanitation Data'!D185)))</f>
        <v/>
      </c>
      <c r="CL191" s="271" t="str">
        <f ca="true">+IF(OFFSET('Sanitation Data'!$D$29,0,10*ROW('Sanitation Data'!D185))="","",OFFSET('Sanitation Data'!$D$29,0,10*ROW('Sanitation Data'!D185)))</f>
        <v/>
      </c>
      <c r="CM191" s="271" t="str">
        <f ca="true">+IF(OFFSET('Sanitation Data'!$D$30,0,10*ROW('Sanitation Data'!D185))="","",OFFSET('Sanitation Data'!$D$30,0,10*ROW('Sanitation Data'!D185)))</f>
        <v/>
      </c>
      <c r="CN191" s="271" t="str">
        <f ca="true">+IF(OFFSET('Sanitation Data'!$D$31,0,10*ROW('Sanitation Data'!D185))="","",OFFSET('Sanitation Data'!$D$31,0,10*ROW('Sanitation Data'!D185)))</f>
        <v/>
      </c>
      <c r="CO191" s="271" t="str">
        <f ca="true">+IF(OFFSET('Sanitation Data'!$D$32,0,10*ROW('Sanitation Data'!D185))="","",OFFSET('Sanitation Data'!$D$32,0,10*ROW('Sanitation Data'!D185)))</f>
        <v/>
      </c>
      <c r="CP191" s="271" t="str">
        <f ca="true">+IF(OFFSET('Sanitation Data'!$E$28,0,10*ROW('Sanitation Data'!E185))="","",OFFSET('Sanitation Data'!$E$28,0,10*ROW('Sanitation Data'!E185)))</f>
        <v/>
      </c>
      <c r="CQ191" s="271" t="str">
        <f ca="true">+IF(OFFSET('Sanitation Data'!$E$29,0,10*ROW('Sanitation Data'!E185))="","",OFFSET('Sanitation Data'!$E$29,0,10*ROW('Sanitation Data'!E185)))</f>
        <v/>
      </c>
      <c r="CR191" s="271" t="str">
        <f ca="true">+IF(OFFSET('Sanitation Data'!$E$30,0,10*ROW('Sanitation Data'!E185))="","",OFFSET('Sanitation Data'!$E$30,0,10*ROW('Sanitation Data'!E185)))</f>
        <v/>
      </c>
      <c r="CS191" s="271" t="str">
        <f ca="true">+IF(OFFSET('Sanitation Data'!$E$31,0,10*ROW('Sanitation Data'!E185))="","",OFFSET('Sanitation Data'!$E$31,0,10*ROW('Sanitation Data'!E185)))</f>
        <v/>
      </c>
      <c r="CT191" s="271" t="str">
        <f ca="true">+IF(OFFSET('Sanitation Data'!$E$32,0,10*ROW('Sanitation Data'!E185))="","",OFFSET('Sanitation Data'!$E$32,0,10*ROW('Sanitation Data'!E185)))</f>
        <v/>
      </c>
      <c r="CU191" s="271" t="str">
        <f ca="true">+IF(OFFSET('Sanitation Data'!$F$28,0,10*ROW('Sanitation Data'!F185))="","",OFFSET('Sanitation Data'!$F$28,0,10*ROW('Sanitation Data'!F185)))</f>
        <v/>
      </c>
      <c r="CV191" s="271" t="str">
        <f ca="true">+IF(OFFSET('Sanitation Data'!$F$29,0,10*ROW('Sanitation Data'!F185))="","",OFFSET('Sanitation Data'!$F$29,0,10*ROW('Sanitation Data'!F185)))</f>
        <v/>
      </c>
      <c r="CW191" s="271" t="str">
        <f ca="true">+IF(OFFSET('Sanitation Data'!$F$30,0,10*ROW('Sanitation Data'!F185))="","",OFFSET('Sanitation Data'!$F$30,0,10*ROW('Sanitation Data'!F185)))</f>
        <v/>
      </c>
      <c r="CX191" s="271" t="str">
        <f ca="true">+IF(OFFSET('Sanitation Data'!$F$31,0,10*ROW('Sanitation Data'!F185))="","",OFFSET('Sanitation Data'!$F$31,0,10*ROW('Sanitation Data'!F185)))</f>
        <v/>
      </c>
      <c r="CY191" s="271" t="str">
        <f ca="true">+IF(OFFSET('Sanitation Data'!$F$32,0,10*ROW('Sanitation Data'!F185))="","",OFFSET('Sanitation Data'!$F$32,0,10*ROW('Sanitation Data'!F185)))</f>
        <v/>
      </c>
      <c r="CZ191" s="271" t="str">
        <f ca="true">+IF(OFFSET('Sanitation Data'!$G$28,0,10*ROW('Sanitation Data'!G185))="","",OFFSET('Sanitation Data'!$G$28,0,10*ROW('Sanitation Data'!G185)))</f>
        <v/>
      </c>
      <c r="DA191" s="271" t="str">
        <f ca="true">+IF(OFFSET('Sanitation Data'!$G$29,0,10*ROW('Sanitation Data'!G185))="","",OFFSET('Sanitation Data'!$G$29,0,10*ROW('Sanitation Data'!G185)))</f>
        <v/>
      </c>
      <c r="DB191" s="271" t="str">
        <f ca="true">+IF(OFFSET('Sanitation Data'!$G$30,0,10*ROW('Sanitation Data'!G185))="","",OFFSET('Sanitation Data'!$G$30,0,10*ROW('Sanitation Data'!G185)))</f>
        <v/>
      </c>
      <c r="DC191" s="271" t="str">
        <f ca="true">+IF(OFFSET('Sanitation Data'!$G$31,0,10*ROW('Sanitation Data'!G185))="","",OFFSET('Sanitation Data'!$G$31,0,10*ROW('Sanitation Data'!G185)))</f>
        <v/>
      </c>
      <c r="DD191" s="271" t="str">
        <f ca="true">+IF(OFFSET('Sanitation Data'!$G$32,0,10*ROW('Sanitation Data'!G185))="","",OFFSET('Sanitation Data'!$G$32,0,10*ROW('Sanitation Data'!G185)))</f>
        <v/>
      </c>
      <c r="DE191" s="271" t="str">
        <f ca="true">+IF(OFFSET('Sanitation Data'!$H$28,0,10*ROW('Sanitation Data'!H185))="","",OFFSET('Sanitation Data'!$H$28,0,10*ROW('Sanitation Data'!H185)))</f>
        <v/>
      </c>
      <c r="DF191" s="271" t="str">
        <f ca="true">+IF(OFFSET('Sanitation Data'!$H$29,0,10*ROW('Sanitation Data'!H185))="","",OFFSET('Sanitation Data'!$H$29,0,10*ROW('Sanitation Data'!H185)))</f>
        <v/>
      </c>
      <c r="DG191" s="271" t="str">
        <f ca="true">+IF(OFFSET('Sanitation Data'!$H$30,0,10*ROW('Sanitation Data'!H185))="","",OFFSET('Sanitation Data'!$H$30,0,10*ROW('Sanitation Data'!H185)))</f>
        <v/>
      </c>
      <c r="DH191" s="271" t="str">
        <f ca="true">+IF(OFFSET('Sanitation Data'!$H$31,0,10*ROW('Sanitation Data'!H185))="","",OFFSET('Sanitation Data'!$H$31,0,10*ROW('Sanitation Data'!H185)))</f>
        <v/>
      </c>
      <c r="DI191" s="271" t="str">
        <f ca="true">+IF(OFFSET('Sanitation Data'!$H$32,0,10*ROW('Sanitation Data'!H185))="","",OFFSET('Sanitation Data'!$H$32,0,10*ROW('Sanitation Data'!H185)))</f>
        <v/>
      </c>
      <c r="DJ191" s="271" t="str">
        <f ca="true">+IF(OFFSET('Sanitation Data'!$I$28,0,10*ROW('Sanitation Data'!I185))="","",OFFSET('Sanitation Data'!$I$28,0,10*ROW('Sanitation Data'!I185)))</f>
        <v/>
      </c>
      <c r="DK191" s="271" t="str">
        <f ca="true">+IF(OFFSET('Sanitation Data'!$I$29,0,10*ROW('Sanitation Data'!I185))="","",OFFSET('Sanitation Data'!$I$29,0,10*ROW('Sanitation Data'!I185)))</f>
        <v/>
      </c>
      <c r="DL191" s="271" t="str">
        <f ca="true">+IF(OFFSET('Sanitation Data'!$I$30,0,10*ROW('Sanitation Data'!I185))="","",OFFSET('Sanitation Data'!$I$30,0,10*ROW('Sanitation Data'!I185)))</f>
        <v/>
      </c>
      <c r="DM191" s="271" t="str">
        <f ca="true">+IF(OFFSET('Sanitation Data'!$I$31,0,10*ROW('Sanitation Data'!I185))="","",OFFSET('Sanitation Data'!$I$31,0,10*ROW('Sanitation Data'!I185)))</f>
        <v/>
      </c>
      <c r="DN191" s="271" t="str">
        <f ca="true">+IF(OFFSET('Sanitation Data'!$I$32,0,10*ROW('Sanitation Data'!I185))="","",OFFSET('Sanitation Data'!$I$32,0,10*ROW('Sanitation Data'!I185)))</f>
        <v/>
      </c>
      <c r="DO191" s="271" t="str">
        <f ca="true">+IF(OFFSET('Hygiene Data'!$D$11,0,10*ROW('Hygiene Data'!D185))="","",OFFSET('Hygiene Data'!$D$11,0,10*ROW('Hygiene Data'!D185)))</f>
        <v/>
      </c>
      <c r="DP191" s="271" t="str">
        <f ca="true">+IF(OFFSET('Hygiene Data'!$D$12,0,10*ROW('Hygiene Data'!D185))="","",OFFSET('Hygiene Data'!$D$12,0,10*ROW('Hygiene Data'!D185)))</f>
        <v/>
      </c>
      <c r="DQ191" s="271" t="str">
        <f ca="true">+IF(OFFSET('Hygiene Data'!$D$13,0,10*ROW('Hygiene Data'!D185))="","",OFFSET('Hygiene Data'!$D$13,0,10*ROW('Hygiene Data'!D185)))</f>
        <v/>
      </c>
      <c r="DR191" s="271" t="str">
        <f ca="true">+IF(OFFSET('Hygiene Data'!$E$11,0,10*ROW('Hygiene Data'!E185))="","",OFFSET('Hygiene Data'!$E$11,0,10*ROW('Hygiene Data'!E185)))</f>
        <v/>
      </c>
      <c r="DS191" s="271" t="str">
        <f ca="true">+IF(OFFSET('Hygiene Data'!$E$12,0,10*ROW('Hygiene Data'!E185))="","",OFFSET('Hygiene Data'!$E$12,0,10*ROW('Hygiene Data'!E185)))</f>
        <v/>
      </c>
      <c r="DT191" s="271" t="str">
        <f ca="true">+IF(OFFSET('Hygiene Data'!$E$13,0,10*ROW('Hygiene Data'!E185))="","",OFFSET('Hygiene Data'!$E$13,0,10*ROW('Hygiene Data'!E185)))</f>
        <v/>
      </c>
      <c r="DU191" s="271" t="str">
        <f ca="true">+IF(OFFSET('Hygiene Data'!$F$11,0,10*ROW('Hygiene Data'!F185))="","",OFFSET('Hygiene Data'!$F$11,0,10*ROW('Hygiene Data'!F185)))</f>
        <v/>
      </c>
      <c r="DV191" s="271" t="str">
        <f ca="true">+IF(OFFSET('Hygiene Data'!$F$12,0,10*ROW('Hygiene Data'!F185))="","",OFFSET('Hygiene Data'!$F$12,0,10*ROW('Hygiene Data'!F185)))</f>
        <v/>
      </c>
      <c r="DW191" s="271" t="str">
        <f ca="true">+IF(OFFSET('Hygiene Data'!$F$13,0,10*ROW('Hygiene Data'!F185))="","",OFFSET('Hygiene Data'!$F$13,0,10*ROW('Hygiene Data'!F185)))</f>
        <v/>
      </c>
      <c r="DX191" s="271" t="str">
        <f ca="true">+IF(OFFSET('Hygiene Data'!$G$11,0,10*ROW('Hygiene Data'!G185))="","",OFFSET('Hygiene Data'!$G$11,0,10*ROW('Hygiene Data'!G185)))</f>
        <v/>
      </c>
      <c r="DY191" s="271" t="str">
        <f ca="true">+IF(OFFSET('Hygiene Data'!$G$12,0,10*ROW('Hygiene Data'!G185))="","",OFFSET('Hygiene Data'!$G$12,0,10*ROW('Hygiene Data'!G185)))</f>
        <v/>
      </c>
      <c r="DZ191" s="271" t="str">
        <f ca="true">+IF(OFFSET('Hygiene Data'!$G$13,0,10*ROW('Hygiene Data'!G185))="","",OFFSET('Hygiene Data'!$G$13,0,10*ROW('Hygiene Data'!G185)))</f>
        <v/>
      </c>
      <c r="EA191" s="271" t="str">
        <f ca="true">+IF(OFFSET('Hygiene Data'!$H$11,0,10*ROW('Hygiene Data'!H185))="","",OFFSET('Hygiene Data'!$H$11,0,10*ROW('Hygiene Data'!H185)))</f>
        <v/>
      </c>
      <c r="EB191" s="271" t="str">
        <f ca="true">+IF(OFFSET('Hygiene Data'!$H$12,0,10*ROW('Hygiene Data'!H185))="","",OFFSET('Hygiene Data'!$H$12,0,10*ROW('Hygiene Data'!H185)))</f>
        <v/>
      </c>
      <c r="EC191" s="271" t="str">
        <f ca="true">+IF(OFFSET('Hygiene Data'!$H$13,0,10*ROW('Hygiene Data'!H185))="","",OFFSET('Hygiene Data'!$H$13,0,10*ROW('Hygiene Data'!H185)))</f>
        <v/>
      </c>
      <c r="ED191" s="271" t="str">
        <f ca="true">+IF(OFFSET('Hygiene Data'!$I$11,0,10*ROW('Hygiene Data'!I185))="","",OFFSET('Hygiene Data'!$I$11,0,10*ROW('Hygiene Data'!I185)))</f>
        <v/>
      </c>
      <c r="EE191" s="271" t="str">
        <f ca="true">+IF(OFFSET('Hygiene Data'!$I$12,0,10*ROW('Hygiene Data'!I185))="","",OFFSET('Hygiene Data'!$I$12,0,10*ROW('Hygiene Data'!I185)))</f>
        <v/>
      </c>
      <c r="EF191" s="271"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27"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1"/>
      <c r="BS192" s="271" t="str">
        <f ca="true">+IF(OFFSET('Water Data'!$D$27,0,10*ROW('Water Data'!D186))="","",OFFSET('Water Data'!$D$27,0,10*ROW('Water Data'!D186)))</f>
        <v/>
      </c>
      <c r="BT192" s="271" t="str">
        <f ca="true">+IF(OFFSET('Water Data'!$D$28,0,10*ROW('Water Data'!D186))="","",OFFSET('Water Data'!$D$28,0,10*ROW('Water Data'!D186)))</f>
        <v/>
      </c>
      <c r="BU192" s="271" t="str">
        <f ca="true">+IF(OFFSET('Water Data'!$D$29,0,10*ROW('Water Data'!D186))="","",OFFSET('Water Data'!$D$29,0,10*ROW('Water Data'!D186)))</f>
        <v/>
      </c>
      <c r="BV192" s="271" t="str">
        <f ca="true">+IF(OFFSET('Water Data'!$E$27,0,10*ROW('Water Data'!E186))="","",OFFSET('Water Data'!$E$27,0,10*ROW('Water Data'!E186)))</f>
        <v/>
      </c>
      <c r="BW192" s="271" t="str">
        <f ca="true">+IF(OFFSET('Water Data'!$E$28,0,10*ROW('Water Data'!E186))="","",OFFSET('Water Data'!$E$28,0,10*ROW('Water Data'!E186)))</f>
        <v/>
      </c>
      <c r="BX192" s="271" t="str">
        <f ca="true">+IF(OFFSET('Water Data'!$E$29,0,10*ROW('Water Data'!E186))="","",OFFSET('Water Data'!$E$29,0,10*ROW('Water Data'!E186)))</f>
        <v/>
      </c>
      <c r="BY192" s="271" t="str">
        <f ca="true">+IF(OFFSET('Water Data'!$F$27,0,10*ROW('Water Data'!F186))="","",OFFSET('Water Data'!$F$27,0,10*ROW('Water Data'!F186)))</f>
        <v/>
      </c>
      <c r="BZ192" s="271" t="str">
        <f ca="true">+IF(OFFSET('Water Data'!$F$28,0,10*ROW('Water Data'!F186))="","",OFFSET('Water Data'!$F$28,0,10*ROW('Water Data'!F186)))</f>
        <v/>
      </c>
      <c r="CA192" s="271" t="str">
        <f ca="true">+IF(OFFSET('Water Data'!$F$29,0,10*ROW('Water Data'!F186))="","",OFFSET('Water Data'!$F$29,0,10*ROW('Water Data'!F186)))</f>
        <v/>
      </c>
      <c r="CB192" s="271" t="str">
        <f ca="true">+IF(OFFSET('Water Data'!$G$27,0,10*ROW('Water Data'!G186))="","",OFFSET('Water Data'!$G$27,0,10*ROW('Water Data'!G186)))</f>
        <v/>
      </c>
      <c r="CC192" s="271" t="str">
        <f ca="true">+IF(OFFSET('Water Data'!$G$28,0,10*ROW('Water Data'!G186))="","",OFFSET('Water Data'!$G$28,0,10*ROW('Water Data'!G186)))</f>
        <v/>
      </c>
      <c r="CD192" s="271" t="str">
        <f ca="true">+IF(OFFSET('Water Data'!$G$29,0,10*ROW('Water Data'!G186))="","",OFFSET('Water Data'!$G$29,0,10*ROW('Water Data'!G186)))</f>
        <v/>
      </c>
      <c r="CE192" s="271" t="str">
        <f ca="true">+IF(OFFSET('Water Data'!$H$27,0,10*ROW('Water Data'!H186))="","",OFFSET('Water Data'!$H$27,0,10*ROW('Water Data'!H186)))</f>
        <v/>
      </c>
      <c r="CF192" s="271" t="str">
        <f ca="true">+IF(OFFSET('Water Data'!$H$28,0,10*ROW('Water Data'!H186))="","",OFFSET('Water Data'!$H$28,0,10*ROW('Water Data'!H186)))</f>
        <v/>
      </c>
      <c r="CG192" s="271" t="str">
        <f ca="true">+IF(OFFSET('Water Data'!$H$29,0,10*ROW('Water Data'!H186))="","",OFFSET('Water Data'!$H$29,0,10*ROW('Water Data'!H186)))</f>
        <v/>
      </c>
      <c r="CH192" s="271" t="str">
        <f ca="true">+IF(OFFSET('Water Data'!$I$27,0,10*ROW('Water Data'!I186))="","",OFFSET('Water Data'!$I$27,0,10*ROW('Water Data'!I186)))</f>
        <v/>
      </c>
      <c r="CI192" s="271" t="str">
        <f ca="true">+IF(OFFSET('Water Data'!$I$28,0,10*ROW('Water Data'!I186))="","",OFFSET('Water Data'!$I$28,0,10*ROW('Water Data'!I186)))</f>
        <v/>
      </c>
      <c r="CJ192" s="271" t="str">
        <f ca="true">+IF(OFFSET('Water Data'!$I$29,0,10*ROW('Water Data'!I186))="","",OFFSET('Water Data'!$I$29,0,10*ROW('Water Data'!I186)))</f>
        <v/>
      </c>
      <c r="CK192" s="271" t="str">
        <f ca="true">+IF(OFFSET('Sanitation Data'!$D$28,0,10*ROW('Sanitation Data'!D186))="","",OFFSET('Sanitation Data'!$D$28,0,10*ROW('Sanitation Data'!D186)))</f>
        <v/>
      </c>
      <c r="CL192" s="271" t="str">
        <f ca="true">+IF(OFFSET('Sanitation Data'!$D$29,0,10*ROW('Sanitation Data'!D186))="","",OFFSET('Sanitation Data'!$D$29,0,10*ROW('Sanitation Data'!D186)))</f>
        <v/>
      </c>
      <c r="CM192" s="271" t="str">
        <f ca="true">+IF(OFFSET('Sanitation Data'!$D$30,0,10*ROW('Sanitation Data'!D186))="","",OFFSET('Sanitation Data'!$D$30,0,10*ROW('Sanitation Data'!D186)))</f>
        <v/>
      </c>
      <c r="CN192" s="271" t="str">
        <f ca="true">+IF(OFFSET('Sanitation Data'!$D$31,0,10*ROW('Sanitation Data'!D186))="","",OFFSET('Sanitation Data'!$D$31,0,10*ROW('Sanitation Data'!D186)))</f>
        <v/>
      </c>
      <c r="CO192" s="271" t="str">
        <f ca="true">+IF(OFFSET('Sanitation Data'!$D$32,0,10*ROW('Sanitation Data'!D186))="","",OFFSET('Sanitation Data'!$D$32,0,10*ROW('Sanitation Data'!D186)))</f>
        <v/>
      </c>
      <c r="CP192" s="271" t="str">
        <f ca="true">+IF(OFFSET('Sanitation Data'!$E$28,0,10*ROW('Sanitation Data'!E186))="","",OFFSET('Sanitation Data'!$E$28,0,10*ROW('Sanitation Data'!E186)))</f>
        <v/>
      </c>
      <c r="CQ192" s="271" t="str">
        <f ca="true">+IF(OFFSET('Sanitation Data'!$E$29,0,10*ROW('Sanitation Data'!E186))="","",OFFSET('Sanitation Data'!$E$29,0,10*ROW('Sanitation Data'!E186)))</f>
        <v/>
      </c>
      <c r="CR192" s="271" t="str">
        <f ca="true">+IF(OFFSET('Sanitation Data'!$E$30,0,10*ROW('Sanitation Data'!E186))="","",OFFSET('Sanitation Data'!$E$30,0,10*ROW('Sanitation Data'!E186)))</f>
        <v/>
      </c>
      <c r="CS192" s="271" t="str">
        <f ca="true">+IF(OFFSET('Sanitation Data'!$E$31,0,10*ROW('Sanitation Data'!E186))="","",OFFSET('Sanitation Data'!$E$31,0,10*ROW('Sanitation Data'!E186)))</f>
        <v/>
      </c>
      <c r="CT192" s="271" t="str">
        <f ca="true">+IF(OFFSET('Sanitation Data'!$E$32,0,10*ROW('Sanitation Data'!E186))="","",OFFSET('Sanitation Data'!$E$32,0,10*ROW('Sanitation Data'!E186)))</f>
        <v/>
      </c>
      <c r="CU192" s="271" t="str">
        <f ca="true">+IF(OFFSET('Sanitation Data'!$F$28,0,10*ROW('Sanitation Data'!F186))="","",OFFSET('Sanitation Data'!$F$28,0,10*ROW('Sanitation Data'!F186)))</f>
        <v/>
      </c>
      <c r="CV192" s="271" t="str">
        <f ca="true">+IF(OFFSET('Sanitation Data'!$F$29,0,10*ROW('Sanitation Data'!F186))="","",OFFSET('Sanitation Data'!$F$29,0,10*ROW('Sanitation Data'!F186)))</f>
        <v/>
      </c>
      <c r="CW192" s="271" t="str">
        <f ca="true">+IF(OFFSET('Sanitation Data'!$F$30,0,10*ROW('Sanitation Data'!F186))="","",OFFSET('Sanitation Data'!$F$30,0,10*ROW('Sanitation Data'!F186)))</f>
        <v/>
      </c>
      <c r="CX192" s="271" t="str">
        <f ca="true">+IF(OFFSET('Sanitation Data'!$F$31,0,10*ROW('Sanitation Data'!F186))="","",OFFSET('Sanitation Data'!$F$31,0,10*ROW('Sanitation Data'!F186)))</f>
        <v/>
      </c>
      <c r="CY192" s="271" t="str">
        <f ca="true">+IF(OFFSET('Sanitation Data'!$F$32,0,10*ROW('Sanitation Data'!F186))="","",OFFSET('Sanitation Data'!$F$32,0,10*ROW('Sanitation Data'!F186)))</f>
        <v/>
      </c>
      <c r="CZ192" s="271" t="str">
        <f ca="true">+IF(OFFSET('Sanitation Data'!$G$28,0,10*ROW('Sanitation Data'!G186))="","",OFFSET('Sanitation Data'!$G$28,0,10*ROW('Sanitation Data'!G186)))</f>
        <v/>
      </c>
      <c r="DA192" s="271" t="str">
        <f ca="true">+IF(OFFSET('Sanitation Data'!$G$29,0,10*ROW('Sanitation Data'!G186))="","",OFFSET('Sanitation Data'!$G$29,0,10*ROW('Sanitation Data'!G186)))</f>
        <v/>
      </c>
      <c r="DB192" s="271" t="str">
        <f ca="true">+IF(OFFSET('Sanitation Data'!$G$30,0,10*ROW('Sanitation Data'!G186))="","",OFFSET('Sanitation Data'!$G$30,0,10*ROW('Sanitation Data'!G186)))</f>
        <v/>
      </c>
      <c r="DC192" s="271" t="str">
        <f ca="true">+IF(OFFSET('Sanitation Data'!$G$31,0,10*ROW('Sanitation Data'!G186))="","",OFFSET('Sanitation Data'!$G$31,0,10*ROW('Sanitation Data'!G186)))</f>
        <v/>
      </c>
      <c r="DD192" s="271" t="str">
        <f ca="true">+IF(OFFSET('Sanitation Data'!$G$32,0,10*ROW('Sanitation Data'!G186))="","",OFFSET('Sanitation Data'!$G$32,0,10*ROW('Sanitation Data'!G186)))</f>
        <v/>
      </c>
      <c r="DE192" s="271" t="str">
        <f ca="true">+IF(OFFSET('Sanitation Data'!$H$28,0,10*ROW('Sanitation Data'!H186))="","",OFFSET('Sanitation Data'!$H$28,0,10*ROW('Sanitation Data'!H186)))</f>
        <v/>
      </c>
      <c r="DF192" s="271" t="str">
        <f ca="true">+IF(OFFSET('Sanitation Data'!$H$29,0,10*ROW('Sanitation Data'!H186))="","",OFFSET('Sanitation Data'!$H$29,0,10*ROW('Sanitation Data'!H186)))</f>
        <v/>
      </c>
      <c r="DG192" s="271" t="str">
        <f ca="true">+IF(OFFSET('Sanitation Data'!$H$30,0,10*ROW('Sanitation Data'!H186))="","",OFFSET('Sanitation Data'!$H$30,0,10*ROW('Sanitation Data'!H186)))</f>
        <v/>
      </c>
      <c r="DH192" s="271" t="str">
        <f ca="true">+IF(OFFSET('Sanitation Data'!$H$31,0,10*ROW('Sanitation Data'!H186))="","",OFFSET('Sanitation Data'!$H$31,0,10*ROW('Sanitation Data'!H186)))</f>
        <v/>
      </c>
      <c r="DI192" s="271" t="str">
        <f ca="true">+IF(OFFSET('Sanitation Data'!$H$32,0,10*ROW('Sanitation Data'!H186))="","",OFFSET('Sanitation Data'!$H$32,0,10*ROW('Sanitation Data'!H186)))</f>
        <v/>
      </c>
      <c r="DJ192" s="271" t="str">
        <f ca="true">+IF(OFFSET('Sanitation Data'!$I$28,0,10*ROW('Sanitation Data'!I186))="","",OFFSET('Sanitation Data'!$I$28,0,10*ROW('Sanitation Data'!I186)))</f>
        <v/>
      </c>
      <c r="DK192" s="271" t="str">
        <f ca="true">+IF(OFFSET('Sanitation Data'!$I$29,0,10*ROW('Sanitation Data'!I186))="","",OFFSET('Sanitation Data'!$I$29,0,10*ROW('Sanitation Data'!I186)))</f>
        <v/>
      </c>
      <c r="DL192" s="271" t="str">
        <f ca="true">+IF(OFFSET('Sanitation Data'!$I$30,0,10*ROW('Sanitation Data'!I186))="","",OFFSET('Sanitation Data'!$I$30,0,10*ROW('Sanitation Data'!I186)))</f>
        <v/>
      </c>
      <c r="DM192" s="271" t="str">
        <f ca="true">+IF(OFFSET('Sanitation Data'!$I$31,0,10*ROW('Sanitation Data'!I186))="","",OFFSET('Sanitation Data'!$I$31,0,10*ROW('Sanitation Data'!I186)))</f>
        <v/>
      </c>
      <c r="DN192" s="271" t="str">
        <f ca="true">+IF(OFFSET('Sanitation Data'!$I$32,0,10*ROW('Sanitation Data'!I186))="","",OFFSET('Sanitation Data'!$I$32,0,10*ROW('Sanitation Data'!I186)))</f>
        <v/>
      </c>
      <c r="DO192" s="271" t="str">
        <f ca="true">+IF(OFFSET('Hygiene Data'!$D$11,0,10*ROW('Hygiene Data'!D186))="","",OFFSET('Hygiene Data'!$D$11,0,10*ROW('Hygiene Data'!D186)))</f>
        <v/>
      </c>
      <c r="DP192" s="271" t="str">
        <f ca="true">+IF(OFFSET('Hygiene Data'!$D$12,0,10*ROW('Hygiene Data'!D186))="","",OFFSET('Hygiene Data'!$D$12,0,10*ROW('Hygiene Data'!D186)))</f>
        <v/>
      </c>
      <c r="DQ192" s="271" t="str">
        <f ca="true">+IF(OFFSET('Hygiene Data'!$D$13,0,10*ROW('Hygiene Data'!D186))="","",OFFSET('Hygiene Data'!$D$13,0,10*ROW('Hygiene Data'!D186)))</f>
        <v/>
      </c>
      <c r="DR192" s="271" t="str">
        <f ca="true">+IF(OFFSET('Hygiene Data'!$E$11,0,10*ROW('Hygiene Data'!E186))="","",OFFSET('Hygiene Data'!$E$11,0,10*ROW('Hygiene Data'!E186)))</f>
        <v/>
      </c>
      <c r="DS192" s="271" t="str">
        <f ca="true">+IF(OFFSET('Hygiene Data'!$E$12,0,10*ROW('Hygiene Data'!E186))="","",OFFSET('Hygiene Data'!$E$12,0,10*ROW('Hygiene Data'!E186)))</f>
        <v/>
      </c>
      <c r="DT192" s="271" t="str">
        <f ca="true">+IF(OFFSET('Hygiene Data'!$E$13,0,10*ROW('Hygiene Data'!E186))="","",OFFSET('Hygiene Data'!$E$13,0,10*ROW('Hygiene Data'!E186)))</f>
        <v/>
      </c>
      <c r="DU192" s="271" t="str">
        <f ca="true">+IF(OFFSET('Hygiene Data'!$F$11,0,10*ROW('Hygiene Data'!F186))="","",OFFSET('Hygiene Data'!$F$11,0,10*ROW('Hygiene Data'!F186)))</f>
        <v/>
      </c>
      <c r="DV192" s="271" t="str">
        <f ca="true">+IF(OFFSET('Hygiene Data'!$F$12,0,10*ROW('Hygiene Data'!F186))="","",OFFSET('Hygiene Data'!$F$12,0,10*ROW('Hygiene Data'!F186)))</f>
        <v/>
      </c>
      <c r="DW192" s="271" t="str">
        <f ca="true">+IF(OFFSET('Hygiene Data'!$F$13,0,10*ROW('Hygiene Data'!F186))="","",OFFSET('Hygiene Data'!$F$13,0,10*ROW('Hygiene Data'!F186)))</f>
        <v/>
      </c>
      <c r="DX192" s="271" t="str">
        <f ca="true">+IF(OFFSET('Hygiene Data'!$G$11,0,10*ROW('Hygiene Data'!G186))="","",OFFSET('Hygiene Data'!$G$11,0,10*ROW('Hygiene Data'!G186)))</f>
        <v/>
      </c>
      <c r="DY192" s="271" t="str">
        <f ca="true">+IF(OFFSET('Hygiene Data'!$G$12,0,10*ROW('Hygiene Data'!G186))="","",OFFSET('Hygiene Data'!$G$12,0,10*ROW('Hygiene Data'!G186)))</f>
        <v/>
      </c>
      <c r="DZ192" s="271" t="str">
        <f ca="true">+IF(OFFSET('Hygiene Data'!$G$13,0,10*ROW('Hygiene Data'!G186))="","",OFFSET('Hygiene Data'!$G$13,0,10*ROW('Hygiene Data'!G186)))</f>
        <v/>
      </c>
      <c r="EA192" s="271" t="str">
        <f ca="true">+IF(OFFSET('Hygiene Data'!$H$11,0,10*ROW('Hygiene Data'!H186))="","",OFFSET('Hygiene Data'!$H$11,0,10*ROW('Hygiene Data'!H186)))</f>
        <v/>
      </c>
      <c r="EB192" s="271" t="str">
        <f ca="true">+IF(OFFSET('Hygiene Data'!$H$12,0,10*ROW('Hygiene Data'!H186))="","",OFFSET('Hygiene Data'!$H$12,0,10*ROW('Hygiene Data'!H186)))</f>
        <v/>
      </c>
      <c r="EC192" s="271" t="str">
        <f ca="true">+IF(OFFSET('Hygiene Data'!$H$13,0,10*ROW('Hygiene Data'!H186))="","",OFFSET('Hygiene Data'!$H$13,0,10*ROW('Hygiene Data'!H186)))</f>
        <v/>
      </c>
      <c r="ED192" s="271" t="str">
        <f ca="true">+IF(OFFSET('Hygiene Data'!$I$11,0,10*ROW('Hygiene Data'!I186))="","",OFFSET('Hygiene Data'!$I$11,0,10*ROW('Hygiene Data'!I186)))</f>
        <v/>
      </c>
      <c r="EE192" s="271" t="str">
        <f ca="true">+IF(OFFSET('Hygiene Data'!$I$12,0,10*ROW('Hygiene Data'!I186))="","",OFFSET('Hygiene Data'!$I$12,0,10*ROW('Hygiene Data'!I186)))</f>
        <v/>
      </c>
      <c r="EF192" s="271"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27"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1"/>
      <c r="BS193" s="271" t="str">
        <f ca="true">+IF(OFFSET('Water Data'!$D$27,0,10*ROW('Water Data'!D187))="","",OFFSET('Water Data'!$D$27,0,10*ROW('Water Data'!D187)))</f>
        <v/>
      </c>
      <c r="BT193" s="271" t="str">
        <f ca="true">+IF(OFFSET('Water Data'!$D$28,0,10*ROW('Water Data'!D187))="","",OFFSET('Water Data'!$D$28,0,10*ROW('Water Data'!D187)))</f>
        <v/>
      </c>
      <c r="BU193" s="271" t="str">
        <f ca="true">+IF(OFFSET('Water Data'!$D$29,0,10*ROW('Water Data'!D187))="","",OFFSET('Water Data'!$D$29,0,10*ROW('Water Data'!D187)))</f>
        <v/>
      </c>
      <c r="BV193" s="271" t="str">
        <f ca="true">+IF(OFFSET('Water Data'!$E$27,0,10*ROW('Water Data'!E187))="","",OFFSET('Water Data'!$E$27,0,10*ROW('Water Data'!E187)))</f>
        <v/>
      </c>
      <c r="BW193" s="271" t="str">
        <f ca="true">+IF(OFFSET('Water Data'!$E$28,0,10*ROW('Water Data'!E187))="","",OFFSET('Water Data'!$E$28,0,10*ROW('Water Data'!E187)))</f>
        <v/>
      </c>
      <c r="BX193" s="271" t="str">
        <f ca="true">+IF(OFFSET('Water Data'!$E$29,0,10*ROW('Water Data'!E187))="","",OFFSET('Water Data'!$E$29,0,10*ROW('Water Data'!E187)))</f>
        <v/>
      </c>
      <c r="BY193" s="271" t="str">
        <f ca="true">+IF(OFFSET('Water Data'!$F$27,0,10*ROW('Water Data'!F187))="","",OFFSET('Water Data'!$F$27,0,10*ROW('Water Data'!F187)))</f>
        <v/>
      </c>
      <c r="BZ193" s="271" t="str">
        <f ca="true">+IF(OFFSET('Water Data'!$F$28,0,10*ROW('Water Data'!F187))="","",OFFSET('Water Data'!$F$28,0,10*ROW('Water Data'!F187)))</f>
        <v/>
      </c>
      <c r="CA193" s="271" t="str">
        <f ca="true">+IF(OFFSET('Water Data'!$F$29,0,10*ROW('Water Data'!F187))="","",OFFSET('Water Data'!$F$29,0,10*ROW('Water Data'!F187)))</f>
        <v/>
      </c>
      <c r="CB193" s="271" t="str">
        <f ca="true">+IF(OFFSET('Water Data'!$G$27,0,10*ROW('Water Data'!G187))="","",OFFSET('Water Data'!$G$27,0,10*ROW('Water Data'!G187)))</f>
        <v/>
      </c>
      <c r="CC193" s="271" t="str">
        <f ca="true">+IF(OFFSET('Water Data'!$G$28,0,10*ROW('Water Data'!G187))="","",OFFSET('Water Data'!$G$28,0,10*ROW('Water Data'!G187)))</f>
        <v/>
      </c>
      <c r="CD193" s="271" t="str">
        <f ca="true">+IF(OFFSET('Water Data'!$G$29,0,10*ROW('Water Data'!G187))="","",OFFSET('Water Data'!$G$29,0,10*ROW('Water Data'!G187)))</f>
        <v/>
      </c>
      <c r="CE193" s="271" t="str">
        <f ca="true">+IF(OFFSET('Water Data'!$H$27,0,10*ROW('Water Data'!H187))="","",OFFSET('Water Data'!$H$27,0,10*ROW('Water Data'!H187)))</f>
        <v/>
      </c>
      <c r="CF193" s="271" t="str">
        <f ca="true">+IF(OFFSET('Water Data'!$H$28,0,10*ROW('Water Data'!H187))="","",OFFSET('Water Data'!$H$28,0,10*ROW('Water Data'!H187)))</f>
        <v/>
      </c>
      <c r="CG193" s="271" t="str">
        <f ca="true">+IF(OFFSET('Water Data'!$H$29,0,10*ROW('Water Data'!H187))="","",OFFSET('Water Data'!$H$29,0,10*ROW('Water Data'!H187)))</f>
        <v/>
      </c>
      <c r="CH193" s="271" t="str">
        <f ca="true">+IF(OFFSET('Water Data'!$I$27,0,10*ROW('Water Data'!I187))="","",OFFSET('Water Data'!$I$27,0,10*ROW('Water Data'!I187)))</f>
        <v/>
      </c>
      <c r="CI193" s="271" t="str">
        <f ca="true">+IF(OFFSET('Water Data'!$I$28,0,10*ROW('Water Data'!I187))="","",OFFSET('Water Data'!$I$28,0,10*ROW('Water Data'!I187)))</f>
        <v/>
      </c>
      <c r="CJ193" s="271" t="str">
        <f ca="true">+IF(OFFSET('Water Data'!$I$29,0,10*ROW('Water Data'!I187))="","",OFFSET('Water Data'!$I$29,0,10*ROW('Water Data'!I187)))</f>
        <v/>
      </c>
      <c r="CK193" s="271" t="str">
        <f ca="true">+IF(OFFSET('Sanitation Data'!$D$28,0,10*ROW('Sanitation Data'!D187))="","",OFFSET('Sanitation Data'!$D$28,0,10*ROW('Sanitation Data'!D187)))</f>
        <v/>
      </c>
      <c r="CL193" s="271" t="str">
        <f ca="true">+IF(OFFSET('Sanitation Data'!$D$29,0,10*ROW('Sanitation Data'!D187))="","",OFFSET('Sanitation Data'!$D$29,0,10*ROW('Sanitation Data'!D187)))</f>
        <v/>
      </c>
      <c r="CM193" s="271" t="str">
        <f ca="true">+IF(OFFSET('Sanitation Data'!$D$30,0,10*ROW('Sanitation Data'!D187))="","",OFFSET('Sanitation Data'!$D$30,0,10*ROW('Sanitation Data'!D187)))</f>
        <v/>
      </c>
      <c r="CN193" s="271" t="str">
        <f ca="true">+IF(OFFSET('Sanitation Data'!$D$31,0,10*ROW('Sanitation Data'!D187))="","",OFFSET('Sanitation Data'!$D$31,0,10*ROW('Sanitation Data'!D187)))</f>
        <v/>
      </c>
      <c r="CO193" s="271" t="str">
        <f ca="true">+IF(OFFSET('Sanitation Data'!$D$32,0,10*ROW('Sanitation Data'!D187))="","",OFFSET('Sanitation Data'!$D$32,0,10*ROW('Sanitation Data'!D187)))</f>
        <v/>
      </c>
      <c r="CP193" s="271" t="str">
        <f ca="true">+IF(OFFSET('Sanitation Data'!$E$28,0,10*ROW('Sanitation Data'!E187))="","",OFFSET('Sanitation Data'!$E$28,0,10*ROW('Sanitation Data'!E187)))</f>
        <v/>
      </c>
      <c r="CQ193" s="271" t="str">
        <f ca="true">+IF(OFFSET('Sanitation Data'!$E$29,0,10*ROW('Sanitation Data'!E187))="","",OFFSET('Sanitation Data'!$E$29,0,10*ROW('Sanitation Data'!E187)))</f>
        <v/>
      </c>
      <c r="CR193" s="271" t="str">
        <f ca="true">+IF(OFFSET('Sanitation Data'!$E$30,0,10*ROW('Sanitation Data'!E187))="","",OFFSET('Sanitation Data'!$E$30,0,10*ROW('Sanitation Data'!E187)))</f>
        <v/>
      </c>
      <c r="CS193" s="271" t="str">
        <f ca="true">+IF(OFFSET('Sanitation Data'!$E$31,0,10*ROW('Sanitation Data'!E187))="","",OFFSET('Sanitation Data'!$E$31,0,10*ROW('Sanitation Data'!E187)))</f>
        <v/>
      </c>
      <c r="CT193" s="271" t="str">
        <f ca="true">+IF(OFFSET('Sanitation Data'!$E$32,0,10*ROW('Sanitation Data'!E187))="","",OFFSET('Sanitation Data'!$E$32,0,10*ROW('Sanitation Data'!E187)))</f>
        <v/>
      </c>
      <c r="CU193" s="271" t="str">
        <f ca="true">+IF(OFFSET('Sanitation Data'!$F$28,0,10*ROW('Sanitation Data'!F187))="","",OFFSET('Sanitation Data'!$F$28,0,10*ROW('Sanitation Data'!F187)))</f>
        <v/>
      </c>
      <c r="CV193" s="271" t="str">
        <f ca="true">+IF(OFFSET('Sanitation Data'!$F$29,0,10*ROW('Sanitation Data'!F187))="","",OFFSET('Sanitation Data'!$F$29,0,10*ROW('Sanitation Data'!F187)))</f>
        <v/>
      </c>
      <c r="CW193" s="271" t="str">
        <f ca="true">+IF(OFFSET('Sanitation Data'!$F$30,0,10*ROW('Sanitation Data'!F187))="","",OFFSET('Sanitation Data'!$F$30,0,10*ROW('Sanitation Data'!F187)))</f>
        <v/>
      </c>
      <c r="CX193" s="271" t="str">
        <f ca="true">+IF(OFFSET('Sanitation Data'!$F$31,0,10*ROW('Sanitation Data'!F187))="","",OFFSET('Sanitation Data'!$F$31,0,10*ROW('Sanitation Data'!F187)))</f>
        <v/>
      </c>
      <c r="CY193" s="271" t="str">
        <f ca="true">+IF(OFFSET('Sanitation Data'!$F$32,0,10*ROW('Sanitation Data'!F187))="","",OFFSET('Sanitation Data'!$F$32,0,10*ROW('Sanitation Data'!F187)))</f>
        <v/>
      </c>
      <c r="CZ193" s="271" t="str">
        <f ca="true">+IF(OFFSET('Sanitation Data'!$G$28,0,10*ROW('Sanitation Data'!G187))="","",OFFSET('Sanitation Data'!$G$28,0,10*ROW('Sanitation Data'!G187)))</f>
        <v/>
      </c>
      <c r="DA193" s="271" t="str">
        <f ca="true">+IF(OFFSET('Sanitation Data'!$G$29,0,10*ROW('Sanitation Data'!G187))="","",OFFSET('Sanitation Data'!$G$29,0,10*ROW('Sanitation Data'!G187)))</f>
        <v/>
      </c>
      <c r="DB193" s="271" t="str">
        <f ca="true">+IF(OFFSET('Sanitation Data'!$G$30,0,10*ROW('Sanitation Data'!G187))="","",OFFSET('Sanitation Data'!$G$30,0,10*ROW('Sanitation Data'!G187)))</f>
        <v/>
      </c>
      <c r="DC193" s="271" t="str">
        <f ca="true">+IF(OFFSET('Sanitation Data'!$G$31,0,10*ROW('Sanitation Data'!G187))="","",OFFSET('Sanitation Data'!$G$31,0,10*ROW('Sanitation Data'!G187)))</f>
        <v/>
      </c>
      <c r="DD193" s="271" t="str">
        <f ca="true">+IF(OFFSET('Sanitation Data'!$G$32,0,10*ROW('Sanitation Data'!G187))="","",OFFSET('Sanitation Data'!$G$32,0,10*ROW('Sanitation Data'!G187)))</f>
        <v/>
      </c>
      <c r="DE193" s="271" t="str">
        <f ca="true">+IF(OFFSET('Sanitation Data'!$H$28,0,10*ROW('Sanitation Data'!H187))="","",OFFSET('Sanitation Data'!$H$28,0,10*ROW('Sanitation Data'!H187)))</f>
        <v/>
      </c>
      <c r="DF193" s="271" t="str">
        <f ca="true">+IF(OFFSET('Sanitation Data'!$H$29,0,10*ROW('Sanitation Data'!H187))="","",OFFSET('Sanitation Data'!$H$29,0,10*ROW('Sanitation Data'!H187)))</f>
        <v/>
      </c>
      <c r="DG193" s="271" t="str">
        <f ca="true">+IF(OFFSET('Sanitation Data'!$H$30,0,10*ROW('Sanitation Data'!H187))="","",OFFSET('Sanitation Data'!$H$30,0,10*ROW('Sanitation Data'!H187)))</f>
        <v/>
      </c>
      <c r="DH193" s="271" t="str">
        <f ca="true">+IF(OFFSET('Sanitation Data'!$H$31,0,10*ROW('Sanitation Data'!H187))="","",OFFSET('Sanitation Data'!$H$31,0,10*ROW('Sanitation Data'!H187)))</f>
        <v/>
      </c>
      <c r="DI193" s="271" t="str">
        <f ca="true">+IF(OFFSET('Sanitation Data'!$H$32,0,10*ROW('Sanitation Data'!H187))="","",OFFSET('Sanitation Data'!$H$32,0,10*ROW('Sanitation Data'!H187)))</f>
        <v/>
      </c>
      <c r="DJ193" s="271" t="str">
        <f ca="true">+IF(OFFSET('Sanitation Data'!$I$28,0,10*ROW('Sanitation Data'!I187))="","",OFFSET('Sanitation Data'!$I$28,0,10*ROW('Sanitation Data'!I187)))</f>
        <v/>
      </c>
      <c r="DK193" s="271" t="str">
        <f ca="true">+IF(OFFSET('Sanitation Data'!$I$29,0,10*ROW('Sanitation Data'!I187))="","",OFFSET('Sanitation Data'!$I$29,0,10*ROW('Sanitation Data'!I187)))</f>
        <v/>
      </c>
      <c r="DL193" s="271" t="str">
        <f ca="true">+IF(OFFSET('Sanitation Data'!$I$30,0,10*ROW('Sanitation Data'!I187))="","",OFFSET('Sanitation Data'!$I$30,0,10*ROW('Sanitation Data'!I187)))</f>
        <v/>
      </c>
      <c r="DM193" s="271" t="str">
        <f ca="true">+IF(OFFSET('Sanitation Data'!$I$31,0,10*ROW('Sanitation Data'!I187))="","",OFFSET('Sanitation Data'!$I$31,0,10*ROW('Sanitation Data'!I187)))</f>
        <v/>
      </c>
      <c r="DN193" s="271" t="str">
        <f ca="true">+IF(OFFSET('Sanitation Data'!$I$32,0,10*ROW('Sanitation Data'!I187))="","",OFFSET('Sanitation Data'!$I$32,0,10*ROW('Sanitation Data'!I187)))</f>
        <v/>
      </c>
      <c r="DO193" s="271" t="str">
        <f ca="true">+IF(OFFSET('Hygiene Data'!$D$11,0,10*ROW('Hygiene Data'!D187))="","",OFFSET('Hygiene Data'!$D$11,0,10*ROW('Hygiene Data'!D187)))</f>
        <v/>
      </c>
      <c r="DP193" s="271" t="str">
        <f ca="true">+IF(OFFSET('Hygiene Data'!$D$12,0,10*ROW('Hygiene Data'!D187))="","",OFFSET('Hygiene Data'!$D$12,0,10*ROW('Hygiene Data'!D187)))</f>
        <v/>
      </c>
      <c r="DQ193" s="271" t="str">
        <f ca="true">+IF(OFFSET('Hygiene Data'!$D$13,0,10*ROW('Hygiene Data'!D187))="","",OFFSET('Hygiene Data'!$D$13,0,10*ROW('Hygiene Data'!D187)))</f>
        <v/>
      </c>
      <c r="DR193" s="271" t="str">
        <f ca="true">+IF(OFFSET('Hygiene Data'!$E$11,0,10*ROW('Hygiene Data'!E187))="","",OFFSET('Hygiene Data'!$E$11,0,10*ROW('Hygiene Data'!E187)))</f>
        <v/>
      </c>
      <c r="DS193" s="271" t="str">
        <f ca="true">+IF(OFFSET('Hygiene Data'!$E$12,0,10*ROW('Hygiene Data'!E187))="","",OFFSET('Hygiene Data'!$E$12,0,10*ROW('Hygiene Data'!E187)))</f>
        <v/>
      </c>
      <c r="DT193" s="271" t="str">
        <f ca="true">+IF(OFFSET('Hygiene Data'!$E$13,0,10*ROW('Hygiene Data'!E187))="","",OFFSET('Hygiene Data'!$E$13,0,10*ROW('Hygiene Data'!E187)))</f>
        <v/>
      </c>
      <c r="DU193" s="271" t="str">
        <f ca="true">+IF(OFFSET('Hygiene Data'!$F$11,0,10*ROW('Hygiene Data'!F187))="","",OFFSET('Hygiene Data'!$F$11,0,10*ROW('Hygiene Data'!F187)))</f>
        <v/>
      </c>
      <c r="DV193" s="271" t="str">
        <f ca="true">+IF(OFFSET('Hygiene Data'!$F$12,0,10*ROW('Hygiene Data'!F187))="","",OFFSET('Hygiene Data'!$F$12,0,10*ROW('Hygiene Data'!F187)))</f>
        <v/>
      </c>
      <c r="DW193" s="271" t="str">
        <f ca="true">+IF(OFFSET('Hygiene Data'!$F$13,0,10*ROW('Hygiene Data'!F187))="","",OFFSET('Hygiene Data'!$F$13,0,10*ROW('Hygiene Data'!F187)))</f>
        <v/>
      </c>
      <c r="DX193" s="271" t="str">
        <f ca="true">+IF(OFFSET('Hygiene Data'!$G$11,0,10*ROW('Hygiene Data'!G187))="","",OFFSET('Hygiene Data'!$G$11,0,10*ROW('Hygiene Data'!G187)))</f>
        <v/>
      </c>
      <c r="DY193" s="271" t="str">
        <f ca="true">+IF(OFFSET('Hygiene Data'!$G$12,0,10*ROW('Hygiene Data'!G187))="","",OFFSET('Hygiene Data'!$G$12,0,10*ROW('Hygiene Data'!G187)))</f>
        <v/>
      </c>
      <c r="DZ193" s="271" t="str">
        <f ca="true">+IF(OFFSET('Hygiene Data'!$G$13,0,10*ROW('Hygiene Data'!G187))="","",OFFSET('Hygiene Data'!$G$13,0,10*ROW('Hygiene Data'!G187)))</f>
        <v/>
      </c>
      <c r="EA193" s="271" t="str">
        <f ca="true">+IF(OFFSET('Hygiene Data'!$H$11,0,10*ROW('Hygiene Data'!H187))="","",OFFSET('Hygiene Data'!$H$11,0,10*ROW('Hygiene Data'!H187)))</f>
        <v/>
      </c>
      <c r="EB193" s="271" t="str">
        <f ca="true">+IF(OFFSET('Hygiene Data'!$H$12,0,10*ROW('Hygiene Data'!H187))="","",OFFSET('Hygiene Data'!$H$12,0,10*ROW('Hygiene Data'!H187)))</f>
        <v/>
      </c>
      <c r="EC193" s="271" t="str">
        <f ca="true">+IF(OFFSET('Hygiene Data'!$H$13,0,10*ROW('Hygiene Data'!H187))="","",OFFSET('Hygiene Data'!$H$13,0,10*ROW('Hygiene Data'!H187)))</f>
        <v/>
      </c>
      <c r="ED193" s="271" t="str">
        <f ca="true">+IF(OFFSET('Hygiene Data'!$I$11,0,10*ROW('Hygiene Data'!I187))="","",OFFSET('Hygiene Data'!$I$11,0,10*ROW('Hygiene Data'!I187)))</f>
        <v/>
      </c>
      <c r="EE193" s="271" t="str">
        <f ca="true">+IF(OFFSET('Hygiene Data'!$I$12,0,10*ROW('Hygiene Data'!I187))="","",OFFSET('Hygiene Data'!$I$12,0,10*ROW('Hygiene Data'!I187)))</f>
        <v/>
      </c>
      <c r="EF193" s="271"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27"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1"/>
      <c r="BS194" s="271" t="str">
        <f ca="true">+IF(OFFSET('Water Data'!$D$27,0,10*ROW('Water Data'!D188))="","",OFFSET('Water Data'!$D$27,0,10*ROW('Water Data'!D188)))</f>
        <v/>
      </c>
      <c r="BT194" s="271" t="str">
        <f ca="true">+IF(OFFSET('Water Data'!$D$28,0,10*ROW('Water Data'!D188))="","",OFFSET('Water Data'!$D$28,0,10*ROW('Water Data'!D188)))</f>
        <v/>
      </c>
      <c r="BU194" s="271" t="str">
        <f ca="true">+IF(OFFSET('Water Data'!$D$29,0,10*ROW('Water Data'!D188))="","",OFFSET('Water Data'!$D$29,0,10*ROW('Water Data'!D188)))</f>
        <v/>
      </c>
      <c r="BV194" s="271" t="str">
        <f ca="true">+IF(OFFSET('Water Data'!$E$27,0,10*ROW('Water Data'!E188))="","",OFFSET('Water Data'!$E$27,0,10*ROW('Water Data'!E188)))</f>
        <v/>
      </c>
      <c r="BW194" s="271" t="str">
        <f ca="true">+IF(OFFSET('Water Data'!$E$28,0,10*ROW('Water Data'!E188))="","",OFFSET('Water Data'!$E$28,0,10*ROW('Water Data'!E188)))</f>
        <v/>
      </c>
      <c r="BX194" s="271" t="str">
        <f ca="true">+IF(OFFSET('Water Data'!$E$29,0,10*ROW('Water Data'!E188))="","",OFFSET('Water Data'!$E$29,0,10*ROW('Water Data'!E188)))</f>
        <v/>
      </c>
      <c r="BY194" s="271" t="str">
        <f ca="true">+IF(OFFSET('Water Data'!$F$27,0,10*ROW('Water Data'!F188))="","",OFFSET('Water Data'!$F$27,0,10*ROW('Water Data'!F188)))</f>
        <v/>
      </c>
      <c r="BZ194" s="271" t="str">
        <f ca="true">+IF(OFFSET('Water Data'!$F$28,0,10*ROW('Water Data'!F188))="","",OFFSET('Water Data'!$F$28,0,10*ROW('Water Data'!F188)))</f>
        <v/>
      </c>
      <c r="CA194" s="271" t="str">
        <f ca="true">+IF(OFFSET('Water Data'!$F$29,0,10*ROW('Water Data'!F188))="","",OFFSET('Water Data'!$F$29,0,10*ROW('Water Data'!F188)))</f>
        <v/>
      </c>
      <c r="CB194" s="271" t="str">
        <f ca="true">+IF(OFFSET('Water Data'!$G$27,0,10*ROW('Water Data'!G188))="","",OFFSET('Water Data'!$G$27,0,10*ROW('Water Data'!G188)))</f>
        <v/>
      </c>
      <c r="CC194" s="271" t="str">
        <f ca="true">+IF(OFFSET('Water Data'!$G$28,0,10*ROW('Water Data'!G188))="","",OFFSET('Water Data'!$G$28,0,10*ROW('Water Data'!G188)))</f>
        <v/>
      </c>
      <c r="CD194" s="271" t="str">
        <f ca="true">+IF(OFFSET('Water Data'!$G$29,0,10*ROW('Water Data'!G188))="","",OFFSET('Water Data'!$G$29,0,10*ROW('Water Data'!G188)))</f>
        <v/>
      </c>
      <c r="CE194" s="271" t="str">
        <f ca="true">+IF(OFFSET('Water Data'!$H$27,0,10*ROW('Water Data'!H188))="","",OFFSET('Water Data'!$H$27,0,10*ROW('Water Data'!H188)))</f>
        <v/>
      </c>
      <c r="CF194" s="271" t="str">
        <f ca="true">+IF(OFFSET('Water Data'!$H$28,0,10*ROW('Water Data'!H188))="","",OFFSET('Water Data'!$H$28,0,10*ROW('Water Data'!H188)))</f>
        <v/>
      </c>
      <c r="CG194" s="271" t="str">
        <f ca="true">+IF(OFFSET('Water Data'!$H$29,0,10*ROW('Water Data'!H188))="","",OFFSET('Water Data'!$H$29,0,10*ROW('Water Data'!H188)))</f>
        <v/>
      </c>
      <c r="CH194" s="271" t="str">
        <f ca="true">+IF(OFFSET('Water Data'!$I$27,0,10*ROW('Water Data'!I188))="","",OFFSET('Water Data'!$I$27,0,10*ROW('Water Data'!I188)))</f>
        <v/>
      </c>
      <c r="CI194" s="271" t="str">
        <f ca="true">+IF(OFFSET('Water Data'!$I$28,0,10*ROW('Water Data'!I188))="","",OFFSET('Water Data'!$I$28,0,10*ROW('Water Data'!I188)))</f>
        <v/>
      </c>
      <c r="CJ194" s="271" t="str">
        <f ca="true">+IF(OFFSET('Water Data'!$I$29,0,10*ROW('Water Data'!I188))="","",OFFSET('Water Data'!$I$29,0,10*ROW('Water Data'!I188)))</f>
        <v/>
      </c>
      <c r="CK194" s="271" t="str">
        <f ca="true">+IF(OFFSET('Sanitation Data'!$D$28,0,10*ROW('Sanitation Data'!D188))="","",OFFSET('Sanitation Data'!$D$28,0,10*ROW('Sanitation Data'!D188)))</f>
        <v/>
      </c>
      <c r="CL194" s="271" t="str">
        <f ca="true">+IF(OFFSET('Sanitation Data'!$D$29,0,10*ROW('Sanitation Data'!D188))="","",OFFSET('Sanitation Data'!$D$29,0,10*ROW('Sanitation Data'!D188)))</f>
        <v/>
      </c>
      <c r="CM194" s="271" t="str">
        <f ca="true">+IF(OFFSET('Sanitation Data'!$D$30,0,10*ROW('Sanitation Data'!D188))="","",OFFSET('Sanitation Data'!$D$30,0,10*ROW('Sanitation Data'!D188)))</f>
        <v/>
      </c>
      <c r="CN194" s="271" t="str">
        <f ca="true">+IF(OFFSET('Sanitation Data'!$D$31,0,10*ROW('Sanitation Data'!D188))="","",OFFSET('Sanitation Data'!$D$31,0,10*ROW('Sanitation Data'!D188)))</f>
        <v/>
      </c>
      <c r="CO194" s="271" t="str">
        <f ca="true">+IF(OFFSET('Sanitation Data'!$D$32,0,10*ROW('Sanitation Data'!D188))="","",OFFSET('Sanitation Data'!$D$32,0,10*ROW('Sanitation Data'!D188)))</f>
        <v/>
      </c>
      <c r="CP194" s="271" t="str">
        <f ca="true">+IF(OFFSET('Sanitation Data'!$E$28,0,10*ROW('Sanitation Data'!E188))="","",OFFSET('Sanitation Data'!$E$28,0,10*ROW('Sanitation Data'!E188)))</f>
        <v/>
      </c>
      <c r="CQ194" s="271" t="str">
        <f ca="true">+IF(OFFSET('Sanitation Data'!$E$29,0,10*ROW('Sanitation Data'!E188))="","",OFFSET('Sanitation Data'!$E$29,0,10*ROW('Sanitation Data'!E188)))</f>
        <v/>
      </c>
      <c r="CR194" s="271" t="str">
        <f ca="true">+IF(OFFSET('Sanitation Data'!$E$30,0,10*ROW('Sanitation Data'!E188))="","",OFFSET('Sanitation Data'!$E$30,0,10*ROW('Sanitation Data'!E188)))</f>
        <v/>
      </c>
      <c r="CS194" s="271" t="str">
        <f ca="true">+IF(OFFSET('Sanitation Data'!$E$31,0,10*ROW('Sanitation Data'!E188))="","",OFFSET('Sanitation Data'!$E$31,0,10*ROW('Sanitation Data'!E188)))</f>
        <v/>
      </c>
      <c r="CT194" s="271" t="str">
        <f ca="true">+IF(OFFSET('Sanitation Data'!$E$32,0,10*ROW('Sanitation Data'!E188))="","",OFFSET('Sanitation Data'!$E$32,0,10*ROW('Sanitation Data'!E188)))</f>
        <v/>
      </c>
      <c r="CU194" s="271" t="str">
        <f ca="true">+IF(OFFSET('Sanitation Data'!$F$28,0,10*ROW('Sanitation Data'!F188))="","",OFFSET('Sanitation Data'!$F$28,0,10*ROW('Sanitation Data'!F188)))</f>
        <v/>
      </c>
      <c r="CV194" s="271" t="str">
        <f ca="true">+IF(OFFSET('Sanitation Data'!$F$29,0,10*ROW('Sanitation Data'!F188))="","",OFFSET('Sanitation Data'!$F$29,0,10*ROW('Sanitation Data'!F188)))</f>
        <v/>
      </c>
      <c r="CW194" s="271" t="str">
        <f ca="true">+IF(OFFSET('Sanitation Data'!$F$30,0,10*ROW('Sanitation Data'!F188))="","",OFFSET('Sanitation Data'!$F$30,0,10*ROW('Sanitation Data'!F188)))</f>
        <v/>
      </c>
      <c r="CX194" s="271" t="str">
        <f ca="true">+IF(OFFSET('Sanitation Data'!$F$31,0,10*ROW('Sanitation Data'!F188))="","",OFFSET('Sanitation Data'!$F$31,0,10*ROW('Sanitation Data'!F188)))</f>
        <v/>
      </c>
      <c r="CY194" s="271" t="str">
        <f ca="true">+IF(OFFSET('Sanitation Data'!$F$32,0,10*ROW('Sanitation Data'!F188))="","",OFFSET('Sanitation Data'!$F$32,0,10*ROW('Sanitation Data'!F188)))</f>
        <v/>
      </c>
      <c r="CZ194" s="271" t="str">
        <f ca="true">+IF(OFFSET('Sanitation Data'!$G$28,0,10*ROW('Sanitation Data'!G188))="","",OFFSET('Sanitation Data'!$G$28,0,10*ROW('Sanitation Data'!G188)))</f>
        <v/>
      </c>
      <c r="DA194" s="271" t="str">
        <f ca="true">+IF(OFFSET('Sanitation Data'!$G$29,0,10*ROW('Sanitation Data'!G188))="","",OFFSET('Sanitation Data'!$G$29,0,10*ROW('Sanitation Data'!G188)))</f>
        <v/>
      </c>
      <c r="DB194" s="271" t="str">
        <f ca="true">+IF(OFFSET('Sanitation Data'!$G$30,0,10*ROW('Sanitation Data'!G188))="","",OFFSET('Sanitation Data'!$G$30,0,10*ROW('Sanitation Data'!G188)))</f>
        <v/>
      </c>
      <c r="DC194" s="271" t="str">
        <f ca="true">+IF(OFFSET('Sanitation Data'!$G$31,0,10*ROW('Sanitation Data'!G188))="","",OFFSET('Sanitation Data'!$G$31,0,10*ROW('Sanitation Data'!G188)))</f>
        <v/>
      </c>
      <c r="DD194" s="271" t="str">
        <f ca="true">+IF(OFFSET('Sanitation Data'!$G$32,0,10*ROW('Sanitation Data'!G188))="","",OFFSET('Sanitation Data'!$G$32,0,10*ROW('Sanitation Data'!G188)))</f>
        <v/>
      </c>
      <c r="DE194" s="271" t="str">
        <f ca="true">+IF(OFFSET('Sanitation Data'!$H$28,0,10*ROW('Sanitation Data'!H188))="","",OFFSET('Sanitation Data'!$H$28,0,10*ROW('Sanitation Data'!H188)))</f>
        <v/>
      </c>
      <c r="DF194" s="271" t="str">
        <f ca="true">+IF(OFFSET('Sanitation Data'!$H$29,0,10*ROW('Sanitation Data'!H188))="","",OFFSET('Sanitation Data'!$H$29,0,10*ROW('Sanitation Data'!H188)))</f>
        <v/>
      </c>
      <c r="DG194" s="271" t="str">
        <f ca="true">+IF(OFFSET('Sanitation Data'!$H$30,0,10*ROW('Sanitation Data'!H188))="","",OFFSET('Sanitation Data'!$H$30,0,10*ROW('Sanitation Data'!H188)))</f>
        <v/>
      </c>
      <c r="DH194" s="271" t="str">
        <f ca="true">+IF(OFFSET('Sanitation Data'!$H$31,0,10*ROW('Sanitation Data'!H188))="","",OFFSET('Sanitation Data'!$H$31,0,10*ROW('Sanitation Data'!H188)))</f>
        <v/>
      </c>
      <c r="DI194" s="271" t="str">
        <f ca="true">+IF(OFFSET('Sanitation Data'!$H$32,0,10*ROW('Sanitation Data'!H188))="","",OFFSET('Sanitation Data'!$H$32,0,10*ROW('Sanitation Data'!H188)))</f>
        <v/>
      </c>
      <c r="DJ194" s="271" t="str">
        <f ca="true">+IF(OFFSET('Sanitation Data'!$I$28,0,10*ROW('Sanitation Data'!I188))="","",OFFSET('Sanitation Data'!$I$28,0,10*ROW('Sanitation Data'!I188)))</f>
        <v/>
      </c>
      <c r="DK194" s="271" t="str">
        <f ca="true">+IF(OFFSET('Sanitation Data'!$I$29,0,10*ROW('Sanitation Data'!I188))="","",OFFSET('Sanitation Data'!$I$29,0,10*ROW('Sanitation Data'!I188)))</f>
        <v/>
      </c>
      <c r="DL194" s="271" t="str">
        <f ca="true">+IF(OFFSET('Sanitation Data'!$I$30,0,10*ROW('Sanitation Data'!I188))="","",OFFSET('Sanitation Data'!$I$30,0,10*ROW('Sanitation Data'!I188)))</f>
        <v/>
      </c>
      <c r="DM194" s="271" t="str">
        <f ca="true">+IF(OFFSET('Sanitation Data'!$I$31,0,10*ROW('Sanitation Data'!I188))="","",OFFSET('Sanitation Data'!$I$31,0,10*ROW('Sanitation Data'!I188)))</f>
        <v/>
      </c>
      <c r="DN194" s="271" t="str">
        <f ca="true">+IF(OFFSET('Sanitation Data'!$I$32,0,10*ROW('Sanitation Data'!I188))="","",OFFSET('Sanitation Data'!$I$32,0,10*ROW('Sanitation Data'!I188)))</f>
        <v/>
      </c>
      <c r="DO194" s="271" t="str">
        <f ca="true">+IF(OFFSET('Hygiene Data'!$D$11,0,10*ROW('Hygiene Data'!D188))="","",OFFSET('Hygiene Data'!$D$11,0,10*ROW('Hygiene Data'!D188)))</f>
        <v/>
      </c>
      <c r="DP194" s="271" t="str">
        <f ca="true">+IF(OFFSET('Hygiene Data'!$D$12,0,10*ROW('Hygiene Data'!D188))="","",OFFSET('Hygiene Data'!$D$12,0,10*ROW('Hygiene Data'!D188)))</f>
        <v/>
      </c>
      <c r="DQ194" s="271" t="str">
        <f ca="true">+IF(OFFSET('Hygiene Data'!$D$13,0,10*ROW('Hygiene Data'!D188))="","",OFFSET('Hygiene Data'!$D$13,0,10*ROW('Hygiene Data'!D188)))</f>
        <v/>
      </c>
      <c r="DR194" s="271" t="str">
        <f ca="true">+IF(OFFSET('Hygiene Data'!$E$11,0,10*ROW('Hygiene Data'!E188))="","",OFFSET('Hygiene Data'!$E$11,0,10*ROW('Hygiene Data'!E188)))</f>
        <v/>
      </c>
      <c r="DS194" s="271" t="str">
        <f ca="true">+IF(OFFSET('Hygiene Data'!$E$12,0,10*ROW('Hygiene Data'!E188))="","",OFFSET('Hygiene Data'!$E$12,0,10*ROW('Hygiene Data'!E188)))</f>
        <v/>
      </c>
      <c r="DT194" s="271" t="str">
        <f ca="true">+IF(OFFSET('Hygiene Data'!$E$13,0,10*ROW('Hygiene Data'!E188))="","",OFFSET('Hygiene Data'!$E$13,0,10*ROW('Hygiene Data'!E188)))</f>
        <v/>
      </c>
      <c r="DU194" s="271" t="str">
        <f ca="true">+IF(OFFSET('Hygiene Data'!$F$11,0,10*ROW('Hygiene Data'!F188))="","",OFFSET('Hygiene Data'!$F$11,0,10*ROW('Hygiene Data'!F188)))</f>
        <v/>
      </c>
      <c r="DV194" s="271" t="str">
        <f ca="true">+IF(OFFSET('Hygiene Data'!$F$12,0,10*ROW('Hygiene Data'!F188))="","",OFFSET('Hygiene Data'!$F$12,0,10*ROW('Hygiene Data'!F188)))</f>
        <v/>
      </c>
      <c r="DW194" s="271" t="str">
        <f ca="true">+IF(OFFSET('Hygiene Data'!$F$13,0,10*ROW('Hygiene Data'!F188))="","",OFFSET('Hygiene Data'!$F$13,0,10*ROW('Hygiene Data'!F188)))</f>
        <v/>
      </c>
      <c r="DX194" s="271" t="str">
        <f ca="true">+IF(OFFSET('Hygiene Data'!$G$11,0,10*ROW('Hygiene Data'!G188))="","",OFFSET('Hygiene Data'!$G$11,0,10*ROW('Hygiene Data'!G188)))</f>
        <v/>
      </c>
      <c r="DY194" s="271" t="str">
        <f ca="true">+IF(OFFSET('Hygiene Data'!$G$12,0,10*ROW('Hygiene Data'!G188))="","",OFFSET('Hygiene Data'!$G$12,0,10*ROW('Hygiene Data'!G188)))</f>
        <v/>
      </c>
      <c r="DZ194" s="271" t="str">
        <f ca="true">+IF(OFFSET('Hygiene Data'!$G$13,0,10*ROW('Hygiene Data'!G188))="","",OFFSET('Hygiene Data'!$G$13,0,10*ROW('Hygiene Data'!G188)))</f>
        <v/>
      </c>
      <c r="EA194" s="271" t="str">
        <f ca="true">+IF(OFFSET('Hygiene Data'!$H$11,0,10*ROW('Hygiene Data'!H188))="","",OFFSET('Hygiene Data'!$H$11,0,10*ROW('Hygiene Data'!H188)))</f>
        <v/>
      </c>
      <c r="EB194" s="271" t="str">
        <f ca="true">+IF(OFFSET('Hygiene Data'!$H$12,0,10*ROW('Hygiene Data'!H188))="","",OFFSET('Hygiene Data'!$H$12,0,10*ROW('Hygiene Data'!H188)))</f>
        <v/>
      </c>
      <c r="EC194" s="271" t="str">
        <f ca="true">+IF(OFFSET('Hygiene Data'!$H$13,0,10*ROW('Hygiene Data'!H188))="","",OFFSET('Hygiene Data'!$H$13,0,10*ROW('Hygiene Data'!H188)))</f>
        <v/>
      </c>
      <c r="ED194" s="271" t="str">
        <f ca="true">+IF(OFFSET('Hygiene Data'!$I$11,0,10*ROW('Hygiene Data'!I188))="","",OFFSET('Hygiene Data'!$I$11,0,10*ROW('Hygiene Data'!I188)))</f>
        <v/>
      </c>
      <c r="EE194" s="271" t="str">
        <f ca="true">+IF(OFFSET('Hygiene Data'!$I$12,0,10*ROW('Hygiene Data'!I188))="","",OFFSET('Hygiene Data'!$I$12,0,10*ROW('Hygiene Data'!I188)))</f>
        <v/>
      </c>
      <c r="EF194" s="271"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27"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1"/>
      <c r="BS195" s="271" t="str">
        <f ca="true">+IF(OFFSET('Water Data'!$D$27,0,10*ROW('Water Data'!D189))="","",OFFSET('Water Data'!$D$27,0,10*ROW('Water Data'!D189)))</f>
        <v/>
      </c>
      <c r="BT195" s="271" t="str">
        <f ca="true">+IF(OFFSET('Water Data'!$D$28,0,10*ROW('Water Data'!D189))="","",OFFSET('Water Data'!$D$28,0,10*ROW('Water Data'!D189)))</f>
        <v/>
      </c>
      <c r="BU195" s="271" t="str">
        <f ca="true">+IF(OFFSET('Water Data'!$D$29,0,10*ROW('Water Data'!D189))="","",OFFSET('Water Data'!$D$29,0,10*ROW('Water Data'!D189)))</f>
        <v/>
      </c>
      <c r="BV195" s="271" t="str">
        <f ca="true">+IF(OFFSET('Water Data'!$E$27,0,10*ROW('Water Data'!E189))="","",OFFSET('Water Data'!$E$27,0,10*ROW('Water Data'!E189)))</f>
        <v/>
      </c>
      <c r="BW195" s="271" t="str">
        <f ca="true">+IF(OFFSET('Water Data'!$E$28,0,10*ROW('Water Data'!E189))="","",OFFSET('Water Data'!$E$28,0,10*ROW('Water Data'!E189)))</f>
        <v/>
      </c>
      <c r="BX195" s="271" t="str">
        <f ca="true">+IF(OFFSET('Water Data'!$E$29,0,10*ROW('Water Data'!E189))="","",OFFSET('Water Data'!$E$29,0,10*ROW('Water Data'!E189)))</f>
        <v/>
      </c>
      <c r="BY195" s="271" t="str">
        <f ca="true">+IF(OFFSET('Water Data'!$F$27,0,10*ROW('Water Data'!F189))="","",OFFSET('Water Data'!$F$27,0,10*ROW('Water Data'!F189)))</f>
        <v/>
      </c>
      <c r="BZ195" s="271" t="str">
        <f ca="true">+IF(OFFSET('Water Data'!$F$28,0,10*ROW('Water Data'!F189))="","",OFFSET('Water Data'!$F$28,0,10*ROW('Water Data'!F189)))</f>
        <v/>
      </c>
      <c r="CA195" s="271" t="str">
        <f ca="true">+IF(OFFSET('Water Data'!$F$29,0,10*ROW('Water Data'!F189))="","",OFFSET('Water Data'!$F$29,0,10*ROW('Water Data'!F189)))</f>
        <v/>
      </c>
      <c r="CB195" s="271" t="str">
        <f ca="true">+IF(OFFSET('Water Data'!$G$27,0,10*ROW('Water Data'!G189))="","",OFFSET('Water Data'!$G$27,0,10*ROW('Water Data'!G189)))</f>
        <v/>
      </c>
      <c r="CC195" s="271" t="str">
        <f ca="true">+IF(OFFSET('Water Data'!$G$28,0,10*ROW('Water Data'!G189))="","",OFFSET('Water Data'!$G$28,0,10*ROW('Water Data'!G189)))</f>
        <v/>
      </c>
      <c r="CD195" s="271" t="str">
        <f ca="true">+IF(OFFSET('Water Data'!$G$29,0,10*ROW('Water Data'!G189))="","",OFFSET('Water Data'!$G$29,0,10*ROW('Water Data'!G189)))</f>
        <v/>
      </c>
      <c r="CE195" s="271" t="str">
        <f ca="true">+IF(OFFSET('Water Data'!$H$27,0,10*ROW('Water Data'!H189))="","",OFFSET('Water Data'!$H$27,0,10*ROW('Water Data'!H189)))</f>
        <v/>
      </c>
      <c r="CF195" s="271" t="str">
        <f ca="true">+IF(OFFSET('Water Data'!$H$28,0,10*ROW('Water Data'!H189))="","",OFFSET('Water Data'!$H$28,0,10*ROW('Water Data'!H189)))</f>
        <v/>
      </c>
      <c r="CG195" s="271" t="str">
        <f ca="true">+IF(OFFSET('Water Data'!$H$29,0,10*ROW('Water Data'!H189))="","",OFFSET('Water Data'!$H$29,0,10*ROW('Water Data'!H189)))</f>
        <v/>
      </c>
      <c r="CH195" s="271" t="str">
        <f ca="true">+IF(OFFSET('Water Data'!$I$27,0,10*ROW('Water Data'!I189))="","",OFFSET('Water Data'!$I$27,0,10*ROW('Water Data'!I189)))</f>
        <v/>
      </c>
      <c r="CI195" s="271" t="str">
        <f ca="true">+IF(OFFSET('Water Data'!$I$28,0,10*ROW('Water Data'!I189))="","",OFFSET('Water Data'!$I$28,0,10*ROW('Water Data'!I189)))</f>
        <v/>
      </c>
      <c r="CJ195" s="271" t="str">
        <f ca="true">+IF(OFFSET('Water Data'!$I$29,0,10*ROW('Water Data'!I189))="","",OFFSET('Water Data'!$I$29,0,10*ROW('Water Data'!I189)))</f>
        <v/>
      </c>
      <c r="CK195" s="271" t="str">
        <f ca="true">+IF(OFFSET('Sanitation Data'!$D$28,0,10*ROW('Sanitation Data'!D189))="","",OFFSET('Sanitation Data'!$D$28,0,10*ROW('Sanitation Data'!D189)))</f>
        <v/>
      </c>
      <c r="CL195" s="271" t="str">
        <f ca="true">+IF(OFFSET('Sanitation Data'!$D$29,0,10*ROW('Sanitation Data'!D189))="","",OFFSET('Sanitation Data'!$D$29,0,10*ROW('Sanitation Data'!D189)))</f>
        <v/>
      </c>
      <c r="CM195" s="271" t="str">
        <f ca="true">+IF(OFFSET('Sanitation Data'!$D$30,0,10*ROW('Sanitation Data'!D189))="","",OFFSET('Sanitation Data'!$D$30,0,10*ROW('Sanitation Data'!D189)))</f>
        <v/>
      </c>
      <c r="CN195" s="271" t="str">
        <f ca="true">+IF(OFFSET('Sanitation Data'!$D$31,0,10*ROW('Sanitation Data'!D189))="","",OFFSET('Sanitation Data'!$D$31,0,10*ROW('Sanitation Data'!D189)))</f>
        <v/>
      </c>
      <c r="CO195" s="271" t="str">
        <f ca="true">+IF(OFFSET('Sanitation Data'!$D$32,0,10*ROW('Sanitation Data'!D189))="","",OFFSET('Sanitation Data'!$D$32,0,10*ROW('Sanitation Data'!D189)))</f>
        <v/>
      </c>
      <c r="CP195" s="271" t="str">
        <f ca="true">+IF(OFFSET('Sanitation Data'!$E$28,0,10*ROW('Sanitation Data'!E189))="","",OFFSET('Sanitation Data'!$E$28,0,10*ROW('Sanitation Data'!E189)))</f>
        <v/>
      </c>
      <c r="CQ195" s="271" t="str">
        <f ca="true">+IF(OFFSET('Sanitation Data'!$E$29,0,10*ROW('Sanitation Data'!E189))="","",OFFSET('Sanitation Data'!$E$29,0,10*ROW('Sanitation Data'!E189)))</f>
        <v/>
      </c>
      <c r="CR195" s="271" t="str">
        <f ca="true">+IF(OFFSET('Sanitation Data'!$E$30,0,10*ROW('Sanitation Data'!E189))="","",OFFSET('Sanitation Data'!$E$30,0,10*ROW('Sanitation Data'!E189)))</f>
        <v/>
      </c>
      <c r="CS195" s="271" t="str">
        <f ca="true">+IF(OFFSET('Sanitation Data'!$E$31,0,10*ROW('Sanitation Data'!E189))="","",OFFSET('Sanitation Data'!$E$31,0,10*ROW('Sanitation Data'!E189)))</f>
        <v/>
      </c>
      <c r="CT195" s="271" t="str">
        <f ca="true">+IF(OFFSET('Sanitation Data'!$E$32,0,10*ROW('Sanitation Data'!E189))="","",OFFSET('Sanitation Data'!$E$32,0,10*ROW('Sanitation Data'!E189)))</f>
        <v/>
      </c>
      <c r="CU195" s="271" t="str">
        <f ca="true">+IF(OFFSET('Sanitation Data'!$F$28,0,10*ROW('Sanitation Data'!F189))="","",OFFSET('Sanitation Data'!$F$28,0,10*ROW('Sanitation Data'!F189)))</f>
        <v/>
      </c>
      <c r="CV195" s="271" t="str">
        <f ca="true">+IF(OFFSET('Sanitation Data'!$F$29,0,10*ROW('Sanitation Data'!F189))="","",OFFSET('Sanitation Data'!$F$29,0,10*ROW('Sanitation Data'!F189)))</f>
        <v/>
      </c>
      <c r="CW195" s="271" t="str">
        <f ca="true">+IF(OFFSET('Sanitation Data'!$F$30,0,10*ROW('Sanitation Data'!F189))="","",OFFSET('Sanitation Data'!$F$30,0,10*ROW('Sanitation Data'!F189)))</f>
        <v/>
      </c>
      <c r="CX195" s="271" t="str">
        <f ca="true">+IF(OFFSET('Sanitation Data'!$F$31,0,10*ROW('Sanitation Data'!F189))="","",OFFSET('Sanitation Data'!$F$31,0,10*ROW('Sanitation Data'!F189)))</f>
        <v/>
      </c>
      <c r="CY195" s="271" t="str">
        <f ca="true">+IF(OFFSET('Sanitation Data'!$F$32,0,10*ROW('Sanitation Data'!F189))="","",OFFSET('Sanitation Data'!$F$32,0,10*ROW('Sanitation Data'!F189)))</f>
        <v/>
      </c>
      <c r="CZ195" s="271" t="str">
        <f ca="true">+IF(OFFSET('Sanitation Data'!$G$28,0,10*ROW('Sanitation Data'!G189))="","",OFFSET('Sanitation Data'!$G$28,0,10*ROW('Sanitation Data'!G189)))</f>
        <v/>
      </c>
      <c r="DA195" s="271" t="str">
        <f ca="true">+IF(OFFSET('Sanitation Data'!$G$29,0,10*ROW('Sanitation Data'!G189))="","",OFFSET('Sanitation Data'!$G$29,0,10*ROW('Sanitation Data'!G189)))</f>
        <v/>
      </c>
      <c r="DB195" s="271" t="str">
        <f ca="true">+IF(OFFSET('Sanitation Data'!$G$30,0,10*ROW('Sanitation Data'!G189))="","",OFFSET('Sanitation Data'!$G$30,0,10*ROW('Sanitation Data'!G189)))</f>
        <v/>
      </c>
      <c r="DC195" s="271" t="str">
        <f ca="true">+IF(OFFSET('Sanitation Data'!$G$31,0,10*ROW('Sanitation Data'!G189))="","",OFFSET('Sanitation Data'!$G$31,0,10*ROW('Sanitation Data'!G189)))</f>
        <v/>
      </c>
      <c r="DD195" s="271" t="str">
        <f ca="true">+IF(OFFSET('Sanitation Data'!$G$32,0,10*ROW('Sanitation Data'!G189))="","",OFFSET('Sanitation Data'!$G$32,0,10*ROW('Sanitation Data'!G189)))</f>
        <v/>
      </c>
      <c r="DE195" s="271" t="str">
        <f ca="true">+IF(OFFSET('Sanitation Data'!$H$28,0,10*ROW('Sanitation Data'!H189))="","",OFFSET('Sanitation Data'!$H$28,0,10*ROW('Sanitation Data'!H189)))</f>
        <v/>
      </c>
      <c r="DF195" s="271" t="str">
        <f ca="true">+IF(OFFSET('Sanitation Data'!$H$29,0,10*ROW('Sanitation Data'!H189))="","",OFFSET('Sanitation Data'!$H$29,0,10*ROW('Sanitation Data'!H189)))</f>
        <v/>
      </c>
      <c r="DG195" s="271" t="str">
        <f ca="true">+IF(OFFSET('Sanitation Data'!$H$30,0,10*ROW('Sanitation Data'!H189))="","",OFFSET('Sanitation Data'!$H$30,0,10*ROW('Sanitation Data'!H189)))</f>
        <v/>
      </c>
      <c r="DH195" s="271" t="str">
        <f ca="true">+IF(OFFSET('Sanitation Data'!$H$31,0,10*ROW('Sanitation Data'!H189))="","",OFFSET('Sanitation Data'!$H$31,0,10*ROW('Sanitation Data'!H189)))</f>
        <v/>
      </c>
      <c r="DI195" s="271" t="str">
        <f ca="true">+IF(OFFSET('Sanitation Data'!$H$32,0,10*ROW('Sanitation Data'!H189))="","",OFFSET('Sanitation Data'!$H$32,0,10*ROW('Sanitation Data'!H189)))</f>
        <v/>
      </c>
      <c r="DJ195" s="271" t="str">
        <f ca="true">+IF(OFFSET('Sanitation Data'!$I$28,0,10*ROW('Sanitation Data'!I189))="","",OFFSET('Sanitation Data'!$I$28,0,10*ROW('Sanitation Data'!I189)))</f>
        <v/>
      </c>
      <c r="DK195" s="271" t="str">
        <f ca="true">+IF(OFFSET('Sanitation Data'!$I$29,0,10*ROW('Sanitation Data'!I189))="","",OFFSET('Sanitation Data'!$I$29,0,10*ROW('Sanitation Data'!I189)))</f>
        <v/>
      </c>
      <c r="DL195" s="271" t="str">
        <f ca="true">+IF(OFFSET('Sanitation Data'!$I$30,0,10*ROW('Sanitation Data'!I189))="","",OFFSET('Sanitation Data'!$I$30,0,10*ROW('Sanitation Data'!I189)))</f>
        <v/>
      </c>
      <c r="DM195" s="271" t="str">
        <f ca="true">+IF(OFFSET('Sanitation Data'!$I$31,0,10*ROW('Sanitation Data'!I189))="","",OFFSET('Sanitation Data'!$I$31,0,10*ROW('Sanitation Data'!I189)))</f>
        <v/>
      </c>
      <c r="DN195" s="271" t="str">
        <f ca="true">+IF(OFFSET('Sanitation Data'!$I$32,0,10*ROW('Sanitation Data'!I189))="","",OFFSET('Sanitation Data'!$I$32,0,10*ROW('Sanitation Data'!I189)))</f>
        <v/>
      </c>
      <c r="DO195" s="271" t="str">
        <f ca="true">+IF(OFFSET('Hygiene Data'!$D$11,0,10*ROW('Hygiene Data'!D189))="","",OFFSET('Hygiene Data'!$D$11,0,10*ROW('Hygiene Data'!D189)))</f>
        <v/>
      </c>
      <c r="DP195" s="271" t="str">
        <f ca="true">+IF(OFFSET('Hygiene Data'!$D$12,0,10*ROW('Hygiene Data'!D189))="","",OFFSET('Hygiene Data'!$D$12,0,10*ROW('Hygiene Data'!D189)))</f>
        <v/>
      </c>
      <c r="DQ195" s="271" t="str">
        <f ca="true">+IF(OFFSET('Hygiene Data'!$D$13,0,10*ROW('Hygiene Data'!D189))="","",OFFSET('Hygiene Data'!$D$13,0,10*ROW('Hygiene Data'!D189)))</f>
        <v/>
      </c>
      <c r="DR195" s="271" t="str">
        <f ca="true">+IF(OFFSET('Hygiene Data'!$E$11,0,10*ROW('Hygiene Data'!E189))="","",OFFSET('Hygiene Data'!$E$11,0,10*ROW('Hygiene Data'!E189)))</f>
        <v/>
      </c>
      <c r="DS195" s="271" t="str">
        <f ca="true">+IF(OFFSET('Hygiene Data'!$E$12,0,10*ROW('Hygiene Data'!E189))="","",OFFSET('Hygiene Data'!$E$12,0,10*ROW('Hygiene Data'!E189)))</f>
        <v/>
      </c>
      <c r="DT195" s="271" t="str">
        <f ca="true">+IF(OFFSET('Hygiene Data'!$E$13,0,10*ROW('Hygiene Data'!E189))="","",OFFSET('Hygiene Data'!$E$13,0,10*ROW('Hygiene Data'!E189)))</f>
        <v/>
      </c>
      <c r="DU195" s="271" t="str">
        <f ca="true">+IF(OFFSET('Hygiene Data'!$F$11,0,10*ROW('Hygiene Data'!F189))="","",OFFSET('Hygiene Data'!$F$11,0,10*ROW('Hygiene Data'!F189)))</f>
        <v/>
      </c>
      <c r="DV195" s="271" t="str">
        <f ca="true">+IF(OFFSET('Hygiene Data'!$F$12,0,10*ROW('Hygiene Data'!F189))="","",OFFSET('Hygiene Data'!$F$12,0,10*ROW('Hygiene Data'!F189)))</f>
        <v/>
      </c>
      <c r="DW195" s="271" t="str">
        <f ca="true">+IF(OFFSET('Hygiene Data'!$F$13,0,10*ROW('Hygiene Data'!F189))="","",OFFSET('Hygiene Data'!$F$13,0,10*ROW('Hygiene Data'!F189)))</f>
        <v/>
      </c>
      <c r="DX195" s="271" t="str">
        <f ca="true">+IF(OFFSET('Hygiene Data'!$G$11,0,10*ROW('Hygiene Data'!G189))="","",OFFSET('Hygiene Data'!$G$11,0,10*ROW('Hygiene Data'!G189)))</f>
        <v/>
      </c>
      <c r="DY195" s="271" t="str">
        <f ca="true">+IF(OFFSET('Hygiene Data'!$G$12,0,10*ROW('Hygiene Data'!G189))="","",OFFSET('Hygiene Data'!$G$12,0,10*ROW('Hygiene Data'!G189)))</f>
        <v/>
      </c>
      <c r="DZ195" s="271" t="str">
        <f ca="true">+IF(OFFSET('Hygiene Data'!$G$13,0,10*ROW('Hygiene Data'!G189))="","",OFFSET('Hygiene Data'!$G$13,0,10*ROW('Hygiene Data'!G189)))</f>
        <v/>
      </c>
      <c r="EA195" s="271" t="str">
        <f ca="true">+IF(OFFSET('Hygiene Data'!$H$11,0,10*ROW('Hygiene Data'!H189))="","",OFFSET('Hygiene Data'!$H$11,0,10*ROW('Hygiene Data'!H189)))</f>
        <v/>
      </c>
      <c r="EB195" s="271" t="str">
        <f ca="true">+IF(OFFSET('Hygiene Data'!$H$12,0,10*ROW('Hygiene Data'!H189))="","",OFFSET('Hygiene Data'!$H$12,0,10*ROW('Hygiene Data'!H189)))</f>
        <v/>
      </c>
      <c r="EC195" s="271" t="str">
        <f ca="true">+IF(OFFSET('Hygiene Data'!$H$13,0,10*ROW('Hygiene Data'!H189))="","",OFFSET('Hygiene Data'!$H$13,0,10*ROW('Hygiene Data'!H189)))</f>
        <v/>
      </c>
      <c r="ED195" s="271" t="str">
        <f ca="true">+IF(OFFSET('Hygiene Data'!$I$11,0,10*ROW('Hygiene Data'!I189))="","",OFFSET('Hygiene Data'!$I$11,0,10*ROW('Hygiene Data'!I189)))</f>
        <v/>
      </c>
      <c r="EE195" s="271" t="str">
        <f ca="true">+IF(OFFSET('Hygiene Data'!$I$12,0,10*ROW('Hygiene Data'!I189))="","",OFFSET('Hygiene Data'!$I$12,0,10*ROW('Hygiene Data'!I189)))</f>
        <v/>
      </c>
      <c r="EF195" s="271"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27"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1"/>
      <c r="BS196" s="271" t="str">
        <f ca="true">+IF(OFFSET('Water Data'!$D$27,0,10*ROW('Water Data'!D190))="","",OFFSET('Water Data'!$D$27,0,10*ROW('Water Data'!D190)))</f>
        <v/>
      </c>
      <c r="BT196" s="271" t="str">
        <f ca="true">+IF(OFFSET('Water Data'!$D$28,0,10*ROW('Water Data'!D190))="","",OFFSET('Water Data'!$D$28,0,10*ROW('Water Data'!D190)))</f>
        <v/>
      </c>
      <c r="BU196" s="271" t="str">
        <f ca="true">+IF(OFFSET('Water Data'!$D$29,0,10*ROW('Water Data'!D190))="","",OFFSET('Water Data'!$D$29,0,10*ROW('Water Data'!D190)))</f>
        <v/>
      </c>
      <c r="BV196" s="271" t="str">
        <f ca="true">+IF(OFFSET('Water Data'!$E$27,0,10*ROW('Water Data'!E190))="","",OFFSET('Water Data'!$E$27,0,10*ROW('Water Data'!E190)))</f>
        <v/>
      </c>
      <c r="BW196" s="271" t="str">
        <f ca="true">+IF(OFFSET('Water Data'!$E$28,0,10*ROW('Water Data'!E190))="","",OFFSET('Water Data'!$E$28,0,10*ROW('Water Data'!E190)))</f>
        <v/>
      </c>
      <c r="BX196" s="271" t="str">
        <f ca="true">+IF(OFFSET('Water Data'!$E$29,0,10*ROW('Water Data'!E190))="","",OFFSET('Water Data'!$E$29,0,10*ROW('Water Data'!E190)))</f>
        <v/>
      </c>
      <c r="BY196" s="271" t="str">
        <f ca="true">+IF(OFFSET('Water Data'!$F$27,0,10*ROW('Water Data'!F190))="","",OFFSET('Water Data'!$F$27,0,10*ROW('Water Data'!F190)))</f>
        <v/>
      </c>
      <c r="BZ196" s="271" t="str">
        <f ca="true">+IF(OFFSET('Water Data'!$F$28,0,10*ROW('Water Data'!F190))="","",OFFSET('Water Data'!$F$28,0,10*ROW('Water Data'!F190)))</f>
        <v/>
      </c>
      <c r="CA196" s="271" t="str">
        <f ca="true">+IF(OFFSET('Water Data'!$F$29,0,10*ROW('Water Data'!F190))="","",OFFSET('Water Data'!$F$29,0,10*ROW('Water Data'!F190)))</f>
        <v/>
      </c>
      <c r="CB196" s="271" t="str">
        <f ca="true">+IF(OFFSET('Water Data'!$G$27,0,10*ROW('Water Data'!G190))="","",OFFSET('Water Data'!$G$27,0,10*ROW('Water Data'!G190)))</f>
        <v/>
      </c>
      <c r="CC196" s="271" t="str">
        <f ca="true">+IF(OFFSET('Water Data'!$G$28,0,10*ROW('Water Data'!G190))="","",OFFSET('Water Data'!$G$28,0,10*ROW('Water Data'!G190)))</f>
        <v/>
      </c>
      <c r="CD196" s="271" t="str">
        <f ca="true">+IF(OFFSET('Water Data'!$G$29,0,10*ROW('Water Data'!G190))="","",OFFSET('Water Data'!$G$29,0,10*ROW('Water Data'!G190)))</f>
        <v/>
      </c>
      <c r="CE196" s="271" t="str">
        <f ca="true">+IF(OFFSET('Water Data'!$H$27,0,10*ROW('Water Data'!H190))="","",OFFSET('Water Data'!$H$27,0,10*ROW('Water Data'!H190)))</f>
        <v/>
      </c>
      <c r="CF196" s="271" t="str">
        <f ca="true">+IF(OFFSET('Water Data'!$H$28,0,10*ROW('Water Data'!H190))="","",OFFSET('Water Data'!$H$28,0,10*ROW('Water Data'!H190)))</f>
        <v/>
      </c>
      <c r="CG196" s="271" t="str">
        <f ca="true">+IF(OFFSET('Water Data'!$H$29,0,10*ROW('Water Data'!H190))="","",OFFSET('Water Data'!$H$29,0,10*ROW('Water Data'!H190)))</f>
        <v/>
      </c>
      <c r="CH196" s="271" t="str">
        <f ca="true">+IF(OFFSET('Water Data'!$I$27,0,10*ROW('Water Data'!I190))="","",OFFSET('Water Data'!$I$27,0,10*ROW('Water Data'!I190)))</f>
        <v/>
      </c>
      <c r="CI196" s="271" t="str">
        <f ca="true">+IF(OFFSET('Water Data'!$I$28,0,10*ROW('Water Data'!I190))="","",OFFSET('Water Data'!$I$28,0,10*ROW('Water Data'!I190)))</f>
        <v/>
      </c>
      <c r="CJ196" s="271" t="str">
        <f ca="true">+IF(OFFSET('Water Data'!$I$29,0,10*ROW('Water Data'!I190))="","",OFFSET('Water Data'!$I$29,0,10*ROW('Water Data'!I190)))</f>
        <v/>
      </c>
      <c r="CK196" s="271" t="str">
        <f ca="true">+IF(OFFSET('Sanitation Data'!$D$28,0,10*ROW('Sanitation Data'!D190))="","",OFFSET('Sanitation Data'!$D$28,0,10*ROW('Sanitation Data'!D190)))</f>
        <v/>
      </c>
      <c r="CL196" s="271" t="str">
        <f ca="true">+IF(OFFSET('Sanitation Data'!$D$29,0,10*ROW('Sanitation Data'!D190))="","",OFFSET('Sanitation Data'!$D$29,0,10*ROW('Sanitation Data'!D190)))</f>
        <v/>
      </c>
      <c r="CM196" s="271" t="str">
        <f ca="true">+IF(OFFSET('Sanitation Data'!$D$30,0,10*ROW('Sanitation Data'!D190))="","",OFFSET('Sanitation Data'!$D$30,0,10*ROW('Sanitation Data'!D190)))</f>
        <v/>
      </c>
      <c r="CN196" s="271" t="str">
        <f ca="true">+IF(OFFSET('Sanitation Data'!$D$31,0,10*ROW('Sanitation Data'!D190))="","",OFFSET('Sanitation Data'!$D$31,0,10*ROW('Sanitation Data'!D190)))</f>
        <v/>
      </c>
      <c r="CO196" s="271" t="str">
        <f ca="true">+IF(OFFSET('Sanitation Data'!$D$32,0,10*ROW('Sanitation Data'!D190))="","",OFFSET('Sanitation Data'!$D$32,0,10*ROW('Sanitation Data'!D190)))</f>
        <v/>
      </c>
      <c r="CP196" s="271" t="str">
        <f ca="true">+IF(OFFSET('Sanitation Data'!$E$28,0,10*ROW('Sanitation Data'!E190))="","",OFFSET('Sanitation Data'!$E$28,0,10*ROW('Sanitation Data'!E190)))</f>
        <v/>
      </c>
      <c r="CQ196" s="271" t="str">
        <f ca="true">+IF(OFFSET('Sanitation Data'!$E$29,0,10*ROW('Sanitation Data'!E190))="","",OFFSET('Sanitation Data'!$E$29,0,10*ROW('Sanitation Data'!E190)))</f>
        <v/>
      </c>
      <c r="CR196" s="271" t="str">
        <f ca="true">+IF(OFFSET('Sanitation Data'!$E$30,0,10*ROW('Sanitation Data'!E190))="","",OFFSET('Sanitation Data'!$E$30,0,10*ROW('Sanitation Data'!E190)))</f>
        <v/>
      </c>
      <c r="CS196" s="271" t="str">
        <f ca="true">+IF(OFFSET('Sanitation Data'!$E$31,0,10*ROW('Sanitation Data'!E190))="","",OFFSET('Sanitation Data'!$E$31,0,10*ROW('Sanitation Data'!E190)))</f>
        <v/>
      </c>
      <c r="CT196" s="271" t="str">
        <f ca="true">+IF(OFFSET('Sanitation Data'!$E$32,0,10*ROW('Sanitation Data'!E190))="","",OFFSET('Sanitation Data'!$E$32,0,10*ROW('Sanitation Data'!E190)))</f>
        <v/>
      </c>
      <c r="CU196" s="271" t="str">
        <f ca="true">+IF(OFFSET('Sanitation Data'!$F$28,0,10*ROW('Sanitation Data'!F190))="","",OFFSET('Sanitation Data'!$F$28,0,10*ROW('Sanitation Data'!F190)))</f>
        <v/>
      </c>
      <c r="CV196" s="271" t="str">
        <f ca="true">+IF(OFFSET('Sanitation Data'!$F$29,0,10*ROW('Sanitation Data'!F190))="","",OFFSET('Sanitation Data'!$F$29,0,10*ROW('Sanitation Data'!F190)))</f>
        <v/>
      </c>
      <c r="CW196" s="271" t="str">
        <f ca="true">+IF(OFFSET('Sanitation Data'!$F$30,0,10*ROW('Sanitation Data'!F190))="","",OFFSET('Sanitation Data'!$F$30,0,10*ROW('Sanitation Data'!F190)))</f>
        <v/>
      </c>
      <c r="CX196" s="271" t="str">
        <f ca="true">+IF(OFFSET('Sanitation Data'!$F$31,0,10*ROW('Sanitation Data'!F190))="","",OFFSET('Sanitation Data'!$F$31,0,10*ROW('Sanitation Data'!F190)))</f>
        <v/>
      </c>
      <c r="CY196" s="271" t="str">
        <f ca="true">+IF(OFFSET('Sanitation Data'!$F$32,0,10*ROW('Sanitation Data'!F190))="","",OFFSET('Sanitation Data'!$F$32,0,10*ROW('Sanitation Data'!F190)))</f>
        <v/>
      </c>
      <c r="CZ196" s="271" t="str">
        <f ca="true">+IF(OFFSET('Sanitation Data'!$G$28,0,10*ROW('Sanitation Data'!G190))="","",OFFSET('Sanitation Data'!$G$28,0,10*ROW('Sanitation Data'!G190)))</f>
        <v/>
      </c>
      <c r="DA196" s="271" t="str">
        <f ca="true">+IF(OFFSET('Sanitation Data'!$G$29,0,10*ROW('Sanitation Data'!G190))="","",OFFSET('Sanitation Data'!$G$29,0,10*ROW('Sanitation Data'!G190)))</f>
        <v/>
      </c>
      <c r="DB196" s="271" t="str">
        <f ca="true">+IF(OFFSET('Sanitation Data'!$G$30,0,10*ROW('Sanitation Data'!G190))="","",OFFSET('Sanitation Data'!$G$30,0,10*ROW('Sanitation Data'!G190)))</f>
        <v/>
      </c>
      <c r="DC196" s="271" t="str">
        <f ca="true">+IF(OFFSET('Sanitation Data'!$G$31,0,10*ROW('Sanitation Data'!G190))="","",OFFSET('Sanitation Data'!$G$31,0,10*ROW('Sanitation Data'!G190)))</f>
        <v/>
      </c>
      <c r="DD196" s="271" t="str">
        <f ca="true">+IF(OFFSET('Sanitation Data'!$G$32,0,10*ROW('Sanitation Data'!G190))="","",OFFSET('Sanitation Data'!$G$32,0,10*ROW('Sanitation Data'!G190)))</f>
        <v/>
      </c>
      <c r="DE196" s="271" t="str">
        <f ca="true">+IF(OFFSET('Sanitation Data'!$H$28,0,10*ROW('Sanitation Data'!H190))="","",OFFSET('Sanitation Data'!$H$28,0,10*ROW('Sanitation Data'!H190)))</f>
        <v/>
      </c>
      <c r="DF196" s="271" t="str">
        <f ca="true">+IF(OFFSET('Sanitation Data'!$H$29,0,10*ROW('Sanitation Data'!H190))="","",OFFSET('Sanitation Data'!$H$29,0,10*ROW('Sanitation Data'!H190)))</f>
        <v/>
      </c>
      <c r="DG196" s="271" t="str">
        <f ca="true">+IF(OFFSET('Sanitation Data'!$H$30,0,10*ROW('Sanitation Data'!H190))="","",OFFSET('Sanitation Data'!$H$30,0,10*ROW('Sanitation Data'!H190)))</f>
        <v/>
      </c>
      <c r="DH196" s="271" t="str">
        <f ca="true">+IF(OFFSET('Sanitation Data'!$H$31,0,10*ROW('Sanitation Data'!H190))="","",OFFSET('Sanitation Data'!$H$31,0,10*ROW('Sanitation Data'!H190)))</f>
        <v/>
      </c>
      <c r="DI196" s="271" t="str">
        <f ca="true">+IF(OFFSET('Sanitation Data'!$H$32,0,10*ROW('Sanitation Data'!H190))="","",OFFSET('Sanitation Data'!$H$32,0,10*ROW('Sanitation Data'!H190)))</f>
        <v/>
      </c>
      <c r="DJ196" s="271" t="str">
        <f ca="true">+IF(OFFSET('Sanitation Data'!$I$28,0,10*ROW('Sanitation Data'!I190))="","",OFFSET('Sanitation Data'!$I$28,0,10*ROW('Sanitation Data'!I190)))</f>
        <v/>
      </c>
      <c r="DK196" s="271" t="str">
        <f ca="true">+IF(OFFSET('Sanitation Data'!$I$29,0,10*ROW('Sanitation Data'!I190))="","",OFFSET('Sanitation Data'!$I$29,0,10*ROW('Sanitation Data'!I190)))</f>
        <v/>
      </c>
      <c r="DL196" s="271" t="str">
        <f ca="true">+IF(OFFSET('Sanitation Data'!$I$30,0,10*ROW('Sanitation Data'!I190))="","",OFFSET('Sanitation Data'!$I$30,0,10*ROW('Sanitation Data'!I190)))</f>
        <v/>
      </c>
      <c r="DM196" s="271" t="str">
        <f ca="true">+IF(OFFSET('Sanitation Data'!$I$31,0,10*ROW('Sanitation Data'!I190))="","",OFFSET('Sanitation Data'!$I$31,0,10*ROW('Sanitation Data'!I190)))</f>
        <v/>
      </c>
      <c r="DN196" s="271" t="str">
        <f ca="true">+IF(OFFSET('Sanitation Data'!$I$32,0,10*ROW('Sanitation Data'!I190))="","",OFFSET('Sanitation Data'!$I$32,0,10*ROW('Sanitation Data'!I190)))</f>
        <v/>
      </c>
      <c r="DO196" s="271" t="str">
        <f ca="true">+IF(OFFSET('Hygiene Data'!$D$11,0,10*ROW('Hygiene Data'!D190))="","",OFFSET('Hygiene Data'!$D$11,0,10*ROW('Hygiene Data'!D190)))</f>
        <v/>
      </c>
      <c r="DP196" s="271" t="str">
        <f ca="true">+IF(OFFSET('Hygiene Data'!$D$12,0,10*ROW('Hygiene Data'!D190))="","",OFFSET('Hygiene Data'!$D$12,0,10*ROW('Hygiene Data'!D190)))</f>
        <v/>
      </c>
      <c r="DQ196" s="271" t="str">
        <f ca="true">+IF(OFFSET('Hygiene Data'!$D$13,0,10*ROW('Hygiene Data'!D190))="","",OFFSET('Hygiene Data'!$D$13,0,10*ROW('Hygiene Data'!D190)))</f>
        <v/>
      </c>
      <c r="DR196" s="271" t="str">
        <f ca="true">+IF(OFFSET('Hygiene Data'!$E$11,0,10*ROW('Hygiene Data'!E190))="","",OFFSET('Hygiene Data'!$E$11,0,10*ROW('Hygiene Data'!E190)))</f>
        <v/>
      </c>
      <c r="DS196" s="271" t="str">
        <f ca="true">+IF(OFFSET('Hygiene Data'!$E$12,0,10*ROW('Hygiene Data'!E190))="","",OFFSET('Hygiene Data'!$E$12,0,10*ROW('Hygiene Data'!E190)))</f>
        <v/>
      </c>
      <c r="DT196" s="271" t="str">
        <f ca="true">+IF(OFFSET('Hygiene Data'!$E$13,0,10*ROW('Hygiene Data'!E190))="","",OFFSET('Hygiene Data'!$E$13,0,10*ROW('Hygiene Data'!E190)))</f>
        <v/>
      </c>
      <c r="DU196" s="271" t="str">
        <f ca="true">+IF(OFFSET('Hygiene Data'!$F$11,0,10*ROW('Hygiene Data'!F190))="","",OFFSET('Hygiene Data'!$F$11,0,10*ROW('Hygiene Data'!F190)))</f>
        <v/>
      </c>
      <c r="DV196" s="271" t="str">
        <f ca="true">+IF(OFFSET('Hygiene Data'!$F$12,0,10*ROW('Hygiene Data'!F190))="","",OFFSET('Hygiene Data'!$F$12,0,10*ROW('Hygiene Data'!F190)))</f>
        <v/>
      </c>
      <c r="DW196" s="271" t="str">
        <f ca="true">+IF(OFFSET('Hygiene Data'!$F$13,0,10*ROW('Hygiene Data'!F190))="","",OFFSET('Hygiene Data'!$F$13,0,10*ROW('Hygiene Data'!F190)))</f>
        <v/>
      </c>
      <c r="DX196" s="271" t="str">
        <f ca="true">+IF(OFFSET('Hygiene Data'!$G$11,0,10*ROW('Hygiene Data'!G190))="","",OFFSET('Hygiene Data'!$G$11,0,10*ROW('Hygiene Data'!G190)))</f>
        <v/>
      </c>
      <c r="DY196" s="271" t="str">
        <f ca="true">+IF(OFFSET('Hygiene Data'!$G$12,0,10*ROW('Hygiene Data'!G190))="","",OFFSET('Hygiene Data'!$G$12,0,10*ROW('Hygiene Data'!G190)))</f>
        <v/>
      </c>
      <c r="DZ196" s="271" t="str">
        <f ca="true">+IF(OFFSET('Hygiene Data'!$G$13,0,10*ROW('Hygiene Data'!G190))="","",OFFSET('Hygiene Data'!$G$13,0,10*ROW('Hygiene Data'!G190)))</f>
        <v/>
      </c>
      <c r="EA196" s="271" t="str">
        <f ca="true">+IF(OFFSET('Hygiene Data'!$H$11,0,10*ROW('Hygiene Data'!H190))="","",OFFSET('Hygiene Data'!$H$11,0,10*ROW('Hygiene Data'!H190)))</f>
        <v/>
      </c>
      <c r="EB196" s="271" t="str">
        <f ca="true">+IF(OFFSET('Hygiene Data'!$H$12,0,10*ROW('Hygiene Data'!H190))="","",OFFSET('Hygiene Data'!$H$12,0,10*ROW('Hygiene Data'!H190)))</f>
        <v/>
      </c>
      <c r="EC196" s="271" t="str">
        <f ca="true">+IF(OFFSET('Hygiene Data'!$H$13,0,10*ROW('Hygiene Data'!H190))="","",OFFSET('Hygiene Data'!$H$13,0,10*ROW('Hygiene Data'!H190)))</f>
        <v/>
      </c>
      <c r="ED196" s="271" t="str">
        <f ca="true">+IF(OFFSET('Hygiene Data'!$I$11,0,10*ROW('Hygiene Data'!I190))="","",OFFSET('Hygiene Data'!$I$11,0,10*ROW('Hygiene Data'!I190)))</f>
        <v/>
      </c>
      <c r="EE196" s="271" t="str">
        <f ca="true">+IF(OFFSET('Hygiene Data'!$I$12,0,10*ROW('Hygiene Data'!I190))="","",OFFSET('Hygiene Data'!$I$12,0,10*ROW('Hygiene Data'!I190)))</f>
        <v/>
      </c>
      <c r="EF196" s="271"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27"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1"/>
      <c r="BS197" s="271" t="str">
        <f ca="true">+IF(OFFSET('Water Data'!$D$27,0,10*ROW('Water Data'!D191))="","",OFFSET('Water Data'!$D$27,0,10*ROW('Water Data'!D191)))</f>
        <v/>
      </c>
      <c r="BT197" s="271" t="str">
        <f ca="true">+IF(OFFSET('Water Data'!$D$28,0,10*ROW('Water Data'!D191))="","",OFFSET('Water Data'!$D$28,0,10*ROW('Water Data'!D191)))</f>
        <v/>
      </c>
      <c r="BU197" s="271" t="str">
        <f ca="true">+IF(OFFSET('Water Data'!$D$29,0,10*ROW('Water Data'!D191))="","",OFFSET('Water Data'!$D$29,0,10*ROW('Water Data'!D191)))</f>
        <v/>
      </c>
      <c r="BV197" s="271" t="str">
        <f ca="true">+IF(OFFSET('Water Data'!$E$27,0,10*ROW('Water Data'!E191))="","",OFFSET('Water Data'!$E$27,0,10*ROW('Water Data'!E191)))</f>
        <v/>
      </c>
      <c r="BW197" s="271" t="str">
        <f ca="true">+IF(OFFSET('Water Data'!$E$28,0,10*ROW('Water Data'!E191))="","",OFFSET('Water Data'!$E$28,0,10*ROW('Water Data'!E191)))</f>
        <v/>
      </c>
      <c r="BX197" s="271" t="str">
        <f ca="true">+IF(OFFSET('Water Data'!$E$29,0,10*ROW('Water Data'!E191))="","",OFFSET('Water Data'!$E$29,0,10*ROW('Water Data'!E191)))</f>
        <v/>
      </c>
      <c r="BY197" s="271" t="str">
        <f ca="true">+IF(OFFSET('Water Data'!$F$27,0,10*ROW('Water Data'!F191))="","",OFFSET('Water Data'!$F$27,0,10*ROW('Water Data'!F191)))</f>
        <v/>
      </c>
      <c r="BZ197" s="271" t="str">
        <f ca="true">+IF(OFFSET('Water Data'!$F$28,0,10*ROW('Water Data'!F191))="","",OFFSET('Water Data'!$F$28,0,10*ROW('Water Data'!F191)))</f>
        <v/>
      </c>
      <c r="CA197" s="271" t="str">
        <f ca="true">+IF(OFFSET('Water Data'!$F$29,0,10*ROW('Water Data'!F191))="","",OFFSET('Water Data'!$F$29,0,10*ROW('Water Data'!F191)))</f>
        <v/>
      </c>
      <c r="CB197" s="271" t="str">
        <f ca="true">+IF(OFFSET('Water Data'!$G$27,0,10*ROW('Water Data'!G191))="","",OFFSET('Water Data'!$G$27,0,10*ROW('Water Data'!G191)))</f>
        <v/>
      </c>
      <c r="CC197" s="271" t="str">
        <f ca="true">+IF(OFFSET('Water Data'!$G$28,0,10*ROW('Water Data'!G191))="","",OFFSET('Water Data'!$G$28,0,10*ROW('Water Data'!G191)))</f>
        <v/>
      </c>
      <c r="CD197" s="271" t="str">
        <f ca="true">+IF(OFFSET('Water Data'!$G$29,0,10*ROW('Water Data'!G191))="","",OFFSET('Water Data'!$G$29,0,10*ROW('Water Data'!G191)))</f>
        <v/>
      </c>
      <c r="CE197" s="271" t="str">
        <f ca="true">+IF(OFFSET('Water Data'!$H$27,0,10*ROW('Water Data'!H191))="","",OFFSET('Water Data'!$H$27,0,10*ROW('Water Data'!H191)))</f>
        <v/>
      </c>
      <c r="CF197" s="271" t="str">
        <f ca="true">+IF(OFFSET('Water Data'!$H$28,0,10*ROW('Water Data'!H191))="","",OFFSET('Water Data'!$H$28,0,10*ROW('Water Data'!H191)))</f>
        <v/>
      </c>
      <c r="CG197" s="271" t="str">
        <f ca="true">+IF(OFFSET('Water Data'!$H$29,0,10*ROW('Water Data'!H191))="","",OFFSET('Water Data'!$H$29,0,10*ROW('Water Data'!H191)))</f>
        <v/>
      </c>
      <c r="CH197" s="271" t="str">
        <f ca="true">+IF(OFFSET('Water Data'!$I$27,0,10*ROW('Water Data'!I191))="","",OFFSET('Water Data'!$I$27,0,10*ROW('Water Data'!I191)))</f>
        <v/>
      </c>
      <c r="CI197" s="271" t="str">
        <f ca="true">+IF(OFFSET('Water Data'!$I$28,0,10*ROW('Water Data'!I191))="","",OFFSET('Water Data'!$I$28,0,10*ROW('Water Data'!I191)))</f>
        <v/>
      </c>
      <c r="CJ197" s="271" t="str">
        <f ca="true">+IF(OFFSET('Water Data'!$I$29,0,10*ROW('Water Data'!I191))="","",OFFSET('Water Data'!$I$29,0,10*ROW('Water Data'!I191)))</f>
        <v/>
      </c>
      <c r="CK197" s="271" t="str">
        <f ca="true">+IF(OFFSET('Sanitation Data'!$D$28,0,10*ROW('Sanitation Data'!D191))="","",OFFSET('Sanitation Data'!$D$28,0,10*ROW('Sanitation Data'!D191)))</f>
        <v/>
      </c>
      <c r="CL197" s="271" t="str">
        <f ca="true">+IF(OFFSET('Sanitation Data'!$D$29,0,10*ROW('Sanitation Data'!D191))="","",OFFSET('Sanitation Data'!$D$29,0,10*ROW('Sanitation Data'!D191)))</f>
        <v/>
      </c>
      <c r="CM197" s="271" t="str">
        <f ca="true">+IF(OFFSET('Sanitation Data'!$D$30,0,10*ROW('Sanitation Data'!D191))="","",OFFSET('Sanitation Data'!$D$30,0,10*ROW('Sanitation Data'!D191)))</f>
        <v/>
      </c>
      <c r="CN197" s="271" t="str">
        <f ca="true">+IF(OFFSET('Sanitation Data'!$D$31,0,10*ROW('Sanitation Data'!D191))="","",OFFSET('Sanitation Data'!$D$31,0,10*ROW('Sanitation Data'!D191)))</f>
        <v/>
      </c>
      <c r="CO197" s="271" t="str">
        <f ca="true">+IF(OFFSET('Sanitation Data'!$D$32,0,10*ROW('Sanitation Data'!D191))="","",OFFSET('Sanitation Data'!$D$32,0,10*ROW('Sanitation Data'!D191)))</f>
        <v/>
      </c>
      <c r="CP197" s="271" t="str">
        <f ca="true">+IF(OFFSET('Sanitation Data'!$E$28,0,10*ROW('Sanitation Data'!E191))="","",OFFSET('Sanitation Data'!$E$28,0,10*ROW('Sanitation Data'!E191)))</f>
        <v/>
      </c>
      <c r="CQ197" s="271" t="str">
        <f ca="true">+IF(OFFSET('Sanitation Data'!$E$29,0,10*ROW('Sanitation Data'!E191))="","",OFFSET('Sanitation Data'!$E$29,0,10*ROW('Sanitation Data'!E191)))</f>
        <v/>
      </c>
      <c r="CR197" s="271" t="str">
        <f ca="true">+IF(OFFSET('Sanitation Data'!$E$30,0,10*ROW('Sanitation Data'!E191))="","",OFFSET('Sanitation Data'!$E$30,0,10*ROW('Sanitation Data'!E191)))</f>
        <v/>
      </c>
      <c r="CS197" s="271" t="str">
        <f ca="true">+IF(OFFSET('Sanitation Data'!$E$31,0,10*ROW('Sanitation Data'!E191))="","",OFFSET('Sanitation Data'!$E$31,0,10*ROW('Sanitation Data'!E191)))</f>
        <v/>
      </c>
      <c r="CT197" s="271" t="str">
        <f ca="true">+IF(OFFSET('Sanitation Data'!$E$32,0,10*ROW('Sanitation Data'!E191))="","",OFFSET('Sanitation Data'!$E$32,0,10*ROW('Sanitation Data'!E191)))</f>
        <v/>
      </c>
      <c r="CU197" s="271" t="str">
        <f ca="true">+IF(OFFSET('Sanitation Data'!$F$28,0,10*ROW('Sanitation Data'!F191))="","",OFFSET('Sanitation Data'!$F$28,0,10*ROW('Sanitation Data'!F191)))</f>
        <v/>
      </c>
      <c r="CV197" s="271" t="str">
        <f ca="true">+IF(OFFSET('Sanitation Data'!$F$29,0,10*ROW('Sanitation Data'!F191))="","",OFFSET('Sanitation Data'!$F$29,0,10*ROW('Sanitation Data'!F191)))</f>
        <v/>
      </c>
      <c r="CW197" s="271" t="str">
        <f ca="true">+IF(OFFSET('Sanitation Data'!$F$30,0,10*ROW('Sanitation Data'!F191))="","",OFFSET('Sanitation Data'!$F$30,0,10*ROW('Sanitation Data'!F191)))</f>
        <v/>
      </c>
      <c r="CX197" s="271" t="str">
        <f ca="true">+IF(OFFSET('Sanitation Data'!$F$31,0,10*ROW('Sanitation Data'!F191))="","",OFFSET('Sanitation Data'!$F$31,0,10*ROW('Sanitation Data'!F191)))</f>
        <v/>
      </c>
      <c r="CY197" s="271" t="str">
        <f ca="true">+IF(OFFSET('Sanitation Data'!$F$32,0,10*ROW('Sanitation Data'!F191))="","",OFFSET('Sanitation Data'!$F$32,0,10*ROW('Sanitation Data'!F191)))</f>
        <v/>
      </c>
      <c r="CZ197" s="271" t="str">
        <f ca="true">+IF(OFFSET('Sanitation Data'!$G$28,0,10*ROW('Sanitation Data'!G191))="","",OFFSET('Sanitation Data'!$G$28,0,10*ROW('Sanitation Data'!G191)))</f>
        <v/>
      </c>
      <c r="DA197" s="271" t="str">
        <f ca="true">+IF(OFFSET('Sanitation Data'!$G$29,0,10*ROW('Sanitation Data'!G191))="","",OFFSET('Sanitation Data'!$G$29,0,10*ROW('Sanitation Data'!G191)))</f>
        <v/>
      </c>
      <c r="DB197" s="271" t="str">
        <f ca="true">+IF(OFFSET('Sanitation Data'!$G$30,0,10*ROW('Sanitation Data'!G191))="","",OFFSET('Sanitation Data'!$G$30,0,10*ROW('Sanitation Data'!G191)))</f>
        <v/>
      </c>
      <c r="DC197" s="271" t="str">
        <f ca="true">+IF(OFFSET('Sanitation Data'!$G$31,0,10*ROW('Sanitation Data'!G191))="","",OFFSET('Sanitation Data'!$G$31,0,10*ROW('Sanitation Data'!G191)))</f>
        <v/>
      </c>
      <c r="DD197" s="271" t="str">
        <f ca="true">+IF(OFFSET('Sanitation Data'!$G$32,0,10*ROW('Sanitation Data'!G191))="","",OFFSET('Sanitation Data'!$G$32,0,10*ROW('Sanitation Data'!G191)))</f>
        <v/>
      </c>
      <c r="DE197" s="271" t="str">
        <f ca="true">+IF(OFFSET('Sanitation Data'!$H$28,0,10*ROW('Sanitation Data'!H191))="","",OFFSET('Sanitation Data'!$H$28,0,10*ROW('Sanitation Data'!H191)))</f>
        <v/>
      </c>
      <c r="DF197" s="271" t="str">
        <f ca="true">+IF(OFFSET('Sanitation Data'!$H$29,0,10*ROW('Sanitation Data'!H191))="","",OFFSET('Sanitation Data'!$H$29,0,10*ROW('Sanitation Data'!H191)))</f>
        <v/>
      </c>
      <c r="DG197" s="271" t="str">
        <f ca="true">+IF(OFFSET('Sanitation Data'!$H$30,0,10*ROW('Sanitation Data'!H191))="","",OFFSET('Sanitation Data'!$H$30,0,10*ROW('Sanitation Data'!H191)))</f>
        <v/>
      </c>
      <c r="DH197" s="271" t="str">
        <f ca="true">+IF(OFFSET('Sanitation Data'!$H$31,0,10*ROW('Sanitation Data'!H191))="","",OFFSET('Sanitation Data'!$H$31,0,10*ROW('Sanitation Data'!H191)))</f>
        <v/>
      </c>
      <c r="DI197" s="271" t="str">
        <f ca="true">+IF(OFFSET('Sanitation Data'!$H$32,0,10*ROW('Sanitation Data'!H191))="","",OFFSET('Sanitation Data'!$H$32,0,10*ROW('Sanitation Data'!H191)))</f>
        <v/>
      </c>
      <c r="DJ197" s="271" t="str">
        <f ca="true">+IF(OFFSET('Sanitation Data'!$I$28,0,10*ROW('Sanitation Data'!I191))="","",OFFSET('Sanitation Data'!$I$28,0,10*ROW('Sanitation Data'!I191)))</f>
        <v/>
      </c>
      <c r="DK197" s="271" t="str">
        <f ca="true">+IF(OFFSET('Sanitation Data'!$I$29,0,10*ROW('Sanitation Data'!I191))="","",OFFSET('Sanitation Data'!$I$29,0,10*ROW('Sanitation Data'!I191)))</f>
        <v/>
      </c>
      <c r="DL197" s="271" t="str">
        <f ca="true">+IF(OFFSET('Sanitation Data'!$I$30,0,10*ROW('Sanitation Data'!I191))="","",OFFSET('Sanitation Data'!$I$30,0,10*ROW('Sanitation Data'!I191)))</f>
        <v/>
      </c>
      <c r="DM197" s="271" t="str">
        <f ca="true">+IF(OFFSET('Sanitation Data'!$I$31,0,10*ROW('Sanitation Data'!I191))="","",OFFSET('Sanitation Data'!$I$31,0,10*ROW('Sanitation Data'!I191)))</f>
        <v/>
      </c>
      <c r="DN197" s="271" t="str">
        <f ca="true">+IF(OFFSET('Sanitation Data'!$I$32,0,10*ROW('Sanitation Data'!I191))="","",OFFSET('Sanitation Data'!$I$32,0,10*ROW('Sanitation Data'!I191)))</f>
        <v/>
      </c>
      <c r="DO197" s="271" t="str">
        <f ca="true">+IF(OFFSET('Hygiene Data'!$D$11,0,10*ROW('Hygiene Data'!D191))="","",OFFSET('Hygiene Data'!$D$11,0,10*ROW('Hygiene Data'!D191)))</f>
        <v/>
      </c>
      <c r="DP197" s="271" t="str">
        <f ca="true">+IF(OFFSET('Hygiene Data'!$D$12,0,10*ROW('Hygiene Data'!D191))="","",OFFSET('Hygiene Data'!$D$12,0,10*ROW('Hygiene Data'!D191)))</f>
        <v/>
      </c>
      <c r="DQ197" s="271" t="str">
        <f ca="true">+IF(OFFSET('Hygiene Data'!$D$13,0,10*ROW('Hygiene Data'!D191))="","",OFFSET('Hygiene Data'!$D$13,0,10*ROW('Hygiene Data'!D191)))</f>
        <v/>
      </c>
      <c r="DR197" s="271" t="str">
        <f ca="true">+IF(OFFSET('Hygiene Data'!$E$11,0,10*ROW('Hygiene Data'!E191))="","",OFFSET('Hygiene Data'!$E$11,0,10*ROW('Hygiene Data'!E191)))</f>
        <v/>
      </c>
      <c r="DS197" s="271" t="str">
        <f ca="true">+IF(OFFSET('Hygiene Data'!$E$12,0,10*ROW('Hygiene Data'!E191))="","",OFFSET('Hygiene Data'!$E$12,0,10*ROW('Hygiene Data'!E191)))</f>
        <v/>
      </c>
      <c r="DT197" s="271" t="str">
        <f ca="true">+IF(OFFSET('Hygiene Data'!$E$13,0,10*ROW('Hygiene Data'!E191))="","",OFFSET('Hygiene Data'!$E$13,0,10*ROW('Hygiene Data'!E191)))</f>
        <v/>
      </c>
      <c r="DU197" s="271" t="str">
        <f ca="true">+IF(OFFSET('Hygiene Data'!$F$11,0,10*ROW('Hygiene Data'!F191))="","",OFFSET('Hygiene Data'!$F$11,0,10*ROW('Hygiene Data'!F191)))</f>
        <v/>
      </c>
      <c r="DV197" s="271" t="str">
        <f ca="true">+IF(OFFSET('Hygiene Data'!$F$12,0,10*ROW('Hygiene Data'!F191))="","",OFFSET('Hygiene Data'!$F$12,0,10*ROW('Hygiene Data'!F191)))</f>
        <v/>
      </c>
      <c r="DW197" s="271" t="str">
        <f ca="true">+IF(OFFSET('Hygiene Data'!$F$13,0,10*ROW('Hygiene Data'!F191))="","",OFFSET('Hygiene Data'!$F$13,0,10*ROW('Hygiene Data'!F191)))</f>
        <v/>
      </c>
      <c r="DX197" s="271" t="str">
        <f ca="true">+IF(OFFSET('Hygiene Data'!$G$11,0,10*ROW('Hygiene Data'!G191))="","",OFFSET('Hygiene Data'!$G$11,0,10*ROW('Hygiene Data'!G191)))</f>
        <v/>
      </c>
      <c r="DY197" s="271" t="str">
        <f ca="true">+IF(OFFSET('Hygiene Data'!$G$12,0,10*ROW('Hygiene Data'!G191))="","",OFFSET('Hygiene Data'!$G$12,0,10*ROW('Hygiene Data'!G191)))</f>
        <v/>
      </c>
      <c r="DZ197" s="271" t="str">
        <f ca="true">+IF(OFFSET('Hygiene Data'!$G$13,0,10*ROW('Hygiene Data'!G191))="","",OFFSET('Hygiene Data'!$G$13,0,10*ROW('Hygiene Data'!G191)))</f>
        <v/>
      </c>
      <c r="EA197" s="271" t="str">
        <f ca="true">+IF(OFFSET('Hygiene Data'!$H$11,0,10*ROW('Hygiene Data'!H191))="","",OFFSET('Hygiene Data'!$H$11,0,10*ROW('Hygiene Data'!H191)))</f>
        <v/>
      </c>
      <c r="EB197" s="271" t="str">
        <f ca="true">+IF(OFFSET('Hygiene Data'!$H$12,0,10*ROW('Hygiene Data'!H191))="","",OFFSET('Hygiene Data'!$H$12,0,10*ROW('Hygiene Data'!H191)))</f>
        <v/>
      </c>
      <c r="EC197" s="271" t="str">
        <f ca="true">+IF(OFFSET('Hygiene Data'!$H$13,0,10*ROW('Hygiene Data'!H191))="","",OFFSET('Hygiene Data'!$H$13,0,10*ROW('Hygiene Data'!H191)))</f>
        <v/>
      </c>
      <c r="ED197" s="271" t="str">
        <f ca="true">+IF(OFFSET('Hygiene Data'!$I$11,0,10*ROW('Hygiene Data'!I191))="","",OFFSET('Hygiene Data'!$I$11,0,10*ROW('Hygiene Data'!I191)))</f>
        <v/>
      </c>
      <c r="EE197" s="271" t="str">
        <f ca="true">+IF(OFFSET('Hygiene Data'!$I$12,0,10*ROW('Hygiene Data'!I191))="","",OFFSET('Hygiene Data'!$I$12,0,10*ROW('Hygiene Data'!I191)))</f>
        <v/>
      </c>
      <c r="EF197" s="271"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27"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1"/>
      <c r="BS198" s="271" t="str">
        <f ca="true">+IF(OFFSET('Water Data'!$D$27,0,10*ROW('Water Data'!D192))="","",OFFSET('Water Data'!$D$27,0,10*ROW('Water Data'!D192)))</f>
        <v/>
      </c>
      <c r="BT198" s="271" t="str">
        <f ca="true">+IF(OFFSET('Water Data'!$D$28,0,10*ROW('Water Data'!D192))="","",OFFSET('Water Data'!$D$28,0,10*ROW('Water Data'!D192)))</f>
        <v/>
      </c>
      <c r="BU198" s="271" t="str">
        <f ca="true">+IF(OFFSET('Water Data'!$D$29,0,10*ROW('Water Data'!D192))="","",OFFSET('Water Data'!$D$29,0,10*ROW('Water Data'!D192)))</f>
        <v/>
      </c>
      <c r="BV198" s="271" t="str">
        <f ca="true">+IF(OFFSET('Water Data'!$E$27,0,10*ROW('Water Data'!E192))="","",OFFSET('Water Data'!$E$27,0,10*ROW('Water Data'!E192)))</f>
        <v/>
      </c>
      <c r="BW198" s="271" t="str">
        <f ca="true">+IF(OFFSET('Water Data'!$E$28,0,10*ROW('Water Data'!E192))="","",OFFSET('Water Data'!$E$28,0,10*ROW('Water Data'!E192)))</f>
        <v/>
      </c>
      <c r="BX198" s="271" t="str">
        <f ca="true">+IF(OFFSET('Water Data'!$E$29,0,10*ROW('Water Data'!E192))="","",OFFSET('Water Data'!$E$29,0,10*ROW('Water Data'!E192)))</f>
        <v/>
      </c>
      <c r="BY198" s="271" t="str">
        <f ca="true">+IF(OFFSET('Water Data'!$F$27,0,10*ROW('Water Data'!F192))="","",OFFSET('Water Data'!$F$27,0,10*ROW('Water Data'!F192)))</f>
        <v/>
      </c>
      <c r="BZ198" s="271" t="str">
        <f ca="true">+IF(OFFSET('Water Data'!$F$28,0,10*ROW('Water Data'!F192))="","",OFFSET('Water Data'!$F$28,0,10*ROW('Water Data'!F192)))</f>
        <v/>
      </c>
      <c r="CA198" s="271" t="str">
        <f ca="true">+IF(OFFSET('Water Data'!$F$29,0,10*ROW('Water Data'!F192))="","",OFFSET('Water Data'!$F$29,0,10*ROW('Water Data'!F192)))</f>
        <v/>
      </c>
      <c r="CB198" s="271" t="str">
        <f ca="true">+IF(OFFSET('Water Data'!$G$27,0,10*ROW('Water Data'!G192))="","",OFFSET('Water Data'!$G$27,0,10*ROW('Water Data'!G192)))</f>
        <v/>
      </c>
      <c r="CC198" s="271" t="str">
        <f ca="true">+IF(OFFSET('Water Data'!$G$28,0,10*ROW('Water Data'!G192))="","",OFFSET('Water Data'!$G$28,0,10*ROW('Water Data'!G192)))</f>
        <v/>
      </c>
      <c r="CD198" s="271" t="str">
        <f ca="true">+IF(OFFSET('Water Data'!$G$29,0,10*ROW('Water Data'!G192))="","",OFFSET('Water Data'!$G$29,0,10*ROW('Water Data'!G192)))</f>
        <v/>
      </c>
      <c r="CE198" s="271" t="str">
        <f ca="true">+IF(OFFSET('Water Data'!$H$27,0,10*ROW('Water Data'!H192))="","",OFFSET('Water Data'!$H$27,0,10*ROW('Water Data'!H192)))</f>
        <v/>
      </c>
      <c r="CF198" s="271" t="str">
        <f ca="true">+IF(OFFSET('Water Data'!$H$28,0,10*ROW('Water Data'!H192))="","",OFFSET('Water Data'!$H$28,0,10*ROW('Water Data'!H192)))</f>
        <v/>
      </c>
      <c r="CG198" s="271" t="str">
        <f ca="true">+IF(OFFSET('Water Data'!$H$29,0,10*ROW('Water Data'!H192))="","",OFFSET('Water Data'!$H$29,0,10*ROW('Water Data'!H192)))</f>
        <v/>
      </c>
      <c r="CH198" s="271" t="str">
        <f ca="true">+IF(OFFSET('Water Data'!$I$27,0,10*ROW('Water Data'!I192))="","",OFFSET('Water Data'!$I$27,0,10*ROW('Water Data'!I192)))</f>
        <v/>
      </c>
      <c r="CI198" s="271" t="str">
        <f ca="true">+IF(OFFSET('Water Data'!$I$28,0,10*ROW('Water Data'!I192))="","",OFFSET('Water Data'!$I$28,0,10*ROW('Water Data'!I192)))</f>
        <v/>
      </c>
      <c r="CJ198" s="271" t="str">
        <f ca="true">+IF(OFFSET('Water Data'!$I$29,0,10*ROW('Water Data'!I192))="","",OFFSET('Water Data'!$I$29,0,10*ROW('Water Data'!I192)))</f>
        <v/>
      </c>
      <c r="CK198" s="271" t="str">
        <f ca="true">+IF(OFFSET('Sanitation Data'!$D$28,0,10*ROW('Sanitation Data'!D192))="","",OFFSET('Sanitation Data'!$D$28,0,10*ROW('Sanitation Data'!D192)))</f>
        <v/>
      </c>
      <c r="CL198" s="271" t="str">
        <f ca="true">+IF(OFFSET('Sanitation Data'!$D$29,0,10*ROW('Sanitation Data'!D192))="","",OFFSET('Sanitation Data'!$D$29,0,10*ROW('Sanitation Data'!D192)))</f>
        <v/>
      </c>
      <c r="CM198" s="271" t="str">
        <f ca="true">+IF(OFFSET('Sanitation Data'!$D$30,0,10*ROW('Sanitation Data'!D192))="","",OFFSET('Sanitation Data'!$D$30,0,10*ROW('Sanitation Data'!D192)))</f>
        <v/>
      </c>
      <c r="CN198" s="271" t="str">
        <f ca="true">+IF(OFFSET('Sanitation Data'!$D$31,0,10*ROW('Sanitation Data'!D192))="","",OFFSET('Sanitation Data'!$D$31,0,10*ROW('Sanitation Data'!D192)))</f>
        <v/>
      </c>
      <c r="CO198" s="271" t="str">
        <f ca="true">+IF(OFFSET('Sanitation Data'!$D$32,0,10*ROW('Sanitation Data'!D192))="","",OFFSET('Sanitation Data'!$D$32,0,10*ROW('Sanitation Data'!D192)))</f>
        <v/>
      </c>
      <c r="CP198" s="271" t="str">
        <f ca="true">+IF(OFFSET('Sanitation Data'!$E$28,0,10*ROW('Sanitation Data'!E192))="","",OFFSET('Sanitation Data'!$E$28,0,10*ROW('Sanitation Data'!E192)))</f>
        <v/>
      </c>
      <c r="CQ198" s="271" t="str">
        <f ca="true">+IF(OFFSET('Sanitation Data'!$E$29,0,10*ROW('Sanitation Data'!E192))="","",OFFSET('Sanitation Data'!$E$29,0,10*ROW('Sanitation Data'!E192)))</f>
        <v/>
      </c>
      <c r="CR198" s="271" t="str">
        <f ca="true">+IF(OFFSET('Sanitation Data'!$E$30,0,10*ROW('Sanitation Data'!E192))="","",OFFSET('Sanitation Data'!$E$30,0,10*ROW('Sanitation Data'!E192)))</f>
        <v/>
      </c>
      <c r="CS198" s="271" t="str">
        <f ca="true">+IF(OFFSET('Sanitation Data'!$E$31,0,10*ROW('Sanitation Data'!E192))="","",OFFSET('Sanitation Data'!$E$31,0,10*ROW('Sanitation Data'!E192)))</f>
        <v/>
      </c>
      <c r="CT198" s="271" t="str">
        <f ca="true">+IF(OFFSET('Sanitation Data'!$E$32,0,10*ROW('Sanitation Data'!E192))="","",OFFSET('Sanitation Data'!$E$32,0,10*ROW('Sanitation Data'!E192)))</f>
        <v/>
      </c>
      <c r="CU198" s="271" t="str">
        <f ca="true">+IF(OFFSET('Sanitation Data'!$F$28,0,10*ROW('Sanitation Data'!F192))="","",OFFSET('Sanitation Data'!$F$28,0,10*ROW('Sanitation Data'!F192)))</f>
        <v/>
      </c>
      <c r="CV198" s="271" t="str">
        <f ca="true">+IF(OFFSET('Sanitation Data'!$F$29,0,10*ROW('Sanitation Data'!F192))="","",OFFSET('Sanitation Data'!$F$29,0,10*ROW('Sanitation Data'!F192)))</f>
        <v/>
      </c>
      <c r="CW198" s="271" t="str">
        <f ca="true">+IF(OFFSET('Sanitation Data'!$F$30,0,10*ROW('Sanitation Data'!F192))="","",OFFSET('Sanitation Data'!$F$30,0,10*ROW('Sanitation Data'!F192)))</f>
        <v/>
      </c>
      <c r="CX198" s="271" t="str">
        <f ca="true">+IF(OFFSET('Sanitation Data'!$F$31,0,10*ROW('Sanitation Data'!F192))="","",OFFSET('Sanitation Data'!$F$31,0,10*ROW('Sanitation Data'!F192)))</f>
        <v/>
      </c>
      <c r="CY198" s="271" t="str">
        <f ca="true">+IF(OFFSET('Sanitation Data'!$F$32,0,10*ROW('Sanitation Data'!F192))="","",OFFSET('Sanitation Data'!$F$32,0,10*ROW('Sanitation Data'!F192)))</f>
        <v/>
      </c>
      <c r="CZ198" s="271" t="str">
        <f ca="true">+IF(OFFSET('Sanitation Data'!$G$28,0,10*ROW('Sanitation Data'!G192))="","",OFFSET('Sanitation Data'!$G$28,0,10*ROW('Sanitation Data'!G192)))</f>
        <v/>
      </c>
      <c r="DA198" s="271" t="str">
        <f ca="true">+IF(OFFSET('Sanitation Data'!$G$29,0,10*ROW('Sanitation Data'!G192))="","",OFFSET('Sanitation Data'!$G$29,0,10*ROW('Sanitation Data'!G192)))</f>
        <v/>
      </c>
      <c r="DB198" s="271" t="str">
        <f ca="true">+IF(OFFSET('Sanitation Data'!$G$30,0,10*ROW('Sanitation Data'!G192))="","",OFFSET('Sanitation Data'!$G$30,0,10*ROW('Sanitation Data'!G192)))</f>
        <v/>
      </c>
      <c r="DC198" s="271" t="str">
        <f ca="true">+IF(OFFSET('Sanitation Data'!$G$31,0,10*ROW('Sanitation Data'!G192))="","",OFFSET('Sanitation Data'!$G$31,0,10*ROW('Sanitation Data'!G192)))</f>
        <v/>
      </c>
      <c r="DD198" s="271" t="str">
        <f ca="true">+IF(OFFSET('Sanitation Data'!$G$32,0,10*ROW('Sanitation Data'!G192))="","",OFFSET('Sanitation Data'!$G$32,0,10*ROW('Sanitation Data'!G192)))</f>
        <v/>
      </c>
      <c r="DE198" s="271" t="str">
        <f ca="true">+IF(OFFSET('Sanitation Data'!$H$28,0,10*ROW('Sanitation Data'!H192))="","",OFFSET('Sanitation Data'!$H$28,0,10*ROW('Sanitation Data'!H192)))</f>
        <v/>
      </c>
      <c r="DF198" s="271" t="str">
        <f ca="true">+IF(OFFSET('Sanitation Data'!$H$29,0,10*ROW('Sanitation Data'!H192))="","",OFFSET('Sanitation Data'!$H$29,0,10*ROW('Sanitation Data'!H192)))</f>
        <v/>
      </c>
      <c r="DG198" s="271" t="str">
        <f ca="true">+IF(OFFSET('Sanitation Data'!$H$30,0,10*ROW('Sanitation Data'!H192))="","",OFFSET('Sanitation Data'!$H$30,0,10*ROW('Sanitation Data'!H192)))</f>
        <v/>
      </c>
      <c r="DH198" s="271" t="str">
        <f ca="true">+IF(OFFSET('Sanitation Data'!$H$31,0,10*ROW('Sanitation Data'!H192))="","",OFFSET('Sanitation Data'!$H$31,0,10*ROW('Sanitation Data'!H192)))</f>
        <v/>
      </c>
      <c r="DI198" s="271" t="str">
        <f ca="true">+IF(OFFSET('Sanitation Data'!$H$32,0,10*ROW('Sanitation Data'!H192))="","",OFFSET('Sanitation Data'!$H$32,0,10*ROW('Sanitation Data'!H192)))</f>
        <v/>
      </c>
      <c r="DJ198" s="271" t="str">
        <f ca="true">+IF(OFFSET('Sanitation Data'!$I$28,0,10*ROW('Sanitation Data'!I192))="","",OFFSET('Sanitation Data'!$I$28,0,10*ROW('Sanitation Data'!I192)))</f>
        <v/>
      </c>
      <c r="DK198" s="271" t="str">
        <f ca="true">+IF(OFFSET('Sanitation Data'!$I$29,0,10*ROW('Sanitation Data'!I192))="","",OFFSET('Sanitation Data'!$I$29,0,10*ROW('Sanitation Data'!I192)))</f>
        <v/>
      </c>
      <c r="DL198" s="271" t="str">
        <f ca="true">+IF(OFFSET('Sanitation Data'!$I$30,0,10*ROW('Sanitation Data'!I192))="","",OFFSET('Sanitation Data'!$I$30,0,10*ROW('Sanitation Data'!I192)))</f>
        <v/>
      </c>
      <c r="DM198" s="271" t="str">
        <f ca="true">+IF(OFFSET('Sanitation Data'!$I$31,0,10*ROW('Sanitation Data'!I192))="","",OFFSET('Sanitation Data'!$I$31,0,10*ROW('Sanitation Data'!I192)))</f>
        <v/>
      </c>
      <c r="DN198" s="271" t="str">
        <f ca="true">+IF(OFFSET('Sanitation Data'!$I$32,0,10*ROW('Sanitation Data'!I192))="","",OFFSET('Sanitation Data'!$I$32,0,10*ROW('Sanitation Data'!I192)))</f>
        <v/>
      </c>
      <c r="DO198" s="271" t="str">
        <f ca="true">+IF(OFFSET('Hygiene Data'!$D$11,0,10*ROW('Hygiene Data'!D192))="","",OFFSET('Hygiene Data'!$D$11,0,10*ROW('Hygiene Data'!D192)))</f>
        <v/>
      </c>
      <c r="DP198" s="271" t="str">
        <f ca="true">+IF(OFFSET('Hygiene Data'!$D$12,0,10*ROW('Hygiene Data'!D192))="","",OFFSET('Hygiene Data'!$D$12,0,10*ROW('Hygiene Data'!D192)))</f>
        <v/>
      </c>
      <c r="DQ198" s="271" t="str">
        <f ca="true">+IF(OFFSET('Hygiene Data'!$D$13,0,10*ROW('Hygiene Data'!D192))="","",OFFSET('Hygiene Data'!$D$13,0,10*ROW('Hygiene Data'!D192)))</f>
        <v/>
      </c>
      <c r="DR198" s="271" t="str">
        <f ca="true">+IF(OFFSET('Hygiene Data'!$E$11,0,10*ROW('Hygiene Data'!E192))="","",OFFSET('Hygiene Data'!$E$11,0,10*ROW('Hygiene Data'!E192)))</f>
        <v/>
      </c>
      <c r="DS198" s="271" t="str">
        <f ca="true">+IF(OFFSET('Hygiene Data'!$E$12,0,10*ROW('Hygiene Data'!E192))="","",OFFSET('Hygiene Data'!$E$12,0,10*ROW('Hygiene Data'!E192)))</f>
        <v/>
      </c>
      <c r="DT198" s="271" t="str">
        <f ca="true">+IF(OFFSET('Hygiene Data'!$E$13,0,10*ROW('Hygiene Data'!E192))="","",OFFSET('Hygiene Data'!$E$13,0,10*ROW('Hygiene Data'!E192)))</f>
        <v/>
      </c>
      <c r="DU198" s="271" t="str">
        <f ca="true">+IF(OFFSET('Hygiene Data'!$F$11,0,10*ROW('Hygiene Data'!F192))="","",OFFSET('Hygiene Data'!$F$11,0,10*ROW('Hygiene Data'!F192)))</f>
        <v/>
      </c>
      <c r="DV198" s="271" t="str">
        <f ca="true">+IF(OFFSET('Hygiene Data'!$F$12,0,10*ROW('Hygiene Data'!F192))="","",OFFSET('Hygiene Data'!$F$12,0,10*ROW('Hygiene Data'!F192)))</f>
        <v/>
      </c>
      <c r="DW198" s="271" t="str">
        <f ca="true">+IF(OFFSET('Hygiene Data'!$F$13,0,10*ROW('Hygiene Data'!F192))="","",OFFSET('Hygiene Data'!$F$13,0,10*ROW('Hygiene Data'!F192)))</f>
        <v/>
      </c>
      <c r="DX198" s="271" t="str">
        <f ca="true">+IF(OFFSET('Hygiene Data'!$G$11,0,10*ROW('Hygiene Data'!G192))="","",OFFSET('Hygiene Data'!$G$11,0,10*ROW('Hygiene Data'!G192)))</f>
        <v/>
      </c>
      <c r="DY198" s="271" t="str">
        <f ca="true">+IF(OFFSET('Hygiene Data'!$G$12,0,10*ROW('Hygiene Data'!G192))="","",OFFSET('Hygiene Data'!$G$12,0,10*ROW('Hygiene Data'!G192)))</f>
        <v/>
      </c>
      <c r="DZ198" s="271" t="str">
        <f ca="true">+IF(OFFSET('Hygiene Data'!$G$13,0,10*ROW('Hygiene Data'!G192))="","",OFFSET('Hygiene Data'!$G$13,0,10*ROW('Hygiene Data'!G192)))</f>
        <v/>
      </c>
      <c r="EA198" s="271" t="str">
        <f ca="true">+IF(OFFSET('Hygiene Data'!$H$11,0,10*ROW('Hygiene Data'!H192))="","",OFFSET('Hygiene Data'!$H$11,0,10*ROW('Hygiene Data'!H192)))</f>
        <v/>
      </c>
      <c r="EB198" s="271" t="str">
        <f ca="true">+IF(OFFSET('Hygiene Data'!$H$12,0,10*ROW('Hygiene Data'!H192))="","",OFFSET('Hygiene Data'!$H$12,0,10*ROW('Hygiene Data'!H192)))</f>
        <v/>
      </c>
      <c r="EC198" s="271" t="str">
        <f ca="true">+IF(OFFSET('Hygiene Data'!$H$13,0,10*ROW('Hygiene Data'!H192))="","",OFFSET('Hygiene Data'!$H$13,0,10*ROW('Hygiene Data'!H192)))</f>
        <v/>
      </c>
      <c r="ED198" s="271" t="str">
        <f ca="true">+IF(OFFSET('Hygiene Data'!$I$11,0,10*ROW('Hygiene Data'!I192))="","",OFFSET('Hygiene Data'!$I$11,0,10*ROW('Hygiene Data'!I192)))</f>
        <v/>
      </c>
      <c r="EE198" s="271" t="str">
        <f ca="true">+IF(OFFSET('Hygiene Data'!$I$12,0,10*ROW('Hygiene Data'!I192))="","",OFFSET('Hygiene Data'!$I$12,0,10*ROW('Hygiene Data'!I192)))</f>
        <v/>
      </c>
      <c r="EF198" s="271"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27"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1"/>
      <c r="BS199" s="271" t="str">
        <f ca="true">+IF(OFFSET('Water Data'!$D$27,0,10*ROW('Water Data'!D193))="","",OFFSET('Water Data'!$D$27,0,10*ROW('Water Data'!D193)))</f>
        <v/>
      </c>
      <c r="BT199" s="271" t="str">
        <f ca="true">+IF(OFFSET('Water Data'!$D$28,0,10*ROW('Water Data'!D193))="","",OFFSET('Water Data'!$D$28,0,10*ROW('Water Data'!D193)))</f>
        <v/>
      </c>
      <c r="BU199" s="271" t="str">
        <f ca="true">+IF(OFFSET('Water Data'!$D$29,0,10*ROW('Water Data'!D193))="","",OFFSET('Water Data'!$D$29,0,10*ROW('Water Data'!D193)))</f>
        <v/>
      </c>
      <c r="BV199" s="271" t="str">
        <f ca="true">+IF(OFFSET('Water Data'!$E$27,0,10*ROW('Water Data'!E193))="","",OFFSET('Water Data'!$E$27,0,10*ROW('Water Data'!E193)))</f>
        <v/>
      </c>
      <c r="BW199" s="271" t="str">
        <f ca="true">+IF(OFFSET('Water Data'!$E$28,0,10*ROW('Water Data'!E193))="","",OFFSET('Water Data'!$E$28,0,10*ROW('Water Data'!E193)))</f>
        <v/>
      </c>
      <c r="BX199" s="271" t="str">
        <f ca="true">+IF(OFFSET('Water Data'!$E$29,0,10*ROW('Water Data'!E193))="","",OFFSET('Water Data'!$E$29,0,10*ROW('Water Data'!E193)))</f>
        <v/>
      </c>
      <c r="BY199" s="271" t="str">
        <f ca="true">+IF(OFFSET('Water Data'!$F$27,0,10*ROW('Water Data'!F193))="","",OFFSET('Water Data'!$F$27,0,10*ROW('Water Data'!F193)))</f>
        <v/>
      </c>
      <c r="BZ199" s="271" t="str">
        <f ca="true">+IF(OFFSET('Water Data'!$F$28,0,10*ROW('Water Data'!F193))="","",OFFSET('Water Data'!$F$28,0,10*ROW('Water Data'!F193)))</f>
        <v/>
      </c>
      <c r="CA199" s="271" t="str">
        <f ca="true">+IF(OFFSET('Water Data'!$F$29,0,10*ROW('Water Data'!F193))="","",OFFSET('Water Data'!$F$29,0,10*ROW('Water Data'!F193)))</f>
        <v/>
      </c>
      <c r="CB199" s="271" t="str">
        <f ca="true">+IF(OFFSET('Water Data'!$G$27,0,10*ROW('Water Data'!G193))="","",OFFSET('Water Data'!$G$27,0,10*ROW('Water Data'!G193)))</f>
        <v/>
      </c>
      <c r="CC199" s="271" t="str">
        <f ca="true">+IF(OFFSET('Water Data'!$G$28,0,10*ROW('Water Data'!G193))="","",OFFSET('Water Data'!$G$28,0,10*ROW('Water Data'!G193)))</f>
        <v/>
      </c>
      <c r="CD199" s="271" t="str">
        <f ca="true">+IF(OFFSET('Water Data'!$G$29,0,10*ROW('Water Data'!G193))="","",OFFSET('Water Data'!$G$29,0,10*ROW('Water Data'!G193)))</f>
        <v/>
      </c>
      <c r="CE199" s="271" t="str">
        <f ca="true">+IF(OFFSET('Water Data'!$H$27,0,10*ROW('Water Data'!H193))="","",OFFSET('Water Data'!$H$27,0,10*ROW('Water Data'!H193)))</f>
        <v/>
      </c>
      <c r="CF199" s="271" t="str">
        <f ca="true">+IF(OFFSET('Water Data'!$H$28,0,10*ROW('Water Data'!H193))="","",OFFSET('Water Data'!$H$28,0,10*ROW('Water Data'!H193)))</f>
        <v/>
      </c>
      <c r="CG199" s="271" t="str">
        <f ca="true">+IF(OFFSET('Water Data'!$H$29,0,10*ROW('Water Data'!H193))="","",OFFSET('Water Data'!$H$29,0,10*ROW('Water Data'!H193)))</f>
        <v/>
      </c>
      <c r="CH199" s="271" t="str">
        <f ca="true">+IF(OFFSET('Water Data'!$I$27,0,10*ROW('Water Data'!I193))="","",OFFSET('Water Data'!$I$27,0,10*ROW('Water Data'!I193)))</f>
        <v/>
      </c>
      <c r="CI199" s="271" t="str">
        <f ca="true">+IF(OFFSET('Water Data'!$I$28,0,10*ROW('Water Data'!I193))="","",OFFSET('Water Data'!$I$28,0,10*ROW('Water Data'!I193)))</f>
        <v/>
      </c>
      <c r="CJ199" s="271" t="str">
        <f ca="true">+IF(OFFSET('Water Data'!$I$29,0,10*ROW('Water Data'!I193))="","",OFFSET('Water Data'!$I$29,0,10*ROW('Water Data'!I193)))</f>
        <v/>
      </c>
      <c r="CK199" s="271" t="str">
        <f ca="true">+IF(OFFSET('Sanitation Data'!$D$28,0,10*ROW('Sanitation Data'!D193))="","",OFFSET('Sanitation Data'!$D$28,0,10*ROW('Sanitation Data'!D193)))</f>
        <v/>
      </c>
      <c r="CL199" s="271" t="str">
        <f ca="true">+IF(OFFSET('Sanitation Data'!$D$29,0,10*ROW('Sanitation Data'!D193))="","",OFFSET('Sanitation Data'!$D$29,0,10*ROW('Sanitation Data'!D193)))</f>
        <v/>
      </c>
      <c r="CM199" s="271" t="str">
        <f ca="true">+IF(OFFSET('Sanitation Data'!$D$30,0,10*ROW('Sanitation Data'!D193))="","",OFFSET('Sanitation Data'!$D$30,0,10*ROW('Sanitation Data'!D193)))</f>
        <v/>
      </c>
      <c r="CN199" s="271" t="str">
        <f ca="true">+IF(OFFSET('Sanitation Data'!$D$31,0,10*ROW('Sanitation Data'!D193))="","",OFFSET('Sanitation Data'!$D$31,0,10*ROW('Sanitation Data'!D193)))</f>
        <v/>
      </c>
      <c r="CO199" s="271" t="str">
        <f ca="true">+IF(OFFSET('Sanitation Data'!$D$32,0,10*ROW('Sanitation Data'!D193))="","",OFFSET('Sanitation Data'!$D$32,0,10*ROW('Sanitation Data'!D193)))</f>
        <v/>
      </c>
      <c r="CP199" s="271" t="str">
        <f ca="true">+IF(OFFSET('Sanitation Data'!$E$28,0,10*ROW('Sanitation Data'!E193))="","",OFFSET('Sanitation Data'!$E$28,0,10*ROW('Sanitation Data'!E193)))</f>
        <v/>
      </c>
      <c r="CQ199" s="271" t="str">
        <f ca="true">+IF(OFFSET('Sanitation Data'!$E$29,0,10*ROW('Sanitation Data'!E193))="","",OFFSET('Sanitation Data'!$E$29,0,10*ROW('Sanitation Data'!E193)))</f>
        <v/>
      </c>
      <c r="CR199" s="271" t="str">
        <f ca="true">+IF(OFFSET('Sanitation Data'!$E$30,0,10*ROW('Sanitation Data'!E193))="","",OFFSET('Sanitation Data'!$E$30,0,10*ROW('Sanitation Data'!E193)))</f>
        <v/>
      </c>
      <c r="CS199" s="271" t="str">
        <f ca="true">+IF(OFFSET('Sanitation Data'!$E$31,0,10*ROW('Sanitation Data'!E193))="","",OFFSET('Sanitation Data'!$E$31,0,10*ROW('Sanitation Data'!E193)))</f>
        <v/>
      </c>
      <c r="CT199" s="271" t="str">
        <f ca="true">+IF(OFFSET('Sanitation Data'!$E$32,0,10*ROW('Sanitation Data'!E193))="","",OFFSET('Sanitation Data'!$E$32,0,10*ROW('Sanitation Data'!E193)))</f>
        <v/>
      </c>
      <c r="CU199" s="271" t="str">
        <f ca="true">+IF(OFFSET('Sanitation Data'!$F$28,0,10*ROW('Sanitation Data'!F193))="","",OFFSET('Sanitation Data'!$F$28,0,10*ROW('Sanitation Data'!F193)))</f>
        <v/>
      </c>
      <c r="CV199" s="271" t="str">
        <f ca="true">+IF(OFFSET('Sanitation Data'!$F$29,0,10*ROW('Sanitation Data'!F193))="","",OFFSET('Sanitation Data'!$F$29,0,10*ROW('Sanitation Data'!F193)))</f>
        <v/>
      </c>
      <c r="CW199" s="271" t="str">
        <f ca="true">+IF(OFFSET('Sanitation Data'!$F$30,0,10*ROW('Sanitation Data'!F193))="","",OFFSET('Sanitation Data'!$F$30,0,10*ROW('Sanitation Data'!F193)))</f>
        <v/>
      </c>
      <c r="CX199" s="271" t="str">
        <f ca="true">+IF(OFFSET('Sanitation Data'!$F$31,0,10*ROW('Sanitation Data'!F193))="","",OFFSET('Sanitation Data'!$F$31,0,10*ROW('Sanitation Data'!F193)))</f>
        <v/>
      </c>
      <c r="CY199" s="271" t="str">
        <f ca="true">+IF(OFFSET('Sanitation Data'!$F$32,0,10*ROW('Sanitation Data'!F193))="","",OFFSET('Sanitation Data'!$F$32,0,10*ROW('Sanitation Data'!F193)))</f>
        <v/>
      </c>
      <c r="CZ199" s="271" t="str">
        <f ca="true">+IF(OFFSET('Sanitation Data'!$G$28,0,10*ROW('Sanitation Data'!G193))="","",OFFSET('Sanitation Data'!$G$28,0,10*ROW('Sanitation Data'!G193)))</f>
        <v/>
      </c>
      <c r="DA199" s="271" t="str">
        <f ca="true">+IF(OFFSET('Sanitation Data'!$G$29,0,10*ROW('Sanitation Data'!G193))="","",OFFSET('Sanitation Data'!$G$29,0,10*ROW('Sanitation Data'!G193)))</f>
        <v/>
      </c>
      <c r="DB199" s="271" t="str">
        <f ca="true">+IF(OFFSET('Sanitation Data'!$G$30,0,10*ROW('Sanitation Data'!G193))="","",OFFSET('Sanitation Data'!$G$30,0,10*ROW('Sanitation Data'!G193)))</f>
        <v/>
      </c>
      <c r="DC199" s="271" t="str">
        <f ca="true">+IF(OFFSET('Sanitation Data'!$G$31,0,10*ROW('Sanitation Data'!G193))="","",OFFSET('Sanitation Data'!$G$31,0,10*ROW('Sanitation Data'!G193)))</f>
        <v/>
      </c>
      <c r="DD199" s="271" t="str">
        <f ca="true">+IF(OFFSET('Sanitation Data'!$G$32,0,10*ROW('Sanitation Data'!G193))="","",OFFSET('Sanitation Data'!$G$32,0,10*ROW('Sanitation Data'!G193)))</f>
        <v/>
      </c>
      <c r="DE199" s="271" t="str">
        <f ca="true">+IF(OFFSET('Sanitation Data'!$H$28,0,10*ROW('Sanitation Data'!H193))="","",OFFSET('Sanitation Data'!$H$28,0,10*ROW('Sanitation Data'!H193)))</f>
        <v/>
      </c>
      <c r="DF199" s="271" t="str">
        <f ca="true">+IF(OFFSET('Sanitation Data'!$H$29,0,10*ROW('Sanitation Data'!H193))="","",OFFSET('Sanitation Data'!$H$29,0,10*ROW('Sanitation Data'!H193)))</f>
        <v/>
      </c>
      <c r="DG199" s="271" t="str">
        <f ca="true">+IF(OFFSET('Sanitation Data'!$H$30,0,10*ROW('Sanitation Data'!H193))="","",OFFSET('Sanitation Data'!$H$30,0,10*ROW('Sanitation Data'!H193)))</f>
        <v/>
      </c>
      <c r="DH199" s="271" t="str">
        <f ca="true">+IF(OFFSET('Sanitation Data'!$H$31,0,10*ROW('Sanitation Data'!H193))="","",OFFSET('Sanitation Data'!$H$31,0,10*ROW('Sanitation Data'!H193)))</f>
        <v/>
      </c>
      <c r="DI199" s="271" t="str">
        <f ca="true">+IF(OFFSET('Sanitation Data'!$H$32,0,10*ROW('Sanitation Data'!H193))="","",OFFSET('Sanitation Data'!$H$32,0,10*ROW('Sanitation Data'!H193)))</f>
        <v/>
      </c>
      <c r="DJ199" s="271" t="str">
        <f ca="true">+IF(OFFSET('Sanitation Data'!$I$28,0,10*ROW('Sanitation Data'!I193))="","",OFFSET('Sanitation Data'!$I$28,0,10*ROW('Sanitation Data'!I193)))</f>
        <v/>
      </c>
      <c r="DK199" s="271" t="str">
        <f ca="true">+IF(OFFSET('Sanitation Data'!$I$29,0,10*ROW('Sanitation Data'!I193))="","",OFFSET('Sanitation Data'!$I$29,0,10*ROW('Sanitation Data'!I193)))</f>
        <v/>
      </c>
      <c r="DL199" s="271" t="str">
        <f ca="true">+IF(OFFSET('Sanitation Data'!$I$30,0,10*ROW('Sanitation Data'!I193))="","",OFFSET('Sanitation Data'!$I$30,0,10*ROW('Sanitation Data'!I193)))</f>
        <v/>
      </c>
      <c r="DM199" s="271" t="str">
        <f ca="true">+IF(OFFSET('Sanitation Data'!$I$31,0,10*ROW('Sanitation Data'!I193))="","",OFFSET('Sanitation Data'!$I$31,0,10*ROW('Sanitation Data'!I193)))</f>
        <v/>
      </c>
      <c r="DN199" s="271" t="str">
        <f ca="true">+IF(OFFSET('Sanitation Data'!$I$32,0,10*ROW('Sanitation Data'!I193))="","",OFFSET('Sanitation Data'!$I$32,0,10*ROW('Sanitation Data'!I193)))</f>
        <v/>
      </c>
      <c r="DO199" s="271" t="str">
        <f ca="true">+IF(OFFSET('Hygiene Data'!$D$11,0,10*ROW('Hygiene Data'!D193))="","",OFFSET('Hygiene Data'!$D$11,0,10*ROW('Hygiene Data'!D193)))</f>
        <v/>
      </c>
      <c r="DP199" s="271" t="str">
        <f ca="true">+IF(OFFSET('Hygiene Data'!$D$12,0,10*ROW('Hygiene Data'!D193))="","",OFFSET('Hygiene Data'!$D$12,0,10*ROW('Hygiene Data'!D193)))</f>
        <v/>
      </c>
      <c r="DQ199" s="271" t="str">
        <f ca="true">+IF(OFFSET('Hygiene Data'!$D$13,0,10*ROW('Hygiene Data'!D193))="","",OFFSET('Hygiene Data'!$D$13,0,10*ROW('Hygiene Data'!D193)))</f>
        <v/>
      </c>
      <c r="DR199" s="271" t="str">
        <f ca="true">+IF(OFFSET('Hygiene Data'!$E$11,0,10*ROW('Hygiene Data'!E193))="","",OFFSET('Hygiene Data'!$E$11,0,10*ROW('Hygiene Data'!E193)))</f>
        <v/>
      </c>
      <c r="DS199" s="271" t="str">
        <f ca="true">+IF(OFFSET('Hygiene Data'!$E$12,0,10*ROW('Hygiene Data'!E193))="","",OFFSET('Hygiene Data'!$E$12,0,10*ROW('Hygiene Data'!E193)))</f>
        <v/>
      </c>
      <c r="DT199" s="271" t="str">
        <f ca="true">+IF(OFFSET('Hygiene Data'!$E$13,0,10*ROW('Hygiene Data'!E193))="","",OFFSET('Hygiene Data'!$E$13,0,10*ROW('Hygiene Data'!E193)))</f>
        <v/>
      </c>
      <c r="DU199" s="271" t="str">
        <f ca="true">+IF(OFFSET('Hygiene Data'!$F$11,0,10*ROW('Hygiene Data'!F193))="","",OFFSET('Hygiene Data'!$F$11,0,10*ROW('Hygiene Data'!F193)))</f>
        <v/>
      </c>
      <c r="DV199" s="271" t="str">
        <f ca="true">+IF(OFFSET('Hygiene Data'!$F$12,0,10*ROW('Hygiene Data'!F193))="","",OFFSET('Hygiene Data'!$F$12,0,10*ROW('Hygiene Data'!F193)))</f>
        <v/>
      </c>
      <c r="DW199" s="271" t="str">
        <f ca="true">+IF(OFFSET('Hygiene Data'!$F$13,0,10*ROW('Hygiene Data'!F193))="","",OFFSET('Hygiene Data'!$F$13,0,10*ROW('Hygiene Data'!F193)))</f>
        <v/>
      </c>
      <c r="DX199" s="271" t="str">
        <f ca="true">+IF(OFFSET('Hygiene Data'!$G$11,0,10*ROW('Hygiene Data'!G193))="","",OFFSET('Hygiene Data'!$G$11,0,10*ROW('Hygiene Data'!G193)))</f>
        <v/>
      </c>
      <c r="DY199" s="271" t="str">
        <f ca="true">+IF(OFFSET('Hygiene Data'!$G$12,0,10*ROW('Hygiene Data'!G193))="","",OFFSET('Hygiene Data'!$G$12,0,10*ROW('Hygiene Data'!G193)))</f>
        <v/>
      </c>
      <c r="DZ199" s="271" t="str">
        <f ca="true">+IF(OFFSET('Hygiene Data'!$G$13,0,10*ROW('Hygiene Data'!G193))="","",OFFSET('Hygiene Data'!$G$13,0,10*ROW('Hygiene Data'!G193)))</f>
        <v/>
      </c>
      <c r="EA199" s="271" t="str">
        <f ca="true">+IF(OFFSET('Hygiene Data'!$H$11,0,10*ROW('Hygiene Data'!H193))="","",OFFSET('Hygiene Data'!$H$11,0,10*ROW('Hygiene Data'!H193)))</f>
        <v/>
      </c>
      <c r="EB199" s="271" t="str">
        <f ca="true">+IF(OFFSET('Hygiene Data'!$H$12,0,10*ROW('Hygiene Data'!H193))="","",OFFSET('Hygiene Data'!$H$12,0,10*ROW('Hygiene Data'!H193)))</f>
        <v/>
      </c>
      <c r="EC199" s="271" t="str">
        <f ca="true">+IF(OFFSET('Hygiene Data'!$H$13,0,10*ROW('Hygiene Data'!H193))="","",OFFSET('Hygiene Data'!$H$13,0,10*ROW('Hygiene Data'!H193)))</f>
        <v/>
      </c>
      <c r="ED199" s="271" t="str">
        <f ca="true">+IF(OFFSET('Hygiene Data'!$I$11,0,10*ROW('Hygiene Data'!I193))="","",OFFSET('Hygiene Data'!$I$11,0,10*ROW('Hygiene Data'!I193)))</f>
        <v/>
      </c>
      <c r="EE199" s="271" t="str">
        <f ca="true">+IF(OFFSET('Hygiene Data'!$I$12,0,10*ROW('Hygiene Data'!I193))="","",OFFSET('Hygiene Data'!$I$12,0,10*ROW('Hygiene Data'!I193)))</f>
        <v/>
      </c>
      <c r="EF199" s="271"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27"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1"/>
      <c r="BS200" s="271" t="str">
        <f ca="true">+IF(OFFSET('Water Data'!$D$27,0,10*ROW('Water Data'!D194))="","",OFFSET('Water Data'!$D$27,0,10*ROW('Water Data'!D194)))</f>
        <v/>
      </c>
      <c r="BT200" s="271" t="str">
        <f ca="true">+IF(OFFSET('Water Data'!$D$28,0,10*ROW('Water Data'!D194))="","",OFFSET('Water Data'!$D$28,0,10*ROW('Water Data'!D194)))</f>
        <v/>
      </c>
      <c r="BU200" s="271" t="str">
        <f ca="true">+IF(OFFSET('Water Data'!$D$29,0,10*ROW('Water Data'!D194))="","",OFFSET('Water Data'!$D$29,0,10*ROW('Water Data'!D194)))</f>
        <v/>
      </c>
      <c r="BV200" s="271" t="str">
        <f ca="true">+IF(OFFSET('Water Data'!$E$27,0,10*ROW('Water Data'!E194))="","",OFFSET('Water Data'!$E$27,0,10*ROW('Water Data'!E194)))</f>
        <v/>
      </c>
      <c r="BW200" s="271" t="str">
        <f ca="true">+IF(OFFSET('Water Data'!$E$28,0,10*ROW('Water Data'!E194))="","",OFFSET('Water Data'!$E$28,0,10*ROW('Water Data'!E194)))</f>
        <v/>
      </c>
      <c r="BX200" s="271" t="str">
        <f ca="true">+IF(OFFSET('Water Data'!$E$29,0,10*ROW('Water Data'!E194))="","",OFFSET('Water Data'!$E$29,0,10*ROW('Water Data'!E194)))</f>
        <v/>
      </c>
      <c r="BY200" s="271" t="str">
        <f ca="true">+IF(OFFSET('Water Data'!$F$27,0,10*ROW('Water Data'!F194))="","",OFFSET('Water Data'!$F$27,0,10*ROW('Water Data'!F194)))</f>
        <v/>
      </c>
      <c r="BZ200" s="271" t="str">
        <f ca="true">+IF(OFFSET('Water Data'!$F$28,0,10*ROW('Water Data'!F194))="","",OFFSET('Water Data'!$F$28,0,10*ROW('Water Data'!F194)))</f>
        <v/>
      </c>
      <c r="CA200" s="271" t="str">
        <f ca="true">+IF(OFFSET('Water Data'!$F$29,0,10*ROW('Water Data'!F194))="","",OFFSET('Water Data'!$F$29,0,10*ROW('Water Data'!F194)))</f>
        <v/>
      </c>
      <c r="CB200" s="271" t="str">
        <f ca="true">+IF(OFFSET('Water Data'!$G$27,0,10*ROW('Water Data'!G194))="","",OFFSET('Water Data'!$G$27,0,10*ROW('Water Data'!G194)))</f>
        <v/>
      </c>
      <c r="CC200" s="271" t="str">
        <f ca="true">+IF(OFFSET('Water Data'!$G$28,0,10*ROW('Water Data'!G194))="","",OFFSET('Water Data'!$G$28,0,10*ROW('Water Data'!G194)))</f>
        <v/>
      </c>
      <c r="CD200" s="271" t="str">
        <f ca="true">+IF(OFFSET('Water Data'!$G$29,0,10*ROW('Water Data'!G194))="","",OFFSET('Water Data'!$G$29,0,10*ROW('Water Data'!G194)))</f>
        <v/>
      </c>
      <c r="CE200" s="271" t="str">
        <f ca="true">+IF(OFFSET('Water Data'!$H$27,0,10*ROW('Water Data'!H194))="","",OFFSET('Water Data'!$H$27,0,10*ROW('Water Data'!H194)))</f>
        <v/>
      </c>
      <c r="CF200" s="271" t="str">
        <f ca="true">+IF(OFFSET('Water Data'!$H$28,0,10*ROW('Water Data'!H194))="","",OFFSET('Water Data'!$H$28,0,10*ROW('Water Data'!H194)))</f>
        <v/>
      </c>
      <c r="CG200" s="271" t="str">
        <f ca="true">+IF(OFFSET('Water Data'!$H$29,0,10*ROW('Water Data'!H194))="","",OFFSET('Water Data'!$H$29,0,10*ROW('Water Data'!H194)))</f>
        <v/>
      </c>
      <c r="CH200" s="271" t="str">
        <f ca="true">+IF(OFFSET('Water Data'!$I$27,0,10*ROW('Water Data'!I194))="","",OFFSET('Water Data'!$I$27,0,10*ROW('Water Data'!I194)))</f>
        <v/>
      </c>
      <c r="CI200" s="271" t="str">
        <f ca="true">+IF(OFFSET('Water Data'!$I$28,0,10*ROW('Water Data'!I194))="","",OFFSET('Water Data'!$I$28,0,10*ROW('Water Data'!I194)))</f>
        <v/>
      </c>
      <c r="CJ200" s="271" t="str">
        <f ca="true">+IF(OFFSET('Water Data'!$I$29,0,10*ROW('Water Data'!I194))="","",OFFSET('Water Data'!$I$29,0,10*ROW('Water Data'!I194)))</f>
        <v/>
      </c>
      <c r="CK200" s="271" t="str">
        <f ca="true">+IF(OFFSET('Sanitation Data'!$D$28,0,10*ROW('Sanitation Data'!D194))="","",OFFSET('Sanitation Data'!$D$28,0,10*ROW('Sanitation Data'!D194)))</f>
        <v/>
      </c>
      <c r="CL200" s="271" t="str">
        <f ca="true">+IF(OFFSET('Sanitation Data'!$D$29,0,10*ROW('Sanitation Data'!D194))="","",OFFSET('Sanitation Data'!$D$29,0,10*ROW('Sanitation Data'!D194)))</f>
        <v/>
      </c>
      <c r="CM200" s="271" t="str">
        <f ca="true">+IF(OFFSET('Sanitation Data'!$D$30,0,10*ROW('Sanitation Data'!D194))="","",OFFSET('Sanitation Data'!$D$30,0,10*ROW('Sanitation Data'!D194)))</f>
        <v/>
      </c>
      <c r="CN200" s="271" t="str">
        <f ca="true">+IF(OFFSET('Sanitation Data'!$D$31,0,10*ROW('Sanitation Data'!D194))="","",OFFSET('Sanitation Data'!$D$31,0,10*ROW('Sanitation Data'!D194)))</f>
        <v/>
      </c>
      <c r="CO200" s="271" t="str">
        <f ca="true">+IF(OFFSET('Sanitation Data'!$D$32,0,10*ROW('Sanitation Data'!D194))="","",OFFSET('Sanitation Data'!$D$32,0,10*ROW('Sanitation Data'!D194)))</f>
        <v/>
      </c>
      <c r="CP200" s="271" t="str">
        <f ca="true">+IF(OFFSET('Sanitation Data'!$E$28,0,10*ROW('Sanitation Data'!E194))="","",OFFSET('Sanitation Data'!$E$28,0,10*ROW('Sanitation Data'!E194)))</f>
        <v/>
      </c>
      <c r="CQ200" s="271" t="str">
        <f ca="true">+IF(OFFSET('Sanitation Data'!$E$29,0,10*ROW('Sanitation Data'!E194))="","",OFFSET('Sanitation Data'!$E$29,0,10*ROW('Sanitation Data'!E194)))</f>
        <v/>
      </c>
      <c r="CR200" s="271" t="str">
        <f ca="true">+IF(OFFSET('Sanitation Data'!$E$30,0,10*ROW('Sanitation Data'!E194))="","",OFFSET('Sanitation Data'!$E$30,0,10*ROW('Sanitation Data'!E194)))</f>
        <v/>
      </c>
      <c r="CS200" s="271" t="str">
        <f ca="true">+IF(OFFSET('Sanitation Data'!$E$31,0,10*ROW('Sanitation Data'!E194))="","",OFFSET('Sanitation Data'!$E$31,0,10*ROW('Sanitation Data'!E194)))</f>
        <v/>
      </c>
      <c r="CT200" s="271" t="str">
        <f ca="true">+IF(OFFSET('Sanitation Data'!$E$32,0,10*ROW('Sanitation Data'!E194))="","",OFFSET('Sanitation Data'!$E$32,0,10*ROW('Sanitation Data'!E194)))</f>
        <v/>
      </c>
      <c r="CU200" s="271" t="str">
        <f ca="true">+IF(OFFSET('Sanitation Data'!$F$28,0,10*ROW('Sanitation Data'!F194))="","",OFFSET('Sanitation Data'!$F$28,0,10*ROW('Sanitation Data'!F194)))</f>
        <v/>
      </c>
      <c r="CV200" s="271" t="str">
        <f ca="true">+IF(OFFSET('Sanitation Data'!$F$29,0,10*ROW('Sanitation Data'!F194))="","",OFFSET('Sanitation Data'!$F$29,0,10*ROW('Sanitation Data'!F194)))</f>
        <v/>
      </c>
      <c r="CW200" s="271" t="str">
        <f ca="true">+IF(OFFSET('Sanitation Data'!$F$30,0,10*ROW('Sanitation Data'!F194))="","",OFFSET('Sanitation Data'!$F$30,0,10*ROW('Sanitation Data'!F194)))</f>
        <v/>
      </c>
      <c r="CX200" s="271" t="str">
        <f ca="true">+IF(OFFSET('Sanitation Data'!$F$31,0,10*ROW('Sanitation Data'!F194))="","",OFFSET('Sanitation Data'!$F$31,0,10*ROW('Sanitation Data'!F194)))</f>
        <v/>
      </c>
      <c r="CY200" s="271" t="str">
        <f ca="true">+IF(OFFSET('Sanitation Data'!$F$32,0,10*ROW('Sanitation Data'!F194))="","",OFFSET('Sanitation Data'!$F$32,0,10*ROW('Sanitation Data'!F194)))</f>
        <v/>
      </c>
      <c r="CZ200" s="271" t="str">
        <f ca="true">+IF(OFFSET('Sanitation Data'!$G$28,0,10*ROW('Sanitation Data'!G194))="","",OFFSET('Sanitation Data'!$G$28,0,10*ROW('Sanitation Data'!G194)))</f>
        <v/>
      </c>
      <c r="DA200" s="271" t="str">
        <f ca="true">+IF(OFFSET('Sanitation Data'!$G$29,0,10*ROW('Sanitation Data'!G194))="","",OFFSET('Sanitation Data'!$G$29,0,10*ROW('Sanitation Data'!G194)))</f>
        <v/>
      </c>
      <c r="DB200" s="271" t="str">
        <f ca="true">+IF(OFFSET('Sanitation Data'!$G$30,0,10*ROW('Sanitation Data'!G194))="","",OFFSET('Sanitation Data'!$G$30,0,10*ROW('Sanitation Data'!G194)))</f>
        <v/>
      </c>
      <c r="DC200" s="271" t="str">
        <f ca="true">+IF(OFFSET('Sanitation Data'!$G$31,0,10*ROW('Sanitation Data'!G194))="","",OFFSET('Sanitation Data'!$G$31,0,10*ROW('Sanitation Data'!G194)))</f>
        <v/>
      </c>
      <c r="DD200" s="271" t="str">
        <f ca="true">+IF(OFFSET('Sanitation Data'!$G$32,0,10*ROW('Sanitation Data'!G194))="","",OFFSET('Sanitation Data'!$G$32,0,10*ROW('Sanitation Data'!G194)))</f>
        <v/>
      </c>
      <c r="DE200" s="271" t="str">
        <f ca="true">+IF(OFFSET('Sanitation Data'!$H$28,0,10*ROW('Sanitation Data'!H194))="","",OFFSET('Sanitation Data'!$H$28,0,10*ROW('Sanitation Data'!H194)))</f>
        <v/>
      </c>
      <c r="DF200" s="271" t="str">
        <f ca="true">+IF(OFFSET('Sanitation Data'!$H$29,0,10*ROW('Sanitation Data'!H194))="","",OFFSET('Sanitation Data'!$H$29,0,10*ROW('Sanitation Data'!H194)))</f>
        <v/>
      </c>
      <c r="DG200" s="271" t="str">
        <f ca="true">+IF(OFFSET('Sanitation Data'!$H$30,0,10*ROW('Sanitation Data'!H194))="","",OFFSET('Sanitation Data'!$H$30,0,10*ROW('Sanitation Data'!H194)))</f>
        <v/>
      </c>
      <c r="DH200" s="271" t="str">
        <f ca="true">+IF(OFFSET('Sanitation Data'!$H$31,0,10*ROW('Sanitation Data'!H194))="","",OFFSET('Sanitation Data'!$H$31,0,10*ROW('Sanitation Data'!H194)))</f>
        <v/>
      </c>
      <c r="DI200" s="271" t="str">
        <f ca="true">+IF(OFFSET('Sanitation Data'!$H$32,0,10*ROW('Sanitation Data'!H194))="","",OFFSET('Sanitation Data'!$H$32,0,10*ROW('Sanitation Data'!H194)))</f>
        <v/>
      </c>
      <c r="DJ200" s="271" t="str">
        <f ca="true">+IF(OFFSET('Sanitation Data'!$I$28,0,10*ROW('Sanitation Data'!I194))="","",OFFSET('Sanitation Data'!$I$28,0,10*ROW('Sanitation Data'!I194)))</f>
        <v/>
      </c>
      <c r="DK200" s="271" t="str">
        <f ca="true">+IF(OFFSET('Sanitation Data'!$I$29,0,10*ROW('Sanitation Data'!I194))="","",OFFSET('Sanitation Data'!$I$29,0,10*ROW('Sanitation Data'!I194)))</f>
        <v/>
      </c>
      <c r="DL200" s="271" t="str">
        <f ca="true">+IF(OFFSET('Sanitation Data'!$I$30,0,10*ROW('Sanitation Data'!I194))="","",OFFSET('Sanitation Data'!$I$30,0,10*ROW('Sanitation Data'!I194)))</f>
        <v/>
      </c>
      <c r="DM200" s="271" t="str">
        <f ca="true">+IF(OFFSET('Sanitation Data'!$I$31,0,10*ROW('Sanitation Data'!I194))="","",OFFSET('Sanitation Data'!$I$31,0,10*ROW('Sanitation Data'!I194)))</f>
        <v/>
      </c>
      <c r="DN200" s="271" t="str">
        <f ca="true">+IF(OFFSET('Sanitation Data'!$I$32,0,10*ROW('Sanitation Data'!I194))="","",OFFSET('Sanitation Data'!$I$32,0,10*ROW('Sanitation Data'!I194)))</f>
        <v/>
      </c>
      <c r="DO200" s="271" t="str">
        <f ca="true">+IF(OFFSET('Hygiene Data'!$D$11,0,10*ROW('Hygiene Data'!D194))="","",OFFSET('Hygiene Data'!$D$11,0,10*ROW('Hygiene Data'!D194)))</f>
        <v/>
      </c>
      <c r="DP200" s="271" t="str">
        <f ca="true">+IF(OFFSET('Hygiene Data'!$D$12,0,10*ROW('Hygiene Data'!D194))="","",OFFSET('Hygiene Data'!$D$12,0,10*ROW('Hygiene Data'!D194)))</f>
        <v/>
      </c>
      <c r="DQ200" s="271" t="str">
        <f ca="true">+IF(OFFSET('Hygiene Data'!$D$13,0,10*ROW('Hygiene Data'!D194))="","",OFFSET('Hygiene Data'!$D$13,0,10*ROW('Hygiene Data'!D194)))</f>
        <v/>
      </c>
      <c r="DR200" s="271" t="str">
        <f ca="true">+IF(OFFSET('Hygiene Data'!$E$11,0,10*ROW('Hygiene Data'!E194))="","",OFFSET('Hygiene Data'!$E$11,0,10*ROW('Hygiene Data'!E194)))</f>
        <v/>
      </c>
      <c r="DS200" s="271" t="str">
        <f ca="true">+IF(OFFSET('Hygiene Data'!$E$12,0,10*ROW('Hygiene Data'!E194))="","",OFFSET('Hygiene Data'!$E$12,0,10*ROW('Hygiene Data'!E194)))</f>
        <v/>
      </c>
      <c r="DT200" s="271" t="str">
        <f ca="true">+IF(OFFSET('Hygiene Data'!$E$13,0,10*ROW('Hygiene Data'!E194))="","",OFFSET('Hygiene Data'!$E$13,0,10*ROW('Hygiene Data'!E194)))</f>
        <v/>
      </c>
      <c r="DU200" s="271" t="str">
        <f ca="true">+IF(OFFSET('Hygiene Data'!$F$11,0,10*ROW('Hygiene Data'!F194))="","",OFFSET('Hygiene Data'!$F$11,0,10*ROW('Hygiene Data'!F194)))</f>
        <v/>
      </c>
      <c r="DV200" s="271" t="str">
        <f ca="true">+IF(OFFSET('Hygiene Data'!$F$12,0,10*ROW('Hygiene Data'!F194))="","",OFFSET('Hygiene Data'!$F$12,0,10*ROW('Hygiene Data'!F194)))</f>
        <v/>
      </c>
      <c r="DW200" s="271" t="str">
        <f ca="true">+IF(OFFSET('Hygiene Data'!$F$13,0,10*ROW('Hygiene Data'!F194))="","",OFFSET('Hygiene Data'!$F$13,0,10*ROW('Hygiene Data'!F194)))</f>
        <v/>
      </c>
      <c r="DX200" s="271" t="str">
        <f ca="true">+IF(OFFSET('Hygiene Data'!$G$11,0,10*ROW('Hygiene Data'!G194))="","",OFFSET('Hygiene Data'!$G$11,0,10*ROW('Hygiene Data'!G194)))</f>
        <v/>
      </c>
      <c r="DY200" s="271" t="str">
        <f ca="true">+IF(OFFSET('Hygiene Data'!$G$12,0,10*ROW('Hygiene Data'!G194))="","",OFFSET('Hygiene Data'!$G$12,0,10*ROW('Hygiene Data'!G194)))</f>
        <v/>
      </c>
      <c r="DZ200" s="271" t="str">
        <f ca="true">+IF(OFFSET('Hygiene Data'!$G$13,0,10*ROW('Hygiene Data'!G194))="","",OFFSET('Hygiene Data'!$G$13,0,10*ROW('Hygiene Data'!G194)))</f>
        <v/>
      </c>
      <c r="EA200" s="271" t="str">
        <f ca="true">+IF(OFFSET('Hygiene Data'!$H$11,0,10*ROW('Hygiene Data'!H194))="","",OFFSET('Hygiene Data'!$H$11,0,10*ROW('Hygiene Data'!H194)))</f>
        <v/>
      </c>
      <c r="EB200" s="271" t="str">
        <f ca="true">+IF(OFFSET('Hygiene Data'!$H$12,0,10*ROW('Hygiene Data'!H194))="","",OFFSET('Hygiene Data'!$H$12,0,10*ROW('Hygiene Data'!H194)))</f>
        <v/>
      </c>
      <c r="EC200" s="271" t="str">
        <f ca="true">+IF(OFFSET('Hygiene Data'!$H$13,0,10*ROW('Hygiene Data'!H194))="","",OFFSET('Hygiene Data'!$H$13,0,10*ROW('Hygiene Data'!H194)))</f>
        <v/>
      </c>
      <c r="ED200" s="271" t="str">
        <f ca="true">+IF(OFFSET('Hygiene Data'!$I$11,0,10*ROW('Hygiene Data'!I194))="","",OFFSET('Hygiene Data'!$I$11,0,10*ROW('Hygiene Data'!I194)))</f>
        <v/>
      </c>
      <c r="EE200" s="271" t="str">
        <f ca="true">+IF(OFFSET('Hygiene Data'!$I$12,0,10*ROW('Hygiene Data'!I194))="","",OFFSET('Hygiene Data'!$I$12,0,10*ROW('Hygiene Data'!I194)))</f>
        <v/>
      </c>
      <c r="EF200" s="271"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27"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1"/>
      <c r="BS201" s="271" t="str">
        <f ca="true">+IF(OFFSET('Water Data'!$D$27,0,10*ROW('Water Data'!D195))="","",OFFSET('Water Data'!$D$27,0,10*ROW('Water Data'!D195)))</f>
        <v/>
      </c>
      <c r="BT201" s="271" t="str">
        <f ca="true">+IF(OFFSET('Water Data'!$D$28,0,10*ROW('Water Data'!D195))="","",OFFSET('Water Data'!$D$28,0,10*ROW('Water Data'!D195)))</f>
        <v/>
      </c>
      <c r="BU201" s="271" t="str">
        <f ca="true">+IF(OFFSET('Water Data'!$D$29,0,10*ROW('Water Data'!D195))="","",OFFSET('Water Data'!$D$29,0,10*ROW('Water Data'!D195)))</f>
        <v/>
      </c>
      <c r="BV201" s="271" t="str">
        <f ca="true">+IF(OFFSET('Water Data'!$E$27,0,10*ROW('Water Data'!E195))="","",OFFSET('Water Data'!$E$27,0,10*ROW('Water Data'!E195)))</f>
        <v/>
      </c>
      <c r="BW201" s="271" t="str">
        <f ca="true">+IF(OFFSET('Water Data'!$E$28,0,10*ROW('Water Data'!E195))="","",OFFSET('Water Data'!$E$28,0,10*ROW('Water Data'!E195)))</f>
        <v/>
      </c>
      <c r="BX201" s="271" t="str">
        <f ca="true">+IF(OFFSET('Water Data'!$E$29,0,10*ROW('Water Data'!E195))="","",OFFSET('Water Data'!$E$29,0,10*ROW('Water Data'!E195)))</f>
        <v/>
      </c>
      <c r="BY201" s="271" t="str">
        <f ca="true">+IF(OFFSET('Water Data'!$F$27,0,10*ROW('Water Data'!F195))="","",OFFSET('Water Data'!$F$27,0,10*ROW('Water Data'!F195)))</f>
        <v/>
      </c>
      <c r="BZ201" s="271" t="str">
        <f ca="true">+IF(OFFSET('Water Data'!$F$28,0,10*ROW('Water Data'!F195))="","",OFFSET('Water Data'!$F$28,0,10*ROW('Water Data'!F195)))</f>
        <v/>
      </c>
      <c r="CA201" s="271" t="str">
        <f ca="true">+IF(OFFSET('Water Data'!$F$29,0,10*ROW('Water Data'!F195))="","",OFFSET('Water Data'!$F$29,0,10*ROW('Water Data'!F195)))</f>
        <v/>
      </c>
      <c r="CB201" s="271" t="str">
        <f ca="true">+IF(OFFSET('Water Data'!$G$27,0,10*ROW('Water Data'!G195))="","",OFFSET('Water Data'!$G$27,0,10*ROW('Water Data'!G195)))</f>
        <v/>
      </c>
      <c r="CC201" s="271" t="str">
        <f ca="true">+IF(OFFSET('Water Data'!$G$28,0,10*ROW('Water Data'!G195))="","",OFFSET('Water Data'!$G$28,0,10*ROW('Water Data'!G195)))</f>
        <v/>
      </c>
      <c r="CD201" s="271" t="str">
        <f ca="true">+IF(OFFSET('Water Data'!$G$29,0,10*ROW('Water Data'!G195))="","",OFFSET('Water Data'!$G$29,0,10*ROW('Water Data'!G195)))</f>
        <v/>
      </c>
      <c r="CE201" s="271" t="str">
        <f ca="true">+IF(OFFSET('Water Data'!$H$27,0,10*ROW('Water Data'!H195))="","",OFFSET('Water Data'!$H$27,0,10*ROW('Water Data'!H195)))</f>
        <v/>
      </c>
      <c r="CF201" s="271" t="str">
        <f ca="true">+IF(OFFSET('Water Data'!$H$28,0,10*ROW('Water Data'!H195))="","",OFFSET('Water Data'!$H$28,0,10*ROW('Water Data'!H195)))</f>
        <v/>
      </c>
      <c r="CG201" s="271" t="str">
        <f ca="true">+IF(OFFSET('Water Data'!$H$29,0,10*ROW('Water Data'!H195))="","",OFFSET('Water Data'!$H$29,0,10*ROW('Water Data'!H195)))</f>
        <v/>
      </c>
      <c r="CH201" s="271" t="str">
        <f ca="true">+IF(OFFSET('Water Data'!$I$27,0,10*ROW('Water Data'!I195))="","",OFFSET('Water Data'!$I$27,0,10*ROW('Water Data'!I195)))</f>
        <v/>
      </c>
      <c r="CI201" s="271" t="str">
        <f ca="true">+IF(OFFSET('Water Data'!$I$28,0,10*ROW('Water Data'!I195))="","",OFFSET('Water Data'!$I$28,0,10*ROW('Water Data'!I195)))</f>
        <v/>
      </c>
      <c r="CJ201" s="271" t="str">
        <f ca="true">+IF(OFFSET('Water Data'!$I$29,0,10*ROW('Water Data'!I195))="","",OFFSET('Water Data'!$I$29,0,10*ROW('Water Data'!I195)))</f>
        <v/>
      </c>
      <c r="CK201" s="271" t="str">
        <f ca="true">+IF(OFFSET('Sanitation Data'!$D$28,0,10*ROW('Sanitation Data'!D195))="","",OFFSET('Sanitation Data'!$D$28,0,10*ROW('Sanitation Data'!D195)))</f>
        <v/>
      </c>
      <c r="CL201" s="271" t="str">
        <f ca="true">+IF(OFFSET('Sanitation Data'!$D$29,0,10*ROW('Sanitation Data'!D195))="","",OFFSET('Sanitation Data'!$D$29,0,10*ROW('Sanitation Data'!D195)))</f>
        <v/>
      </c>
      <c r="CM201" s="271" t="str">
        <f ca="true">+IF(OFFSET('Sanitation Data'!$D$30,0,10*ROW('Sanitation Data'!D195))="","",OFFSET('Sanitation Data'!$D$30,0,10*ROW('Sanitation Data'!D195)))</f>
        <v/>
      </c>
      <c r="CN201" s="271" t="str">
        <f ca="true">+IF(OFFSET('Sanitation Data'!$D$31,0,10*ROW('Sanitation Data'!D195))="","",OFFSET('Sanitation Data'!$D$31,0,10*ROW('Sanitation Data'!D195)))</f>
        <v/>
      </c>
      <c r="CO201" s="271" t="str">
        <f ca="true">+IF(OFFSET('Sanitation Data'!$D$32,0,10*ROW('Sanitation Data'!D195))="","",OFFSET('Sanitation Data'!$D$32,0,10*ROW('Sanitation Data'!D195)))</f>
        <v/>
      </c>
      <c r="CP201" s="271" t="str">
        <f ca="true">+IF(OFFSET('Sanitation Data'!$E$28,0,10*ROW('Sanitation Data'!E195))="","",OFFSET('Sanitation Data'!$E$28,0,10*ROW('Sanitation Data'!E195)))</f>
        <v/>
      </c>
      <c r="CQ201" s="271" t="str">
        <f ca="true">+IF(OFFSET('Sanitation Data'!$E$29,0,10*ROW('Sanitation Data'!E195))="","",OFFSET('Sanitation Data'!$E$29,0,10*ROW('Sanitation Data'!E195)))</f>
        <v/>
      </c>
      <c r="CR201" s="271" t="str">
        <f ca="true">+IF(OFFSET('Sanitation Data'!$E$30,0,10*ROW('Sanitation Data'!E195))="","",OFFSET('Sanitation Data'!$E$30,0,10*ROW('Sanitation Data'!E195)))</f>
        <v/>
      </c>
      <c r="CS201" s="271" t="str">
        <f ca="true">+IF(OFFSET('Sanitation Data'!$E$31,0,10*ROW('Sanitation Data'!E195))="","",OFFSET('Sanitation Data'!$E$31,0,10*ROW('Sanitation Data'!E195)))</f>
        <v/>
      </c>
      <c r="CT201" s="271" t="str">
        <f ca="true">+IF(OFFSET('Sanitation Data'!$E$32,0,10*ROW('Sanitation Data'!E195))="","",OFFSET('Sanitation Data'!$E$32,0,10*ROW('Sanitation Data'!E195)))</f>
        <v/>
      </c>
      <c r="CU201" s="271" t="str">
        <f ca="true">+IF(OFFSET('Sanitation Data'!$F$28,0,10*ROW('Sanitation Data'!F195))="","",OFFSET('Sanitation Data'!$F$28,0,10*ROW('Sanitation Data'!F195)))</f>
        <v/>
      </c>
      <c r="CV201" s="271" t="str">
        <f ca="true">+IF(OFFSET('Sanitation Data'!$F$29,0,10*ROW('Sanitation Data'!F195))="","",OFFSET('Sanitation Data'!$F$29,0,10*ROW('Sanitation Data'!F195)))</f>
        <v/>
      </c>
      <c r="CW201" s="271" t="str">
        <f ca="true">+IF(OFFSET('Sanitation Data'!$F$30,0,10*ROW('Sanitation Data'!F195))="","",OFFSET('Sanitation Data'!$F$30,0,10*ROW('Sanitation Data'!F195)))</f>
        <v/>
      </c>
      <c r="CX201" s="271" t="str">
        <f ca="true">+IF(OFFSET('Sanitation Data'!$F$31,0,10*ROW('Sanitation Data'!F195))="","",OFFSET('Sanitation Data'!$F$31,0,10*ROW('Sanitation Data'!F195)))</f>
        <v/>
      </c>
      <c r="CY201" s="271" t="str">
        <f ca="true">+IF(OFFSET('Sanitation Data'!$F$32,0,10*ROW('Sanitation Data'!F195))="","",OFFSET('Sanitation Data'!$F$32,0,10*ROW('Sanitation Data'!F195)))</f>
        <v/>
      </c>
      <c r="CZ201" s="271" t="str">
        <f ca="true">+IF(OFFSET('Sanitation Data'!$G$28,0,10*ROW('Sanitation Data'!G195))="","",OFFSET('Sanitation Data'!$G$28,0,10*ROW('Sanitation Data'!G195)))</f>
        <v/>
      </c>
      <c r="DA201" s="271" t="str">
        <f ca="true">+IF(OFFSET('Sanitation Data'!$G$29,0,10*ROW('Sanitation Data'!G195))="","",OFFSET('Sanitation Data'!$G$29,0,10*ROW('Sanitation Data'!G195)))</f>
        <v/>
      </c>
      <c r="DB201" s="271" t="str">
        <f ca="true">+IF(OFFSET('Sanitation Data'!$G$30,0,10*ROW('Sanitation Data'!G195))="","",OFFSET('Sanitation Data'!$G$30,0,10*ROW('Sanitation Data'!G195)))</f>
        <v/>
      </c>
      <c r="DC201" s="271" t="str">
        <f ca="true">+IF(OFFSET('Sanitation Data'!$G$31,0,10*ROW('Sanitation Data'!G195))="","",OFFSET('Sanitation Data'!$G$31,0,10*ROW('Sanitation Data'!G195)))</f>
        <v/>
      </c>
      <c r="DD201" s="271" t="str">
        <f ca="true">+IF(OFFSET('Sanitation Data'!$G$32,0,10*ROW('Sanitation Data'!G195))="","",OFFSET('Sanitation Data'!$G$32,0,10*ROW('Sanitation Data'!G195)))</f>
        <v/>
      </c>
      <c r="DE201" s="271" t="str">
        <f ca="true">+IF(OFFSET('Sanitation Data'!$H$28,0,10*ROW('Sanitation Data'!H195))="","",OFFSET('Sanitation Data'!$H$28,0,10*ROW('Sanitation Data'!H195)))</f>
        <v/>
      </c>
      <c r="DF201" s="271" t="str">
        <f ca="true">+IF(OFFSET('Sanitation Data'!$H$29,0,10*ROW('Sanitation Data'!H195))="","",OFFSET('Sanitation Data'!$H$29,0,10*ROW('Sanitation Data'!H195)))</f>
        <v/>
      </c>
      <c r="DG201" s="271" t="str">
        <f ca="true">+IF(OFFSET('Sanitation Data'!$H$30,0,10*ROW('Sanitation Data'!H195))="","",OFFSET('Sanitation Data'!$H$30,0,10*ROW('Sanitation Data'!H195)))</f>
        <v/>
      </c>
      <c r="DH201" s="271" t="str">
        <f ca="true">+IF(OFFSET('Sanitation Data'!$H$31,0,10*ROW('Sanitation Data'!H195))="","",OFFSET('Sanitation Data'!$H$31,0,10*ROW('Sanitation Data'!H195)))</f>
        <v/>
      </c>
      <c r="DI201" s="271" t="str">
        <f ca="true">+IF(OFFSET('Sanitation Data'!$H$32,0,10*ROW('Sanitation Data'!H195))="","",OFFSET('Sanitation Data'!$H$32,0,10*ROW('Sanitation Data'!H195)))</f>
        <v/>
      </c>
      <c r="DJ201" s="271" t="str">
        <f ca="true">+IF(OFFSET('Sanitation Data'!$I$28,0,10*ROW('Sanitation Data'!I195))="","",OFFSET('Sanitation Data'!$I$28,0,10*ROW('Sanitation Data'!I195)))</f>
        <v/>
      </c>
      <c r="DK201" s="271" t="str">
        <f ca="true">+IF(OFFSET('Sanitation Data'!$I$29,0,10*ROW('Sanitation Data'!I195))="","",OFFSET('Sanitation Data'!$I$29,0,10*ROW('Sanitation Data'!I195)))</f>
        <v/>
      </c>
      <c r="DL201" s="271" t="str">
        <f ca="true">+IF(OFFSET('Sanitation Data'!$I$30,0,10*ROW('Sanitation Data'!I195))="","",OFFSET('Sanitation Data'!$I$30,0,10*ROW('Sanitation Data'!I195)))</f>
        <v/>
      </c>
      <c r="DM201" s="271" t="str">
        <f ca="true">+IF(OFFSET('Sanitation Data'!$I$31,0,10*ROW('Sanitation Data'!I195))="","",OFFSET('Sanitation Data'!$I$31,0,10*ROW('Sanitation Data'!I195)))</f>
        <v/>
      </c>
      <c r="DN201" s="271" t="str">
        <f ca="true">+IF(OFFSET('Sanitation Data'!$I$32,0,10*ROW('Sanitation Data'!I195))="","",OFFSET('Sanitation Data'!$I$32,0,10*ROW('Sanitation Data'!I195)))</f>
        <v/>
      </c>
      <c r="DO201" s="271" t="str">
        <f ca="true">+IF(OFFSET('Hygiene Data'!$D$11,0,10*ROW('Hygiene Data'!D195))="","",OFFSET('Hygiene Data'!$D$11,0,10*ROW('Hygiene Data'!D195)))</f>
        <v/>
      </c>
      <c r="DP201" s="271" t="str">
        <f ca="true">+IF(OFFSET('Hygiene Data'!$D$12,0,10*ROW('Hygiene Data'!D195))="","",OFFSET('Hygiene Data'!$D$12,0,10*ROW('Hygiene Data'!D195)))</f>
        <v/>
      </c>
      <c r="DQ201" s="271" t="str">
        <f ca="true">+IF(OFFSET('Hygiene Data'!$D$13,0,10*ROW('Hygiene Data'!D195))="","",OFFSET('Hygiene Data'!$D$13,0,10*ROW('Hygiene Data'!D195)))</f>
        <v/>
      </c>
      <c r="DR201" s="271" t="str">
        <f ca="true">+IF(OFFSET('Hygiene Data'!$E$11,0,10*ROW('Hygiene Data'!E195))="","",OFFSET('Hygiene Data'!$E$11,0,10*ROW('Hygiene Data'!E195)))</f>
        <v/>
      </c>
      <c r="DS201" s="271" t="str">
        <f ca="true">+IF(OFFSET('Hygiene Data'!$E$12,0,10*ROW('Hygiene Data'!E195))="","",OFFSET('Hygiene Data'!$E$12,0,10*ROW('Hygiene Data'!E195)))</f>
        <v/>
      </c>
      <c r="DT201" s="271" t="str">
        <f ca="true">+IF(OFFSET('Hygiene Data'!$E$13,0,10*ROW('Hygiene Data'!E195))="","",OFFSET('Hygiene Data'!$E$13,0,10*ROW('Hygiene Data'!E195)))</f>
        <v/>
      </c>
      <c r="DU201" s="271" t="str">
        <f ca="true">+IF(OFFSET('Hygiene Data'!$F$11,0,10*ROW('Hygiene Data'!F195))="","",OFFSET('Hygiene Data'!$F$11,0,10*ROW('Hygiene Data'!F195)))</f>
        <v/>
      </c>
      <c r="DV201" s="271" t="str">
        <f ca="true">+IF(OFFSET('Hygiene Data'!$F$12,0,10*ROW('Hygiene Data'!F195))="","",OFFSET('Hygiene Data'!$F$12,0,10*ROW('Hygiene Data'!F195)))</f>
        <v/>
      </c>
      <c r="DW201" s="271" t="str">
        <f ca="true">+IF(OFFSET('Hygiene Data'!$F$13,0,10*ROW('Hygiene Data'!F195))="","",OFFSET('Hygiene Data'!$F$13,0,10*ROW('Hygiene Data'!F195)))</f>
        <v/>
      </c>
      <c r="DX201" s="271" t="str">
        <f ca="true">+IF(OFFSET('Hygiene Data'!$G$11,0,10*ROW('Hygiene Data'!G195))="","",OFFSET('Hygiene Data'!$G$11,0,10*ROW('Hygiene Data'!G195)))</f>
        <v/>
      </c>
      <c r="DY201" s="271" t="str">
        <f ca="true">+IF(OFFSET('Hygiene Data'!$G$12,0,10*ROW('Hygiene Data'!G195))="","",OFFSET('Hygiene Data'!$G$12,0,10*ROW('Hygiene Data'!G195)))</f>
        <v/>
      </c>
      <c r="DZ201" s="271" t="str">
        <f ca="true">+IF(OFFSET('Hygiene Data'!$G$13,0,10*ROW('Hygiene Data'!G195))="","",OFFSET('Hygiene Data'!$G$13,0,10*ROW('Hygiene Data'!G195)))</f>
        <v/>
      </c>
      <c r="EA201" s="271" t="str">
        <f ca="true">+IF(OFFSET('Hygiene Data'!$H$11,0,10*ROW('Hygiene Data'!H195))="","",OFFSET('Hygiene Data'!$H$11,0,10*ROW('Hygiene Data'!H195)))</f>
        <v/>
      </c>
      <c r="EB201" s="271" t="str">
        <f ca="true">+IF(OFFSET('Hygiene Data'!$H$12,0,10*ROW('Hygiene Data'!H195))="","",OFFSET('Hygiene Data'!$H$12,0,10*ROW('Hygiene Data'!H195)))</f>
        <v/>
      </c>
      <c r="EC201" s="271" t="str">
        <f ca="true">+IF(OFFSET('Hygiene Data'!$H$13,0,10*ROW('Hygiene Data'!H195))="","",OFFSET('Hygiene Data'!$H$13,0,10*ROW('Hygiene Data'!H195)))</f>
        <v/>
      </c>
      <c r="ED201" s="271" t="str">
        <f ca="true">+IF(OFFSET('Hygiene Data'!$I$11,0,10*ROW('Hygiene Data'!I195))="","",OFFSET('Hygiene Data'!$I$11,0,10*ROW('Hygiene Data'!I195)))</f>
        <v/>
      </c>
      <c r="EE201" s="271" t="str">
        <f ca="true">+IF(OFFSET('Hygiene Data'!$I$12,0,10*ROW('Hygiene Data'!I195))="","",OFFSET('Hygiene Data'!$I$12,0,10*ROW('Hygiene Data'!I195)))</f>
        <v/>
      </c>
      <c r="EF201" s="271"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27"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1"/>
      <c r="BS202" s="271" t="str">
        <f ca="true">+IF(OFFSET('Water Data'!$D$27,0,10*ROW('Water Data'!D196))="","",OFFSET('Water Data'!$D$27,0,10*ROW('Water Data'!D196)))</f>
        <v/>
      </c>
      <c r="BT202" s="271" t="str">
        <f ca="true">+IF(OFFSET('Water Data'!$D$28,0,10*ROW('Water Data'!D196))="","",OFFSET('Water Data'!$D$28,0,10*ROW('Water Data'!D196)))</f>
        <v/>
      </c>
      <c r="BU202" s="271" t="str">
        <f ca="true">+IF(OFFSET('Water Data'!$D$29,0,10*ROW('Water Data'!D196))="","",OFFSET('Water Data'!$D$29,0,10*ROW('Water Data'!D196)))</f>
        <v/>
      </c>
      <c r="BV202" s="271" t="str">
        <f ca="true">+IF(OFFSET('Water Data'!$E$27,0,10*ROW('Water Data'!E196))="","",OFFSET('Water Data'!$E$27,0,10*ROW('Water Data'!E196)))</f>
        <v/>
      </c>
      <c r="BW202" s="271" t="str">
        <f ca="true">+IF(OFFSET('Water Data'!$E$28,0,10*ROW('Water Data'!E196))="","",OFFSET('Water Data'!$E$28,0,10*ROW('Water Data'!E196)))</f>
        <v/>
      </c>
      <c r="BX202" s="271" t="str">
        <f ca="true">+IF(OFFSET('Water Data'!$E$29,0,10*ROW('Water Data'!E196))="","",OFFSET('Water Data'!$E$29,0,10*ROW('Water Data'!E196)))</f>
        <v/>
      </c>
      <c r="BY202" s="271" t="str">
        <f ca="true">+IF(OFFSET('Water Data'!$F$27,0,10*ROW('Water Data'!F196))="","",OFFSET('Water Data'!$F$27,0,10*ROW('Water Data'!F196)))</f>
        <v/>
      </c>
      <c r="BZ202" s="271" t="str">
        <f ca="true">+IF(OFFSET('Water Data'!$F$28,0,10*ROW('Water Data'!F196))="","",OFFSET('Water Data'!$F$28,0,10*ROW('Water Data'!F196)))</f>
        <v/>
      </c>
      <c r="CA202" s="271" t="str">
        <f ca="true">+IF(OFFSET('Water Data'!$F$29,0,10*ROW('Water Data'!F196))="","",OFFSET('Water Data'!$F$29,0,10*ROW('Water Data'!F196)))</f>
        <v/>
      </c>
      <c r="CB202" s="271" t="str">
        <f ca="true">+IF(OFFSET('Water Data'!$G$27,0,10*ROW('Water Data'!G196))="","",OFFSET('Water Data'!$G$27,0,10*ROW('Water Data'!G196)))</f>
        <v/>
      </c>
      <c r="CC202" s="271" t="str">
        <f ca="true">+IF(OFFSET('Water Data'!$G$28,0,10*ROW('Water Data'!G196))="","",OFFSET('Water Data'!$G$28,0,10*ROW('Water Data'!G196)))</f>
        <v/>
      </c>
      <c r="CD202" s="271" t="str">
        <f ca="true">+IF(OFFSET('Water Data'!$G$29,0,10*ROW('Water Data'!G196))="","",OFFSET('Water Data'!$G$29,0,10*ROW('Water Data'!G196)))</f>
        <v/>
      </c>
      <c r="CE202" s="271" t="str">
        <f ca="true">+IF(OFFSET('Water Data'!$H$27,0,10*ROW('Water Data'!H196))="","",OFFSET('Water Data'!$H$27,0,10*ROW('Water Data'!H196)))</f>
        <v/>
      </c>
      <c r="CF202" s="271" t="str">
        <f ca="true">+IF(OFFSET('Water Data'!$H$28,0,10*ROW('Water Data'!H196))="","",OFFSET('Water Data'!$H$28,0,10*ROW('Water Data'!H196)))</f>
        <v/>
      </c>
      <c r="CG202" s="271" t="str">
        <f ca="true">+IF(OFFSET('Water Data'!$H$29,0,10*ROW('Water Data'!H196))="","",OFFSET('Water Data'!$H$29,0,10*ROW('Water Data'!H196)))</f>
        <v/>
      </c>
      <c r="CH202" s="271" t="str">
        <f ca="true">+IF(OFFSET('Water Data'!$I$27,0,10*ROW('Water Data'!I196))="","",OFFSET('Water Data'!$I$27,0,10*ROW('Water Data'!I196)))</f>
        <v/>
      </c>
      <c r="CI202" s="271" t="str">
        <f ca="true">+IF(OFFSET('Water Data'!$I$28,0,10*ROW('Water Data'!I196))="","",OFFSET('Water Data'!$I$28,0,10*ROW('Water Data'!I196)))</f>
        <v/>
      </c>
      <c r="CJ202" s="271" t="str">
        <f ca="true">+IF(OFFSET('Water Data'!$I$29,0,10*ROW('Water Data'!I196))="","",OFFSET('Water Data'!$I$29,0,10*ROW('Water Data'!I196)))</f>
        <v/>
      </c>
      <c r="CK202" s="271" t="str">
        <f ca="true">+IF(OFFSET('Sanitation Data'!$D$28,0,10*ROW('Sanitation Data'!D196))="","",OFFSET('Sanitation Data'!$D$28,0,10*ROW('Sanitation Data'!D196)))</f>
        <v/>
      </c>
      <c r="CL202" s="271" t="str">
        <f ca="true">+IF(OFFSET('Sanitation Data'!$D$29,0,10*ROW('Sanitation Data'!D196))="","",OFFSET('Sanitation Data'!$D$29,0,10*ROW('Sanitation Data'!D196)))</f>
        <v/>
      </c>
      <c r="CM202" s="271" t="str">
        <f ca="true">+IF(OFFSET('Sanitation Data'!$D$30,0,10*ROW('Sanitation Data'!D196))="","",OFFSET('Sanitation Data'!$D$30,0,10*ROW('Sanitation Data'!D196)))</f>
        <v/>
      </c>
      <c r="CN202" s="271" t="str">
        <f ca="true">+IF(OFFSET('Sanitation Data'!$D$31,0,10*ROW('Sanitation Data'!D196))="","",OFFSET('Sanitation Data'!$D$31,0,10*ROW('Sanitation Data'!D196)))</f>
        <v/>
      </c>
      <c r="CO202" s="271" t="str">
        <f ca="true">+IF(OFFSET('Sanitation Data'!$D$32,0,10*ROW('Sanitation Data'!D196))="","",OFFSET('Sanitation Data'!$D$32,0,10*ROW('Sanitation Data'!D196)))</f>
        <v/>
      </c>
      <c r="CP202" s="271" t="str">
        <f ca="true">+IF(OFFSET('Sanitation Data'!$E$28,0,10*ROW('Sanitation Data'!E196))="","",OFFSET('Sanitation Data'!$E$28,0,10*ROW('Sanitation Data'!E196)))</f>
        <v/>
      </c>
      <c r="CQ202" s="271" t="str">
        <f ca="true">+IF(OFFSET('Sanitation Data'!$E$29,0,10*ROW('Sanitation Data'!E196))="","",OFFSET('Sanitation Data'!$E$29,0,10*ROW('Sanitation Data'!E196)))</f>
        <v/>
      </c>
      <c r="CR202" s="271" t="str">
        <f ca="true">+IF(OFFSET('Sanitation Data'!$E$30,0,10*ROW('Sanitation Data'!E196))="","",OFFSET('Sanitation Data'!$E$30,0,10*ROW('Sanitation Data'!E196)))</f>
        <v/>
      </c>
      <c r="CS202" s="271" t="str">
        <f ca="true">+IF(OFFSET('Sanitation Data'!$E$31,0,10*ROW('Sanitation Data'!E196))="","",OFFSET('Sanitation Data'!$E$31,0,10*ROW('Sanitation Data'!E196)))</f>
        <v/>
      </c>
      <c r="CT202" s="271" t="str">
        <f ca="true">+IF(OFFSET('Sanitation Data'!$E$32,0,10*ROW('Sanitation Data'!E196))="","",OFFSET('Sanitation Data'!$E$32,0,10*ROW('Sanitation Data'!E196)))</f>
        <v/>
      </c>
      <c r="CU202" s="271" t="str">
        <f ca="true">+IF(OFFSET('Sanitation Data'!$F$28,0,10*ROW('Sanitation Data'!F196))="","",OFFSET('Sanitation Data'!$F$28,0,10*ROW('Sanitation Data'!F196)))</f>
        <v/>
      </c>
      <c r="CV202" s="271" t="str">
        <f ca="true">+IF(OFFSET('Sanitation Data'!$F$29,0,10*ROW('Sanitation Data'!F196))="","",OFFSET('Sanitation Data'!$F$29,0,10*ROW('Sanitation Data'!F196)))</f>
        <v/>
      </c>
      <c r="CW202" s="271" t="str">
        <f ca="true">+IF(OFFSET('Sanitation Data'!$F$30,0,10*ROW('Sanitation Data'!F196))="","",OFFSET('Sanitation Data'!$F$30,0,10*ROW('Sanitation Data'!F196)))</f>
        <v/>
      </c>
      <c r="CX202" s="271" t="str">
        <f ca="true">+IF(OFFSET('Sanitation Data'!$F$31,0,10*ROW('Sanitation Data'!F196))="","",OFFSET('Sanitation Data'!$F$31,0,10*ROW('Sanitation Data'!F196)))</f>
        <v/>
      </c>
      <c r="CY202" s="271" t="str">
        <f ca="true">+IF(OFFSET('Sanitation Data'!$F$32,0,10*ROW('Sanitation Data'!F196))="","",OFFSET('Sanitation Data'!$F$32,0,10*ROW('Sanitation Data'!F196)))</f>
        <v/>
      </c>
      <c r="CZ202" s="271" t="str">
        <f ca="true">+IF(OFFSET('Sanitation Data'!$G$28,0,10*ROW('Sanitation Data'!G196))="","",OFFSET('Sanitation Data'!$G$28,0,10*ROW('Sanitation Data'!G196)))</f>
        <v/>
      </c>
      <c r="DA202" s="271" t="str">
        <f ca="true">+IF(OFFSET('Sanitation Data'!$G$29,0,10*ROW('Sanitation Data'!G196))="","",OFFSET('Sanitation Data'!$G$29,0,10*ROW('Sanitation Data'!G196)))</f>
        <v/>
      </c>
      <c r="DB202" s="271" t="str">
        <f ca="true">+IF(OFFSET('Sanitation Data'!$G$30,0,10*ROW('Sanitation Data'!G196))="","",OFFSET('Sanitation Data'!$G$30,0,10*ROW('Sanitation Data'!G196)))</f>
        <v/>
      </c>
      <c r="DC202" s="271" t="str">
        <f ca="true">+IF(OFFSET('Sanitation Data'!$G$31,0,10*ROW('Sanitation Data'!G196))="","",OFFSET('Sanitation Data'!$G$31,0,10*ROW('Sanitation Data'!G196)))</f>
        <v/>
      </c>
      <c r="DD202" s="271" t="str">
        <f ca="true">+IF(OFFSET('Sanitation Data'!$G$32,0,10*ROW('Sanitation Data'!G196))="","",OFFSET('Sanitation Data'!$G$32,0,10*ROW('Sanitation Data'!G196)))</f>
        <v/>
      </c>
      <c r="DE202" s="271" t="str">
        <f ca="true">+IF(OFFSET('Sanitation Data'!$H$28,0,10*ROW('Sanitation Data'!H196))="","",OFFSET('Sanitation Data'!$H$28,0,10*ROW('Sanitation Data'!H196)))</f>
        <v/>
      </c>
      <c r="DF202" s="271" t="str">
        <f ca="true">+IF(OFFSET('Sanitation Data'!$H$29,0,10*ROW('Sanitation Data'!H196))="","",OFFSET('Sanitation Data'!$H$29,0,10*ROW('Sanitation Data'!H196)))</f>
        <v/>
      </c>
      <c r="DG202" s="271" t="str">
        <f ca="true">+IF(OFFSET('Sanitation Data'!$H$30,0,10*ROW('Sanitation Data'!H196))="","",OFFSET('Sanitation Data'!$H$30,0,10*ROW('Sanitation Data'!H196)))</f>
        <v/>
      </c>
      <c r="DH202" s="271" t="str">
        <f ca="true">+IF(OFFSET('Sanitation Data'!$H$31,0,10*ROW('Sanitation Data'!H196))="","",OFFSET('Sanitation Data'!$H$31,0,10*ROW('Sanitation Data'!H196)))</f>
        <v/>
      </c>
      <c r="DI202" s="271" t="str">
        <f ca="true">+IF(OFFSET('Sanitation Data'!$H$32,0,10*ROW('Sanitation Data'!H196))="","",OFFSET('Sanitation Data'!$H$32,0,10*ROW('Sanitation Data'!H196)))</f>
        <v/>
      </c>
      <c r="DJ202" s="271" t="str">
        <f ca="true">+IF(OFFSET('Sanitation Data'!$I$28,0,10*ROW('Sanitation Data'!I196))="","",OFFSET('Sanitation Data'!$I$28,0,10*ROW('Sanitation Data'!I196)))</f>
        <v/>
      </c>
      <c r="DK202" s="271" t="str">
        <f ca="true">+IF(OFFSET('Sanitation Data'!$I$29,0,10*ROW('Sanitation Data'!I196))="","",OFFSET('Sanitation Data'!$I$29,0,10*ROW('Sanitation Data'!I196)))</f>
        <v/>
      </c>
      <c r="DL202" s="271" t="str">
        <f ca="true">+IF(OFFSET('Sanitation Data'!$I$30,0,10*ROW('Sanitation Data'!I196))="","",OFFSET('Sanitation Data'!$I$30,0,10*ROW('Sanitation Data'!I196)))</f>
        <v/>
      </c>
      <c r="DM202" s="271" t="str">
        <f ca="true">+IF(OFFSET('Sanitation Data'!$I$31,0,10*ROW('Sanitation Data'!I196))="","",OFFSET('Sanitation Data'!$I$31,0,10*ROW('Sanitation Data'!I196)))</f>
        <v/>
      </c>
      <c r="DN202" s="271" t="str">
        <f ca="true">+IF(OFFSET('Sanitation Data'!$I$32,0,10*ROW('Sanitation Data'!I196))="","",OFFSET('Sanitation Data'!$I$32,0,10*ROW('Sanitation Data'!I196)))</f>
        <v/>
      </c>
      <c r="DO202" s="271" t="str">
        <f ca="true">+IF(OFFSET('Hygiene Data'!$D$11,0,10*ROW('Hygiene Data'!D196))="","",OFFSET('Hygiene Data'!$D$11,0,10*ROW('Hygiene Data'!D196)))</f>
        <v/>
      </c>
      <c r="DP202" s="271" t="str">
        <f ca="true">+IF(OFFSET('Hygiene Data'!$D$12,0,10*ROW('Hygiene Data'!D196))="","",OFFSET('Hygiene Data'!$D$12,0,10*ROW('Hygiene Data'!D196)))</f>
        <v/>
      </c>
      <c r="DQ202" s="271" t="str">
        <f ca="true">+IF(OFFSET('Hygiene Data'!$D$13,0,10*ROW('Hygiene Data'!D196))="","",OFFSET('Hygiene Data'!$D$13,0,10*ROW('Hygiene Data'!D196)))</f>
        <v/>
      </c>
      <c r="DR202" s="271" t="str">
        <f ca="true">+IF(OFFSET('Hygiene Data'!$E$11,0,10*ROW('Hygiene Data'!E196))="","",OFFSET('Hygiene Data'!$E$11,0,10*ROW('Hygiene Data'!E196)))</f>
        <v/>
      </c>
      <c r="DS202" s="271" t="str">
        <f ca="true">+IF(OFFSET('Hygiene Data'!$E$12,0,10*ROW('Hygiene Data'!E196))="","",OFFSET('Hygiene Data'!$E$12,0,10*ROW('Hygiene Data'!E196)))</f>
        <v/>
      </c>
      <c r="DT202" s="271" t="str">
        <f ca="true">+IF(OFFSET('Hygiene Data'!$E$13,0,10*ROW('Hygiene Data'!E196))="","",OFFSET('Hygiene Data'!$E$13,0,10*ROW('Hygiene Data'!E196)))</f>
        <v/>
      </c>
      <c r="DU202" s="271" t="str">
        <f ca="true">+IF(OFFSET('Hygiene Data'!$F$11,0,10*ROW('Hygiene Data'!F196))="","",OFFSET('Hygiene Data'!$F$11,0,10*ROW('Hygiene Data'!F196)))</f>
        <v/>
      </c>
      <c r="DV202" s="271" t="str">
        <f ca="true">+IF(OFFSET('Hygiene Data'!$F$12,0,10*ROW('Hygiene Data'!F196))="","",OFFSET('Hygiene Data'!$F$12,0,10*ROW('Hygiene Data'!F196)))</f>
        <v/>
      </c>
      <c r="DW202" s="271" t="str">
        <f ca="true">+IF(OFFSET('Hygiene Data'!$F$13,0,10*ROW('Hygiene Data'!F196))="","",OFFSET('Hygiene Data'!$F$13,0,10*ROW('Hygiene Data'!F196)))</f>
        <v/>
      </c>
      <c r="DX202" s="271" t="str">
        <f ca="true">+IF(OFFSET('Hygiene Data'!$G$11,0,10*ROW('Hygiene Data'!G196))="","",OFFSET('Hygiene Data'!$G$11,0,10*ROW('Hygiene Data'!G196)))</f>
        <v/>
      </c>
      <c r="DY202" s="271" t="str">
        <f ca="true">+IF(OFFSET('Hygiene Data'!$G$12,0,10*ROW('Hygiene Data'!G196))="","",OFFSET('Hygiene Data'!$G$12,0,10*ROW('Hygiene Data'!G196)))</f>
        <v/>
      </c>
      <c r="DZ202" s="271" t="str">
        <f ca="true">+IF(OFFSET('Hygiene Data'!$G$13,0,10*ROW('Hygiene Data'!G196))="","",OFFSET('Hygiene Data'!$G$13,0,10*ROW('Hygiene Data'!G196)))</f>
        <v/>
      </c>
      <c r="EA202" s="271" t="str">
        <f ca="true">+IF(OFFSET('Hygiene Data'!$H$11,0,10*ROW('Hygiene Data'!H196))="","",OFFSET('Hygiene Data'!$H$11,0,10*ROW('Hygiene Data'!H196)))</f>
        <v/>
      </c>
      <c r="EB202" s="271" t="str">
        <f ca="true">+IF(OFFSET('Hygiene Data'!$H$12,0,10*ROW('Hygiene Data'!H196))="","",OFFSET('Hygiene Data'!$H$12,0,10*ROW('Hygiene Data'!H196)))</f>
        <v/>
      </c>
      <c r="EC202" s="271" t="str">
        <f ca="true">+IF(OFFSET('Hygiene Data'!$H$13,0,10*ROW('Hygiene Data'!H196))="","",OFFSET('Hygiene Data'!$H$13,0,10*ROW('Hygiene Data'!H196)))</f>
        <v/>
      </c>
      <c r="ED202" s="271" t="str">
        <f ca="true">+IF(OFFSET('Hygiene Data'!$I$11,0,10*ROW('Hygiene Data'!I196))="","",OFFSET('Hygiene Data'!$I$11,0,10*ROW('Hygiene Data'!I196)))</f>
        <v/>
      </c>
      <c r="EE202" s="271" t="str">
        <f ca="true">+IF(OFFSET('Hygiene Data'!$I$12,0,10*ROW('Hygiene Data'!I196))="","",OFFSET('Hygiene Data'!$I$12,0,10*ROW('Hygiene Data'!I196)))</f>
        <v/>
      </c>
      <c r="EF202" s="271"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27"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1"/>
      <c r="BS203" s="271" t="str">
        <f ca="true">+IF(OFFSET('Water Data'!$D$27,0,10*ROW('Water Data'!D197))="","",OFFSET('Water Data'!$D$27,0,10*ROW('Water Data'!D197)))</f>
        <v/>
      </c>
      <c r="BT203" s="271" t="str">
        <f ca="true">+IF(OFFSET('Water Data'!$D$28,0,10*ROW('Water Data'!D197))="","",OFFSET('Water Data'!$D$28,0,10*ROW('Water Data'!D197)))</f>
        <v/>
      </c>
      <c r="BU203" s="271" t="str">
        <f ca="true">+IF(OFFSET('Water Data'!$D$29,0,10*ROW('Water Data'!D197))="","",OFFSET('Water Data'!$D$29,0,10*ROW('Water Data'!D197)))</f>
        <v/>
      </c>
      <c r="BV203" s="271" t="str">
        <f ca="true">+IF(OFFSET('Water Data'!$E$27,0,10*ROW('Water Data'!E197))="","",OFFSET('Water Data'!$E$27,0,10*ROW('Water Data'!E197)))</f>
        <v/>
      </c>
      <c r="BW203" s="271" t="str">
        <f ca="true">+IF(OFFSET('Water Data'!$E$28,0,10*ROW('Water Data'!E197))="","",OFFSET('Water Data'!$E$28,0,10*ROW('Water Data'!E197)))</f>
        <v/>
      </c>
      <c r="BX203" s="271" t="str">
        <f ca="true">+IF(OFFSET('Water Data'!$E$29,0,10*ROW('Water Data'!E197))="","",OFFSET('Water Data'!$E$29,0,10*ROW('Water Data'!E197)))</f>
        <v/>
      </c>
      <c r="BY203" s="271" t="str">
        <f ca="true">+IF(OFFSET('Water Data'!$F$27,0,10*ROW('Water Data'!F197))="","",OFFSET('Water Data'!$F$27,0,10*ROW('Water Data'!F197)))</f>
        <v/>
      </c>
      <c r="BZ203" s="271" t="str">
        <f ca="true">+IF(OFFSET('Water Data'!$F$28,0,10*ROW('Water Data'!F197))="","",OFFSET('Water Data'!$F$28,0,10*ROW('Water Data'!F197)))</f>
        <v/>
      </c>
      <c r="CA203" s="271" t="str">
        <f ca="true">+IF(OFFSET('Water Data'!$F$29,0,10*ROW('Water Data'!F197))="","",OFFSET('Water Data'!$F$29,0,10*ROW('Water Data'!F197)))</f>
        <v/>
      </c>
      <c r="CB203" s="271" t="str">
        <f ca="true">+IF(OFFSET('Water Data'!$G$27,0,10*ROW('Water Data'!G197))="","",OFFSET('Water Data'!$G$27,0,10*ROW('Water Data'!G197)))</f>
        <v/>
      </c>
      <c r="CC203" s="271" t="str">
        <f ca="true">+IF(OFFSET('Water Data'!$G$28,0,10*ROW('Water Data'!G197))="","",OFFSET('Water Data'!$G$28,0,10*ROW('Water Data'!G197)))</f>
        <v/>
      </c>
      <c r="CD203" s="271" t="str">
        <f ca="true">+IF(OFFSET('Water Data'!$G$29,0,10*ROW('Water Data'!G197))="","",OFFSET('Water Data'!$G$29,0,10*ROW('Water Data'!G197)))</f>
        <v/>
      </c>
      <c r="CE203" s="271" t="str">
        <f ca="true">+IF(OFFSET('Water Data'!$H$27,0,10*ROW('Water Data'!H197))="","",OFFSET('Water Data'!$H$27,0,10*ROW('Water Data'!H197)))</f>
        <v/>
      </c>
      <c r="CF203" s="271" t="str">
        <f ca="true">+IF(OFFSET('Water Data'!$H$28,0,10*ROW('Water Data'!H197))="","",OFFSET('Water Data'!$H$28,0,10*ROW('Water Data'!H197)))</f>
        <v/>
      </c>
      <c r="CG203" s="271" t="str">
        <f ca="true">+IF(OFFSET('Water Data'!$H$29,0,10*ROW('Water Data'!H197))="","",OFFSET('Water Data'!$H$29,0,10*ROW('Water Data'!H197)))</f>
        <v/>
      </c>
      <c r="CH203" s="271" t="str">
        <f ca="true">+IF(OFFSET('Water Data'!$I$27,0,10*ROW('Water Data'!I197))="","",OFFSET('Water Data'!$I$27,0,10*ROW('Water Data'!I197)))</f>
        <v/>
      </c>
      <c r="CI203" s="271" t="str">
        <f ca="true">+IF(OFFSET('Water Data'!$I$28,0,10*ROW('Water Data'!I197))="","",OFFSET('Water Data'!$I$28,0,10*ROW('Water Data'!I197)))</f>
        <v/>
      </c>
      <c r="CJ203" s="271" t="str">
        <f ca="true">+IF(OFFSET('Water Data'!$I$29,0,10*ROW('Water Data'!I197))="","",OFFSET('Water Data'!$I$29,0,10*ROW('Water Data'!I197)))</f>
        <v/>
      </c>
      <c r="CK203" s="271" t="str">
        <f ca="true">+IF(OFFSET('Sanitation Data'!$D$28,0,10*ROW('Sanitation Data'!D197))="","",OFFSET('Sanitation Data'!$D$28,0,10*ROW('Sanitation Data'!D197)))</f>
        <v/>
      </c>
      <c r="CL203" s="271" t="str">
        <f ca="true">+IF(OFFSET('Sanitation Data'!$D$29,0,10*ROW('Sanitation Data'!D197))="","",OFFSET('Sanitation Data'!$D$29,0,10*ROW('Sanitation Data'!D197)))</f>
        <v/>
      </c>
      <c r="CM203" s="271" t="str">
        <f ca="true">+IF(OFFSET('Sanitation Data'!$D$30,0,10*ROW('Sanitation Data'!D197))="","",OFFSET('Sanitation Data'!$D$30,0,10*ROW('Sanitation Data'!D197)))</f>
        <v/>
      </c>
      <c r="CN203" s="271" t="str">
        <f ca="true">+IF(OFFSET('Sanitation Data'!$D$31,0,10*ROW('Sanitation Data'!D197))="","",OFFSET('Sanitation Data'!$D$31,0,10*ROW('Sanitation Data'!D197)))</f>
        <v/>
      </c>
      <c r="CO203" s="271" t="str">
        <f ca="true">+IF(OFFSET('Sanitation Data'!$D$32,0,10*ROW('Sanitation Data'!D197))="","",OFFSET('Sanitation Data'!$D$32,0,10*ROW('Sanitation Data'!D197)))</f>
        <v/>
      </c>
      <c r="CP203" s="271" t="str">
        <f ca="true">+IF(OFFSET('Sanitation Data'!$E$28,0,10*ROW('Sanitation Data'!E197))="","",OFFSET('Sanitation Data'!$E$28,0,10*ROW('Sanitation Data'!E197)))</f>
        <v/>
      </c>
      <c r="CQ203" s="271" t="str">
        <f ca="true">+IF(OFFSET('Sanitation Data'!$E$29,0,10*ROW('Sanitation Data'!E197))="","",OFFSET('Sanitation Data'!$E$29,0,10*ROW('Sanitation Data'!E197)))</f>
        <v/>
      </c>
      <c r="CR203" s="271" t="str">
        <f ca="true">+IF(OFFSET('Sanitation Data'!$E$30,0,10*ROW('Sanitation Data'!E197))="","",OFFSET('Sanitation Data'!$E$30,0,10*ROW('Sanitation Data'!E197)))</f>
        <v/>
      </c>
      <c r="CS203" s="271" t="str">
        <f ca="true">+IF(OFFSET('Sanitation Data'!$E$31,0,10*ROW('Sanitation Data'!E197))="","",OFFSET('Sanitation Data'!$E$31,0,10*ROW('Sanitation Data'!E197)))</f>
        <v/>
      </c>
      <c r="CT203" s="271" t="str">
        <f ca="true">+IF(OFFSET('Sanitation Data'!$E$32,0,10*ROW('Sanitation Data'!E197))="","",OFFSET('Sanitation Data'!$E$32,0,10*ROW('Sanitation Data'!E197)))</f>
        <v/>
      </c>
      <c r="CU203" s="271" t="str">
        <f ca="true">+IF(OFFSET('Sanitation Data'!$F$28,0,10*ROW('Sanitation Data'!F197))="","",OFFSET('Sanitation Data'!$F$28,0,10*ROW('Sanitation Data'!F197)))</f>
        <v/>
      </c>
      <c r="CV203" s="271" t="str">
        <f ca="true">+IF(OFFSET('Sanitation Data'!$F$29,0,10*ROW('Sanitation Data'!F197))="","",OFFSET('Sanitation Data'!$F$29,0,10*ROW('Sanitation Data'!F197)))</f>
        <v/>
      </c>
      <c r="CW203" s="271" t="str">
        <f ca="true">+IF(OFFSET('Sanitation Data'!$F$30,0,10*ROW('Sanitation Data'!F197))="","",OFFSET('Sanitation Data'!$F$30,0,10*ROW('Sanitation Data'!F197)))</f>
        <v/>
      </c>
      <c r="CX203" s="271" t="str">
        <f ca="true">+IF(OFFSET('Sanitation Data'!$F$31,0,10*ROW('Sanitation Data'!F197))="","",OFFSET('Sanitation Data'!$F$31,0,10*ROW('Sanitation Data'!F197)))</f>
        <v/>
      </c>
      <c r="CY203" s="271" t="str">
        <f ca="true">+IF(OFFSET('Sanitation Data'!$F$32,0,10*ROW('Sanitation Data'!F197))="","",OFFSET('Sanitation Data'!$F$32,0,10*ROW('Sanitation Data'!F197)))</f>
        <v/>
      </c>
      <c r="CZ203" s="271" t="str">
        <f ca="true">+IF(OFFSET('Sanitation Data'!$G$28,0,10*ROW('Sanitation Data'!G197))="","",OFFSET('Sanitation Data'!$G$28,0,10*ROW('Sanitation Data'!G197)))</f>
        <v/>
      </c>
      <c r="DA203" s="271" t="str">
        <f ca="true">+IF(OFFSET('Sanitation Data'!$G$29,0,10*ROW('Sanitation Data'!G197))="","",OFFSET('Sanitation Data'!$G$29,0,10*ROW('Sanitation Data'!G197)))</f>
        <v/>
      </c>
      <c r="DB203" s="271" t="str">
        <f ca="true">+IF(OFFSET('Sanitation Data'!$G$30,0,10*ROW('Sanitation Data'!G197))="","",OFFSET('Sanitation Data'!$G$30,0,10*ROW('Sanitation Data'!G197)))</f>
        <v/>
      </c>
      <c r="DC203" s="271" t="str">
        <f ca="true">+IF(OFFSET('Sanitation Data'!$G$31,0,10*ROW('Sanitation Data'!G197))="","",OFFSET('Sanitation Data'!$G$31,0,10*ROW('Sanitation Data'!G197)))</f>
        <v/>
      </c>
      <c r="DD203" s="271" t="str">
        <f ca="true">+IF(OFFSET('Sanitation Data'!$G$32,0,10*ROW('Sanitation Data'!G197))="","",OFFSET('Sanitation Data'!$G$32,0,10*ROW('Sanitation Data'!G197)))</f>
        <v/>
      </c>
      <c r="DE203" s="271" t="str">
        <f ca="true">+IF(OFFSET('Sanitation Data'!$H$28,0,10*ROW('Sanitation Data'!H197))="","",OFFSET('Sanitation Data'!$H$28,0,10*ROW('Sanitation Data'!H197)))</f>
        <v/>
      </c>
      <c r="DF203" s="271" t="str">
        <f ca="true">+IF(OFFSET('Sanitation Data'!$H$29,0,10*ROW('Sanitation Data'!H197))="","",OFFSET('Sanitation Data'!$H$29,0,10*ROW('Sanitation Data'!H197)))</f>
        <v/>
      </c>
      <c r="DG203" s="271" t="str">
        <f ca="true">+IF(OFFSET('Sanitation Data'!$H$30,0,10*ROW('Sanitation Data'!H197))="","",OFFSET('Sanitation Data'!$H$30,0,10*ROW('Sanitation Data'!H197)))</f>
        <v/>
      </c>
      <c r="DH203" s="271" t="str">
        <f ca="true">+IF(OFFSET('Sanitation Data'!$H$31,0,10*ROW('Sanitation Data'!H197))="","",OFFSET('Sanitation Data'!$H$31,0,10*ROW('Sanitation Data'!H197)))</f>
        <v/>
      </c>
      <c r="DI203" s="271" t="str">
        <f ca="true">+IF(OFFSET('Sanitation Data'!$H$32,0,10*ROW('Sanitation Data'!H197))="","",OFFSET('Sanitation Data'!$H$32,0,10*ROW('Sanitation Data'!H197)))</f>
        <v/>
      </c>
      <c r="DJ203" s="271" t="str">
        <f ca="true">+IF(OFFSET('Sanitation Data'!$I$28,0,10*ROW('Sanitation Data'!I197))="","",OFFSET('Sanitation Data'!$I$28,0,10*ROW('Sanitation Data'!I197)))</f>
        <v/>
      </c>
      <c r="DK203" s="271" t="str">
        <f ca="true">+IF(OFFSET('Sanitation Data'!$I$29,0,10*ROW('Sanitation Data'!I197))="","",OFFSET('Sanitation Data'!$I$29,0,10*ROW('Sanitation Data'!I197)))</f>
        <v/>
      </c>
      <c r="DL203" s="271" t="str">
        <f ca="true">+IF(OFFSET('Sanitation Data'!$I$30,0,10*ROW('Sanitation Data'!I197))="","",OFFSET('Sanitation Data'!$I$30,0,10*ROW('Sanitation Data'!I197)))</f>
        <v/>
      </c>
      <c r="DM203" s="271" t="str">
        <f ca="true">+IF(OFFSET('Sanitation Data'!$I$31,0,10*ROW('Sanitation Data'!I197))="","",OFFSET('Sanitation Data'!$I$31,0,10*ROW('Sanitation Data'!I197)))</f>
        <v/>
      </c>
      <c r="DN203" s="271" t="str">
        <f ca="true">+IF(OFFSET('Sanitation Data'!$I$32,0,10*ROW('Sanitation Data'!I197))="","",OFFSET('Sanitation Data'!$I$32,0,10*ROW('Sanitation Data'!I197)))</f>
        <v/>
      </c>
      <c r="DO203" s="271" t="str">
        <f ca="true">+IF(OFFSET('Hygiene Data'!$D$11,0,10*ROW('Hygiene Data'!D197))="","",OFFSET('Hygiene Data'!$D$11,0,10*ROW('Hygiene Data'!D197)))</f>
        <v/>
      </c>
      <c r="DP203" s="271" t="str">
        <f ca="true">+IF(OFFSET('Hygiene Data'!$D$12,0,10*ROW('Hygiene Data'!D197))="","",OFFSET('Hygiene Data'!$D$12,0,10*ROW('Hygiene Data'!D197)))</f>
        <v/>
      </c>
      <c r="DQ203" s="271" t="str">
        <f ca="true">+IF(OFFSET('Hygiene Data'!$D$13,0,10*ROW('Hygiene Data'!D197))="","",OFFSET('Hygiene Data'!$D$13,0,10*ROW('Hygiene Data'!D197)))</f>
        <v/>
      </c>
      <c r="DR203" s="271" t="str">
        <f ca="true">+IF(OFFSET('Hygiene Data'!$E$11,0,10*ROW('Hygiene Data'!E197))="","",OFFSET('Hygiene Data'!$E$11,0,10*ROW('Hygiene Data'!E197)))</f>
        <v/>
      </c>
      <c r="DS203" s="271" t="str">
        <f ca="true">+IF(OFFSET('Hygiene Data'!$E$12,0,10*ROW('Hygiene Data'!E197))="","",OFFSET('Hygiene Data'!$E$12,0,10*ROW('Hygiene Data'!E197)))</f>
        <v/>
      </c>
      <c r="DT203" s="271" t="str">
        <f ca="true">+IF(OFFSET('Hygiene Data'!$E$13,0,10*ROW('Hygiene Data'!E197))="","",OFFSET('Hygiene Data'!$E$13,0,10*ROW('Hygiene Data'!E197)))</f>
        <v/>
      </c>
      <c r="DU203" s="271" t="str">
        <f ca="true">+IF(OFFSET('Hygiene Data'!$F$11,0,10*ROW('Hygiene Data'!F197))="","",OFFSET('Hygiene Data'!$F$11,0,10*ROW('Hygiene Data'!F197)))</f>
        <v/>
      </c>
      <c r="DV203" s="271" t="str">
        <f ca="true">+IF(OFFSET('Hygiene Data'!$F$12,0,10*ROW('Hygiene Data'!F197))="","",OFFSET('Hygiene Data'!$F$12,0,10*ROW('Hygiene Data'!F197)))</f>
        <v/>
      </c>
      <c r="DW203" s="271" t="str">
        <f ca="true">+IF(OFFSET('Hygiene Data'!$F$13,0,10*ROW('Hygiene Data'!F197))="","",OFFSET('Hygiene Data'!$F$13,0,10*ROW('Hygiene Data'!F197)))</f>
        <v/>
      </c>
      <c r="DX203" s="271" t="str">
        <f ca="true">+IF(OFFSET('Hygiene Data'!$G$11,0,10*ROW('Hygiene Data'!G197))="","",OFFSET('Hygiene Data'!$G$11,0,10*ROW('Hygiene Data'!G197)))</f>
        <v/>
      </c>
      <c r="DY203" s="271" t="str">
        <f ca="true">+IF(OFFSET('Hygiene Data'!$G$12,0,10*ROW('Hygiene Data'!G197))="","",OFFSET('Hygiene Data'!$G$12,0,10*ROW('Hygiene Data'!G197)))</f>
        <v/>
      </c>
      <c r="DZ203" s="271" t="str">
        <f ca="true">+IF(OFFSET('Hygiene Data'!$G$13,0,10*ROW('Hygiene Data'!G197))="","",OFFSET('Hygiene Data'!$G$13,0,10*ROW('Hygiene Data'!G197)))</f>
        <v/>
      </c>
      <c r="EA203" s="271" t="str">
        <f ca="true">+IF(OFFSET('Hygiene Data'!$H$11,0,10*ROW('Hygiene Data'!H197))="","",OFFSET('Hygiene Data'!$H$11,0,10*ROW('Hygiene Data'!H197)))</f>
        <v/>
      </c>
      <c r="EB203" s="271" t="str">
        <f ca="true">+IF(OFFSET('Hygiene Data'!$H$12,0,10*ROW('Hygiene Data'!H197))="","",OFFSET('Hygiene Data'!$H$12,0,10*ROW('Hygiene Data'!H197)))</f>
        <v/>
      </c>
      <c r="EC203" s="271" t="str">
        <f ca="true">+IF(OFFSET('Hygiene Data'!$H$13,0,10*ROW('Hygiene Data'!H197))="","",OFFSET('Hygiene Data'!$H$13,0,10*ROW('Hygiene Data'!H197)))</f>
        <v/>
      </c>
      <c r="ED203" s="271" t="str">
        <f ca="true">+IF(OFFSET('Hygiene Data'!$I$11,0,10*ROW('Hygiene Data'!I197))="","",OFFSET('Hygiene Data'!$I$11,0,10*ROW('Hygiene Data'!I197)))</f>
        <v/>
      </c>
      <c r="EE203" s="271" t="str">
        <f ca="true">+IF(OFFSET('Hygiene Data'!$I$12,0,10*ROW('Hygiene Data'!I197))="","",OFFSET('Hygiene Data'!$I$12,0,10*ROW('Hygiene Data'!I197)))</f>
        <v/>
      </c>
      <c r="EF203" s="271"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27"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1"/>
      <c r="BS204" s="271" t="str">
        <f ca="true">+IF(OFFSET('Water Data'!$D$27,0,10*ROW('Water Data'!D198))="","",OFFSET('Water Data'!$D$27,0,10*ROW('Water Data'!D198)))</f>
        <v/>
      </c>
      <c r="BT204" s="271" t="str">
        <f ca="true">+IF(OFFSET('Water Data'!$D$28,0,10*ROW('Water Data'!D198))="","",OFFSET('Water Data'!$D$28,0,10*ROW('Water Data'!D198)))</f>
        <v/>
      </c>
      <c r="BU204" s="271" t="str">
        <f ca="true">+IF(OFFSET('Water Data'!$D$29,0,10*ROW('Water Data'!D198))="","",OFFSET('Water Data'!$D$29,0,10*ROW('Water Data'!D198)))</f>
        <v/>
      </c>
      <c r="BV204" s="271" t="str">
        <f ca="true">+IF(OFFSET('Water Data'!$E$27,0,10*ROW('Water Data'!E198))="","",OFFSET('Water Data'!$E$27,0,10*ROW('Water Data'!E198)))</f>
        <v/>
      </c>
      <c r="BW204" s="271" t="str">
        <f ca="true">+IF(OFFSET('Water Data'!$E$28,0,10*ROW('Water Data'!E198))="","",OFFSET('Water Data'!$E$28,0,10*ROW('Water Data'!E198)))</f>
        <v/>
      </c>
      <c r="BX204" s="271" t="str">
        <f ca="true">+IF(OFFSET('Water Data'!$E$29,0,10*ROW('Water Data'!E198))="","",OFFSET('Water Data'!$E$29,0,10*ROW('Water Data'!E198)))</f>
        <v/>
      </c>
      <c r="BY204" s="271" t="str">
        <f ca="true">+IF(OFFSET('Water Data'!$F$27,0,10*ROW('Water Data'!F198))="","",OFFSET('Water Data'!$F$27,0,10*ROW('Water Data'!F198)))</f>
        <v/>
      </c>
      <c r="BZ204" s="271" t="str">
        <f ca="true">+IF(OFFSET('Water Data'!$F$28,0,10*ROW('Water Data'!F198))="","",OFFSET('Water Data'!$F$28,0,10*ROW('Water Data'!F198)))</f>
        <v/>
      </c>
      <c r="CA204" s="271" t="str">
        <f ca="true">+IF(OFFSET('Water Data'!$F$29,0,10*ROW('Water Data'!F198))="","",OFFSET('Water Data'!$F$29,0,10*ROW('Water Data'!F198)))</f>
        <v/>
      </c>
      <c r="CB204" s="271" t="str">
        <f ca="true">+IF(OFFSET('Water Data'!$G$27,0,10*ROW('Water Data'!G198))="","",OFFSET('Water Data'!$G$27,0,10*ROW('Water Data'!G198)))</f>
        <v/>
      </c>
      <c r="CC204" s="271" t="str">
        <f ca="true">+IF(OFFSET('Water Data'!$G$28,0,10*ROW('Water Data'!G198))="","",OFFSET('Water Data'!$G$28,0,10*ROW('Water Data'!G198)))</f>
        <v/>
      </c>
      <c r="CD204" s="271" t="str">
        <f ca="true">+IF(OFFSET('Water Data'!$G$29,0,10*ROW('Water Data'!G198))="","",OFFSET('Water Data'!$G$29,0,10*ROW('Water Data'!G198)))</f>
        <v/>
      </c>
      <c r="CE204" s="271" t="str">
        <f ca="true">+IF(OFFSET('Water Data'!$H$27,0,10*ROW('Water Data'!H198))="","",OFFSET('Water Data'!$H$27,0,10*ROW('Water Data'!H198)))</f>
        <v/>
      </c>
      <c r="CF204" s="271" t="str">
        <f ca="true">+IF(OFFSET('Water Data'!$H$28,0,10*ROW('Water Data'!H198))="","",OFFSET('Water Data'!$H$28,0,10*ROW('Water Data'!H198)))</f>
        <v/>
      </c>
      <c r="CG204" s="271" t="str">
        <f ca="true">+IF(OFFSET('Water Data'!$H$29,0,10*ROW('Water Data'!H198))="","",OFFSET('Water Data'!$H$29,0,10*ROW('Water Data'!H198)))</f>
        <v/>
      </c>
      <c r="CH204" s="271" t="str">
        <f ca="true">+IF(OFFSET('Water Data'!$I$27,0,10*ROW('Water Data'!I198))="","",OFFSET('Water Data'!$I$27,0,10*ROW('Water Data'!I198)))</f>
        <v/>
      </c>
      <c r="CI204" s="271" t="str">
        <f ca="true">+IF(OFFSET('Water Data'!$I$28,0,10*ROW('Water Data'!I198))="","",OFFSET('Water Data'!$I$28,0,10*ROW('Water Data'!I198)))</f>
        <v/>
      </c>
      <c r="CJ204" s="271" t="str">
        <f ca="true">+IF(OFFSET('Water Data'!$I$29,0,10*ROW('Water Data'!I198))="","",OFFSET('Water Data'!$I$29,0,10*ROW('Water Data'!I198)))</f>
        <v/>
      </c>
      <c r="CK204" s="271" t="str">
        <f ca="true">+IF(OFFSET('Sanitation Data'!$D$28,0,10*ROW('Sanitation Data'!D198))="","",OFFSET('Sanitation Data'!$D$28,0,10*ROW('Sanitation Data'!D198)))</f>
        <v/>
      </c>
      <c r="CL204" s="271" t="str">
        <f ca="true">+IF(OFFSET('Sanitation Data'!$D$29,0,10*ROW('Sanitation Data'!D198))="","",OFFSET('Sanitation Data'!$D$29,0,10*ROW('Sanitation Data'!D198)))</f>
        <v/>
      </c>
      <c r="CM204" s="271" t="str">
        <f ca="true">+IF(OFFSET('Sanitation Data'!$D$30,0,10*ROW('Sanitation Data'!D198))="","",OFFSET('Sanitation Data'!$D$30,0,10*ROW('Sanitation Data'!D198)))</f>
        <v/>
      </c>
      <c r="CN204" s="271" t="str">
        <f ca="true">+IF(OFFSET('Sanitation Data'!$D$31,0,10*ROW('Sanitation Data'!D198))="","",OFFSET('Sanitation Data'!$D$31,0,10*ROW('Sanitation Data'!D198)))</f>
        <v/>
      </c>
      <c r="CO204" s="271" t="str">
        <f ca="true">+IF(OFFSET('Sanitation Data'!$D$32,0,10*ROW('Sanitation Data'!D198))="","",OFFSET('Sanitation Data'!$D$32,0,10*ROW('Sanitation Data'!D198)))</f>
        <v/>
      </c>
      <c r="CP204" s="271" t="str">
        <f ca="true">+IF(OFFSET('Sanitation Data'!$E$28,0,10*ROW('Sanitation Data'!E198))="","",OFFSET('Sanitation Data'!$E$28,0,10*ROW('Sanitation Data'!E198)))</f>
        <v/>
      </c>
      <c r="CQ204" s="271" t="str">
        <f ca="true">+IF(OFFSET('Sanitation Data'!$E$29,0,10*ROW('Sanitation Data'!E198))="","",OFFSET('Sanitation Data'!$E$29,0,10*ROW('Sanitation Data'!E198)))</f>
        <v/>
      </c>
      <c r="CR204" s="271" t="str">
        <f ca="true">+IF(OFFSET('Sanitation Data'!$E$30,0,10*ROW('Sanitation Data'!E198))="","",OFFSET('Sanitation Data'!$E$30,0,10*ROW('Sanitation Data'!E198)))</f>
        <v/>
      </c>
      <c r="CS204" s="271" t="str">
        <f ca="true">+IF(OFFSET('Sanitation Data'!$E$31,0,10*ROW('Sanitation Data'!E198))="","",OFFSET('Sanitation Data'!$E$31,0,10*ROW('Sanitation Data'!E198)))</f>
        <v/>
      </c>
      <c r="CT204" s="271" t="str">
        <f ca="true">+IF(OFFSET('Sanitation Data'!$E$32,0,10*ROW('Sanitation Data'!E198))="","",OFFSET('Sanitation Data'!$E$32,0,10*ROW('Sanitation Data'!E198)))</f>
        <v/>
      </c>
      <c r="CU204" s="271" t="str">
        <f ca="true">+IF(OFFSET('Sanitation Data'!$F$28,0,10*ROW('Sanitation Data'!F198))="","",OFFSET('Sanitation Data'!$F$28,0,10*ROW('Sanitation Data'!F198)))</f>
        <v/>
      </c>
      <c r="CV204" s="271" t="str">
        <f ca="true">+IF(OFFSET('Sanitation Data'!$F$29,0,10*ROW('Sanitation Data'!F198))="","",OFFSET('Sanitation Data'!$F$29,0,10*ROW('Sanitation Data'!F198)))</f>
        <v/>
      </c>
      <c r="CW204" s="271" t="str">
        <f ca="true">+IF(OFFSET('Sanitation Data'!$F$30,0,10*ROW('Sanitation Data'!F198))="","",OFFSET('Sanitation Data'!$F$30,0,10*ROW('Sanitation Data'!F198)))</f>
        <v/>
      </c>
      <c r="CX204" s="271" t="str">
        <f ca="true">+IF(OFFSET('Sanitation Data'!$F$31,0,10*ROW('Sanitation Data'!F198))="","",OFFSET('Sanitation Data'!$F$31,0,10*ROW('Sanitation Data'!F198)))</f>
        <v/>
      </c>
      <c r="CY204" s="271" t="str">
        <f ca="true">+IF(OFFSET('Sanitation Data'!$F$32,0,10*ROW('Sanitation Data'!F198))="","",OFFSET('Sanitation Data'!$F$32,0,10*ROW('Sanitation Data'!F198)))</f>
        <v/>
      </c>
      <c r="CZ204" s="271" t="str">
        <f ca="true">+IF(OFFSET('Sanitation Data'!$G$28,0,10*ROW('Sanitation Data'!G198))="","",OFFSET('Sanitation Data'!$G$28,0,10*ROW('Sanitation Data'!G198)))</f>
        <v/>
      </c>
      <c r="DA204" s="271" t="str">
        <f ca="true">+IF(OFFSET('Sanitation Data'!$G$29,0,10*ROW('Sanitation Data'!G198))="","",OFFSET('Sanitation Data'!$G$29,0,10*ROW('Sanitation Data'!G198)))</f>
        <v/>
      </c>
      <c r="DB204" s="271" t="str">
        <f ca="true">+IF(OFFSET('Sanitation Data'!$G$30,0,10*ROW('Sanitation Data'!G198))="","",OFFSET('Sanitation Data'!$G$30,0,10*ROW('Sanitation Data'!G198)))</f>
        <v/>
      </c>
      <c r="DC204" s="271" t="str">
        <f ca="true">+IF(OFFSET('Sanitation Data'!$G$31,0,10*ROW('Sanitation Data'!G198))="","",OFFSET('Sanitation Data'!$G$31,0,10*ROW('Sanitation Data'!G198)))</f>
        <v/>
      </c>
      <c r="DD204" s="271" t="str">
        <f ca="true">+IF(OFFSET('Sanitation Data'!$G$32,0,10*ROW('Sanitation Data'!G198))="","",OFFSET('Sanitation Data'!$G$32,0,10*ROW('Sanitation Data'!G198)))</f>
        <v/>
      </c>
      <c r="DE204" s="271" t="str">
        <f ca="true">+IF(OFFSET('Sanitation Data'!$H$28,0,10*ROW('Sanitation Data'!H198))="","",OFFSET('Sanitation Data'!$H$28,0,10*ROW('Sanitation Data'!H198)))</f>
        <v/>
      </c>
      <c r="DF204" s="271" t="str">
        <f ca="true">+IF(OFFSET('Sanitation Data'!$H$29,0,10*ROW('Sanitation Data'!H198))="","",OFFSET('Sanitation Data'!$H$29,0,10*ROW('Sanitation Data'!H198)))</f>
        <v/>
      </c>
      <c r="DG204" s="271" t="str">
        <f ca="true">+IF(OFFSET('Sanitation Data'!$H$30,0,10*ROW('Sanitation Data'!H198))="","",OFFSET('Sanitation Data'!$H$30,0,10*ROW('Sanitation Data'!H198)))</f>
        <v/>
      </c>
      <c r="DH204" s="271" t="str">
        <f ca="true">+IF(OFFSET('Sanitation Data'!$H$31,0,10*ROW('Sanitation Data'!H198))="","",OFFSET('Sanitation Data'!$H$31,0,10*ROW('Sanitation Data'!H198)))</f>
        <v/>
      </c>
      <c r="DI204" s="271" t="str">
        <f ca="true">+IF(OFFSET('Sanitation Data'!$H$32,0,10*ROW('Sanitation Data'!H198))="","",OFFSET('Sanitation Data'!$H$32,0,10*ROW('Sanitation Data'!H198)))</f>
        <v/>
      </c>
      <c r="DJ204" s="271" t="str">
        <f ca="true">+IF(OFFSET('Sanitation Data'!$I$28,0,10*ROW('Sanitation Data'!I198))="","",OFFSET('Sanitation Data'!$I$28,0,10*ROW('Sanitation Data'!I198)))</f>
        <v/>
      </c>
      <c r="DK204" s="271" t="str">
        <f ca="true">+IF(OFFSET('Sanitation Data'!$I$29,0,10*ROW('Sanitation Data'!I198))="","",OFFSET('Sanitation Data'!$I$29,0,10*ROW('Sanitation Data'!I198)))</f>
        <v/>
      </c>
      <c r="DL204" s="271" t="str">
        <f ca="true">+IF(OFFSET('Sanitation Data'!$I$30,0,10*ROW('Sanitation Data'!I198))="","",OFFSET('Sanitation Data'!$I$30,0,10*ROW('Sanitation Data'!I198)))</f>
        <v/>
      </c>
      <c r="DM204" s="271" t="str">
        <f ca="true">+IF(OFFSET('Sanitation Data'!$I$31,0,10*ROW('Sanitation Data'!I198))="","",OFFSET('Sanitation Data'!$I$31,0,10*ROW('Sanitation Data'!I198)))</f>
        <v/>
      </c>
      <c r="DN204" s="271" t="str">
        <f ca="true">+IF(OFFSET('Sanitation Data'!$I$32,0,10*ROW('Sanitation Data'!I198))="","",OFFSET('Sanitation Data'!$I$32,0,10*ROW('Sanitation Data'!I198)))</f>
        <v/>
      </c>
      <c r="DO204" s="271" t="str">
        <f ca="true">+IF(OFFSET('Hygiene Data'!$D$11,0,10*ROW('Hygiene Data'!D198))="","",OFFSET('Hygiene Data'!$D$11,0,10*ROW('Hygiene Data'!D198)))</f>
        <v/>
      </c>
      <c r="DP204" s="271" t="str">
        <f ca="true">+IF(OFFSET('Hygiene Data'!$D$12,0,10*ROW('Hygiene Data'!D198))="","",OFFSET('Hygiene Data'!$D$12,0,10*ROW('Hygiene Data'!D198)))</f>
        <v/>
      </c>
      <c r="DQ204" s="271" t="str">
        <f ca="true">+IF(OFFSET('Hygiene Data'!$D$13,0,10*ROW('Hygiene Data'!D198))="","",OFFSET('Hygiene Data'!$D$13,0,10*ROW('Hygiene Data'!D198)))</f>
        <v/>
      </c>
      <c r="DR204" s="271" t="str">
        <f ca="true">+IF(OFFSET('Hygiene Data'!$E$11,0,10*ROW('Hygiene Data'!E198))="","",OFFSET('Hygiene Data'!$E$11,0,10*ROW('Hygiene Data'!E198)))</f>
        <v/>
      </c>
      <c r="DS204" s="271" t="str">
        <f ca="true">+IF(OFFSET('Hygiene Data'!$E$12,0,10*ROW('Hygiene Data'!E198))="","",OFFSET('Hygiene Data'!$E$12,0,10*ROW('Hygiene Data'!E198)))</f>
        <v/>
      </c>
      <c r="DT204" s="271" t="str">
        <f ca="true">+IF(OFFSET('Hygiene Data'!$E$13,0,10*ROW('Hygiene Data'!E198))="","",OFFSET('Hygiene Data'!$E$13,0,10*ROW('Hygiene Data'!E198)))</f>
        <v/>
      </c>
      <c r="DU204" s="271" t="str">
        <f ca="true">+IF(OFFSET('Hygiene Data'!$F$11,0,10*ROW('Hygiene Data'!F198))="","",OFFSET('Hygiene Data'!$F$11,0,10*ROW('Hygiene Data'!F198)))</f>
        <v/>
      </c>
      <c r="DV204" s="271" t="str">
        <f ca="true">+IF(OFFSET('Hygiene Data'!$F$12,0,10*ROW('Hygiene Data'!F198))="","",OFFSET('Hygiene Data'!$F$12,0,10*ROW('Hygiene Data'!F198)))</f>
        <v/>
      </c>
      <c r="DW204" s="271" t="str">
        <f ca="true">+IF(OFFSET('Hygiene Data'!$F$13,0,10*ROW('Hygiene Data'!F198))="","",OFFSET('Hygiene Data'!$F$13,0,10*ROW('Hygiene Data'!F198)))</f>
        <v/>
      </c>
      <c r="DX204" s="271" t="str">
        <f ca="true">+IF(OFFSET('Hygiene Data'!$G$11,0,10*ROW('Hygiene Data'!G198))="","",OFFSET('Hygiene Data'!$G$11,0,10*ROW('Hygiene Data'!G198)))</f>
        <v/>
      </c>
      <c r="DY204" s="271" t="str">
        <f ca="true">+IF(OFFSET('Hygiene Data'!$G$12,0,10*ROW('Hygiene Data'!G198))="","",OFFSET('Hygiene Data'!$G$12,0,10*ROW('Hygiene Data'!G198)))</f>
        <v/>
      </c>
      <c r="DZ204" s="271" t="str">
        <f ca="true">+IF(OFFSET('Hygiene Data'!$G$13,0,10*ROW('Hygiene Data'!G198))="","",OFFSET('Hygiene Data'!$G$13,0,10*ROW('Hygiene Data'!G198)))</f>
        <v/>
      </c>
      <c r="EA204" s="271" t="str">
        <f ca="true">+IF(OFFSET('Hygiene Data'!$H$11,0,10*ROW('Hygiene Data'!H198))="","",OFFSET('Hygiene Data'!$H$11,0,10*ROW('Hygiene Data'!H198)))</f>
        <v/>
      </c>
      <c r="EB204" s="271" t="str">
        <f ca="true">+IF(OFFSET('Hygiene Data'!$H$12,0,10*ROW('Hygiene Data'!H198))="","",OFFSET('Hygiene Data'!$H$12,0,10*ROW('Hygiene Data'!H198)))</f>
        <v/>
      </c>
      <c r="EC204" s="271" t="str">
        <f ca="true">+IF(OFFSET('Hygiene Data'!$H$13,0,10*ROW('Hygiene Data'!H198))="","",OFFSET('Hygiene Data'!$H$13,0,10*ROW('Hygiene Data'!H198)))</f>
        <v/>
      </c>
      <c r="ED204" s="271" t="str">
        <f ca="true">+IF(OFFSET('Hygiene Data'!$I$11,0,10*ROW('Hygiene Data'!I198))="","",OFFSET('Hygiene Data'!$I$11,0,10*ROW('Hygiene Data'!I198)))</f>
        <v/>
      </c>
      <c r="EE204" s="271" t="str">
        <f ca="true">+IF(OFFSET('Hygiene Data'!$I$12,0,10*ROW('Hygiene Data'!I198))="","",OFFSET('Hygiene Data'!$I$12,0,10*ROW('Hygiene Data'!I198)))</f>
        <v/>
      </c>
      <c r="EF204" s="271"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27"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1"/>
      <c r="BS205" s="271" t="str">
        <f ca="true">+IF(OFFSET('Water Data'!$D$27,0,10*ROW('Water Data'!D199))="","",OFFSET('Water Data'!$D$27,0,10*ROW('Water Data'!D199)))</f>
        <v/>
      </c>
      <c r="BT205" s="271" t="str">
        <f ca="true">+IF(OFFSET('Water Data'!$D$28,0,10*ROW('Water Data'!D199))="","",OFFSET('Water Data'!$D$28,0,10*ROW('Water Data'!D199)))</f>
        <v/>
      </c>
      <c r="BU205" s="271" t="str">
        <f ca="true">+IF(OFFSET('Water Data'!$D$29,0,10*ROW('Water Data'!D199))="","",OFFSET('Water Data'!$D$29,0,10*ROW('Water Data'!D199)))</f>
        <v/>
      </c>
      <c r="BV205" s="271" t="str">
        <f ca="true">+IF(OFFSET('Water Data'!$E$27,0,10*ROW('Water Data'!E199))="","",OFFSET('Water Data'!$E$27,0,10*ROW('Water Data'!E199)))</f>
        <v/>
      </c>
      <c r="BW205" s="271" t="str">
        <f ca="true">+IF(OFFSET('Water Data'!$E$28,0,10*ROW('Water Data'!E199))="","",OFFSET('Water Data'!$E$28,0,10*ROW('Water Data'!E199)))</f>
        <v/>
      </c>
      <c r="BX205" s="271" t="str">
        <f ca="true">+IF(OFFSET('Water Data'!$E$29,0,10*ROW('Water Data'!E199))="","",OFFSET('Water Data'!$E$29,0,10*ROW('Water Data'!E199)))</f>
        <v/>
      </c>
      <c r="BY205" s="271" t="str">
        <f ca="true">+IF(OFFSET('Water Data'!$F$27,0,10*ROW('Water Data'!F199))="","",OFFSET('Water Data'!$F$27,0,10*ROW('Water Data'!F199)))</f>
        <v/>
      </c>
      <c r="BZ205" s="271" t="str">
        <f ca="true">+IF(OFFSET('Water Data'!$F$28,0,10*ROW('Water Data'!F199))="","",OFFSET('Water Data'!$F$28,0,10*ROW('Water Data'!F199)))</f>
        <v/>
      </c>
      <c r="CA205" s="271" t="str">
        <f ca="true">+IF(OFFSET('Water Data'!$F$29,0,10*ROW('Water Data'!F199))="","",OFFSET('Water Data'!$F$29,0,10*ROW('Water Data'!F199)))</f>
        <v/>
      </c>
      <c r="CB205" s="271" t="str">
        <f ca="true">+IF(OFFSET('Water Data'!$G$27,0,10*ROW('Water Data'!G199))="","",OFFSET('Water Data'!$G$27,0,10*ROW('Water Data'!G199)))</f>
        <v/>
      </c>
      <c r="CC205" s="271" t="str">
        <f ca="true">+IF(OFFSET('Water Data'!$G$28,0,10*ROW('Water Data'!G199))="","",OFFSET('Water Data'!$G$28,0,10*ROW('Water Data'!G199)))</f>
        <v/>
      </c>
      <c r="CD205" s="271" t="str">
        <f ca="true">+IF(OFFSET('Water Data'!$G$29,0,10*ROW('Water Data'!G199))="","",OFFSET('Water Data'!$G$29,0,10*ROW('Water Data'!G199)))</f>
        <v/>
      </c>
      <c r="CE205" s="271" t="str">
        <f ca="true">+IF(OFFSET('Water Data'!$H$27,0,10*ROW('Water Data'!H199))="","",OFFSET('Water Data'!$H$27,0,10*ROW('Water Data'!H199)))</f>
        <v/>
      </c>
      <c r="CF205" s="271" t="str">
        <f ca="true">+IF(OFFSET('Water Data'!$H$28,0,10*ROW('Water Data'!H199))="","",OFFSET('Water Data'!$H$28,0,10*ROW('Water Data'!H199)))</f>
        <v/>
      </c>
      <c r="CG205" s="271" t="str">
        <f ca="true">+IF(OFFSET('Water Data'!$H$29,0,10*ROW('Water Data'!H199))="","",OFFSET('Water Data'!$H$29,0,10*ROW('Water Data'!H199)))</f>
        <v/>
      </c>
      <c r="CH205" s="271" t="str">
        <f ca="true">+IF(OFFSET('Water Data'!$I$27,0,10*ROW('Water Data'!I199))="","",OFFSET('Water Data'!$I$27,0,10*ROW('Water Data'!I199)))</f>
        <v/>
      </c>
      <c r="CI205" s="271" t="str">
        <f ca="true">+IF(OFFSET('Water Data'!$I$28,0,10*ROW('Water Data'!I199))="","",OFFSET('Water Data'!$I$28,0,10*ROW('Water Data'!I199)))</f>
        <v/>
      </c>
      <c r="CJ205" s="271" t="str">
        <f ca="true">+IF(OFFSET('Water Data'!$I$29,0,10*ROW('Water Data'!I199))="","",OFFSET('Water Data'!$I$29,0,10*ROW('Water Data'!I199)))</f>
        <v/>
      </c>
      <c r="CK205" s="271" t="str">
        <f ca="true">+IF(OFFSET('Sanitation Data'!$D$28,0,10*ROW('Sanitation Data'!D199))="","",OFFSET('Sanitation Data'!$D$28,0,10*ROW('Sanitation Data'!D199)))</f>
        <v/>
      </c>
      <c r="CL205" s="271" t="str">
        <f ca="true">+IF(OFFSET('Sanitation Data'!$D$29,0,10*ROW('Sanitation Data'!D199))="","",OFFSET('Sanitation Data'!$D$29,0,10*ROW('Sanitation Data'!D199)))</f>
        <v/>
      </c>
      <c r="CM205" s="271" t="str">
        <f ca="true">+IF(OFFSET('Sanitation Data'!$D$30,0,10*ROW('Sanitation Data'!D199))="","",OFFSET('Sanitation Data'!$D$30,0,10*ROW('Sanitation Data'!D199)))</f>
        <v/>
      </c>
      <c r="CN205" s="271" t="str">
        <f ca="true">+IF(OFFSET('Sanitation Data'!$D$31,0,10*ROW('Sanitation Data'!D199))="","",OFFSET('Sanitation Data'!$D$31,0,10*ROW('Sanitation Data'!D199)))</f>
        <v/>
      </c>
      <c r="CO205" s="271" t="str">
        <f ca="true">+IF(OFFSET('Sanitation Data'!$D$32,0,10*ROW('Sanitation Data'!D199))="","",OFFSET('Sanitation Data'!$D$32,0,10*ROW('Sanitation Data'!D199)))</f>
        <v/>
      </c>
      <c r="CP205" s="271" t="str">
        <f ca="true">+IF(OFFSET('Sanitation Data'!$E$28,0,10*ROW('Sanitation Data'!E199))="","",OFFSET('Sanitation Data'!$E$28,0,10*ROW('Sanitation Data'!E199)))</f>
        <v/>
      </c>
      <c r="CQ205" s="271" t="str">
        <f ca="true">+IF(OFFSET('Sanitation Data'!$E$29,0,10*ROW('Sanitation Data'!E199))="","",OFFSET('Sanitation Data'!$E$29,0,10*ROW('Sanitation Data'!E199)))</f>
        <v/>
      </c>
      <c r="CR205" s="271" t="str">
        <f ca="true">+IF(OFFSET('Sanitation Data'!$E$30,0,10*ROW('Sanitation Data'!E199))="","",OFFSET('Sanitation Data'!$E$30,0,10*ROW('Sanitation Data'!E199)))</f>
        <v/>
      </c>
      <c r="CS205" s="271" t="str">
        <f ca="true">+IF(OFFSET('Sanitation Data'!$E$31,0,10*ROW('Sanitation Data'!E199))="","",OFFSET('Sanitation Data'!$E$31,0,10*ROW('Sanitation Data'!E199)))</f>
        <v/>
      </c>
      <c r="CT205" s="271" t="str">
        <f ca="true">+IF(OFFSET('Sanitation Data'!$E$32,0,10*ROW('Sanitation Data'!E199))="","",OFFSET('Sanitation Data'!$E$32,0,10*ROW('Sanitation Data'!E199)))</f>
        <v/>
      </c>
      <c r="CU205" s="271" t="str">
        <f ca="true">+IF(OFFSET('Sanitation Data'!$F$28,0,10*ROW('Sanitation Data'!F199))="","",OFFSET('Sanitation Data'!$F$28,0,10*ROW('Sanitation Data'!F199)))</f>
        <v/>
      </c>
      <c r="CV205" s="271" t="str">
        <f ca="true">+IF(OFFSET('Sanitation Data'!$F$29,0,10*ROW('Sanitation Data'!F199))="","",OFFSET('Sanitation Data'!$F$29,0,10*ROW('Sanitation Data'!F199)))</f>
        <v/>
      </c>
      <c r="CW205" s="271" t="str">
        <f ca="true">+IF(OFFSET('Sanitation Data'!$F$30,0,10*ROW('Sanitation Data'!F199))="","",OFFSET('Sanitation Data'!$F$30,0,10*ROW('Sanitation Data'!F199)))</f>
        <v/>
      </c>
      <c r="CX205" s="271" t="str">
        <f ca="true">+IF(OFFSET('Sanitation Data'!$F$31,0,10*ROW('Sanitation Data'!F199))="","",OFFSET('Sanitation Data'!$F$31,0,10*ROW('Sanitation Data'!F199)))</f>
        <v/>
      </c>
      <c r="CY205" s="271" t="str">
        <f ca="true">+IF(OFFSET('Sanitation Data'!$F$32,0,10*ROW('Sanitation Data'!F199))="","",OFFSET('Sanitation Data'!$F$32,0,10*ROW('Sanitation Data'!F199)))</f>
        <v/>
      </c>
      <c r="CZ205" s="271" t="str">
        <f ca="true">+IF(OFFSET('Sanitation Data'!$G$28,0,10*ROW('Sanitation Data'!G199))="","",OFFSET('Sanitation Data'!$G$28,0,10*ROW('Sanitation Data'!G199)))</f>
        <v/>
      </c>
      <c r="DA205" s="271" t="str">
        <f ca="true">+IF(OFFSET('Sanitation Data'!$G$29,0,10*ROW('Sanitation Data'!G199))="","",OFFSET('Sanitation Data'!$G$29,0,10*ROW('Sanitation Data'!G199)))</f>
        <v/>
      </c>
      <c r="DB205" s="271" t="str">
        <f ca="true">+IF(OFFSET('Sanitation Data'!$G$30,0,10*ROW('Sanitation Data'!G199))="","",OFFSET('Sanitation Data'!$G$30,0,10*ROW('Sanitation Data'!G199)))</f>
        <v/>
      </c>
      <c r="DC205" s="271" t="str">
        <f ca="true">+IF(OFFSET('Sanitation Data'!$G$31,0,10*ROW('Sanitation Data'!G199))="","",OFFSET('Sanitation Data'!$G$31,0,10*ROW('Sanitation Data'!G199)))</f>
        <v/>
      </c>
      <c r="DD205" s="271" t="str">
        <f ca="true">+IF(OFFSET('Sanitation Data'!$G$32,0,10*ROW('Sanitation Data'!G199))="","",OFFSET('Sanitation Data'!$G$32,0,10*ROW('Sanitation Data'!G199)))</f>
        <v/>
      </c>
      <c r="DE205" s="271" t="str">
        <f ca="true">+IF(OFFSET('Sanitation Data'!$H$28,0,10*ROW('Sanitation Data'!H199))="","",OFFSET('Sanitation Data'!$H$28,0,10*ROW('Sanitation Data'!H199)))</f>
        <v/>
      </c>
      <c r="DF205" s="271" t="str">
        <f ca="true">+IF(OFFSET('Sanitation Data'!$H$29,0,10*ROW('Sanitation Data'!H199))="","",OFFSET('Sanitation Data'!$H$29,0,10*ROW('Sanitation Data'!H199)))</f>
        <v/>
      </c>
      <c r="DG205" s="271" t="str">
        <f ca="true">+IF(OFFSET('Sanitation Data'!$H$30,0,10*ROW('Sanitation Data'!H199))="","",OFFSET('Sanitation Data'!$H$30,0,10*ROW('Sanitation Data'!H199)))</f>
        <v/>
      </c>
      <c r="DH205" s="271" t="str">
        <f ca="true">+IF(OFFSET('Sanitation Data'!$H$31,0,10*ROW('Sanitation Data'!H199))="","",OFFSET('Sanitation Data'!$H$31,0,10*ROW('Sanitation Data'!H199)))</f>
        <v/>
      </c>
      <c r="DI205" s="271" t="str">
        <f ca="true">+IF(OFFSET('Sanitation Data'!$H$32,0,10*ROW('Sanitation Data'!H199))="","",OFFSET('Sanitation Data'!$H$32,0,10*ROW('Sanitation Data'!H199)))</f>
        <v/>
      </c>
      <c r="DJ205" s="271" t="str">
        <f ca="true">+IF(OFFSET('Sanitation Data'!$I$28,0,10*ROW('Sanitation Data'!I199))="","",OFFSET('Sanitation Data'!$I$28,0,10*ROW('Sanitation Data'!I199)))</f>
        <v/>
      </c>
      <c r="DK205" s="271" t="str">
        <f ca="true">+IF(OFFSET('Sanitation Data'!$I$29,0,10*ROW('Sanitation Data'!I199))="","",OFFSET('Sanitation Data'!$I$29,0,10*ROW('Sanitation Data'!I199)))</f>
        <v/>
      </c>
      <c r="DL205" s="271" t="str">
        <f ca="true">+IF(OFFSET('Sanitation Data'!$I$30,0,10*ROW('Sanitation Data'!I199))="","",OFFSET('Sanitation Data'!$I$30,0,10*ROW('Sanitation Data'!I199)))</f>
        <v/>
      </c>
      <c r="DM205" s="271" t="str">
        <f ca="true">+IF(OFFSET('Sanitation Data'!$I$31,0,10*ROW('Sanitation Data'!I199))="","",OFFSET('Sanitation Data'!$I$31,0,10*ROW('Sanitation Data'!I199)))</f>
        <v/>
      </c>
      <c r="DN205" s="271" t="str">
        <f ca="true">+IF(OFFSET('Sanitation Data'!$I$32,0,10*ROW('Sanitation Data'!I199))="","",OFFSET('Sanitation Data'!$I$32,0,10*ROW('Sanitation Data'!I199)))</f>
        <v/>
      </c>
      <c r="DO205" s="271" t="str">
        <f ca="true">+IF(OFFSET('Hygiene Data'!$D$11,0,10*ROW('Hygiene Data'!D199))="","",OFFSET('Hygiene Data'!$D$11,0,10*ROW('Hygiene Data'!D199)))</f>
        <v/>
      </c>
      <c r="DP205" s="271" t="str">
        <f ca="true">+IF(OFFSET('Hygiene Data'!$D$12,0,10*ROW('Hygiene Data'!D199))="","",OFFSET('Hygiene Data'!$D$12,0,10*ROW('Hygiene Data'!D199)))</f>
        <v/>
      </c>
      <c r="DQ205" s="271" t="str">
        <f ca="true">+IF(OFFSET('Hygiene Data'!$D$13,0,10*ROW('Hygiene Data'!D199))="","",OFFSET('Hygiene Data'!$D$13,0,10*ROW('Hygiene Data'!D199)))</f>
        <v/>
      </c>
      <c r="DR205" s="271" t="str">
        <f ca="true">+IF(OFFSET('Hygiene Data'!$E$11,0,10*ROW('Hygiene Data'!E199))="","",OFFSET('Hygiene Data'!$E$11,0,10*ROW('Hygiene Data'!E199)))</f>
        <v/>
      </c>
      <c r="DS205" s="271" t="str">
        <f ca="true">+IF(OFFSET('Hygiene Data'!$E$12,0,10*ROW('Hygiene Data'!E199))="","",OFFSET('Hygiene Data'!$E$12,0,10*ROW('Hygiene Data'!E199)))</f>
        <v/>
      </c>
      <c r="DT205" s="271" t="str">
        <f ca="true">+IF(OFFSET('Hygiene Data'!$E$13,0,10*ROW('Hygiene Data'!E199))="","",OFFSET('Hygiene Data'!$E$13,0,10*ROW('Hygiene Data'!E199)))</f>
        <v/>
      </c>
      <c r="DU205" s="271" t="str">
        <f ca="true">+IF(OFFSET('Hygiene Data'!$F$11,0,10*ROW('Hygiene Data'!F199))="","",OFFSET('Hygiene Data'!$F$11,0,10*ROW('Hygiene Data'!F199)))</f>
        <v/>
      </c>
      <c r="DV205" s="271" t="str">
        <f ca="true">+IF(OFFSET('Hygiene Data'!$F$12,0,10*ROW('Hygiene Data'!F199))="","",OFFSET('Hygiene Data'!$F$12,0,10*ROW('Hygiene Data'!F199)))</f>
        <v/>
      </c>
      <c r="DW205" s="271" t="str">
        <f ca="true">+IF(OFFSET('Hygiene Data'!$F$13,0,10*ROW('Hygiene Data'!F199))="","",OFFSET('Hygiene Data'!$F$13,0,10*ROW('Hygiene Data'!F199)))</f>
        <v/>
      </c>
      <c r="DX205" s="271" t="str">
        <f ca="true">+IF(OFFSET('Hygiene Data'!$G$11,0,10*ROW('Hygiene Data'!G199))="","",OFFSET('Hygiene Data'!$G$11,0,10*ROW('Hygiene Data'!G199)))</f>
        <v/>
      </c>
      <c r="DY205" s="271" t="str">
        <f ca="true">+IF(OFFSET('Hygiene Data'!$G$12,0,10*ROW('Hygiene Data'!G199))="","",OFFSET('Hygiene Data'!$G$12,0,10*ROW('Hygiene Data'!G199)))</f>
        <v/>
      </c>
      <c r="DZ205" s="271" t="str">
        <f ca="true">+IF(OFFSET('Hygiene Data'!$G$13,0,10*ROW('Hygiene Data'!G199))="","",OFFSET('Hygiene Data'!$G$13,0,10*ROW('Hygiene Data'!G199)))</f>
        <v/>
      </c>
      <c r="EA205" s="271" t="str">
        <f ca="true">+IF(OFFSET('Hygiene Data'!$H$11,0,10*ROW('Hygiene Data'!H199))="","",OFFSET('Hygiene Data'!$H$11,0,10*ROW('Hygiene Data'!H199)))</f>
        <v/>
      </c>
      <c r="EB205" s="271" t="str">
        <f ca="true">+IF(OFFSET('Hygiene Data'!$H$12,0,10*ROW('Hygiene Data'!H199))="","",OFFSET('Hygiene Data'!$H$12,0,10*ROW('Hygiene Data'!H199)))</f>
        <v/>
      </c>
      <c r="EC205" s="271" t="str">
        <f ca="true">+IF(OFFSET('Hygiene Data'!$H$13,0,10*ROW('Hygiene Data'!H199))="","",OFFSET('Hygiene Data'!$H$13,0,10*ROW('Hygiene Data'!H199)))</f>
        <v/>
      </c>
      <c r="ED205" s="271" t="str">
        <f ca="true">+IF(OFFSET('Hygiene Data'!$I$11,0,10*ROW('Hygiene Data'!I199))="","",OFFSET('Hygiene Data'!$I$11,0,10*ROW('Hygiene Data'!I199)))</f>
        <v/>
      </c>
      <c r="EE205" s="271" t="str">
        <f ca="true">+IF(OFFSET('Hygiene Data'!$I$12,0,10*ROW('Hygiene Data'!I199))="","",OFFSET('Hygiene Data'!$I$12,0,10*ROW('Hygiene Data'!I199)))</f>
        <v/>
      </c>
      <c r="EF205" s="271"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27"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1"/>
      <c r="BS206" s="271" t="str">
        <f ca="true">+IF(OFFSET('Water Data'!$D$27,0,10*ROW('Water Data'!D200))="","",OFFSET('Water Data'!$D$27,0,10*ROW('Water Data'!D200)))</f>
        <v/>
      </c>
      <c r="BT206" s="271" t="str">
        <f ca="true">+IF(OFFSET('Water Data'!$D$28,0,10*ROW('Water Data'!D200))="","",OFFSET('Water Data'!$D$28,0,10*ROW('Water Data'!D200)))</f>
        <v/>
      </c>
      <c r="BU206" s="271" t="str">
        <f ca="true">+IF(OFFSET('Water Data'!$D$29,0,10*ROW('Water Data'!D200))="","",OFFSET('Water Data'!$D$29,0,10*ROW('Water Data'!D200)))</f>
        <v/>
      </c>
      <c r="BV206" s="271" t="str">
        <f ca="true">+IF(OFFSET('Water Data'!$E$27,0,10*ROW('Water Data'!E200))="","",OFFSET('Water Data'!$E$27,0,10*ROW('Water Data'!E200)))</f>
        <v/>
      </c>
      <c r="BW206" s="271" t="str">
        <f ca="true">+IF(OFFSET('Water Data'!$E$28,0,10*ROW('Water Data'!E200))="","",OFFSET('Water Data'!$E$28,0,10*ROW('Water Data'!E200)))</f>
        <v/>
      </c>
      <c r="BX206" s="271" t="str">
        <f ca="true">+IF(OFFSET('Water Data'!$E$29,0,10*ROW('Water Data'!E200))="","",OFFSET('Water Data'!$E$29,0,10*ROW('Water Data'!E200)))</f>
        <v/>
      </c>
      <c r="BY206" s="271" t="str">
        <f ca="true">+IF(OFFSET('Water Data'!$F$27,0,10*ROW('Water Data'!F200))="","",OFFSET('Water Data'!$F$27,0,10*ROW('Water Data'!F200)))</f>
        <v/>
      </c>
      <c r="BZ206" s="271" t="str">
        <f ca="true">+IF(OFFSET('Water Data'!$F$28,0,10*ROW('Water Data'!F200))="","",OFFSET('Water Data'!$F$28,0,10*ROW('Water Data'!F200)))</f>
        <v/>
      </c>
      <c r="CA206" s="271" t="str">
        <f ca="true">+IF(OFFSET('Water Data'!$F$29,0,10*ROW('Water Data'!F200))="","",OFFSET('Water Data'!$F$29,0,10*ROW('Water Data'!F200)))</f>
        <v/>
      </c>
      <c r="CB206" s="271" t="str">
        <f ca="true">+IF(OFFSET('Water Data'!$G$27,0,10*ROW('Water Data'!G200))="","",OFFSET('Water Data'!$G$27,0,10*ROW('Water Data'!G200)))</f>
        <v/>
      </c>
      <c r="CC206" s="271" t="str">
        <f ca="true">+IF(OFFSET('Water Data'!$G$28,0,10*ROW('Water Data'!G200))="","",OFFSET('Water Data'!$G$28,0,10*ROW('Water Data'!G200)))</f>
        <v/>
      </c>
      <c r="CD206" s="271" t="str">
        <f ca="true">+IF(OFFSET('Water Data'!$G$29,0,10*ROW('Water Data'!G200))="","",OFFSET('Water Data'!$G$29,0,10*ROW('Water Data'!G200)))</f>
        <v/>
      </c>
      <c r="CE206" s="271" t="str">
        <f ca="true">+IF(OFFSET('Water Data'!$H$27,0,10*ROW('Water Data'!H200))="","",OFFSET('Water Data'!$H$27,0,10*ROW('Water Data'!H200)))</f>
        <v/>
      </c>
      <c r="CF206" s="271" t="str">
        <f ca="true">+IF(OFFSET('Water Data'!$H$28,0,10*ROW('Water Data'!H200))="","",OFFSET('Water Data'!$H$28,0,10*ROW('Water Data'!H200)))</f>
        <v/>
      </c>
      <c r="CG206" s="271" t="str">
        <f ca="true">+IF(OFFSET('Water Data'!$H$29,0,10*ROW('Water Data'!H200))="","",OFFSET('Water Data'!$H$29,0,10*ROW('Water Data'!H200)))</f>
        <v/>
      </c>
      <c r="CH206" s="271" t="str">
        <f ca="true">+IF(OFFSET('Water Data'!$I$27,0,10*ROW('Water Data'!I200))="","",OFFSET('Water Data'!$I$27,0,10*ROW('Water Data'!I200)))</f>
        <v/>
      </c>
      <c r="CI206" s="271" t="str">
        <f ca="true">+IF(OFFSET('Water Data'!$I$28,0,10*ROW('Water Data'!I200))="","",OFFSET('Water Data'!$I$28,0,10*ROW('Water Data'!I200)))</f>
        <v/>
      </c>
      <c r="CJ206" s="271" t="str">
        <f ca="true">+IF(OFFSET('Water Data'!$I$29,0,10*ROW('Water Data'!I200))="","",OFFSET('Water Data'!$I$29,0,10*ROW('Water Data'!I200)))</f>
        <v/>
      </c>
      <c r="CK206" s="271" t="str">
        <f ca="true">+IF(OFFSET('Sanitation Data'!$D$28,0,10*ROW('Sanitation Data'!D200))="","",OFFSET('Sanitation Data'!$D$28,0,10*ROW('Sanitation Data'!D200)))</f>
        <v/>
      </c>
      <c r="CL206" s="271" t="str">
        <f ca="true">+IF(OFFSET('Sanitation Data'!$D$29,0,10*ROW('Sanitation Data'!D200))="","",OFFSET('Sanitation Data'!$D$29,0,10*ROW('Sanitation Data'!D200)))</f>
        <v/>
      </c>
      <c r="CM206" s="271" t="str">
        <f ca="true">+IF(OFFSET('Sanitation Data'!$D$30,0,10*ROW('Sanitation Data'!D200))="","",OFFSET('Sanitation Data'!$D$30,0,10*ROW('Sanitation Data'!D200)))</f>
        <v/>
      </c>
      <c r="CN206" s="271" t="str">
        <f ca="true">+IF(OFFSET('Sanitation Data'!$D$31,0,10*ROW('Sanitation Data'!D200))="","",OFFSET('Sanitation Data'!$D$31,0,10*ROW('Sanitation Data'!D200)))</f>
        <v/>
      </c>
      <c r="CO206" s="271" t="str">
        <f ca="true">+IF(OFFSET('Sanitation Data'!$D$32,0,10*ROW('Sanitation Data'!D200))="","",OFFSET('Sanitation Data'!$D$32,0,10*ROW('Sanitation Data'!D200)))</f>
        <v/>
      </c>
      <c r="CP206" s="271" t="str">
        <f ca="true">+IF(OFFSET('Sanitation Data'!$E$28,0,10*ROW('Sanitation Data'!E200))="","",OFFSET('Sanitation Data'!$E$28,0,10*ROW('Sanitation Data'!E200)))</f>
        <v/>
      </c>
      <c r="CQ206" s="271" t="str">
        <f ca="true">+IF(OFFSET('Sanitation Data'!$E$29,0,10*ROW('Sanitation Data'!E200))="","",OFFSET('Sanitation Data'!$E$29,0,10*ROW('Sanitation Data'!E200)))</f>
        <v/>
      </c>
      <c r="CR206" s="271" t="str">
        <f ca="true">+IF(OFFSET('Sanitation Data'!$E$30,0,10*ROW('Sanitation Data'!E200))="","",OFFSET('Sanitation Data'!$E$30,0,10*ROW('Sanitation Data'!E200)))</f>
        <v/>
      </c>
      <c r="CS206" s="271" t="str">
        <f ca="true">+IF(OFFSET('Sanitation Data'!$E$31,0,10*ROW('Sanitation Data'!E200))="","",OFFSET('Sanitation Data'!$E$31,0,10*ROW('Sanitation Data'!E200)))</f>
        <v/>
      </c>
      <c r="CT206" s="271" t="str">
        <f ca="true">+IF(OFFSET('Sanitation Data'!$E$32,0,10*ROW('Sanitation Data'!E200))="","",OFFSET('Sanitation Data'!$E$32,0,10*ROW('Sanitation Data'!E200)))</f>
        <v/>
      </c>
      <c r="CU206" s="271" t="str">
        <f ca="true">+IF(OFFSET('Sanitation Data'!$F$28,0,10*ROW('Sanitation Data'!F200))="","",OFFSET('Sanitation Data'!$F$28,0,10*ROW('Sanitation Data'!F200)))</f>
        <v/>
      </c>
      <c r="CV206" s="271" t="str">
        <f ca="true">+IF(OFFSET('Sanitation Data'!$F$29,0,10*ROW('Sanitation Data'!F200))="","",OFFSET('Sanitation Data'!$F$29,0,10*ROW('Sanitation Data'!F200)))</f>
        <v/>
      </c>
      <c r="CW206" s="271" t="str">
        <f ca="true">+IF(OFFSET('Sanitation Data'!$F$30,0,10*ROW('Sanitation Data'!F200))="","",OFFSET('Sanitation Data'!$F$30,0,10*ROW('Sanitation Data'!F200)))</f>
        <v/>
      </c>
      <c r="CX206" s="271" t="str">
        <f ca="true">+IF(OFFSET('Sanitation Data'!$F$31,0,10*ROW('Sanitation Data'!F200))="","",OFFSET('Sanitation Data'!$F$31,0,10*ROW('Sanitation Data'!F200)))</f>
        <v/>
      </c>
      <c r="CY206" s="271" t="str">
        <f ca="true">+IF(OFFSET('Sanitation Data'!$F$32,0,10*ROW('Sanitation Data'!F200))="","",OFFSET('Sanitation Data'!$F$32,0,10*ROW('Sanitation Data'!F200)))</f>
        <v/>
      </c>
      <c r="CZ206" s="271" t="str">
        <f ca="true">+IF(OFFSET('Sanitation Data'!$G$28,0,10*ROW('Sanitation Data'!G200))="","",OFFSET('Sanitation Data'!$G$28,0,10*ROW('Sanitation Data'!G200)))</f>
        <v/>
      </c>
      <c r="DA206" s="271" t="str">
        <f ca="true">+IF(OFFSET('Sanitation Data'!$G$29,0,10*ROW('Sanitation Data'!G200))="","",OFFSET('Sanitation Data'!$G$29,0,10*ROW('Sanitation Data'!G200)))</f>
        <v/>
      </c>
      <c r="DB206" s="271" t="str">
        <f ca="true">+IF(OFFSET('Sanitation Data'!$G$30,0,10*ROW('Sanitation Data'!G200))="","",OFFSET('Sanitation Data'!$G$30,0,10*ROW('Sanitation Data'!G200)))</f>
        <v/>
      </c>
      <c r="DC206" s="271" t="str">
        <f ca="true">+IF(OFFSET('Sanitation Data'!$G$31,0,10*ROW('Sanitation Data'!G200))="","",OFFSET('Sanitation Data'!$G$31,0,10*ROW('Sanitation Data'!G200)))</f>
        <v/>
      </c>
      <c r="DD206" s="271" t="str">
        <f ca="true">+IF(OFFSET('Sanitation Data'!$G$32,0,10*ROW('Sanitation Data'!G200))="","",OFFSET('Sanitation Data'!$G$32,0,10*ROW('Sanitation Data'!G200)))</f>
        <v/>
      </c>
      <c r="DE206" s="271" t="str">
        <f ca="true">+IF(OFFSET('Sanitation Data'!$H$28,0,10*ROW('Sanitation Data'!H200))="","",OFFSET('Sanitation Data'!$H$28,0,10*ROW('Sanitation Data'!H200)))</f>
        <v/>
      </c>
      <c r="DF206" s="271" t="str">
        <f ca="true">+IF(OFFSET('Sanitation Data'!$H$29,0,10*ROW('Sanitation Data'!H200))="","",OFFSET('Sanitation Data'!$H$29,0,10*ROW('Sanitation Data'!H200)))</f>
        <v/>
      </c>
      <c r="DG206" s="271" t="str">
        <f ca="true">+IF(OFFSET('Sanitation Data'!$H$30,0,10*ROW('Sanitation Data'!H200))="","",OFFSET('Sanitation Data'!$H$30,0,10*ROW('Sanitation Data'!H200)))</f>
        <v/>
      </c>
      <c r="DH206" s="271" t="str">
        <f ca="true">+IF(OFFSET('Sanitation Data'!$H$31,0,10*ROW('Sanitation Data'!H200))="","",OFFSET('Sanitation Data'!$H$31,0,10*ROW('Sanitation Data'!H200)))</f>
        <v/>
      </c>
      <c r="DI206" s="271" t="str">
        <f ca="true">+IF(OFFSET('Sanitation Data'!$H$32,0,10*ROW('Sanitation Data'!H200))="","",OFFSET('Sanitation Data'!$H$32,0,10*ROW('Sanitation Data'!H200)))</f>
        <v/>
      </c>
      <c r="DJ206" s="271" t="str">
        <f ca="true">+IF(OFFSET('Sanitation Data'!$I$28,0,10*ROW('Sanitation Data'!I200))="","",OFFSET('Sanitation Data'!$I$28,0,10*ROW('Sanitation Data'!I200)))</f>
        <v/>
      </c>
      <c r="DK206" s="271" t="str">
        <f ca="true">+IF(OFFSET('Sanitation Data'!$I$29,0,10*ROW('Sanitation Data'!I200))="","",OFFSET('Sanitation Data'!$I$29,0,10*ROW('Sanitation Data'!I200)))</f>
        <v/>
      </c>
      <c r="DL206" s="271" t="str">
        <f ca="true">+IF(OFFSET('Sanitation Data'!$I$30,0,10*ROW('Sanitation Data'!I200))="","",OFFSET('Sanitation Data'!$I$30,0,10*ROW('Sanitation Data'!I200)))</f>
        <v/>
      </c>
      <c r="DM206" s="271" t="str">
        <f ca="true">+IF(OFFSET('Sanitation Data'!$I$31,0,10*ROW('Sanitation Data'!I200))="","",OFFSET('Sanitation Data'!$I$31,0,10*ROW('Sanitation Data'!I200)))</f>
        <v/>
      </c>
      <c r="DN206" s="271" t="str">
        <f ca="true">+IF(OFFSET('Sanitation Data'!$I$32,0,10*ROW('Sanitation Data'!I200))="","",OFFSET('Sanitation Data'!$I$32,0,10*ROW('Sanitation Data'!I200)))</f>
        <v/>
      </c>
      <c r="DO206" s="271" t="str">
        <f ca="true">+IF(OFFSET('Hygiene Data'!$D$11,0,10*ROW('Hygiene Data'!D200))="","",OFFSET('Hygiene Data'!$D$11,0,10*ROW('Hygiene Data'!D200)))</f>
        <v/>
      </c>
      <c r="DP206" s="271" t="str">
        <f ca="true">+IF(OFFSET('Hygiene Data'!$D$12,0,10*ROW('Hygiene Data'!D200))="","",OFFSET('Hygiene Data'!$D$12,0,10*ROW('Hygiene Data'!D200)))</f>
        <v/>
      </c>
      <c r="DQ206" s="271" t="str">
        <f ca="true">+IF(OFFSET('Hygiene Data'!$D$13,0,10*ROW('Hygiene Data'!D200))="","",OFFSET('Hygiene Data'!$D$13,0,10*ROW('Hygiene Data'!D200)))</f>
        <v/>
      </c>
      <c r="DR206" s="271" t="str">
        <f ca="true">+IF(OFFSET('Hygiene Data'!$E$11,0,10*ROW('Hygiene Data'!E200))="","",OFFSET('Hygiene Data'!$E$11,0,10*ROW('Hygiene Data'!E200)))</f>
        <v/>
      </c>
      <c r="DS206" s="271" t="str">
        <f ca="true">+IF(OFFSET('Hygiene Data'!$E$12,0,10*ROW('Hygiene Data'!E200))="","",OFFSET('Hygiene Data'!$E$12,0,10*ROW('Hygiene Data'!E200)))</f>
        <v/>
      </c>
      <c r="DT206" s="271" t="str">
        <f ca="true">+IF(OFFSET('Hygiene Data'!$E$13,0,10*ROW('Hygiene Data'!E200))="","",OFFSET('Hygiene Data'!$E$13,0,10*ROW('Hygiene Data'!E200)))</f>
        <v/>
      </c>
      <c r="DU206" s="271" t="str">
        <f ca="true">+IF(OFFSET('Hygiene Data'!$F$11,0,10*ROW('Hygiene Data'!F200))="","",OFFSET('Hygiene Data'!$F$11,0,10*ROW('Hygiene Data'!F200)))</f>
        <v/>
      </c>
      <c r="DV206" s="271" t="str">
        <f ca="true">+IF(OFFSET('Hygiene Data'!$F$12,0,10*ROW('Hygiene Data'!F200))="","",OFFSET('Hygiene Data'!$F$12,0,10*ROW('Hygiene Data'!F200)))</f>
        <v/>
      </c>
      <c r="DW206" s="271" t="str">
        <f ca="true">+IF(OFFSET('Hygiene Data'!$F$13,0,10*ROW('Hygiene Data'!F200))="","",OFFSET('Hygiene Data'!$F$13,0,10*ROW('Hygiene Data'!F200)))</f>
        <v/>
      </c>
      <c r="DX206" s="271" t="str">
        <f ca="true">+IF(OFFSET('Hygiene Data'!$G$11,0,10*ROW('Hygiene Data'!G200))="","",OFFSET('Hygiene Data'!$G$11,0,10*ROW('Hygiene Data'!G200)))</f>
        <v/>
      </c>
      <c r="DY206" s="271" t="str">
        <f ca="true">+IF(OFFSET('Hygiene Data'!$G$12,0,10*ROW('Hygiene Data'!G200))="","",OFFSET('Hygiene Data'!$G$12,0,10*ROW('Hygiene Data'!G200)))</f>
        <v/>
      </c>
      <c r="DZ206" s="271" t="str">
        <f ca="true">+IF(OFFSET('Hygiene Data'!$G$13,0,10*ROW('Hygiene Data'!G200))="","",OFFSET('Hygiene Data'!$G$13,0,10*ROW('Hygiene Data'!G200)))</f>
        <v/>
      </c>
      <c r="EA206" s="271" t="str">
        <f ca="true">+IF(OFFSET('Hygiene Data'!$H$11,0,10*ROW('Hygiene Data'!H200))="","",OFFSET('Hygiene Data'!$H$11,0,10*ROW('Hygiene Data'!H200)))</f>
        <v/>
      </c>
      <c r="EB206" s="271" t="str">
        <f ca="true">+IF(OFFSET('Hygiene Data'!$H$12,0,10*ROW('Hygiene Data'!H200))="","",OFFSET('Hygiene Data'!$H$12,0,10*ROW('Hygiene Data'!H200)))</f>
        <v/>
      </c>
      <c r="EC206" s="271" t="str">
        <f ca="true">+IF(OFFSET('Hygiene Data'!$H$13,0,10*ROW('Hygiene Data'!H200))="","",OFFSET('Hygiene Data'!$H$13,0,10*ROW('Hygiene Data'!H200)))</f>
        <v/>
      </c>
      <c r="ED206" s="271" t="str">
        <f ca="true">+IF(OFFSET('Hygiene Data'!$I$11,0,10*ROW('Hygiene Data'!I200))="","",OFFSET('Hygiene Data'!$I$11,0,10*ROW('Hygiene Data'!I200)))</f>
        <v/>
      </c>
      <c r="EE206" s="271" t="str">
        <f ca="true">+IF(OFFSET('Hygiene Data'!$I$12,0,10*ROW('Hygiene Data'!I200))="","",OFFSET('Hygiene Data'!$I$12,0,10*ROW('Hygiene Data'!I200)))</f>
        <v/>
      </c>
      <c r="EF206" s="271"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27"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1"/>
      <c r="BS207" s="271" t="str">
        <f ca="true">+IF(OFFSET('Water Data'!$D$27,0,10*ROW('Water Data'!D201))="","",OFFSET('Water Data'!$D$27,0,10*ROW('Water Data'!D201)))</f>
        <v/>
      </c>
      <c r="BT207" s="271" t="str">
        <f ca="true">+IF(OFFSET('Water Data'!$D$28,0,10*ROW('Water Data'!D201))="","",OFFSET('Water Data'!$D$28,0,10*ROW('Water Data'!D201)))</f>
        <v/>
      </c>
      <c r="BU207" s="271" t="str">
        <f ca="true">+IF(OFFSET('Water Data'!$D$29,0,10*ROW('Water Data'!D201))="","",OFFSET('Water Data'!$D$29,0,10*ROW('Water Data'!D201)))</f>
        <v/>
      </c>
      <c r="BV207" s="271" t="str">
        <f ca="true">+IF(OFFSET('Water Data'!$E$27,0,10*ROW('Water Data'!E201))="","",OFFSET('Water Data'!$E$27,0,10*ROW('Water Data'!E201)))</f>
        <v/>
      </c>
      <c r="BW207" s="271" t="str">
        <f ca="true">+IF(OFFSET('Water Data'!$E$28,0,10*ROW('Water Data'!E201))="","",OFFSET('Water Data'!$E$28,0,10*ROW('Water Data'!E201)))</f>
        <v/>
      </c>
      <c r="BX207" s="271" t="str">
        <f ca="true">+IF(OFFSET('Water Data'!$E$29,0,10*ROW('Water Data'!E201))="","",OFFSET('Water Data'!$E$29,0,10*ROW('Water Data'!E201)))</f>
        <v/>
      </c>
      <c r="BY207" s="271" t="str">
        <f ca="true">+IF(OFFSET('Water Data'!$F$27,0,10*ROW('Water Data'!F201))="","",OFFSET('Water Data'!$F$27,0,10*ROW('Water Data'!F201)))</f>
        <v/>
      </c>
      <c r="BZ207" s="271" t="str">
        <f ca="true">+IF(OFFSET('Water Data'!$F$28,0,10*ROW('Water Data'!F201))="","",OFFSET('Water Data'!$F$28,0,10*ROW('Water Data'!F201)))</f>
        <v/>
      </c>
      <c r="CA207" s="271" t="str">
        <f ca="true">+IF(OFFSET('Water Data'!$F$29,0,10*ROW('Water Data'!F201))="","",OFFSET('Water Data'!$F$29,0,10*ROW('Water Data'!F201)))</f>
        <v/>
      </c>
      <c r="CB207" s="271" t="str">
        <f ca="true">+IF(OFFSET('Water Data'!$G$27,0,10*ROW('Water Data'!G201))="","",OFFSET('Water Data'!$G$27,0,10*ROW('Water Data'!G201)))</f>
        <v/>
      </c>
      <c r="CC207" s="271" t="str">
        <f ca="true">+IF(OFFSET('Water Data'!$G$28,0,10*ROW('Water Data'!G201))="","",OFFSET('Water Data'!$G$28,0,10*ROW('Water Data'!G201)))</f>
        <v/>
      </c>
      <c r="CD207" s="271" t="str">
        <f ca="true">+IF(OFFSET('Water Data'!$G$29,0,10*ROW('Water Data'!G201))="","",OFFSET('Water Data'!$G$29,0,10*ROW('Water Data'!G201)))</f>
        <v/>
      </c>
      <c r="CE207" s="271" t="str">
        <f ca="true">+IF(OFFSET('Water Data'!$H$27,0,10*ROW('Water Data'!H201))="","",OFFSET('Water Data'!$H$27,0,10*ROW('Water Data'!H201)))</f>
        <v/>
      </c>
      <c r="CF207" s="271" t="str">
        <f ca="true">+IF(OFFSET('Water Data'!$H$28,0,10*ROW('Water Data'!H201))="","",OFFSET('Water Data'!$H$28,0,10*ROW('Water Data'!H201)))</f>
        <v/>
      </c>
      <c r="CG207" s="271" t="str">
        <f ca="true">+IF(OFFSET('Water Data'!$H$29,0,10*ROW('Water Data'!H201))="","",OFFSET('Water Data'!$H$29,0,10*ROW('Water Data'!H201)))</f>
        <v/>
      </c>
      <c r="CH207" s="271" t="str">
        <f ca="true">+IF(OFFSET('Water Data'!$I$27,0,10*ROW('Water Data'!I201))="","",OFFSET('Water Data'!$I$27,0,10*ROW('Water Data'!I201)))</f>
        <v/>
      </c>
      <c r="CI207" s="271" t="str">
        <f ca="true">+IF(OFFSET('Water Data'!$I$28,0,10*ROW('Water Data'!I201))="","",OFFSET('Water Data'!$I$28,0,10*ROW('Water Data'!I201)))</f>
        <v/>
      </c>
      <c r="CJ207" s="271" t="str">
        <f ca="true">+IF(OFFSET('Water Data'!$I$29,0,10*ROW('Water Data'!I201))="","",OFFSET('Water Data'!$I$29,0,10*ROW('Water Data'!I201)))</f>
        <v/>
      </c>
      <c r="CK207" s="271" t="str">
        <f ca="true">+IF(OFFSET('Sanitation Data'!$D$28,0,10*ROW('Sanitation Data'!D201))="","",OFFSET('Sanitation Data'!$D$28,0,10*ROW('Sanitation Data'!D201)))</f>
        <v/>
      </c>
      <c r="CL207" s="271" t="str">
        <f ca="true">+IF(OFFSET('Sanitation Data'!$D$29,0,10*ROW('Sanitation Data'!D201))="","",OFFSET('Sanitation Data'!$D$29,0,10*ROW('Sanitation Data'!D201)))</f>
        <v/>
      </c>
      <c r="CM207" s="271" t="str">
        <f ca="true">+IF(OFFSET('Sanitation Data'!$D$30,0,10*ROW('Sanitation Data'!D201))="","",OFFSET('Sanitation Data'!$D$30,0,10*ROW('Sanitation Data'!D201)))</f>
        <v/>
      </c>
      <c r="CN207" s="271" t="str">
        <f ca="true">+IF(OFFSET('Sanitation Data'!$D$31,0,10*ROW('Sanitation Data'!D201))="","",OFFSET('Sanitation Data'!$D$31,0,10*ROW('Sanitation Data'!D201)))</f>
        <v/>
      </c>
      <c r="CO207" s="271" t="str">
        <f ca="true">+IF(OFFSET('Sanitation Data'!$D$32,0,10*ROW('Sanitation Data'!D201))="","",OFFSET('Sanitation Data'!$D$32,0,10*ROW('Sanitation Data'!D201)))</f>
        <v/>
      </c>
      <c r="CP207" s="271" t="str">
        <f ca="true">+IF(OFFSET('Sanitation Data'!$E$28,0,10*ROW('Sanitation Data'!E201))="","",OFFSET('Sanitation Data'!$E$28,0,10*ROW('Sanitation Data'!E201)))</f>
        <v/>
      </c>
      <c r="CQ207" s="271" t="str">
        <f ca="true">+IF(OFFSET('Sanitation Data'!$E$29,0,10*ROW('Sanitation Data'!E201))="","",OFFSET('Sanitation Data'!$E$29,0,10*ROW('Sanitation Data'!E201)))</f>
        <v/>
      </c>
      <c r="CR207" s="271" t="str">
        <f ca="true">+IF(OFFSET('Sanitation Data'!$E$30,0,10*ROW('Sanitation Data'!E201))="","",OFFSET('Sanitation Data'!$E$30,0,10*ROW('Sanitation Data'!E201)))</f>
        <v/>
      </c>
      <c r="CS207" s="271" t="str">
        <f ca="true">+IF(OFFSET('Sanitation Data'!$E$31,0,10*ROW('Sanitation Data'!E201))="","",OFFSET('Sanitation Data'!$E$31,0,10*ROW('Sanitation Data'!E201)))</f>
        <v/>
      </c>
      <c r="CT207" s="271" t="str">
        <f ca="true">+IF(OFFSET('Sanitation Data'!$E$32,0,10*ROW('Sanitation Data'!E201))="","",OFFSET('Sanitation Data'!$E$32,0,10*ROW('Sanitation Data'!E201)))</f>
        <v/>
      </c>
      <c r="CU207" s="271" t="str">
        <f ca="true">+IF(OFFSET('Sanitation Data'!$F$28,0,10*ROW('Sanitation Data'!F201))="","",OFFSET('Sanitation Data'!$F$28,0,10*ROW('Sanitation Data'!F201)))</f>
        <v/>
      </c>
      <c r="CV207" s="271" t="str">
        <f ca="true">+IF(OFFSET('Sanitation Data'!$F$29,0,10*ROW('Sanitation Data'!F201))="","",OFFSET('Sanitation Data'!$F$29,0,10*ROW('Sanitation Data'!F201)))</f>
        <v/>
      </c>
      <c r="CW207" s="271" t="str">
        <f ca="true">+IF(OFFSET('Sanitation Data'!$F$30,0,10*ROW('Sanitation Data'!F201))="","",OFFSET('Sanitation Data'!$F$30,0,10*ROW('Sanitation Data'!F201)))</f>
        <v/>
      </c>
      <c r="CX207" s="271" t="str">
        <f ca="true">+IF(OFFSET('Sanitation Data'!$F$31,0,10*ROW('Sanitation Data'!F201))="","",OFFSET('Sanitation Data'!$F$31,0,10*ROW('Sanitation Data'!F201)))</f>
        <v/>
      </c>
      <c r="CY207" s="271" t="str">
        <f ca="true">+IF(OFFSET('Sanitation Data'!$F$32,0,10*ROW('Sanitation Data'!F201))="","",OFFSET('Sanitation Data'!$F$32,0,10*ROW('Sanitation Data'!F201)))</f>
        <v/>
      </c>
      <c r="CZ207" s="271" t="str">
        <f ca="true">+IF(OFFSET('Sanitation Data'!$G$28,0,10*ROW('Sanitation Data'!G201))="","",OFFSET('Sanitation Data'!$G$28,0,10*ROW('Sanitation Data'!G201)))</f>
        <v/>
      </c>
      <c r="DA207" s="271" t="str">
        <f ca="true">+IF(OFFSET('Sanitation Data'!$G$29,0,10*ROW('Sanitation Data'!G201))="","",OFFSET('Sanitation Data'!$G$29,0,10*ROW('Sanitation Data'!G201)))</f>
        <v/>
      </c>
      <c r="DB207" s="271" t="str">
        <f ca="true">+IF(OFFSET('Sanitation Data'!$G$30,0,10*ROW('Sanitation Data'!G201))="","",OFFSET('Sanitation Data'!$G$30,0,10*ROW('Sanitation Data'!G201)))</f>
        <v/>
      </c>
      <c r="DC207" s="271" t="str">
        <f ca="true">+IF(OFFSET('Sanitation Data'!$G$31,0,10*ROW('Sanitation Data'!G201))="","",OFFSET('Sanitation Data'!$G$31,0,10*ROW('Sanitation Data'!G201)))</f>
        <v/>
      </c>
      <c r="DD207" s="271" t="str">
        <f ca="true">+IF(OFFSET('Sanitation Data'!$G$32,0,10*ROW('Sanitation Data'!G201))="","",OFFSET('Sanitation Data'!$G$32,0,10*ROW('Sanitation Data'!G201)))</f>
        <v/>
      </c>
      <c r="DE207" s="271" t="str">
        <f ca="true">+IF(OFFSET('Sanitation Data'!$H$28,0,10*ROW('Sanitation Data'!H201))="","",OFFSET('Sanitation Data'!$H$28,0,10*ROW('Sanitation Data'!H201)))</f>
        <v/>
      </c>
      <c r="DF207" s="271" t="str">
        <f ca="true">+IF(OFFSET('Sanitation Data'!$H$29,0,10*ROW('Sanitation Data'!H201))="","",OFFSET('Sanitation Data'!$H$29,0,10*ROW('Sanitation Data'!H201)))</f>
        <v/>
      </c>
      <c r="DG207" s="271" t="str">
        <f ca="true">+IF(OFFSET('Sanitation Data'!$H$30,0,10*ROW('Sanitation Data'!H201))="","",OFFSET('Sanitation Data'!$H$30,0,10*ROW('Sanitation Data'!H201)))</f>
        <v/>
      </c>
      <c r="DH207" s="271" t="str">
        <f ca="true">+IF(OFFSET('Sanitation Data'!$H$31,0,10*ROW('Sanitation Data'!H201))="","",OFFSET('Sanitation Data'!$H$31,0,10*ROW('Sanitation Data'!H201)))</f>
        <v/>
      </c>
      <c r="DI207" s="271" t="str">
        <f ca="true">+IF(OFFSET('Sanitation Data'!$H$32,0,10*ROW('Sanitation Data'!H201))="","",OFFSET('Sanitation Data'!$H$32,0,10*ROW('Sanitation Data'!H201)))</f>
        <v/>
      </c>
      <c r="DJ207" s="271" t="str">
        <f ca="true">+IF(OFFSET('Sanitation Data'!$I$28,0,10*ROW('Sanitation Data'!I201))="","",OFFSET('Sanitation Data'!$I$28,0,10*ROW('Sanitation Data'!I201)))</f>
        <v/>
      </c>
      <c r="DK207" s="271" t="str">
        <f ca="true">+IF(OFFSET('Sanitation Data'!$I$29,0,10*ROW('Sanitation Data'!I201))="","",OFFSET('Sanitation Data'!$I$29,0,10*ROW('Sanitation Data'!I201)))</f>
        <v/>
      </c>
      <c r="DL207" s="271" t="str">
        <f ca="true">+IF(OFFSET('Sanitation Data'!$I$30,0,10*ROW('Sanitation Data'!I201))="","",OFFSET('Sanitation Data'!$I$30,0,10*ROW('Sanitation Data'!I201)))</f>
        <v/>
      </c>
      <c r="DM207" s="271" t="str">
        <f ca="true">+IF(OFFSET('Sanitation Data'!$I$31,0,10*ROW('Sanitation Data'!I201))="","",OFFSET('Sanitation Data'!$I$31,0,10*ROW('Sanitation Data'!I201)))</f>
        <v/>
      </c>
      <c r="DN207" s="271" t="str">
        <f ca="true">+IF(OFFSET('Sanitation Data'!$I$32,0,10*ROW('Sanitation Data'!I201))="","",OFFSET('Sanitation Data'!$I$32,0,10*ROW('Sanitation Data'!I201)))</f>
        <v/>
      </c>
      <c r="DO207" s="271" t="str">
        <f ca="true">+IF(OFFSET('Hygiene Data'!$D$11,0,10*ROW('Hygiene Data'!D201))="","",OFFSET('Hygiene Data'!$D$11,0,10*ROW('Hygiene Data'!D201)))</f>
        <v/>
      </c>
      <c r="DP207" s="271" t="str">
        <f ca="true">+IF(OFFSET('Hygiene Data'!$D$12,0,10*ROW('Hygiene Data'!D201))="","",OFFSET('Hygiene Data'!$D$12,0,10*ROW('Hygiene Data'!D201)))</f>
        <v/>
      </c>
      <c r="DQ207" s="271" t="str">
        <f ca="true">+IF(OFFSET('Hygiene Data'!$D$13,0,10*ROW('Hygiene Data'!D201))="","",OFFSET('Hygiene Data'!$D$13,0,10*ROW('Hygiene Data'!D201)))</f>
        <v/>
      </c>
      <c r="DR207" s="271" t="str">
        <f ca="true">+IF(OFFSET('Hygiene Data'!$E$11,0,10*ROW('Hygiene Data'!E201))="","",OFFSET('Hygiene Data'!$E$11,0,10*ROW('Hygiene Data'!E201)))</f>
        <v/>
      </c>
      <c r="DS207" s="271" t="str">
        <f ca="true">+IF(OFFSET('Hygiene Data'!$E$12,0,10*ROW('Hygiene Data'!E201))="","",OFFSET('Hygiene Data'!$E$12,0,10*ROW('Hygiene Data'!E201)))</f>
        <v/>
      </c>
      <c r="DT207" s="271" t="str">
        <f ca="true">+IF(OFFSET('Hygiene Data'!$E$13,0,10*ROW('Hygiene Data'!E201))="","",OFFSET('Hygiene Data'!$E$13,0,10*ROW('Hygiene Data'!E201)))</f>
        <v/>
      </c>
      <c r="DU207" s="271" t="str">
        <f ca="true">+IF(OFFSET('Hygiene Data'!$F$11,0,10*ROW('Hygiene Data'!F201))="","",OFFSET('Hygiene Data'!$F$11,0,10*ROW('Hygiene Data'!F201)))</f>
        <v/>
      </c>
      <c r="DV207" s="271" t="str">
        <f ca="true">+IF(OFFSET('Hygiene Data'!$F$12,0,10*ROW('Hygiene Data'!F201))="","",OFFSET('Hygiene Data'!$F$12,0,10*ROW('Hygiene Data'!F201)))</f>
        <v/>
      </c>
      <c r="DW207" s="271" t="str">
        <f ca="true">+IF(OFFSET('Hygiene Data'!$F$13,0,10*ROW('Hygiene Data'!F201))="","",OFFSET('Hygiene Data'!$F$13,0,10*ROW('Hygiene Data'!F201)))</f>
        <v/>
      </c>
      <c r="DX207" s="271" t="str">
        <f ca="true">+IF(OFFSET('Hygiene Data'!$G$11,0,10*ROW('Hygiene Data'!G201))="","",OFFSET('Hygiene Data'!$G$11,0,10*ROW('Hygiene Data'!G201)))</f>
        <v/>
      </c>
      <c r="DY207" s="271" t="str">
        <f ca="true">+IF(OFFSET('Hygiene Data'!$G$12,0,10*ROW('Hygiene Data'!G201))="","",OFFSET('Hygiene Data'!$G$12,0,10*ROW('Hygiene Data'!G201)))</f>
        <v/>
      </c>
      <c r="DZ207" s="271" t="str">
        <f ca="true">+IF(OFFSET('Hygiene Data'!$G$13,0,10*ROW('Hygiene Data'!G201))="","",OFFSET('Hygiene Data'!$G$13,0,10*ROW('Hygiene Data'!G201)))</f>
        <v/>
      </c>
      <c r="EA207" s="271" t="str">
        <f ca="true">+IF(OFFSET('Hygiene Data'!$H$11,0,10*ROW('Hygiene Data'!H201))="","",OFFSET('Hygiene Data'!$H$11,0,10*ROW('Hygiene Data'!H201)))</f>
        <v/>
      </c>
      <c r="EB207" s="271" t="str">
        <f ca="true">+IF(OFFSET('Hygiene Data'!$H$12,0,10*ROW('Hygiene Data'!H201))="","",OFFSET('Hygiene Data'!$H$12,0,10*ROW('Hygiene Data'!H201)))</f>
        <v/>
      </c>
      <c r="EC207" s="271" t="str">
        <f ca="true">+IF(OFFSET('Hygiene Data'!$H$13,0,10*ROW('Hygiene Data'!H201))="","",OFFSET('Hygiene Data'!$H$13,0,10*ROW('Hygiene Data'!H201)))</f>
        <v/>
      </c>
      <c r="ED207" s="271" t="str">
        <f ca="true">+IF(OFFSET('Hygiene Data'!$I$11,0,10*ROW('Hygiene Data'!I201))="","",OFFSET('Hygiene Data'!$I$11,0,10*ROW('Hygiene Data'!I201)))</f>
        <v/>
      </c>
      <c r="EE207" s="271" t="str">
        <f ca="true">+IF(OFFSET('Hygiene Data'!$I$12,0,10*ROW('Hygiene Data'!I201))="","",OFFSET('Hygiene Data'!$I$12,0,10*ROW('Hygiene Data'!I201)))</f>
        <v/>
      </c>
      <c r="EF207" s="271"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1" t="s">
        <v>28</v>
      </c>
      <c r="C1" s="544" t="s">
        <v>225</v>
      </c>
      <c r="D1" s="316" t="s">
        <v>202</v>
      </c>
      <c r="E1" s="316"/>
      <c r="F1" s="316"/>
      <c r="G1" s="316"/>
      <c r="H1" s="316"/>
      <c r="I1" s="320"/>
      <c r="J1" s="308"/>
      <c r="K1" s="308"/>
      <c r="L1" s="321" t="s">
        <v>28</v>
      </c>
      <c r="M1" s="544" t="s">
        <v>226</v>
      </c>
      <c r="N1" s="316" t="s">
        <v>202</v>
      </c>
      <c r="O1" s="316"/>
      <c r="P1" s="316"/>
      <c r="Q1" s="316"/>
      <c r="R1" s="316"/>
      <c r="S1" s="320"/>
      <c r="T1" s="308"/>
      <c r="U1" s="308"/>
      <c r="V1" s="321" t="s">
        <v>28</v>
      </c>
      <c r="W1" s="544" t="s">
        <v>227</v>
      </c>
      <c r="X1" s="316" t="s">
        <v>202</v>
      </c>
      <c r="Y1" s="316"/>
      <c r="Z1" s="316"/>
      <c r="AA1" s="316"/>
      <c r="AB1" s="316"/>
      <c r="AC1" s="320"/>
      <c r="AD1" s="308"/>
      <c r="AE1" s="308"/>
      <c r="AF1" s="321" t="s">
        <v>28</v>
      </c>
      <c r="AG1" s="544">
        <v>2019</v>
      </c>
      <c r="AH1" s="316" t="s">
        <v>202</v>
      </c>
      <c r="AI1" s="316"/>
      <c r="AJ1" s="316"/>
      <c r="AK1" s="316"/>
      <c r="AL1" s="316"/>
      <c r="AM1" s="320"/>
      <c r="AN1" s="308"/>
      <c r="AO1" s="308"/>
      <c r="AP1" s="321" t="s">
        <v>28</v>
      </c>
      <c r="AQ1" s="544">
        <v>2020</v>
      </c>
      <c r="AR1" s="316" t="s">
        <v>202</v>
      </c>
      <c r="AS1" s="316"/>
      <c r="AT1" s="316"/>
      <c r="AU1" s="316"/>
      <c r="AV1" s="316"/>
      <c r="AW1" s="320"/>
      <c r="AX1" s="308"/>
      <c r="AY1" s="308"/>
      <c r="BA1" s="246"/>
      <c r="BB1" s="246"/>
      <c r="BC1" s="246"/>
      <c r="BD1" s="246"/>
      <c r="BE1" s="246"/>
      <c r="BF1" s="246"/>
      <c r="BG1" s="246"/>
    </row>
    <row xmlns:x14ac="http://schemas.microsoft.com/office/spreadsheetml/2009/9/ac" r="2" s="307" customFormat="true" ht="30" customHeight="true" x14ac:dyDescent="0.25">
      <c r="A2" s="557" t="s">
        <v>263</v>
      </c>
      <c r="B2" s="317" t="s">
        <v>222</v>
      </c>
      <c r="C2" s="238" t="s">
        <v>204</v>
      </c>
      <c r="D2" s="238" t="s">
        <v>203</v>
      </c>
      <c r="E2" s="318"/>
      <c r="F2" s="318"/>
      <c r="G2" s="318"/>
      <c r="H2" s="318"/>
      <c r="I2" s="319"/>
      <c r="J2" s="308" t="s">
        <v>228</v>
      </c>
      <c r="K2" s="308"/>
      <c r="L2" s="317" t="s">
        <v>223</v>
      </c>
      <c r="M2" s="238" t="s">
        <v>204</v>
      </c>
      <c r="N2" s="238" t="s">
        <v>212</v>
      </c>
      <c r="O2" s="318"/>
      <c r="P2" s="318"/>
      <c r="Q2" s="318"/>
      <c r="R2" s="318"/>
      <c r="S2" s="319"/>
      <c r="T2" s="308" t="s">
        <v>228</v>
      </c>
      <c r="U2" s="308"/>
      <c r="V2" s="317" t="s">
        <v>224</v>
      </c>
      <c r="W2" s="238" t="s">
        <v>204</v>
      </c>
      <c r="X2" s="238" t="s">
        <v>203</v>
      </c>
      <c r="Y2" s="318"/>
      <c r="Z2" s="318"/>
      <c r="AA2" s="318"/>
      <c r="AB2" s="318"/>
      <c r="AC2" s="319"/>
      <c r="AD2" s="308" t="s">
        <v>228</v>
      </c>
      <c r="AE2" s="308"/>
      <c r="AF2" s="317" t="s">
        <v>252</v>
      </c>
      <c r="AG2" s="238" t="s">
        <v>204</v>
      </c>
      <c r="AH2" s="238" t="s">
        <v>244</v>
      </c>
      <c r="AI2" s="318"/>
      <c r="AJ2" s="318"/>
      <c r="AK2" s="318"/>
      <c r="AL2" s="318"/>
      <c r="AM2" s="319"/>
      <c r="AN2" s="308" t="s">
        <v>228</v>
      </c>
      <c r="AO2" s="308"/>
      <c r="AP2" s="317" t="s">
        <v>259</v>
      </c>
      <c r="AQ2" s="238" t="s">
        <v>204</v>
      </c>
      <c r="AR2" s="238" t="s">
        <v>260</v>
      </c>
      <c r="AS2" s="318"/>
      <c r="AT2" s="318"/>
      <c r="AU2" s="318"/>
      <c r="AV2" s="318"/>
      <c r="AW2" s="319"/>
      <c r="AX2" s="308" t="s">
        <v>228</v>
      </c>
      <c r="AY2" s="308"/>
      <c r="BB2" s="246"/>
      <c r="BC2" s="246"/>
      <c r="BD2" s="246"/>
      <c r="BE2" s="246"/>
      <c r="BF2" s="246"/>
      <c r="BG2" s="246"/>
    </row>
    <row xmlns:x14ac="http://schemas.microsoft.com/office/spreadsheetml/2009/9/ac" r="3" s="246" customFormat="true" ht="18" customHeight="true" x14ac:dyDescent="0.25">
      <c r="A3" s="557"/>
      <c r="B3" s="239" t="s">
        <v>166</v>
      </c>
      <c r="C3" s="240" t="s">
        <v>56</v>
      </c>
      <c r="D3" s="241" t="s">
        <v>7</v>
      </c>
      <c r="E3" s="242" t="s">
        <v>1</v>
      </c>
      <c r="F3" s="242" t="s">
        <v>2</v>
      </c>
      <c r="G3" s="242" t="s">
        <v>16</v>
      </c>
      <c r="H3" s="242" t="s">
        <v>17</v>
      </c>
      <c r="I3" s="243" t="s">
        <v>18</v>
      </c>
      <c r="J3" s="244"/>
      <c r="K3" s="244"/>
      <c r="L3" s="239" t="s">
        <v>166</v>
      </c>
      <c r="M3" s="240" t="s">
        <v>56</v>
      </c>
      <c r="N3" s="241" t="s">
        <v>7</v>
      </c>
      <c r="O3" s="242" t="s">
        <v>1</v>
      </c>
      <c r="P3" s="242" t="s">
        <v>2</v>
      </c>
      <c r="Q3" s="242" t="s">
        <v>16</v>
      </c>
      <c r="R3" s="242" t="s">
        <v>17</v>
      </c>
      <c r="S3" s="243" t="s">
        <v>18</v>
      </c>
      <c r="T3" s="244"/>
      <c r="U3" s="244"/>
      <c r="V3" s="239" t="s">
        <v>166</v>
      </c>
      <c r="W3" s="240" t="s">
        <v>56</v>
      </c>
      <c r="X3" s="241" t="s">
        <v>7</v>
      </c>
      <c r="Y3" s="242" t="s">
        <v>1</v>
      </c>
      <c r="Z3" s="242" t="s">
        <v>2</v>
      </c>
      <c r="AA3" s="242" t="s">
        <v>16</v>
      </c>
      <c r="AB3" s="242" t="s">
        <v>17</v>
      </c>
      <c r="AC3" s="243" t="s">
        <v>18</v>
      </c>
      <c r="AD3" s="244"/>
      <c r="AE3" s="244"/>
      <c r="AF3" s="239" t="s">
        <v>166</v>
      </c>
      <c r="AG3" s="240" t="s">
        <v>56</v>
      </c>
      <c r="AH3" s="241" t="s">
        <v>7</v>
      </c>
      <c r="AI3" s="242" t="s">
        <v>1</v>
      </c>
      <c r="AJ3" s="242" t="s">
        <v>2</v>
      </c>
      <c r="AK3" s="242" t="s">
        <v>16</v>
      </c>
      <c r="AL3" s="242" t="s">
        <v>17</v>
      </c>
      <c r="AM3" s="243" t="s">
        <v>18</v>
      </c>
      <c r="AN3" s="244"/>
      <c r="AO3" s="244"/>
      <c r="AP3" s="239" t="s">
        <v>166</v>
      </c>
      <c r="AQ3" s="240" t="s">
        <v>56</v>
      </c>
      <c r="AR3" s="241" t="s">
        <v>7</v>
      </c>
      <c r="AS3" s="242" t="s">
        <v>1</v>
      </c>
      <c r="AT3" s="242" t="s">
        <v>2</v>
      </c>
      <c r="AU3" s="242" t="s">
        <v>16</v>
      </c>
      <c r="AV3" s="242" t="s">
        <v>17</v>
      </c>
      <c r="AW3" s="243" t="s">
        <v>18</v>
      </c>
      <c r="AX3" s="244"/>
      <c r="AY3" s="244"/>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4" t="str">
        <f>IF(ISBLANK('Data Summary'!A6),"",'Data Summary'!A6)</f>
        <v>IRQ_2008_SUR</v>
      </c>
      <c r="B4" s="101"/>
      <c r="C4" s="133" t="s">
        <v>24</v>
      </c>
      <c r="D4" s="8" t="str">
        <f>IF(COUNTA(D13)=0,"",D13)</f>
        <v/>
      </c>
      <c r="E4" s="8" t="str">
        <f t="shared" ref="E4:I4" si="0">IF(COUNTA(E13)=0,"",E13)</f>
        <v/>
      </c>
      <c r="F4" s="8" t="str">
        <f t="shared" si="0"/>
        <v/>
      </c>
      <c r="G4" s="8" t="str">
        <f t="shared" si="0"/>
        <v/>
      </c>
      <c r="H4" s="8" t="str">
        <f t="shared" si="0"/>
        <v/>
      </c>
      <c r="I4" s="25" t="str">
        <f t="shared" si="0"/>
        <v/>
      </c>
      <c r="J4" s="19"/>
      <c r="K4" s="19"/>
      <c r="L4" s="101"/>
      <c r="M4" s="133" t="s">
        <v>24</v>
      </c>
      <c r="N4" s="8" t="str">
        <f>IF(COUNTA(N13)=0,"",N13)</f>
        <v/>
      </c>
      <c r="O4" s="8" t="str">
        <f t="shared" ref="O4:S4" si="1">IF(COUNTA(O13)=0,"",O13)</f>
        <v/>
      </c>
      <c r="P4" s="8" t="str">
        <f t="shared" si="1"/>
        <v/>
      </c>
      <c r="Q4" s="8" t="str">
        <f t="shared" si="1"/>
        <v/>
      </c>
      <c r="R4" s="8" t="str">
        <f t="shared" si="1"/>
        <v/>
      </c>
      <c r="S4" s="25" t="str">
        <f t="shared" si="1"/>
        <v/>
      </c>
      <c r="T4" s="19"/>
      <c r="U4" s="19"/>
      <c r="V4" s="101"/>
      <c r="W4" s="133" t="s">
        <v>24</v>
      </c>
      <c r="X4" s="8" t="str">
        <f>IF(COUNTA(X13)=0,"",X13)</f>
        <v/>
      </c>
      <c r="Y4" s="8" t="str">
        <f t="shared" ref="Y4:AC4" si="2">IF(COUNTA(Y13)=0,"",Y13)</f>
        <v/>
      </c>
      <c r="Z4" s="8" t="str">
        <f t="shared" si="2"/>
        <v/>
      </c>
      <c r="AA4" s="8" t="str">
        <f t="shared" si="2"/>
        <v/>
      </c>
      <c r="AB4" s="8" t="str">
        <f t="shared" si="2"/>
        <v/>
      </c>
      <c r="AC4" s="25" t="str">
        <f t="shared" si="2"/>
        <v/>
      </c>
      <c r="AD4" s="19"/>
      <c r="AE4" s="19"/>
      <c r="AF4" s="101"/>
      <c r="AG4" s="133" t="s">
        <v>24</v>
      </c>
      <c r="AH4" s="8" t="str">
        <f>IF(COUNTA(AH13)=0,"",AH13)</f>
        <v/>
      </c>
      <c r="AI4" s="8" t="str">
        <f t="shared" ref="AI4:AM4" si="3">IF(COUNTA(AI13)=0,"",AI13)</f>
        <v/>
      </c>
      <c r="AJ4" s="8" t="str">
        <f t="shared" si="3"/>
        <v/>
      </c>
      <c r="AK4" s="8" t="str">
        <f t="shared" si="3"/>
        <v/>
      </c>
      <c r="AL4" s="8" t="str">
        <f t="shared" si="3"/>
        <v/>
      </c>
      <c r="AM4" s="25" t="str">
        <f t="shared" si="3"/>
        <v/>
      </c>
      <c r="AN4" s="19"/>
      <c r="AO4" s="19"/>
      <c r="AP4" s="101"/>
      <c r="AQ4" s="133" t="s">
        <v>24</v>
      </c>
      <c r="AR4" s="8" t="str">
        <f>IF(COUNTA(AR13)=0,"",AR13)</f>
        <v/>
      </c>
      <c r="AS4" s="8" t="str">
        <f t="shared" ref="AS4:AW4" si="4">IF(COUNTA(AS13)=0,"",AS13)</f>
        <v/>
      </c>
      <c r="AT4" s="8" t="str">
        <f t="shared" si="4"/>
        <v/>
      </c>
      <c r="AU4" s="8" t="str">
        <f t="shared" si="4"/>
        <v/>
      </c>
      <c r="AV4" s="8" t="str">
        <f t="shared" si="4"/>
        <v/>
      </c>
      <c r="AW4" s="25" t="str">
        <f t="shared" si="4"/>
        <v/>
      </c>
      <c r="AX4" s="19"/>
      <c r="AY4" s="19"/>
      <c r="AZ4" s="109"/>
      <c r="BA4" s="109"/>
      <c r="BB4" s="126"/>
      <c r="BC4" s="126"/>
      <c r="BD4" s="126"/>
      <c r="BE4" s="126"/>
      <c r="BF4" s="126"/>
      <c r="BG4" s="126"/>
      <c r="BJ4" s="10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74" t="str">
        <f ca="true">IF(ISBLANK('Data Summary'!A7),"",'Data Summary'!A7)</f>
        <v>IRQ_2012_SUR</v>
      </c>
      <c r="B5" s="101"/>
      <c r="C5" s="133" t="s">
        <v>0</v>
      </c>
      <c r="D5" s="8" t="str">
        <f>IF((COUNTA(D14:D25)=0)+(COUNTA(D13)=0),"",100-D13-SUMPRODUCT(C14:C25,D14:D25))</f>
        <v/>
      </c>
      <c r="E5" s="8" t="str">
        <f>IF((COUNTA(E14:E25)=0)+(COUNTA(E13)=0),"",100-E13-SUMPRODUCT(C14:C25,E14:E25))</f>
        <v/>
      </c>
      <c r="F5" s="8" t="str">
        <f>IF((COUNTA(F14:F25)=0)+(COUNTA(F13)=0),"",100-F13-SUMPRODUCT(C14:C25,F14:F25))</f>
        <v/>
      </c>
      <c r="G5" s="8" t="str">
        <f>IF((COUNTA(G14:G25)=0)+(COUNTA(G13)=0),"",100-G13-SUMPRODUCT(C14:C25,G14:G25))</f>
        <v/>
      </c>
      <c r="H5" s="8" t="str">
        <f>IF((COUNTA(H14:H25)=0)+(COUNTA(H13)=0),"",100-H13-SUMPRODUCT(C14:C25,H14:H25))</f>
        <v/>
      </c>
      <c r="I5" s="25" t="str">
        <f>IF((COUNTA(I14:I25)=0)+(COUNTA(I13)=0),"",100-I13-SUMPRODUCT(C14:C25,I14:I25))</f>
        <v/>
      </c>
      <c r="J5" s="19"/>
      <c r="K5" s="19"/>
      <c r="L5" s="101"/>
      <c r="M5" s="133" t="s">
        <v>0</v>
      </c>
      <c r="N5" s="8" t="str">
        <f>IF((COUNTA(N14:N25)=0)+(COUNTA(N13)=0),"",100-N13-SUMPRODUCT(M14:M25,N14:N25))</f>
        <v/>
      </c>
      <c r="O5" s="8" t="str">
        <f>IF((COUNTA(O14:O25)=0)+(COUNTA(O13)=0),"",100-O13-SUMPRODUCT(M14:M25,O14:O25))</f>
        <v/>
      </c>
      <c r="P5" s="8" t="str">
        <f>IF((COUNTA(P14:P25)=0)+(COUNTA(P13)=0),"",100-P13-SUMPRODUCT(M14:M25,P14:P25))</f>
        <v/>
      </c>
      <c r="Q5" s="8" t="str">
        <f>IF((COUNTA(Q14:Q25)=0)+(COUNTA(Q13)=0),"",100-Q13-SUMPRODUCT(M14:M25,Q14:Q25))</f>
        <v/>
      </c>
      <c r="R5" s="8" t="str">
        <f>IF((COUNTA(R14:R25)=0)+(COUNTA(R13)=0),"",100-R13-SUMPRODUCT(M14:M25,R14:R25))</f>
        <v/>
      </c>
      <c r="S5" s="25" t="str">
        <f>IF((COUNTA(S14:S25)=0)+(COUNTA(S13)=0),"",100-S13-SUMPRODUCT(M14:M25,S14:S25))</f>
        <v/>
      </c>
      <c r="T5" s="19"/>
      <c r="U5" s="19"/>
      <c r="V5" s="101"/>
      <c r="W5" s="133" t="s">
        <v>0</v>
      </c>
      <c r="X5" s="8" t="str">
        <f>IF((COUNTA(X14:X25)=0)+(COUNTA(X13)=0),"",100-X13-SUMPRODUCT(W14:W25,X14:X25))</f>
        <v/>
      </c>
      <c r="Y5" s="8" t="str">
        <f>IF((COUNTA(Y14:Y25)=0)+(COUNTA(Y13)=0),"",100-Y13-SUMPRODUCT(W14:W25,Y14:Y25))</f>
        <v/>
      </c>
      <c r="Z5" s="8" t="str">
        <f>IF((COUNTA(Z14:Z25)=0)+(COUNTA(Z13)=0),"",100-Z13-SUMPRODUCT(W14:W25,Z14:Z25))</f>
        <v/>
      </c>
      <c r="AA5" s="8" t="str">
        <f>IF((COUNTA(AA14:AA25)=0)+(COUNTA(AA13)=0),"",100-AA13-SUMPRODUCT(W14:W25,AA14:AA25))</f>
        <v/>
      </c>
      <c r="AB5" s="8" t="str">
        <f>IF((COUNTA(AB14:AB25)=0)+(COUNTA(AB13)=0),"",100-AB13-SUMPRODUCT(W14:W25,AB14:AB25))</f>
        <v/>
      </c>
      <c r="AC5" s="25" t="str">
        <f>IF((COUNTA(AC14:AC25)=0)+(COUNTA(AC13)=0),"",100-AC13-SUMPRODUCT(W14:W25,AC14:AC25))</f>
        <v/>
      </c>
      <c r="AD5" s="19"/>
      <c r="AE5" s="19"/>
      <c r="AF5" s="101"/>
      <c r="AG5" s="133" t="s">
        <v>0</v>
      </c>
      <c r="AH5" s="8" t="str">
        <f>IF((COUNTA(AH14:AH25)=0)+(COUNTA(AH13)=0),"",100-AH13-SUMPRODUCT(AG14:AG25,AH14:AH25))</f>
        <v/>
      </c>
      <c r="AI5" s="8" t="str">
        <f>IF((COUNTA(AI14:AI25)=0)+(COUNTA(AI13)=0),"",100-AI13-SUMPRODUCT(AG14:AG25,AI14:AI25))</f>
        <v/>
      </c>
      <c r="AJ5" s="8" t="str">
        <f>IF((COUNTA(AJ14:AJ25)=0)+(COUNTA(AJ13)=0),"",100-AJ13-SUMPRODUCT(AG14:AG25,AJ14:AJ25))</f>
        <v/>
      </c>
      <c r="AK5" s="8" t="str">
        <f>IF((COUNTA(AK14:AK25)=0)+(COUNTA(AK13)=0),"",100-AK13-SUMPRODUCT(AG14:AG25,AK14:AK25))</f>
        <v/>
      </c>
      <c r="AL5" s="8" t="str">
        <f>IF((COUNTA(AL14:AL25)=0)+(COUNTA(AL13)=0),"",100-AL13-SUMPRODUCT(AG14:AG25,AL14:AL25))</f>
        <v/>
      </c>
      <c r="AM5" s="25" t="str">
        <f>IF((COUNTA(AM14:AM25)=0)+(COUNTA(AM13)=0),"",100-AM13-SUMPRODUCT(AG14:AG25,AM14:AM25))</f>
        <v/>
      </c>
      <c r="AN5" s="19"/>
      <c r="AO5" s="19"/>
      <c r="AP5" s="101"/>
      <c r="AQ5" s="133" t="s">
        <v>0</v>
      </c>
      <c r="AR5" s="8" t="str">
        <f>IF((COUNTA(AR14:AR25)=0)+(COUNTA(AR13)=0),"",100-AR13-SUMPRODUCT(AQ14:AQ25,AR14:AR25))</f>
        <v/>
      </c>
      <c r="AS5" s="8" t="str">
        <f>IF((COUNTA(AS14:AS25)=0)+(COUNTA(AS13)=0),"",100-AS13-SUMPRODUCT(AQ14:AQ25,AS14:AS25))</f>
        <v/>
      </c>
      <c r="AT5" s="8" t="str">
        <f>IF((COUNTA(AT14:AT25)=0)+(COUNTA(AT13)=0),"",100-AT13-SUMPRODUCT(AQ14:AQ25,AT14:AT25))</f>
        <v/>
      </c>
      <c r="AU5" s="8" t="str">
        <f>IF((COUNTA(AU14:AU25)=0)+(COUNTA(AU13)=0),"",100-AU13-SUMPRODUCT(AQ14:AQ25,AU14:AU25))</f>
        <v/>
      </c>
      <c r="AV5" s="8" t="str">
        <f>IF((COUNTA(AV14:AV25)=0)+(COUNTA(AV13)=0),"",100-AV13-SUMPRODUCT(AQ14:AQ25,AV14:AV25))</f>
        <v/>
      </c>
      <c r="AW5" s="25" t="str">
        <f>IF((COUNTA(AW14:AW25)=0)+(COUNTA(AW13)=0),"",100-AW13-SUMPRODUCT(AQ14:AQ25,AW14:AW25))</f>
        <v/>
      </c>
      <c r="AX5" s="19"/>
      <c r="AY5" s="19"/>
      <c r="AZ5" s="109"/>
      <c r="BA5" s="109"/>
      <c r="BB5" s="126"/>
      <c r="BC5" s="126"/>
      <c r="BD5" s="126"/>
      <c r="BE5" s="126"/>
      <c r="BF5" s="126"/>
      <c r="BG5" s="126"/>
      <c r="BJ5" s="10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74" t="str">
        <f ca="true">IF(ISBLANK('Data Summary'!A8),"",'Data Summary'!A8)</f>
        <v>IRQ_2018_SUR</v>
      </c>
      <c r="B6" s="101"/>
      <c r="C6" s="133" t="s">
        <v>19</v>
      </c>
      <c r="D6" s="8">
        <f>IF(COUNTA(D14:D25)=0,"",SUMPRODUCT(D14:D25,C14:C25))</f>
        <v>65</v>
      </c>
      <c r="E6" s="8" t="str">
        <f>IF(COUNTA(E14:E25)=0,"",SUMPRODUCT(E14:E25,C14:C25))</f>
        <v/>
      </c>
      <c r="F6" s="8" t="str">
        <f>IF(COUNTA(F14:F25)=0,"",SUMPRODUCT(F14:F25,C14:C25))</f>
        <v/>
      </c>
      <c r="G6" s="8" t="str">
        <f>IF(COUNTA(G14:G25)=0,"",SUMPRODUCT(G14:G25,C14:C25))</f>
        <v/>
      </c>
      <c r="H6" s="8">
        <f>IF(COUNTA(H14:H25)=0,"",SUMPRODUCT(H14:H25,C14:C25))</f>
        <v>65</v>
      </c>
      <c r="I6" s="25" t="str">
        <f>IF(COUNTA(I14:I25)=0,"",SUMPRODUCT(I14:I25,C14:C25))</f>
        <v/>
      </c>
      <c r="J6" s="19"/>
      <c r="K6" s="19"/>
      <c r="L6" s="101"/>
      <c r="M6" s="133" t="s">
        <v>19</v>
      </c>
      <c r="N6" s="8" t="str">
        <f>IF(COUNTA(N14:N25)=0,"",SUMPRODUCT(N14:N25,M14:M25))</f>
        <v/>
      </c>
      <c r="O6" s="8" t="str">
        <f>IF(COUNTA(O14:O25)=0,"",SUMPRODUCT(O14:O25,M14:M25))</f>
        <v/>
      </c>
      <c r="P6" s="8" t="str">
        <f>IF(COUNTA(P14:P25)=0,"",SUMPRODUCT(P14:P25,M14:M25))</f>
        <v/>
      </c>
      <c r="Q6" s="8" t="str">
        <f>IF(COUNTA(Q14:Q25)=0,"",SUMPRODUCT(Q14:Q25,M14:M25))</f>
        <v/>
      </c>
      <c r="R6" s="8" t="str">
        <f>IF(COUNTA(R14:R25)=0,"",SUMPRODUCT(R14:R25,M14:M25))</f>
        <v/>
      </c>
      <c r="S6" s="25" t="str">
        <f>IF(COUNTA(S14:S25)=0,"",SUMPRODUCT(S14:S25,M14:M25))</f>
        <v/>
      </c>
      <c r="T6" s="19"/>
      <c r="U6" s="19"/>
      <c r="V6" s="101"/>
      <c r="W6" s="133" t="s">
        <v>19</v>
      </c>
      <c r="X6" s="8">
        <f>IF(COUNTA(X14:X25)=0,"",SUMPRODUCT(X14:X25,W14:W25))</f>
        <v>84.196956357690851</v>
      </c>
      <c r="Y6" s="8" t="str">
        <f>IF(COUNTA(Y14:Y25)=0,"",SUMPRODUCT(Y14:Y25,W14:W25))</f>
        <v/>
      </c>
      <c r="Z6" s="8" t="str">
        <f>IF(COUNTA(Z14:Z25)=0,"",SUMPRODUCT(Z14:Z25,W14:W25))</f>
        <v/>
      </c>
      <c r="AA6" s="8">
        <f>IF(COUNTA(AA14:AA25)=0,"",SUMPRODUCT(AA14:AA25,W14:W25))</f>
        <v>98.305084745762713</v>
      </c>
      <c r="AB6" s="8">
        <f>IF(COUNTA(AB14:AB25)=0,"",SUMPRODUCT(AB14:AB25,W14:W25))</f>
        <v>80.72</v>
      </c>
      <c r="AC6" s="25">
        <f>IF(COUNTA(AC14:AC25)=0,"",SUMPRODUCT(AC14:AC25,W14:W25))</f>
        <v>91.362036284863251</v>
      </c>
      <c r="AD6" s="19"/>
      <c r="AE6" s="19"/>
      <c r="AF6" s="101" t="s">
        <v>245</v>
      </c>
      <c r="AG6" s="133" t="s">
        <v>19</v>
      </c>
      <c r="AH6" s="8">
        <f>IF(COUNTA(AH14:AH25)=0,"",SUMPRODUCT(AH14:AH25,AG14:AG25))</f>
        <v>84.943756145526066</v>
      </c>
      <c r="AI6" s="8" t="str">
        <f>IF(COUNTA(AI14:AI25)=0,"",SUMPRODUCT(AI14:AI25,AG14:AG25))</f>
        <v/>
      </c>
      <c r="AJ6" s="8" t="str">
        <f>IF(COUNTA(AJ14:AJ25)=0,"",SUMPRODUCT(AJ14:AJ25,AG14:AG25))</f>
        <v/>
      </c>
      <c r="AK6" s="8" t="str">
        <f>IF(COUNTA(AK14:AK25)=0,"",SUMPRODUCT(AK14:AK25,AG14:AG25))</f>
        <v/>
      </c>
      <c r="AL6" s="8" t="str">
        <f>IF(COUNTA(AL14:AL25)=0,"",SUMPRODUCT(AL14:AL25,AG14:AG25))</f>
        <v/>
      </c>
      <c r="AM6" s="25" t="str">
        <f>IF(COUNTA(AM14:AM25)=0,"",SUMPRODUCT(AM14:AM25,AG14:AG25))</f>
        <v/>
      </c>
      <c r="AN6" s="19"/>
      <c r="AO6" s="19"/>
      <c r="AP6" s="101"/>
      <c r="AQ6" s="133" t="s">
        <v>19</v>
      </c>
      <c r="AR6" s="8" t="str">
        <f>IF(COUNTA(AR14:AR25)=0,"",SUMPRODUCT(AR14:AR25,AQ14:AQ25))</f>
        <v/>
      </c>
      <c r="AS6" s="8" t="str">
        <f>IF(COUNTA(AS14:AS25)=0,"",SUMPRODUCT(AS14:AS25,AQ14:AQ25))</f>
        <v/>
      </c>
      <c r="AT6" s="8" t="str">
        <f>IF(COUNTA(AT14:AT25)=0,"",SUMPRODUCT(AT14:AT25,AQ14:AQ25))</f>
        <v/>
      </c>
      <c r="AU6" s="8" t="str">
        <f>IF(COUNTA(AU14:AU25)=0,"",SUMPRODUCT(AU14:AU25,AQ14:AQ25))</f>
        <v/>
      </c>
      <c r="AV6" s="8" t="str">
        <f>IF(COUNTA(AV14:AV25)=0,"",SUMPRODUCT(AV14:AV25,AQ14:AQ25))</f>
        <v/>
      </c>
      <c r="AW6" s="25" t="str">
        <f>IF(COUNTA(AW14:AW25)=0,"",SUMPRODUCT(AW14:AW25,AQ14:AQ25))</f>
        <v/>
      </c>
      <c r="AX6" s="19"/>
      <c r="AY6" s="19"/>
      <c r="AZ6" s="109"/>
      <c r="BA6" s="109"/>
      <c r="BB6" s="126"/>
      <c r="BC6" s="126"/>
      <c r="BD6" s="126"/>
      <c r="BE6" s="126"/>
      <c r="BF6" s="126"/>
      <c r="BG6" s="126"/>
      <c r="BJ6" s="10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74" t="str">
        <f ca="true">IF(ISBLANK('Data Summary'!A9),"",'Data Summary'!A9)</f>
        <v>IRQ_2019_REACH</v>
      </c>
      <c r="B7" s="101"/>
      <c r="C7" s="134" t="s">
        <v>38</v>
      </c>
      <c r="D7" s="7"/>
      <c r="E7" s="7"/>
      <c r="F7" s="7"/>
      <c r="G7" s="7"/>
      <c r="H7" s="7"/>
      <c r="I7" s="25"/>
      <c r="J7" s="19"/>
      <c r="K7" s="19"/>
      <c r="L7" s="101"/>
      <c r="M7" s="134" t="s">
        <v>38</v>
      </c>
      <c r="N7" s="7"/>
      <c r="O7" s="7"/>
      <c r="P7" s="7"/>
      <c r="Q7" s="7"/>
      <c r="R7" s="7"/>
      <c r="S7" s="25"/>
      <c r="T7" s="19"/>
      <c r="U7" s="19"/>
      <c r="V7" s="101"/>
      <c r="W7" s="134" t="s">
        <v>38</v>
      </c>
      <c r="X7" s="7"/>
      <c r="Y7" s="7"/>
      <c r="Z7" s="7"/>
      <c r="AA7" s="7"/>
      <c r="AB7" s="7"/>
      <c r="AC7" s="25"/>
      <c r="AD7" s="19"/>
      <c r="AE7" s="19"/>
      <c r="AF7" s="101" t="s">
        <v>246</v>
      </c>
      <c r="AG7" s="134" t="s">
        <v>38</v>
      </c>
      <c r="AH7" s="7">
        <v>74.105998033431675</v>
      </c>
      <c r="AI7" s="7"/>
      <c r="AJ7" s="7"/>
      <c r="AK7" s="7"/>
      <c r="AL7" s="7"/>
      <c r="AM7" s="25"/>
      <c r="AN7" s="19"/>
      <c r="AO7" s="19"/>
      <c r="AP7" s="101" t="s">
        <v>246</v>
      </c>
      <c r="AQ7" s="134" t="s">
        <v>38</v>
      </c>
      <c r="AR7" s="7"/>
      <c r="AS7" s="7"/>
      <c r="AT7" s="7"/>
      <c r="AU7" s="7"/>
      <c r="AV7" s="7">
        <v>40.881141045958792</v>
      </c>
      <c r="AW7" s="25"/>
      <c r="AX7" s="19"/>
      <c r="AY7" s="19"/>
      <c r="AZ7" s="109"/>
      <c r="BA7" s="109"/>
      <c r="BB7" s="126"/>
      <c r="BC7" s="126"/>
      <c r="BD7" s="126"/>
      <c r="BE7" s="126"/>
      <c r="BF7" s="126"/>
      <c r="BG7" s="126"/>
      <c r="BJ7" s="10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ht="15.6" customHeight="true" x14ac:dyDescent="0.25">
      <c r="A8" s="374" t="str">
        <f ca="true">IF(ISBLANK('Data Summary'!A10),"",'Data Summary'!A10)</f>
        <v>IRQ_2020_WFP</v>
      </c>
      <c r="B8" s="101"/>
      <c r="C8" s="134" t="s">
        <v>106</v>
      </c>
      <c r="D8" s="8"/>
      <c r="E8" s="8"/>
      <c r="F8" s="8"/>
      <c r="G8" s="8"/>
      <c r="H8" s="8"/>
      <c r="I8" s="25"/>
      <c r="J8" s="19"/>
      <c r="K8" s="19"/>
      <c r="L8" s="101"/>
      <c r="M8" s="134" t="s">
        <v>106</v>
      </c>
      <c r="N8" s="8"/>
      <c r="O8" s="8"/>
      <c r="P8" s="8"/>
      <c r="Q8" s="8"/>
      <c r="R8" s="8"/>
      <c r="S8" s="25"/>
      <c r="T8" s="19"/>
      <c r="U8" s="19"/>
      <c r="V8" s="101"/>
      <c r="W8" s="134" t="s">
        <v>106</v>
      </c>
      <c r="X8" s="8"/>
      <c r="Y8" s="8"/>
      <c r="Z8" s="8"/>
      <c r="AA8" s="8"/>
      <c r="AB8" s="8"/>
      <c r="AC8" s="25"/>
      <c r="AD8" s="19"/>
      <c r="AE8" s="19"/>
      <c r="AF8" s="101" t="s">
        <v>247</v>
      </c>
      <c r="AG8" s="134" t="s">
        <v>106</v>
      </c>
      <c r="AH8" s="8">
        <v>81.306588003933129</v>
      </c>
      <c r="AI8" s="8"/>
      <c r="AJ8" s="8"/>
      <c r="AK8" s="8"/>
      <c r="AL8" s="8"/>
      <c r="AM8" s="25"/>
      <c r="AN8" s="19"/>
      <c r="AO8" s="19"/>
      <c r="AP8" s="101"/>
      <c r="AQ8" s="134" t="s">
        <v>106</v>
      </c>
      <c r="AR8" s="8"/>
      <c r="AS8" s="8"/>
      <c r="AT8" s="8"/>
      <c r="AU8" s="8"/>
      <c r="AV8" s="8"/>
      <c r="AW8" s="25"/>
      <c r="AX8" s="19"/>
      <c r="AY8" s="19"/>
      <c r="AZ8" s="109"/>
      <c r="BA8" s="109"/>
      <c r="BB8" s="126"/>
      <c r="BC8" s="126"/>
      <c r="BD8" s="126"/>
      <c r="BE8" s="126"/>
      <c r="BF8" s="126"/>
      <c r="BG8" s="126"/>
      <c r="BJ8" s="10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75" t="str">
        <f ca="true">IF(ISBLANK('Data Summary'!A11),"",'Data Summary'!A11)</f>
        <v/>
      </c>
      <c r="B9" s="101"/>
      <c r="C9" s="133" t="s">
        <v>167</v>
      </c>
      <c r="D9" s="7"/>
      <c r="E9" s="135"/>
      <c r="F9" s="135"/>
      <c r="G9" s="135"/>
      <c r="H9" s="135"/>
      <c r="I9" s="21"/>
      <c r="J9" s="19"/>
      <c r="K9" s="19"/>
      <c r="L9" s="101" t="s">
        <v>214</v>
      </c>
      <c r="M9" s="133" t="s">
        <v>167</v>
      </c>
      <c r="N9" s="7">
        <f>R9</f>
        <v>73.900000000000006</v>
      </c>
      <c r="O9" s="135"/>
      <c r="P9" s="135"/>
      <c r="Q9" s="135"/>
      <c r="R9" s="135">
        <v>73.900000000000006</v>
      </c>
      <c r="S9" s="21"/>
      <c r="T9" s="19"/>
      <c r="U9" s="19"/>
      <c r="V9" s="101"/>
      <c r="W9" s="133" t="s">
        <v>167</v>
      </c>
      <c r="X9" s="7"/>
      <c r="Y9" s="135"/>
      <c r="Z9" s="135"/>
      <c r="AA9" s="135"/>
      <c r="AB9" s="135"/>
      <c r="AC9" s="21"/>
      <c r="AD9" s="19"/>
      <c r="AE9" s="19"/>
      <c r="AF9" s="101"/>
      <c r="AG9" s="133" t="s">
        <v>167</v>
      </c>
      <c r="AH9" s="7">
        <v>60.253058507245079</v>
      </c>
      <c r="AI9" s="135"/>
      <c r="AJ9" s="135"/>
      <c r="AK9" s="135"/>
      <c r="AL9" s="135"/>
      <c r="AM9" s="21"/>
      <c r="AN9" s="19"/>
      <c r="AO9" s="19"/>
      <c r="AP9" s="101"/>
      <c r="AQ9" s="133" t="s">
        <v>167</v>
      </c>
      <c r="AR9" s="7"/>
      <c r="AS9" s="135"/>
      <c r="AT9" s="135"/>
      <c r="AU9" s="135"/>
      <c r="AV9" s="135"/>
      <c r="AW9" s="21"/>
      <c r="AX9" s="19"/>
      <c r="AY9" s="19"/>
      <c r="AZ9" s="109"/>
      <c r="BA9" s="109"/>
      <c r="BB9" s="126"/>
      <c r="BC9" s="126"/>
      <c r="BD9" s="126"/>
      <c r="BE9" s="126"/>
      <c r="BF9" s="126"/>
      <c r="BG9" s="126"/>
      <c r="BJ9" s="109"/>
      <c r="BT9" s="109"/>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ht="15.6" customHeight="true" x14ac:dyDescent="0.25">
      <c r="A10" s="375" t="str">
        <f ca="true">IF(ISBLANK('Data Summary'!A12),"",'Data Summary'!A12)</f>
        <v/>
      </c>
      <c r="B10" s="101"/>
      <c r="C10" s="133" t="s">
        <v>107</v>
      </c>
      <c r="D10" s="136"/>
      <c r="E10" s="135"/>
      <c r="F10" s="135"/>
      <c r="G10" s="135"/>
      <c r="H10" s="135"/>
      <c r="I10" s="21"/>
      <c r="J10" s="19"/>
      <c r="K10" s="19"/>
      <c r="L10" s="101"/>
      <c r="M10" s="133" t="s">
        <v>107</v>
      </c>
      <c r="N10" s="136"/>
      <c r="O10" s="135"/>
      <c r="P10" s="135"/>
      <c r="Q10" s="135"/>
      <c r="R10" s="135"/>
      <c r="S10" s="21"/>
      <c r="T10" s="19"/>
      <c r="U10" s="19"/>
      <c r="V10" s="101"/>
      <c r="W10" s="133" t="s">
        <v>107</v>
      </c>
      <c r="X10" s="136"/>
      <c r="Y10" s="135"/>
      <c r="Z10" s="135"/>
      <c r="AA10" s="135"/>
      <c r="AB10" s="135"/>
      <c r="AC10" s="21"/>
      <c r="AD10" s="19"/>
      <c r="AE10" s="19"/>
      <c r="AF10" s="101"/>
      <c r="AG10" s="133" t="s">
        <v>107</v>
      </c>
      <c r="AH10" s="136">
        <v>69.064869844308504</v>
      </c>
      <c r="AI10" s="135"/>
      <c r="AJ10" s="135"/>
      <c r="AK10" s="135"/>
      <c r="AL10" s="135"/>
      <c r="AM10" s="21"/>
      <c r="AN10" s="19"/>
      <c r="AO10" s="19"/>
      <c r="AP10" s="101"/>
      <c r="AQ10" s="133" t="s">
        <v>107</v>
      </c>
      <c r="AR10" s="136"/>
      <c r="AS10" s="135"/>
      <c r="AT10" s="135"/>
      <c r="AU10" s="135"/>
      <c r="AV10" s="135"/>
      <c r="AW10" s="21"/>
      <c r="AX10" s="19"/>
      <c r="AY10" s="19"/>
      <c r="AZ10" s="109"/>
      <c r="BA10" s="109"/>
      <c r="BJ10" s="109"/>
      <c r="BT10" s="109"/>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ht="15.6" customHeight="true" x14ac:dyDescent="0.25">
      <c r="A11" s="375" t="str">
        <f ca="true">IF(ISBLANK('Data Summary'!A13),"",'Data Summary'!A13)</f>
        <v/>
      </c>
      <c r="B11" s="101"/>
      <c r="C11" s="133" t="s">
        <v>108</v>
      </c>
      <c r="D11" s="136"/>
      <c r="E11" s="135"/>
      <c r="F11" s="135"/>
      <c r="G11" s="135"/>
      <c r="H11" s="135"/>
      <c r="I11" s="21"/>
      <c r="J11" s="19"/>
      <c r="K11" s="19"/>
      <c r="L11" s="101"/>
      <c r="M11" s="133" t="s">
        <v>108</v>
      </c>
      <c r="N11" s="136"/>
      <c r="O11" s="135"/>
      <c r="P11" s="135"/>
      <c r="Q11" s="135"/>
      <c r="R11" s="135"/>
      <c r="S11" s="21"/>
      <c r="T11" s="19"/>
      <c r="U11" s="19"/>
      <c r="V11" s="101"/>
      <c r="W11" s="133" t="s">
        <v>108</v>
      </c>
      <c r="X11" s="136"/>
      <c r="Y11" s="135"/>
      <c r="Z11" s="135"/>
      <c r="AA11" s="135"/>
      <c r="AB11" s="135"/>
      <c r="AC11" s="21"/>
      <c r="AD11" s="19"/>
      <c r="AE11" s="19"/>
      <c r="AF11" s="101"/>
      <c r="AG11" s="133" t="s">
        <v>108</v>
      </c>
      <c r="AH11" s="136">
        <v>48.989706040254539</v>
      </c>
      <c r="AI11" s="135"/>
      <c r="AJ11" s="135"/>
      <c r="AK11" s="135"/>
      <c r="AL11" s="135"/>
      <c r="AM11" s="21"/>
      <c r="AN11" s="19"/>
      <c r="AO11" s="19"/>
      <c r="AP11" s="101"/>
      <c r="AQ11" s="133" t="s">
        <v>108</v>
      </c>
      <c r="AR11" s="136"/>
      <c r="AS11" s="135"/>
      <c r="AT11" s="135"/>
      <c r="AU11" s="135"/>
      <c r="AV11" s="135"/>
      <c r="AW11" s="21"/>
      <c r="AX11" s="19"/>
      <c r="AY11" s="19"/>
      <c r="AZ11" s="109"/>
      <c r="BA11" s="109"/>
      <c r="BJ11" s="109"/>
      <c r="BT11" s="109"/>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252" customFormat="true" ht="18" customHeight="true" x14ac:dyDescent="0.2">
      <c r="A12" s="375" t="str">
        <f ca="true">IF(ISBLANK('Data Summary'!A14),"",'Data Summary'!A14)</f>
        <v/>
      </c>
      <c r="B12" s="247" t="s">
        <v>57</v>
      </c>
      <c r="C12" s="248" t="s">
        <v>27</v>
      </c>
      <c r="D12" s="249"/>
      <c r="E12" s="249"/>
      <c r="F12" s="249"/>
      <c r="G12" s="249"/>
      <c r="H12" s="249"/>
      <c r="I12" s="250"/>
      <c r="J12" s="244"/>
      <c r="K12" s="244"/>
      <c r="L12" s="247" t="s">
        <v>57</v>
      </c>
      <c r="M12" s="248" t="s">
        <v>27</v>
      </c>
      <c r="N12" s="249"/>
      <c r="O12" s="249"/>
      <c r="P12" s="249"/>
      <c r="Q12" s="249"/>
      <c r="R12" s="249"/>
      <c r="S12" s="250"/>
      <c r="T12" s="244"/>
      <c r="U12" s="244"/>
      <c r="V12" s="247" t="s">
        <v>57</v>
      </c>
      <c r="W12" s="248" t="s">
        <v>27</v>
      </c>
      <c r="X12" s="249"/>
      <c r="Y12" s="249"/>
      <c r="Z12" s="249"/>
      <c r="AA12" s="249"/>
      <c r="AB12" s="249"/>
      <c r="AC12" s="250"/>
      <c r="AD12" s="244"/>
      <c r="AE12" s="244"/>
      <c r="AF12" s="247" t="s">
        <v>57</v>
      </c>
      <c r="AG12" s="248" t="s">
        <v>27</v>
      </c>
      <c r="AH12" s="249"/>
      <c r="AI12" s="249"/>
      <c r="AJ12" s="249"/>
      <c r="AK12" s="249"/>
      <c r="AL12" s="249"/>
      <c r="AM12" s="250"/>
      <c r="AN12" s="244"/>
      <c r="AO12" s="244"/>
      <c r="AP12" s="247" t="s">
        <v>57</v>
      </c>
      <c r="AQ12" s="248" t="s">
        <v>27</v>
      </c>
      <c r="AR12" s="249"/>
      <c r="AS12" s="249"/>
      <c r="AT12" s="249"/>
      <c r="AU12" s="249"/>
      <c r="AV12" s="249"/>
      <c r="AW12" s="250"/>
      <c r="AX12" s="244"/>
      <c r="AY12" s="244"/>
      <c r="AZ12" s="251"/>
      <c r="BA12" s="251"/>
      <c r="BJ12" s="251"/>
      <c r="BT12" s="251"/>
      <c r="CD12" s="251"/>
      <c r="CN12" s="251"/>
      <c r="CX12" s="251"/>
      <c r="DH12" s="251"/>
      <c r="DR12" s="251"/>
      <c r="EB12" s="251"/>
      <c r="EL12" s="251"/>
      <c r="EV12" s="251"/>
      <c r="FF12" s="251"/>
      <c r="FP12" s="251"/>
      <c r="FZ12" s="251"/>
      <c r="GJ12" s="251"/>
      <c r="GT12" s="251"/>
      <c r="HD12" s="251"/>
      <c r="HN12" s="251"/>
      <c r="HX12" s="251"/>
    </row>
    <row xmlns:x14ac="http://schemas.microsoft.com/office/spreadsheetml/2009/9/ac" r="13" s="12" customFormat="true" ht="14.25" customHeight="true" x14ac:dyDescent="0.2">
      <c r="A13" s="375" t="str">
        <f ca="true">IF(ISBLANK('Data Summary'!A15),"",'Data Summary'!A15)</f>
        <v/>
      </c>
      <c r="B13" s="102" t="s">
        <v>55</v>
      </c>
      <c r="C13" s="5">
        <v>0</v>
      </c>
      <c r="D13" s="41"/>
      <c r="E13" s="41"/>
      <c r="F13" s="41"/>
      <c r="G13" s="41"/>
      <c r="H13" s="41"/>
      <c r="I13" s="59"/>
      <c r="J13" s="10"/>
      <c r="K13" s="10"/>
      <c r="L13" s="102" t="s">
        <v>55</v>
      </c>
      <c r="M13" s="5">
        <v>0</v>
      </c>
      <c r="N13" s="41"/>
      <c r="O13" s="41"/>
      <c r="P13" s="41"/>
      <c r="Q13" s="41"/>
      <c r="R13" s="41"/>
      <c r="S13" s="59"/>
      <c r="T13" s="10"/>
      <c r="U13" s="10"/>
      <c r="V13" s="102" t="s">
        <v>55</v>
      </c>
      <c r="W13" s="5">
        <v>0</v>
      </c>
      <c r="X13" s="41"/>
      <c r="Y13" s="41"/>
      <c r="Z13" s="41"/>
      <c r="AA13" s="41"/>
      <c r="AB13" s="41"/>
      <c r="AC13" s="59"/>
      <c r="AD13" s="10"/>
      <c r="AE13" s="10"/>
      <c r="AF13" s="102" t="s">
        <v>55</v>
      </c>
      <c r="AG13" s="5">
        <v>0</v>
      </c>
      <c r="AH13" s="41"/>
      <c r="AI13" s="41"/>
      <c r="AJ13" s="41"/>
      <c r="AK13" s="41"/>
      <c r="AL13" s="41"/>
      <c r="AM13" s="59"/>
      <c r="AN13" s="10"/>
      <c r="AO13" s="10"/>
      <c r="AP13" s="102" t="s">
        <v>55</v>
      </c>
      <c r="AQ13" s="5">
        <v>0</v>
      </c>
      <c r="AR13" s="41"/>
      <c r="AS13" s="41"/>
      <c r="AT13" s="41"/>
      <c r="AU13" s="41"/>
      <c r="AV13" s="41"/>
      <c r="AW13" s="59"/>
      <c r="AX13" s="10"/>
      <c r="AY13" s="10"/>
      <c r="AZ13" s="111"/>
      <c r="BA13" s="127"/>
      <c r="BB13" s="127"/>
      <c r="BC13" s="127"/>
      <c r="BD13" s="127"/>
      <c r="BE13" s="127"/>
      <c r="BF13" s="127"/>
      <c r="BG13" s="127"/>
      <c r="BJ13" s="111"/>
      <c r="BT13" s="111"/>
      <c r="CD13" s="111"/>
      <c r="CN13" s="111"/>
      <c r="CX13" s="111"/>
      <c r="DH13" s="111"/>
      <c r="DR13" s="111"/>
      <c r="EB13" s="111"/>
      <c r="EL13" s="111"/>
      <c r="EV13" s="111"/>
      <c r="FF13" s="111"/>
      <c r="FP13" s="111"/>
      <c r="FZ13" s="111"/>
      <c r="GJ13" s="111"/>
      <c r="GT13" s="111"/>
      <c r="HD13" s="111"/>
      <c r="HN13" s="111"/>
      <c r="HX13" s="111"/>
    </row>
    <row xmlns:x14ac="http://schemas.microsoft.com/office/spreadsheetml/2009/9/ac" r="14" x14ac:dyDescent="0.25">
      <c r="A14" s="375" t="str">
        <f ca="true">IF(ISBLANK('Data Summary'!A16),"",'Data Summary'!A16)</f>
        <v/>
      </c>
      <c r="B14" s="103" t="s">
        <v>105</v>
      </c>
      <c r="C14" s="137">
        <v>0</v>
      </c>
      <c r="D14" s="41"/>
      <c r="E14" s="41"/>
      <c r="F14" s="41"/>
      <c r="G14" s="41"/>
      <c r="H14" s="41"/>
      <c r="I14" s="59"/>
      <c r="J14" s="10"/>
      <c r="K14" s="10"/>
      <c r="L14" s="103" t="s">
        <v>105</v>
      </c>
      <c r="M14" s="137">
        <v>0</v>
      </c>
      <c r="N14" s="41"/>
      <c r="O14" s="41"/>
      <c r="P14" s="41"/>
      <c r="Q14" s="41"/>
      <c r="R14" s="41"/>
      <c r="S14" s="59"/>
      <c r="T14" s="10"/>
      <c r="U14" s="10"/>
      <c r="V14" s="103" t="s">
        <v>105</v>
      </c>
      <c r="W14" s="137">
        <v>0</v>
      </c>
      <c r="X14" s="41"/>
      <c r="Y14" s="41"/>
      <c r="Z14" s="41"/>
      <c r="AA14" s="41"/>
      <c r="AB14" s="41"/>
      <c r="AC14" s="59"/>
      <c r="AD14" s="10"/>
      <c r="AE14" s="10"/>
      <c r="AF14" s="103" t="s">
        <v>105</v>
      </c>
      <c r="AG14" s="137">
        <v>0</v>
      </c>
      <c r="AH14" s="41"/>
      <c r="AI14" s="41"/>
      <c r="AJ14" s="41"/>
      <c r="AK14" s="41"/>
      <c r="AL14" s="41"/>
      <c r="AM14" s="59"/>
      <c r="AN14" s="10"/>
      <c r="AO14" s="10"/>
      <c r="AP14" s="103" t="s">
        <v>105</v>
      </c>
      <c r="AQ14" s="137">
        <v>0</v>
      </c>
      <c r="AR14" s="41"/>
      <c r="AS14" s="41"/>
      <c r="AT14" s="41"/>
      <c r="AU14" s="41"/>
      <c r="AV14" s="41"/>
      <c r="AW14" s="59"/>
      <c r="AX14" s="10"/>
      <c r="AY14" s="10"/>
      <c r="BA14" s="128"/>
      <c r="BB14" s="128"/>
      <c r="BC14" s="128"/>
      <c r="BD14" s="128"/>
      <c r="BE14" s="128"/>
      <c r="BF14" s="128"/>
      <c r="BG14" s="128"/>
    </row>
    <row xmlns:x14ac="http://schemas.microsoft.com/office/spreadsheetml/2009/9/ac" r="15" s="2" customFormat="true" x14ac:dyDescent="0.25">
      <c r="A15" s="375" t="str">
        <f ca="true">IF(ISBLANK('Data Summary'!A17),"",'Data Summary'!A17)</f>
        <v/>
      </c>
      <c r="B15" s="103" t="s">
        <v>205</v>
      </c>
      <c r="C15" s="6">
        <v>1</v>
      </c>
      <c r="D15" s="41">
        <f>H15</f>
        <v>65</v>
      </c>
      <c r="E15" s="135"/>
      <c r="F15" s="135"/>
      <c r="G15" s="135"/>
      <c r="H15" s="41">
        <v>65</v>
      </c>
      <c r="I15" s="59"/>
      <c r="J15" s="10"/>
      <c r="K15" s="10"/>
      <c r="L15" s="103"/>
      <c r="M15" s="6"/>
      <c r="N15" s="41"/>
      <c r="O15" s="135"/>
      <c r="P15" s="135"/>
      <c r="Q15" s="135"/>
      <c r="R15" s="41"/>
      <c r="S15" s="59"/>
      <c r="T15" s="10"/>
      <c r="U15" s="10"/>
      <c r="V15" s="103" t="s">
        <v>217</v>
      </c>
      <c r="W15" s="6">
        <v>1</v>
      </c>
      <c r="X15" s="41">
        <f>13389/15902*100</f>
        <v>84.196956357690851</v>
      </c>
      <c r="Y15" s="135"/>
      <c r="Z15" s="135"/>
      <c r="AA15" s="135">
        <f>696/708*100</f>
        <v>98.305084745762713</v>
      </c>
      <c r="AB15" s="41">
        <f>9081/11250*100</f>
        <v>80.72</v>
      </c>
      <c r="AC15" s="59">
        <f>3374/3693*100</f>
        <v>91.362036284863251</v>
      </c>
      <c r="AD15" s="10"/>
      <c r="AE15" s="10"/>
      <c r="AF15" s="103" t="s">
        <v>245</v>
      </c>
      <c r="AG15" s="6">
        <v>1</v>
      </c>
      <c r="AH15" s="41">
        <v>84.943756145526066</v>
      </c>
      <c r="AI15" s="135"/>
      <c r="AJ15" s="135"/>
      <c r="AK15" s="135"/>
      <c r="AL15" s="41"/>
      <c r="AM15" s="59"/>
      <c r="AN15" s="10"/>
      <c r="AO15" s="10"/>
      <c r="AP15" s="103"/>
      <c r="AQ15" s="6"/>
      <c r="AR15" s="41"/>
      <c r="AS15" s="135"/>
      <c r="AT15" s="135"/>
      <c r="AU15" s="135"/>
      <c r="AV15" s="41"/>
      <c r="AW15" s="59"/>
      <c r="AX15" s="10"/>
      <c r="AY15" s="10"/>
      <c r="AZ15" s="112"/>
      <c r="BA15" s="129"/>
      <c r="BB15" s="129"/>
      <c r="BC15" s="129"/>
      <c r="BD15" s="129"/>
      <c r="BE15" s="129"/>
      <c r="BF15" s="129"/>
      <c r="BG15" s="129"/>
      <c r="BJ15" s="112"/>
      <c r="BT15" s="112"/>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75" t="str">
        <f ca="true">IF(ISBLANK('Data Summary'!A18),"",'Data Summary'!A18)</f>
        <v/>
      </c>
      <c r="B16" s="103"/>
      <c r="C16" s="138"/>
      <c r="D16" s="41"/>
      <c r="E16" s="135"/>
      <c r="F16" s="135"/>
      <c r="G16" s="135"/>
      <c r="H16" s="41"/>
      <c r="I16" s="59"/>
      <c r="J16" s="10"/>
      <c r="K16" s="10"/>
      <c r="L16" s="103"/>
      <c r="M16" s="138"/>
      <c r="N16" s="41"/>
      <c r="O16" s="135"/>
      <c r="P16" s="135"/>
      <c r="Q16" s="135"/>
      <c r="R16" s="41"/>
      <c r="S16" s="59"/>
      <c r="T16" s="10"/>
      <c r="U16" s="10"/>
      <c r="V16" s="103"/>
      <c r="W16" s="138"/>
      <c r="X16" s="41"/>
      <c r="Y16" s="135"/>
      <c r="Z16" s="135"/>
      <c r="AA16" s="135"/>
      <c r="AB16" s="41"/>
      <c r="AC16" s="59"/>
      <c r="AD16" s="10"/>
      <c r="AE16" s="10"/>
      <c r="AF16" s="103"/>
      <c r="AG16" s="138"/>
      <c r="AH16" s="41"/>
      <c r="AI16" s="135"/>
      <c r="AJ16" s="135"/>
      <c r="AK16" s="135"/>
      <c r="AL16" s="41"/>
      <c r="AM16" s="59"/>
      <c r="AN16" s="10"/>
      <c r="AO16" s="10"/>
      <c r="AP16" s="103"/>
      <c r="AQ16" s="138"/>
      <c r="AR16" s="41"/>
      <c r="AS16" s="135"/>
      <c r="AT16" s="135"/>
      <c r="AU16" s="135"/>
      <c r="AV16" s="41"/>
      <c r="AW16" s="59"/>
      <c r="AX16" s="10"/>
      <c r="AY16" s="10"/>
      <c r="AZ16" s="112"/>
      <c r="BA16" s="129"/>
      <c r="BB16" s="129"/>
      <c r="BC16" s="129"/>
      <c r="BD16" s="129"/>
      <c r="BE16" s="129"/>
      <c r="BF16" s="129"/>
      <c r="BG16" s="129"/>
      <c r="BJ16" s="112"/>
      <c r="BT16" s="112"/>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75" t="str">
        <f ca="true">IF(ISBLANK('Data Summary'!A19),"",'Data Summary'!A19)</f>
        <v/>
      </c>
      <c r="B17" s="103"/>
      <c r="C17" s="138"/>
      <c r="D17" s="41"/>
      <c r="E17" s="135"/>
      <c r="F17" s="135"/>
      <c r="G17" s="135"/>
      <c r="H17" s="135"/>
      <c r="I17" s="21"/>
      <c r="J17" s="10"/>
      <c r="K17" s="10"/>
      <c r="L17" s="103"/>
      <c r="M17" s="138"/>
      <c r="N17" s="41"/>
      <c r="O17" s="135"/>
      <c r="P17" s="135"/>
      <c r="Q17" s="135"/>
      <c r="R17" s="135"/>
      <c r="S17" s="21"/>
      <c r="T17" s="10"/>
      <c r="U17" s="10"/>
      <c r="V17" s="103"/>
      <c r="W17" s="138"/>
      <c r="X17" s="41"/>
      <c r="Y17" s="135"/>
      <c r="Z17" s="135"/>
      <c r="AA17" s="135"/>
      <c r="AB17" s="135"/>
      <c r="AC17" s="21"/>
      <c r="AD17" s="10"/>
      <c r="AE17" s="10"/>
      <c r="AF17" s="103"/>
      <c r="AG17" s="138"/>
      <c r="AH17" s="41"/>
      <c r="AI17" s="135"/>
      <c r="AJ17" s="135"/>
      <c r="AK17" s="135"/>
      <c r="AL17" s="135"/>
      <c r="AM17" s="21"/>
      <c r="AN17" s="10"/>
      <c r="AO17" s="10"/>
      <c r="AP17" s="103"/>
      <c r="AQ17" s="138"/>
      <c r="AR17" s="41"/>
      <c r="AS17" s="135"/>
      <c r="AT17" s="135"/>
      <c r="AU17" s="135"/>
      <c r="AV17" s="135"/>
      <c r="AW17" s="21"/>
      <c r="AX17" s="10"/>
      <c r="AY17" s="10"/>
      <c r="AZ17" s="112"/>
      <c r="BA17" s="129"/>
      <c r="BB17" s="129"/>
      <c r="BC17" s="129"/>
      <c r="BD17" s="129"/>
      <c r="BE17" s="129"/>
      <c r="BF17" s="129"/>
      <c r="BG17" s="129"/>
      <c r="BJ17" s="112"/>
      <c r="BT17" s="112"/>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75" t="str">
        <f ca="true">IF(ISBLANK('Data Summary'!A20),"",'Data Summary'!A20)</f>
        <v/>
      </c>
      <c r="B18" s="103"/>
      <c r="C18" s="138"/>
      <c r="D18" s="41"/>
      <c r="E18" s="60"/>
      <c r="F18" s="60"/>
      <c r="G18" s="135"/>
      <c r="H18" s="135"/>
      <c r="I18" s="21"/>
      <c r="J18" s="10"/>
      <c r="K18" s="10"/>
      <c r="L18" s="103"/>
      <c r="M18" s="138"/>
      <c r="N18" s="41"/>
      <c r="O18" s="60"/>
      <c r="P18" s="60"/>
      <c r="Q18" s="135"/>
      <c r="R18" s="135"/>
      <c r="S18" s="21"/>
      <c r="T18" s="10"/>
      <c r="U18" s="10"/>
      <c r="V18" s="103"/>
      <c r="W18" s="138"/>
      <c r="X18" s="41"/>
      <c r="Y18" s="60"/>
      <c r="Z18" s="60"/>
      <c r="AA18" s="135"/>
      <c r="AB18" s="135"/>
      <c r="AC18" s="21"/>
      <c r="AD18" s="10"/>
      <c r="AE18" s="10"/>
      <c r="AF18" s="103"/>
      <c r="AG18" s="138"/>
      <c r="AH18" s="41"/>
      <c r="AI18" s="60"/>
      <c r="AJ18" s="60"/>
      <c r="AK18" s="135"/>
      <c r="AL18" s="135"/>
      <c r="AM18" s="21"/>
      <c r="AN18" s="10"/>
      <c r="AO18" s="10"/>
      <c r="AP18" s="103"/>
      <c r="AQ18" s="138"/>
      <c r="AR18" s="41"/>
      <c r="AS18" s="60"/>
      <c r="AT18" s="60"/>
      <c r="AU18" s="135"/>
      <c r="AV18" s="135"/>
      <c r="AW18" s="21"/>
      <c r="AX18" s="10"/>
      <c r="AY18" s="10"/>
      <c r="AZ18" s="112"/>
      <c r="BA18" s="129"/>
      <c r="BB18" s="129"/>
      <c r="BC18" s="129"/>
      <c r="BD18" s="129"/>
      <c r="BE18" s="129"/>
      <c r="BF18" s="129"/>
      <c r="BG18" s="129"/>
      <c r="BJ18" s="112"/>
      <c r="BT18" s="112"/>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75"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03"/>
      <c r="AQ19" s="6"/>
      <c r="AR19" s="41"/>
      <c r="AS19" s="60"/>
      <c r="AT19" s="60"/>
      <c r="AU19" s="60"/>
      <c r="AV19" s="60"/>
      <c r="AW19" s="61"/>
      <c r="AX19" s="10"/>
      <c r="AY19" s="10"/>
      <c r="AZ19" s="112"/>
      <c r="BA19" s="129"/>
      <c r="BB19" s="129"/>
      <c r="BC19" s="129"/>
      <c r="BD19" s="129"/>
      <c r="BE19" s="129"/>
      <c r="BF19" s="129"/>
      <c r="BG19" s="129"/>
      <c r="BJ19" s="112"/>
      <c r="BT19" s="112"/>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75"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03"/>
      <c r="AQ20" s="6"/>
      <c r="AR20" s="60"/>
      <c r="AS20" s="60"/>
      <c r="AT20" s="60"/>
      <c r="AU20" s="60"/>
      <c r="AV20" s="60"/>
      <c r="AW20" s="62"/>
      <c r="AX20" s="10"/>
      <c r="AY20" s="10"/>
      <c r="AZ20" s="112"/>
      <c r="BA20" s="129"/>
      <c r="BB20" s="129"/>
      <c r="BC20" s="129"/>
      <c r="BD20" s="129"/>
      <c r="BE20" s="129"/>
      <c r="BF20" s="129"/>
      <c r="BG20" s="129"/>
      <c r="BJ20" s="112"/>
      <c r="BT20" s="112"/>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75" t="str">
        <f ca="true">IF(ISBLANK('Data Summary'!A23),"",'Data Summary'!A23)</f>
        <v/>
      </c>
      <c r="B21" s="103"/>
      <c r="C21" s="138"/>
      <c r="D21" s="135"/>
      <c r="E21" s="135"/>
      <c r="F21" s="135"/>
      <c r="G21" s="135"/>
      <c r="H21" s="135"/>
      <c r="I21" s="62"/>
      <c r="J21" s="10"/>
      <c r="K21" s="10"/>
      <c r="L21" s="103"/>
      <c r="M21" s="138"/>
      <c r="N21" s="135"/>
      <c r="O21" s="135"/>
      <c r="P21" s="135"/>
      <c r="Q21" s="135"/>
      <c r="R21" s="135"/>
      <c r="S21" s="62"/>
      <c r="T21" s="10"/>
      <c r="U21" s="10"/>
      <c r="V21" s="103"/>
      <c r="W21" s="138"/>
      <c r="X21" s="135"/>
      <c r="Y21" s="135"/>
      <c r="Z21" s="135"/>
      <c r="AA21" s="135"/>
      <c r="AB21" s="135"/>
      <c r="AC21" s="62"/>
      <c r="AD21" s="10"/>
      <c r="AE21" s="10"/>
      <c r="AF21" s="103"/>
      <c r="AG21" s="138"/>
      <c r="AH21" s="135"/>
      <c r="AI21" s="135"/>
      <c r="AJ21" s="135"/>
      <c r="AK21" s="135"/>
      <c r="AL21" s="135"/>
      <c r="AM21" s="62"/>
      <c r="AN21" s="10"/>
      <c r="AO21" s="10"/>
      <c r="AP21" s="103"/>
      <c r="AQ21" s="138"/>
      <c r="AR21" s="135"/>
      <c r="AS21" s="135"/>
      <c r="AT21" s="135"/>
      <c r="AU21" s="135"/>
      <c r="AV21" s="135"/>
      <c r="AW21" s="62"/>
      <c r="AX21" s="10"/>
      <c r="AY21" s="10"/>
      <c r="AZ21" s="112"/>
      <c r="BA21" s="129"/>
      <c r="BB21" s="129"/>
      <c r="BC21" s="129"/>
      <c r="BD21" s="129"/>
      <c r="BE21" s="129"/>
      <c r="BF21" s="129"/>
      <c r="BG21" s="129"/>
      <c r="BJ21" s="112"/>
      <c r="BT21" s="112"/>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75" t="str">
        <f ca="true">IF(ISBLANK('Data Summary'!A24),"",'Data Summary'!A24)</f>
        <v/>
      </c>
      <c r="B22" s="103"/>
      <c r="C22" s="138"/>
      <c r="D22" s="135"/>
      <c r="E22" s="135"/>
      <c r="F22" s="135"/>
      <c r="G22" s="135"/>
      <c r="H22" s="135"/>
      <c r="I22" s="21"/>
      <c r="J22" s="10"/>
      <c r="K22" s="10"/>
      <c r="L22" s="103"/>
      <c r="M22" s="138"/>
      <c r="N22" s="135"/>
      <c r="O22" s="135"/>
      <c r="P22" s="135"/>
      <c r="Q22" s="135"/>
      <c r="R22" s="135"/>
      <c r="S22" s="21"/>
      <c r="T22" s="10"/>
      <c r="U22" s="10"/>
      <c r="V22" s="103"/>
      <c r="W22" s="138"/>
      <c r="X22" s="135"/>
      <c r="Y22" s="135"/>
      <c r="Z22" s="135"/>
      <c r="AA22" s="135"/>
      <c r="AB22" s="135"/>
      <c r="AC22" s="21"/>
      <c r="AD22" s="10"/>
      <c r="AE22" s="10"/>
      <c r="AF22" s="103"/>
      <c r="AG22" s="138"/>
      <c r="AH22" s="135"/>
      <c r="AI22" s="135"/>
      <c r="AJ22" s="135"/>
      <c r="AK22" s="135"/>
      <c r="AL22" s="135"/>
      <c r="AM22" s="21"/>
      <c r="AN22" s="10"/>
      <c r="AO22" s="10"/>
      <c r="AP22" s="103"/>
      <c r="AQ22" s="138"/>
      <c r="AR22" s="135"/>
      <c r="AS22" s="135"/>
      <c r="AT22" s="135"/>
      <c r="AU22" s="135"/>
      <c r="AV22" s="135"/>
      <c r="AW22" s="21"/>
      <c r="AX22" s="10"/>
      <c r="AY22" s="10"/>
      <c r="AZ22" s="112"/>
      <c r="BA22" s="129"/>
      <c r="BB22" s="129"/>
      <c r="BC22" s="129"/>
      <c r="BD22" s="129"/>
      <c r="BE22" s="129"/>
      <c r="BF22" s="129"/>
      <c r="BG22" s="129"/>
      <c r="BJ22" s="112"/>
      <c r="BT22" s="112"/>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75" t="str">
        <f ca="true">IF(ISBLANK('Data Summary'!A25),"",'Data Summary'!A25)</f>
        <v/>
      </c>
      <c r="B23" s="103"/>
      <c r="C23" s="138"/>
      <c r="D23" s="135"/>
      <c r="E23" s="135"/>
      <c r="F23" s="135"/>
      <c r="G23" s="135"/>
      <c r="H23" s="135"/>
      <c r="I23" s="21"/>
      <c r="J23" s="10"/>
      <c r="K23" s="10"/>
      <c r="L23" s="103"/>
      <c r="M23" s="138"/>
      <c r="N23" s="135"/>
      <c r="O23" s="135"/>
      <c r="P23" s="135"/>
      <c r="Q23" s="135"/>
      <c r="R23" s="135"/>
      <c r="S23" s="21"/>
      <c r="T23" s="10"/>
      <c r="U23" s="10"/>
      <c r="V23" s="103"/>
      <c r="W23" s="138"/>
      <c r="X23" s="135"/>
      <c r="Y23" s="135"/>
      <c r="Z23" s="135"/>
      <c r="AA23" s="135"/>
      <c r="AB23" s="135"/>
      <c r="AC23" s="21"/>
      <c r="AD23" s="10"/>
      <c r="AE23" s="10"/>
      <c r="AF23" s="103"/>
      <c r="AG23" s="138"/>
      <c r="AH23" s="135"/>
      <c r="AI23" s="135"/>
      <c r="AJ23" s="135"/>
      <c r="AK23" s="135"/>
      <c r="AL23" s="135"/>
      <c r="AM23" s="21"/>
      <c r="AN23" s="10"/>
      <c r="AO23" s="10"/>
      <c r="AP23" s="103"/>
      <c r="AQ23" s="138"/>
      <c r="AR23" s="135"/>
      <c r="AS23" s="135"/>
      <c r="AT23" s="135"/>
      <c r="AU23" s="135"/>
      <c r="AV23" s="135"/>
      <c r="AW23" s="21"/>
      <c r="AX23" s="10"/>
      <c r="AY23" s="10"/>
      <c r="AZ23" s="112"/>
      <c r="BA23" s="129"/>
      <c r="BB23" s="129"/>
      <c r="BC23" s="129"/>
      <c r="BD23" s="129"/>
      <c r="BE23" s="129"/>
      <c r="BF23" s="129"/>
      <c r="BG23" s="129"/>
      <c r="BJ23" s="112"/>
      <c r="BT23" s="112"/>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75" t="str">
        <f ca="true">IF(ISBLANK('Data Summary'!A26),"",'Data Summary'!A26)</f>
        <v/>
      </c>
      <c r="B24" s="103"/>
      <c r="C24" s="138"/>
      <c r="D24" s="135"/>
      <c r="E24" s="135"/>
      <c r="F24" s="135"/>
      <c r="G24" s="135"/>
      <c r="H24" s="135"/>
      <c r="I24" s="21"/>
      <c r="J24" s="10"/>
      <c r="K24" s="10"/>
      <c r="L24" s="103"/>
      <c r="M24" s="138"/>
      <c r="N24" s="135"/>
      <c r="O24" s="135"/>
      <c r="P24" s="135"/>
      <c r="Q24" s="135"/>
      <c r="R24" s="135"/>
      <c r="S24" s="21"/>
      <c r="T24" s="10"/>
      <c r="U24" s="10"/>
      <c r="V24" s="103"/>
      <c r="W24" s="138"/>
      <c r="X24" s="135"/>
      <c r="Y24" s="135"/>
      <c r="Z24" s="135"/>
      <c r="AA24" s="135"/>
      <c r="AB24" s="135"/>
      <c r="AC24" s="21"/>
      <c r="AD24" s="10"/>
      <c r="AE24" s="10"/>
      <c r="AF24" s="103"/>
      <c r="AG24" s="138"/>
      <c r="AH24" s="135"/>
      <c r="AI24" s="135"/>
      <c r="AJ24" s="135"/>
      <c r="AK24" s="135"/>
      <c r="AL24" s="135"/>
      <c r="AM24" s="21"/>
      <c r="AN24" s="10"/>
      <c r="AO24" s="10"/>
      <c r="AP24" s="103"/>
      <c r="AQ24" s="138"/>
      <c r="AR24" s="135"/>
      <c r="AS24" s="135"/>
      <c r="AT24" s="135"/>
      <c r="AU24" s="135"/>
      <c r="AV24" s="135"/>
      <c r="AW24" s="21"/>
      <c r="AX24" s="10"/>
      <c r="AY24" s="10"/>
      <c r="AZ24" s="112"/>
      <c r="BA24" s="129"/>
      <c r="BB24" s="129"/>
      <c r="BC24" s="129"/>
      <c r="BD24" s="129"/>
      <c r="BE24" s="129"/>
      <c r="BF24" s="129"/>
      <c r="BG24" s="129"/>
      <c r="BJ24" s="112"/>
      <c r="BT24" s="112"/>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75" t="str">
        <f ca="true">IF(ISBLANK('Data Summary'!A27),"",'Data Summary'!A27)</f>
        <v/>
      </c>
      <c r="B25" s="103"/>
      <c r="C25" s="138"/>
      <c r="D25" s="135"/>
      <c r="E25" s="135"/>
      <c r="F25" s="135"/>
      <c r="G25" s="135"/>
      <c r="H25" s="135"/>
      <c r="I25" s="21"/>
      <c r="J25" s="10"/>
      <c r="K25" s="10"/>
      <c r="L25" s="103"/>
      <c r="M25" s="138"/>
      <c r="N25" s="135"/>
      <c r="O25" s="135"/>
      <c r="P25" s="135"/>
      <c r="Q25" s="135"/>
      <c r="R25" s="135"/>
      <c r="S25" s="21"/>
      <c r="T25" s="10"/>
      <c r="U25" s="10"/>
      <c r="V25" s="103"/>
      <c r="W25" s="138"/>
      <c r="X25" s="135"/>
      <c r="Y25" s="135"/>
      <c r="Z25" s="135"/>
      <c r="AA25" s="135"/>
      <c r="AB25" s="135"/>
      <c r="AC25" s="21"/>
      <c r="AD25" s="10"/>
      <c r="AE25" s="10"/>
      <c r="AF25" s="103"/>
      <c r="AG25" s="138"/>
      <c r="AH25" s="135"/>
      <c r="AI25" s="135"/>
      <c r="AJ25" s="135"/>
      <c r="AK25" s="135"/>
      <c r="AL25" s="135"/>
      <c r="AM25" s="21"/>
      <c r="AN25" s="10"/>
      <c r="AO25" s="10"/>
      <c r="AP25" s="103"/>
      <c r="AQ25" s="138"/>
      <c r="AR25" s="135"/>
      <c r="AS25" s="135"/>
      <c r="AT25" s="135"/>
      <c r="AU25" s="135"/>
      <c r="AV25" s="135"/>
      <c r="AW25" s="21"/>
      <c r="AX25" s="10"/>
      <c r="AY25" s="10"/>
      <c r="AZ25" s="112"/>
      <c r="BA25" s="129"/>
      <c r="BB25" s="129"/>
      <c r="BC25" s="129"/>
      <c r="BD25" s="129"/>
      <c r="BE25" s="129"/>
      <c r="BF25" s="129"/>
      <c r="BG25" s="129"/>
      <c r="BJ25" s="112"/>
      <c r="BT25" s="112"/>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ht="83.25" customHeight="true" x14ac:dyDescent="0.25">
      <c r="A26" s="375" t="str">
        <f ca="true">IF(ISBLANK('Data Summary'!A28),"",'Data Summary'!A28)</f>
        <v/>
      </c>
      <c r="B26" s="104" t="s">
        <v>12</v>
      </c>
      <c r="C26" s="558" t="s">
        <v>207</v>
      </c>
      <c r="D26" s="559"/>
      <c r="E26" s="559"/>
      <c r="F26" s="559"/>
      <c r="G26" s="559"/>
      <c r="H26" s="559"/>
      <c r="I26" s="560"/>
      <c r="J26" s="10"/>
      <c r="K26" s="10"/>
      <c r="L26" s="104" t="s">
        <v>12</v>
      </c>
      <c r="M26" s="558" t="s">
        <v>213</v>
      </c>
      <c r="N26" s="559"/>
      <c r="O26" s="559"/>
      <c r="P26" s="559"/>
      <c r="Q26" s="559"/>
      <c r="R26" s="559"/>
      <c r="S26" s="560"/>
      <c r="T26" s="10"/>
      <c r="U26" s="10"/>
      <c r="V26" s="104" t="s">
        <v>12</v>
      </c>
      <c r="W26" s="558"/>
      <c r="X26" s="559"/>
      <c r="Y26" s="559"/>
      <c r="Z26" s="559"/>
      <c r="AA26" s="559"/>
      <c r="AB26" s="559"/>
      <c r="AC26" s="560"/>
      <c r="AD26" s="10"/>
      <c r="AE26" s="10"/>
      <c r="AF26" s="104" t="s">
        <v>12</v>
      </c>
      <c r="AG26" s="558" t="s">
        <v>256</v>
      </c>
      <c r="AH26" s="559"/>
      <c r="AI26" s="559"/>
      <c r="AJ26" s="559"/>
      <c r="AK26" s="559"/>
      <c r="AL26" s="559"/>
      <c r="AM26" s="560"/>
      <c r="AN26" s="10"/>
      <c r="AO26" s="10"/>
      <c r="AP26" s="104" t="s">
        <v>12</v>
      </c>
      <c r="AQ26" s="558" t="s">
        <v>268</v>
      </c>
      <c r="AR26" s="559"/>
      <c r="AS26" s="559"/>
      <c r="AT26" s="559"/>
      <c r="AU26" s="559"/>
      <c r="AV26" s="559"/>
      <c r="AW26" s="560"/>
      <c r="AX26" s="10"/>
      <c r="AY26" s="10"/>
      <c r="AZ26" s="112"/>
      <c r="BA26" s="561"/>
      <c r="BB26" s="561"/>
      <c r="BC26" s="561"/>
      <c r="BD26" s="561"/>
      <c r="BE26" s="561"/>
      <c r="BF26" s="561"/>
      <c r="BG26" s="561"/>
      <c r="BJ26" s="112"/>
      <c r="BT26" s="112"/>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15.75" customHeight="true" x14ac:dyDescent="0.25">
      <c r="A27" s="375" t="str">
        <f ca="true">IF(ISBLANK('Data Summary'!A29),"",'Data Summary'!A29)</f>
        <v/>
      </c>
      <c r="B27" s="104"/>
      <c r="C27" s="58" t="s">
        <v>120</v>
      </c>
      <c r="D27" s="47"/>
      <c r="E27" s="47"/>
      <c r="F27" s="47"/>
      <c r="G27" s="47"/>
      <c r="H27" s="47"/>
      <c r="I27" s="89"/>
      <c r="J27" s="10"/>
      <c r="K27" s="10"/>
      <c r="L27" s="104"/>
      <c r="M27" s="58" t="s">
        <v>120</v>
      </c>
      <c r="N27" s="47"/>
      <c r="O27" s="47"/>
      <c r="P27" s="47"/>
      <c r="Q27" s="47"/>
      <c r="R27" s="47"/>
      <c r="S27" s="89"/>
      <c r="T27" s="10"/>
      <c r="U27" s="10"/>
      <c r="V27" s="104"/>
      <c r="W27" s="58" t="s">
        <v>120</v>
      </c>
      <c r="X27" s="47"/>
      <c r="Y27" s="47"/>
      <c r="Z27" s="47"/>
      <c r="AA27" s="47"/>
      <c r="AB27" s="47"/>
      <c r="AC27" s="89"/>
      <c r="AD27" s="10"/>
      <c r="AE27" s="10"/>
      <c r="AF27" s="104"/>
      <c r="AG27" s="58" t="s">
        <v>120</v>
      </c>
      <c r="AH27" s="47"/>
      <c r="AI27" s="47"/>
      <c r="AJ27" s="47"/>
      <c r="AK27" s="47"/>
      <c r="AL27" s="47"/>
      <c r="AM27" s="89"/>
      <c r="AN27" s="10"/>
      <c r="AO27" s="10"/>
      <c r="AP27" s="104"/>
      <c r="AQ27" s="58" t="s">
        <v>120</v>
      </c>
      <c r="AR27" s="47"/>
      <c r="AS27" s="47"/>
      <c r="AT27" s="47"/>
      <c r="AU27" s="47"/>
      <c r="AV27" s="47"/>
      <c r="AW27" s="89"/>
      <c r="AX27" s="10"/>
      <c r="AY27" s="10"/>
      <c r="AZ27" s="112"/>
      <c r="BA27" s="112"/>
      <c r="BB27" s="129"/>
      <c r="BC27" s="129"/>
      <c r="BD27" s="129"/>
      <c r="BE27" s="129"/>
      <c r="BF27" s="129"/>
      <c r="BG27" s="129"/>
      <c r="BJ27" s="112"/>
      <c r="BT27" s="112"/>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75" t="str">
        <f ca="true">IF(ISBLANK('Data Summary'!A30),"",'Data Summary'!A30)</f>
        <v/>
      </c>
      <c r="B28" s="104"/>
      <c r="C28" s="58" t="s">
        <v>102</v>
      </c>
      <c r="D28" s="47" t="s">
        <v>206</v>
      </c>
      <c r="E28" s="47"/>
      <c r="F28" s="47"/>
      <c r="G28" s="47"/>
      <c r="H28" s="47" t="s">
        <v>206</v>
      </c>
      <c r="I28" s="89"/>
      <c r="J28" s="10"/>
      <c r="K28" s="10"/>
      <c r="L28" s="104"/>
      <c r="M28" s="58" t="s">
        <v>102</v>
      </c>
      <c r="N28" s="47"/>
      <c r="O28" s="47"/>
      <c r="P28" s="47"/>
      <c r="Q28" s="47"/>
      <c r="R28" s="47"/>
      <c r="S28" s="89"/>
      <c r="T28" s="10"/>
      <c r="U28" s="10"/>
      <c r="V28" s="104"/>
      <c r="W28" s="58" t="s">
        <v>102</v>
      </c>
      <c r="X28" s="47" t="s">
        <v>218</v>
      </c>
      <c r="Y28" s="47"/>
      <c r="Z28" s="47"/>
      <c r="AA28" s="47" t="s">
        <v>218</v>
      </c>
      <c r="AB28" s="47" t="s">
        <v>218</v>
      </c>
      <c r="AC28" s="89" t="s">
        <v>218</v>
      </c>
      <c r="AD28" s="10"/>
      <c r="AE28" s="10"/>
      <c r="AF28" s="104"/>
      <c r="AG28" s="58" t="s">
        <v>102</v>
      </c>
      <c r="AH28" s="47" t="s">
        <v>250</v>
      </c>
      <c r="AI28" s="47"/>
      <c r="AJ28" s="47"/>
      <c r="AK28" s="47"/>
      <c r="AL28" s="47"/>
      <c r="AM28" s="89"/>
      <c r="AN28" s="10"/>
      <c r="AO28" s="10"/>
      <c r="AP28" s="104"/>
      <c r="AQ28" s="58" t="s">
        <v>102</v>
      </c>
      <c r="AR28" s="47"/>
      <c r="AS28" s="47"/>
      <c r="AT28" s="47"/>
      <c r="AU28" s="47"/>
      <c r="AV28" s="47"/>
      <c r="AW28" s="89"/>
      <c r="AX28" s="10"/>
      <c r="AY28" s="10"/>
      <c r="AZ28" s="112"/>
      <c r="BA28" s="112"/>
      <c r="BB28" s="129"/>
      <c r="BC28" s="129"/>
      <c r="BD28" s="129"/>
      <c r="BE28" s="129"/>
      <c r="BF28" s="129"/>
      <c r="BG28" s="129"/>
      <c r="BJ28" s="112"/>
      <c r="BT28" s="112"/>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ht="15.75" customHeight="true" x14ac:dyDescent="0.25">
      <c r="A29" s="375" t="str">
        <f ca="true">IF(ISBLANK('Data Summary'!A31),"",'Data Summary'!A31)</f>
        <v/>
      </c>
      <c r="B29" s="104"/>
      <c r="C29" s="58" t="s">
        <v>158</v>
      </c>
      <c r="D29" s="47"/>
      <c r="E29" s="47"/>
      <c r="F29" s="47"/>
      <c r="G29" s="47"/>
      <c r="H29" s="47"/>
      <c r="I29" s="89"/>
      <c r="J29" s="10"/>
      <c r="K29" s="10"/>
      <c r="L29" s="104"/>
      <c r="M29" s="58" t="s">
        <v>158</v>
      </c>
      <c r="N29" s="47" t="s">
        <v>206</v>
      </c>
      <c r="O29" s="47"/>
      <c r="P29" s="47"/>
      <c r="Q29" s="47"/>
      <c r="R29" s="47" t="s">
        <v>206</v>
      </c>
      <c r="S29" s="89"/>
      <c r="T29" s="10"/>
      <c r="U29" s="10"/>
      <c r="V29" s="104"/>
      <c r="W29" s="58" t="s">
        <v>158</v>
      </c>
      <c r="X29" s="47"/>
      <c r="Y29" s="47"/>
      <c r="Z29" s="47"/>
      <c r="AA29" s="47"/>
      <c r="AB29" s="47"/>
      <c r="AC29" s="89"/>
      <c r="AD29" s="10"/>
      <c r="AE29" s="10"/>
      <c r="AF29" s="104"/>
      <c r="AG29" s="58" t="s">
        <v>158</v>
      </c>
      <c r="AH29" s="47" t="s">
        <v>250</v>
      </c>
      <c r="AI29" s="47"/>
      <c r="AJ29" s="47"/>
      <c r="AK29" s="47"/>
      <c r="AL29" s="47"/>
      <c r="AM29" s="89"/>
      <c r="AN29" s="10"/>
      <c r="AO29" s="10"/>
      <c r="AP29" s="104"/>
      <c r="AQ29" s="58" t="s">
        <v>158</v>
      </c>
      <c r="AR29" s="47"/>
      <c r="AS29" s="47"/>
      <c r="AT29" s="47"/>
      <c r="AU29" s="47"/>
      <c r="AV29" s="47"/>
      <c r="AW29" s="89"/>
      <c r="AX29" s="10"/>
      <c r="AY29" s="10"/>
      <c r="BB29" s="128"/>
      <c r="BC29" s="128"/>
      <c r="BD29" s="128"/>
      <c r="BE29" s="128"/>
      <c r="BF29" s="128"/>
      <c r="BG29" s="128"/>
    </row>
    <row xmlns:x14ac="http://schemas.microsoft.com/office/spreadsheetml/2009/9/ac" r="30" ht="15.75" customHeight="true" x14ac:dyDescent="0.25">
      <c r="A30" s="375"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v>15902</v>
      </c>
      <c r="Y30" s="63"/>
      <c r="Z30" s="63"/>
      <c r="AA30" s="64">
        <v>708</v>
      </c>
      <c r="AB30" s="65">
        <v>11250</v>
      </c>
      <c r="AC30" s="66">
        <v>3693</v>
      </c>
      <c r="AD30" s="10"/>
      <c r="AE30" s="10"/>
      <c r="AF30" s="105"/>
      <c r="AG30" s="11" t="s">
        <v>23</v>
      </c>
      <c r="AH30" s="63"/>
      <c r="AI30" s="63"/>
      <c r="AJ30" s="63"/>
      <c r="AK30" s="64"/>
      <c r="AL30" s="65"/>
      <c r="AM30" s="66"/>
      <c r="AN30" s="10"/>
      <c r="AO30" s="10"/>
      <c r="AP30" s="105"/>
      <c r="AQ30" s="11" t="s">
        <v>23</v>
      </c>
      <c r="AR30" s="63"/>
      <c r="AS30" s="63"/>
      <c r="AT30" s="63"/>
      <c r="AU30" s="64"/>
      <c r="AV30" s="65"/>
      <c r="AW30" s="66"/>
      <c r="AX30" s="10"/>
      <c r="AY30" s="10"/>
      <c r="BB30" s="128"/>
      <c r="BC30" s="128"/>
      <c r="BD30" s="128"/>
      <c r="BE30" s="128"/>
      <c r="BF30" s="128"/>
      <c r="BG30" s="128"/>
    </row>
    <row xmlns:x14ac="http://schemas.microsoft.com/office/spreadsheetml/2009/9/ac" r="31" s="3" customFormat="true" ht="16.5" thickBot="true" x14ac:dyDescent="0.3">
      <c r="A31" s="375" t="str">
        <f ca="true">IF(ISBLANK('Data Summary'!A33),"",'Data Summary'!A33)</f>
        <v/>
      </c>
      <c r="B31" s="106"/>
      <c r="C31" s="67" t="s">
        <v>20</v>
      </c>
      <c r="D31" s="68">
        <v>150</v>
      </c>
      <c r="E31" s="68"/>
      <c r="F31" s="68"/>
      <c r="G31" s="68"/>
      <c r="H31" s="68">
        <v>150</v>
      </c>
      <c r="I31" s="69"/>
      <c r="J31" s="10"/>
      <c r="K31" s="10"/>
      <c r="L31" s="106"/>
      <c r="M31" s="67" t="s">
        <v>20</v>
      </c>
      <c r="N31" s="68">
        <v>54</v>
      </c>
      <c r="O31" s="68"/>
      <c r="P31" s="68"/>
      <c r="Q31" s="68"/>
      <c r="R31" s="68">
        <v>54</v>
      </c>
      <c r="S31" s="69"/>
      <c r="T31" s="10"/>
      <c r="U31" s="10"/>
      <c r="V31" s="106"/>
      <c r="W31" s="67" t="s">
        <v>20</v>
      </c>
      <c r="X31" s="68">
        <v>15902</v>
      </c>
      <c r="Y31" s="68"/>
      <c r="Z31" s="68"/>
      <c r="AA31" s="68">
        <v>708</v>
      </c>
      <c r="AB31" s="68">
        <v>11250</v>
      </c>
      <c r="AC31" s="69">
        <v>3693</v>
      </c>
      <c r="AD31" s="10"/>
      <c r="AE31" s="10"/>
      <c r="AF31" s="106"/>
      <c r="AG31" s="67" t="s">
        <v>20</v>
      </c>
      <c r="AH31" s="68"/>
      <c r="AI31" s="68"/>
      <c r="AJ31" s="68"/>
      <c r="AK31" s="68"/>
      <c r="AL31" s="68"/>
      <c r="AM31" s="69"/>
      <c r="AN31" s="10"/>
      <c r="AO31" s="10"/>
      <c r="AP31" s="106"/>
      <c r="AQ31" s="67" t="s">
        <v>20</v>
      </c>
      <c r="AR31" s="68"/>
      <c r="AS31" s="68"/>
      <c r="AT31" s="68"/>
      <c r="AU31" s="68"/>
      <c r="AV31" s="68">
        <v>760</v>
      </c>
      <c r="AW31" s="69"/>
      <c r="AX31" s="10"/>
      <c r="AY31" s="10"/>
      <c r="AZ31" s="107"/>
      <c r="BA31" s="107"/>
      <c r="BB31" s="130"/>
      <c r="BC31" s="130"/>
      <c r="BD31" s="130"/>
      <c r="BE31" s="130"/>
      <c r="BF31" s="130"/>
      <c r="BG31" s="130"/>
      <c r="BJ31" s="107"/>
      <c r="BT31" s="107"/>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75" t="str">
        <f ca="true">IF(ISBLANK('Data Summary'!A34),"",'Data Summary'!A34)</f>
        <v/>
      </c>
      <c r="B32" s="107"/>
      <c r="L32" s="107"/>
      <c r="V32" s="107"/>
      <c r="AF32" s="107"/>
      <c r="AP32" s="107"/>
      <c r="AZ32" s="107"/>
      <c r="BA32" s="107"/>
      <c r="BJ32" s="107"/>
      <c r="BT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75" t="str">
        <f ca="true">IF(ISBLANK('Data Summary'!A35),"",'Data Summary'!A35)</f>
        <v/>
      </c>
      <c r="B33" s="107"/>
      <c r="L33" s="107"/>
      <c r="V33" s="107"/>
      <c r="AF33" s="107"/>
      <c r="AP33" s="107"/>
      <c r="AZ33" s="107"/>
      <c r="BA33" s="107"/>
      <c r="BJ33" s="107"/>
      <c r="BT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75" t="str">
        <f ca="true">IF(ISBLANK('Data Summary'!A36),"",'Data Summary'!A36)</f>
        <v/>
      </c>
      <c r="B34" s="107"/>
      <c r="L34" s="107"/>
      <c r="V34" s="107"/>
      <c r="AF34" s="107"/>
      <c r="AP34" s="107"/>
      <c r="AZ34" s="107"/>
      <c r="BA34" s="107"/>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75"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75"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75"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75"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75"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75"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75"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75"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75"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75"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75"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75"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75"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75"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75"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75"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75"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75"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75"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75"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75"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75"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75"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75"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75"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75"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75"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75"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75"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75"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75"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75"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75"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75"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75"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75"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75"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75"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75"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75"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75"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75"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75"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75"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75"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75"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75"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75"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75"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75"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75"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75"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75"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75"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75"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75"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75"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75"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75"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75"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75"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75"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75"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75"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75"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75"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75"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75"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75"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75"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75"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75"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75"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75"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75"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75"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75"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75"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75"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75"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75"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75"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75"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75"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75"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75"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75"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75"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75"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75"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75"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75"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75"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75"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75"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75"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75"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75"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75"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75"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75"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75"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75"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75"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75"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75"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75"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75"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75"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75"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75"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75"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75"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75"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75"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75"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75"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73"/>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73"/>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73"/>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73"/>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73"/>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73"/>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73"/>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73"/>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73"/>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73"/>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73"/>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73"/>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73"/>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73"/>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73"/>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73"/>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73"/>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73"/>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73"/>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73"/>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73"/>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73"/>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73"/>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73"/>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73"/>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73"/>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73"/>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73"/>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73"/>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73"/>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73"/>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73"/>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73"/>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73"/>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73"/>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73"/>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73"/>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73"/>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73"/>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73"/>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73"/>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73"/>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73"/>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73"/>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73"/>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73"/>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73"/>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73"/>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73"/>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73"/>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73"/>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73"/>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73"/>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73"/>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73"/>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73"/>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73"/>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73"/>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73"/>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73"/>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73"/>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73"/>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73"/>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73"/>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73"/>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73"/>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73"/>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73"/>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73"/>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73"/>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73"/>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73"/>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73"/>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73"/>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73"/>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73"/>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73"/>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73"/>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73"/>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73"/>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73"/>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73"/>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73"/>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73"/>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73"/>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73"/>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73"/>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73"/>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73"/>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73"/>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73"/>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73"/>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73"/>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73"/>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73"/>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73"/>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73"/>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73"/>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73"/>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73"/>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73"/>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73"/>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73"/>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73"/>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73"/>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73"/>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73"/>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73"/>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73"/>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73"/>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73"/>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73"/>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73"/>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73"/>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73"/>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73"/>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73"/>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73"/>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73"/>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73"/>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73"/>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73"/>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73"/>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73"/>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73"/>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73"/>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73"/>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73"/>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73"/>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73"/>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73"/>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73"/>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73"/>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73"/>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73"/>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73"/>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73"/>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73"/>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73"/>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73"/>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73"/>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73"/>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73"/>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73"/>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73"/>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73"/>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73"/>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73"/>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73"/>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73"/>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73"/>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73"/>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73"/>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73"/>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73"/>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73"/>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73"/>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73"/>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73"/>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73"/>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73"/>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73"/>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73"/>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73"/>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73"/>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73"/>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73"/>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73"/>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73"/>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73"/>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73"/>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73"/>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73"/>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73"/>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73"/>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73"/>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73"/>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73"/>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73"/>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73"/>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73"/>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73"/>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73"/>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73"/>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73"/>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73"/>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73"/>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73"/>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73"/>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73"/>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73"/>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73"/>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73"/>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73"/>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73"/>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73"/>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73"/>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73"/>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73"/>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73"/>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73"/>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73"/>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73"/>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73"/>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73"/>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73"/>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73"/>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73"/>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73"/>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73"/>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73"/>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73"/>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73"/>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73"/>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73"/>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73"/>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73"/>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73"/>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73"/>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73"/>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73"/>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73"/>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73"/>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73"/>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73"/>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73"/>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73"/>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73"/>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73"/>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73"/>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73"/>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73"/>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73"/>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73"/>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73"/>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73"/>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73"/>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73"/>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73"/>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73"/>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73"/>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73"/>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73"/>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73"/>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73"/>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73"/>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73"/>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73"/>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73"/>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73"/>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73"/>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73"/>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73"/>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73"/>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73"/>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73"/>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73"/>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73"/>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73"/>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73"/>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73"/>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73"/>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73"/>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73"/>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73"/>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73"/>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73"/>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73"/>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73"/>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73"/>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73"/>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73"/>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73"/>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73"/>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73"/>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73"/>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73"/>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73"/>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73"/>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73"/>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73"/>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73"/>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73"/>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73"/>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73"/>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73"/>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73"/>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73"/>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73"/>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73"/>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73"/>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73"/>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73"/>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73"/>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73"/>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73"/>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73"/>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73"/>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73"/>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73"/>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73"/>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73"/>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73"/>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73"/>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73"/>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73"/>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73"/>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73"/>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73"/>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73"/>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73"/>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73"/>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73"/>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73"/>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73"/>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73"/>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73"/>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73"/>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73"/>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73"/>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73"/>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73"/>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73"/>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73"/>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73"/>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73"/>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73"/>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73"/>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73"/>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73"/>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73"/>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73"/>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73"/>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73"/>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73"/>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73"/>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73"/>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73"/>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73"/>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73"/>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73"/>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73"/>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73"/>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73"/>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73"/>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73"/>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73"/>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73"/>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73"/>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73"/>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73"/>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73"/>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73"/>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73"/>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73"/>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73"/>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73"/>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73"/>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73"/>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73"/>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73"/>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73"/>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73"/>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73"/>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73"/>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73"/>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73"/>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73"/>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73"/>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73"/>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73"/>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73"/>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73"/>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73"/>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73"/>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73"/>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73"/>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73"/>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73"/>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73"/>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73"/>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73"/>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73"/>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73"/>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73"/>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73"/>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73"/>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73"/>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73"/>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73"/>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73"/>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73"/>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73"/>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73"/>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73"/>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73"/>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73"/>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73"/>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73"/>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73"/>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73"/>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73"/>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73"/>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73"/>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73"/>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73"/>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73"/>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73"/>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73"/>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73"/>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73"/>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73"/>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73"/>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73"/>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73"/>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73"/>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73"/>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73"/>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73"/>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73"/>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73"/>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73"/>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73"/>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73"/>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73"/>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73"/>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73"/>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73"/>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73"/>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73"/>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73"/>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73"/>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73"/>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73"/>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73"/>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73"/>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73"/>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73"/>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73"/>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73"/>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73"/>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73"/>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73"/>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73"/>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73"/>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73"/>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73"/>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73"/>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73"/>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73"/>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73"/>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73"/>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73"/>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73"/>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73"/>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73"/>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73"/>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73"/>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73"/>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73"/>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73"/>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73"/>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73"/>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73"/>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73"/>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73"/>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73"/>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73"/>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73"/>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73"/>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73"/>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73"/>
      <c r="B623" s="107"/>
      <c r="L623" s="107"/>
      <c r="V623" s="107"/>
      <c r="AF623" s="107"/>
      <c r="AP623" s="107"/>
      <c r="AZ623" s="107"/>
      <c r="BA623" s="107"/>
      <c r="BJ623" s="107"/>
      <c r="BT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73"/>
      <c r="B624" s="107"/>
      <c r="L624" s="107"/>
      <c r="V624" s="107"/>
      <c r="AF624" s="107"/>
      <c r="AP624" s="107"/>
      <c r="AZ624" s="107"/>
      <c r="BA624" s="107"/>
      <c r="BJ624" s="107"/>
      <c r="BT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73"/>
      <c r="B625" s="107"/>
      <c r="L625" s="107"/>
      <c r="V625" s="107"/>
      <c r="AF625" s="107"/>
      <c r="AP625" s="107"/>
      <c r="AZ625" s="107"/>
      <c r="BA625" s="107"/>
      <c r="BJ625" s="107"/>
      <c r="BT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73"/>
      <c r="B626" s="107"/>
      <c r="L626" s="107"/>
      <c r="V626" s="107"/>
      <c r="AF626" s="107"/>
      <c r="AP626" s="107"/>
      <c r="AZ626" s="107"/>
      <c r="BA626" s="107"/>
      <c r="BJ626" s="107"/>
      <c r="BT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73"/>
      <c r="B627" s="107"/>
      <c r="L627" s="107"/>
      <c r="V627" s="107"/>
      <c r="AF627" s="107"/>
      <c r="AP627" s="107"/>
      <c r="AZ627" s="107"/>
      <c r="BA627" s="107"/>
      <c r="BJ627" s="107"/>
      <c r="BT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73"/>
      <c r="B628" s="107"/>
      <c r="L628" s="107"/>
      <c r="V628" s="107"/>
      <c r="AF628" s="107"/>
      <c r="AP628" s="107"/>
      <c r="AZ628" s="107"/>
      <c r="BA628" s="107"/>
      <c r="BJ628" s="107"/>
      <c r="BT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73"/>
      <c r="B629" s="107"/>
      <c r="L629" s="107"/>
      <c r="V629" s="107"/>
      <c r="AF629" s="107"/>
      <c r="AP629" s="107"/>
      <c r="AZ629" s="107"/>
      <c r="BA629" s="107"/>
      <c r="BJ629" s="107"/>
      <c r="BT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73"/>
      <c r="B630" s="107"/>
      <c r="L630" s="107"/>
      <c r="V630" s="107"/>
      <c r="AF630" s="107"/>
      <c r="AP630" s="107"/>
      <c r="AZ630" s="107"/>
      <c r="BA630" s="107"/>
      <c r="BJ630" s="107"/>
      <c r="BT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73"/>
      <c r="B631" s="107"/>
      <c r="L631" s="107"/>
      <c r="V631" s="107"/>
      <c r="AF631" s="107"/>
      <c r="AP631" s="107"/>
      <c r="AZ631" s="107"/>
      <c r="BA631" s="107"/>
      <c r="BJ631" s="107"/>
      <c r="BT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73"/>
      <c r="B632" s="107"/>
      <c r="L632" s="107"/>
      <c r="V632" s="107"/>
      <c r="AF632" s="107"/>
      <c r="AP632" s="107"/>
      <c r="AZ632" s="107"/>
      <c r="BA632" s="107"/>
      <c r="BJ632" s="107"/>
      <c r="BT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73"/>
      <c r="B633" s="107"/>
      <c r="L633" s="107"/>
      <c r="V633" s="107"/>
      <c r="AF633" s="107"/>
      <c r="AP633" s="107"/>
      <c r="AZ633" s="107"/>
      <c r="BA633" s="107"/>
      <c r="BJ633" s="107"/>
      <c r="BT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73"/>
      <c r="B634" s="107"/>
      <c r="L634" s="107"/>
      <c r="V634" s="107"/>
      <c r="AF634" s="107"/>
      <c r="AP634" s="107"/>
      <c r="AZ634" s="107"/>
      <c r="BA634" s="107"/>
      <c r="BJ634" s="107"/>
      <c r="BT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73"/>
      <c r="B635" s="107"/>
      <c r="L635" s="107"/>
      <c r="V635" s="107"/>
      <c r="AF635" s="107"/>
      <c r="AP635" s="107"/>
      <c r="AZ635" s="107"/>
      <c r="BA635" s="107"/>
      <c r="BJ635" s="107"/>
      <c r="BT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73"/>
      <c r="B636" s="107"/>
      <c r="L636" s="107"/>
      <c r="V636" s="107"/>
      <c r="AF636" s="107"/>
      <c r="AP636" s="107"/>
      <c r="AZ636" s="107"/>
      <c r="BA636" s="107"/>
      <c r="BJ636" s="107"/>
      <c r="BT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73"/>
      <c r="B637" s="107"/>
      <c r="L637" s="107"/>
      <c r="V637" s="107"/>
      <c r="AF637" s="107"/>
      <c r="AP637" s="107"/>
      <c r="AZ637" s="107"/>
      <c r="BA637" s="107"/>
      <c r="BJ637" s="107"/>
      <c r="BT637" s="107"/>
      <c r="CD637" s="107"/>
      <c r="CN637" s="107"/>
      <c r="CX637" s="107"/>
      <c r="DH637" s="107"/>
      <c r="DR637" s="107"/>
      <c r="EB637" s="107"/>
      <c r="EL637" s="107"/>
      <c r="EV637" s="107"/>
      <c r="FF637" s="107"/>
      <c r="FP637" s="107"/>
      <c r="FZ637" s="107"/>
      <c r="GJ637" s="107"/>
      <c r="GT637" s="107"/>
      <c r="HD637" s="107"/>
      <c r="HN637" s="107"/>
      <c r="HX637" s="107"/>
    </row>
  </sheetData>
  <mergeCells count="7">
    <mergeCell ref="A2:A3"/>
    <mergeCell ref="C26:I26"/>
    <mergeCell ref="BA26:BG26"/>
    <mergeCell ref="M26:S26"/>
    <mergeCell ref="W26:AC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3" t="s">
        <v>22</v>
      </c>
      <c r="C1" s="545" t="s">
        <v>225</v>
      </c>
      <c r="D1" s="304" t="s">
        <v>202</v>
      </c>
      <c r="E1" s="304"/>
      <c r="F1" s="304"/>
      <c r="G1" s="304"/>
      <c r="H1" s="304"/>
      <c r="I1" s="322"/>
      <c r="J1" s="305"/>
      <c r="K1" s="306"/>
      <c r="L1" s="323" t="s">
        <v>22</v>
      </c>
      <c r="M1" s="545" t="s">
        <v>226</v>
      </c>
      <c r="N1" s="304" t="s">
        <v>202</v>
      </c>
      <c r="O1" s="304"/>
      <c r="P1" s="304"/>
      <c r="Q1" s="304"/>
      <c r="R1" s="304"/>
      <c r="S1" s="322"/>
      <c r="T1" s="305"/>
      <c r="U1" s="306"/>
      <c r="V1" s="323" t="s">
        <v>22</v>
      </c>
      <c r="W1" s="545" t="s">
        <v>227</v>
      </c>
      <c r="X1" s="304" t="s">
        <v>202</v>
      </c>
      <c r="Y1" s="304"/>
      <c r="Z1" s="304"/>
      <c r="AA1" s="304"/>
      <c r="AB1" s="304"/>
      <c r="AC1" s="322"/>
      <c r="AD1" s="305"/>
      <c r="AE1" s="306"/>
      <c r="AF1" s="323" t="s">
        <v>22</v>
      </c>
      <c r="AG1" s="545">
        <v>2019</v>
      </c>
      <c r="AH1" s="304" t="s">
        <v>202</v>
      </c>
      <c r="AI1" s="304"/>
      <c r="AJ1" s="304"/>
      <c r="AK1" s="304"/>
      <c r="AL1" s="304"/>
      <c r="AM1" s="322"/>
      <c r="AN1" s="305"/>
      <c r="AO1" s="306"/>
      <c r="AP1" s="323" t="s">
        <v>22</v>
      </c>
      <c r="AQ1" s="545">
        <v>2020</v>
      </c>
      <c r="AR1" s="304" t="s">
        <v>202</v>
      </c>
      <c r="AS1" s="304"/>
      <c r="AT1" s="304"/>
      <c r="AU1" s="304"/>
      <c r="AV1" s="304"/>
      <c r="AW1" s="322"/>
      <c r="AX1" s="305"/>
      <c r="AY1" s="306"/>
    </row>
    <row xmlns:x14ac="http://schemas.microsoft.com/office/spreadsheetml/2009/9/ac" r="2" s="307" customFormat="true" ht="30" customHeight="true" x14ac:dyDescent="0.25">
      <c r="A2" s="557" t="s">
        <v>263</v>
      </c>
      <c r="B2" s="310" t="s">
        <v>222</v>
      </c>
      <c r="C2" s="253" t="s">
        <v>204</v>
      </c>
      <c r="D2" s="253" t="s">
        <v>203</v>
      </c>
      <c r="E2" s="311"/>
      <c r="F2" s="311"/>
      <c r="G2" s="311"/>
      <c r="H2" s="311"/>
      <c r="I2" s="312"/>
      <c r="J2" s="308" t="s">
        <v>228</v>
      </c>
      <c r="K2" s="354"/>
      <c r="L2" s="310" t="s">
        <v>223</v>
      </c>
      <c r="M2" s="253" t="s">
        <v>204</v>
      </c>
      <c r="N2" s="253" t="s">
        <v>212</v>
      </c>
      <c r="O2" s="311"/>
      <c r="P2" s="311"/>
      <c r="Q2" s="311"/>
      <c r="R2" s="311"/>
      <c r="S2" s="312"/>
      <c r="T2" s="308" t="s">
        <v>228</v>
      </c>
      <c r="U2" s="354"/>
      <c r="V2" s="310" t="s">
        <v>224</v>
      </c>
      <c r="W2" s="253" t="s">
        <v>204</v>
      </c>
      <c r="X2" s="253" t="s">
        <v>203</v>
      </c>
      <c r="Y2" s="311"/>
      <c r="Z2" s="311"/>
      <c r="AA2" s="311"/>
      <c r="AB2" s="311"/>
      <c r="AC2" s="312"/>
      <c r="AD2" s="308" t="s">
        <v>228</v>
      </c>
      <c r="AE2" s="309"/>
      <c r="AF2" s="310" t="s">
        <v>252</v>
      </c>
      <c r="AG2" s="253" t="s">
        <v>204</v>
      </c>
      <c r="AH2" s="253" t="s">
        <v>244</v>
      </c>
      <c r="AI2" s="311"/>
      <c r="AJ2" s="311"/>
      <c r="AK2" s="311"/>
      <c r="AL2" s="311"/>
      <c r="AM2" s="312"/>
      <c r="AN2" s="308" t="s">
        <v>228</v>
      </c>
      <c r="AO2" s="309"/>
      <c r="AP2" s="310" t="s">
        <v>259</v>
      </c>
      <c r="AQ2" s="253" t="s">
        <v>204</v>
      </c>
      <c r="AR2" s="253" t="s">
        <v>260</v>
      </c>
      <c r="AS2" s="311"/>
      <c r="AT2" s="311"/>
      <c r="AU2" s="311"/>
      <c r="AV2" s="311"/>
      <c r="AW2" s="312"/>
      <c r="AX2" s="308" t="s">
        <v>228</v>
      </c>
      <c r="AY2" s="309"/>
    </row>
    <row xmlns:x14ac="http://schemas.microsoft.com/office/spreadsheetml/2009/9/ac" r="3" s="246" customFormat="true" ht="18" customHeight="true" x14ac:dyDescent="0.25">
      <c r="A3" s="557"/>
      <c r="B3" s="353" t="s">
        <v>166</v>
      </c>
      <c r="C3" s="255" t="s">
        <v>56</v>
      </c>
      <c r="D3" s="256" t="s">
        <v>7</v>
      </c>
      <c r="E3" s="257" t="s">
        <v>1</v>
      </c>
      <c r="F3" s="257" t="s">
        <v>2</v>
      </c>
      <c r="G3" s="257" t="s">
        <v>16</v>
      </c>
      <c r="H3" s="257" t="s">
        <v>17</v>
      </c>
      <c r="I3" s="258" t="s">
        <v>18</v>
      </c>
      <c r="J3" s="244"/>
      <c r="K3" s="259"/>
      <c r="L3" s="353" t="s">
        <v>166</v>
      </c>
      <c r="M3" s="255" t="s">
        <v>56</v>
      </c>
      <c r="N3" s="256" t="s">
        <v>7</v>
      </c>
      <c r="O3" s="257" t="s">
        <v>1</v>
      </c>
      <c r="P3" s="257" t="s">
        <v>2</v>
      </c>
      <c r="Q3" s="257" t="s">
        <v>16</v>
      </c>
      <c r="R3" s="257" t="s">
        <v>17</v>
      </c>
      <c r="S3" s="258" t="s">
        <v>18</v>
      </c>
      <c r="T3" s="244"/>
      <c r="U3" s="259"/>
      <c r="V3" s="353" t="s">
        <v>166</v>
      </c>
      <c r="W3" s="255" t="s">
        <v>56</v>
      </c>
      <c r="X3" s="256" t="s">
        <v>7</v>
      </c>
      <c r="Y3" s="257" t="s">
        <v>1</v>
      </c>
      <c r="Z3" s="257" t="s">
        <v>2</v>
      </c>
      <c r="AA3" s="257" t="s">
        <v>16</v>
      </c>
      <c r="AB3" s="257" t="s">
        <v>17</v>
      </c>
      <c r="AC3" s="258" t="s">
        <v>18</v>
      </c>
      <c r="AD3" s="244"/>
      <c r="AE3" s="259"/>
      <c r="AF3" s="353" t="s">
        <v>166</v>
      </c>
      <c r="AG3" s="255" t="s">
        <v>56</v>
      </c>
      <c r="AH3" s="256" t="s">
        <v>7</v>
      </c>
      <c r="AI3" s="257" t="s">
        <v>1</v>
      </c>
      <c r="AJ3" s="257" t="s">
        <v>2</v>
      </c>
      <c r="AK3" s="257" t="s">
        <v>16</v>
      </c>
      <c r="AL3" s="257" t="s">
        <v>17</v>
      </c>
      <c r="AM3" s="258" t="s">
        <v>18</v>
      </c>
      <c r="AN3" s="244"/>
      <c r="AO3" s="259"/>
      <c r="AP3" s="353" t="s">
        <v>166</v>
      </c>
      <c r="AQ3" s="255" t="s">
        <v>56</v>
      </c>
      <c r="AR3" s="256" t="s">
        <v>7</v>
      </c>
      <c r="AS3" s="257" t="s">
        <v>1</v>
      </c>
      <c r="AT3" s="257" t="s">
        <v>2</v>
      </c>
      <c r="AU3" s="257" t="s">
        <v>16</v>
      </c>
      <c r="AV3" s="257" t="s">
        <v>17</v>
      </c>
      <c r="AW3" s="258" t="s">
        <v>18</v>
      </c>
      <c r="AX3" s="244"/>
      <c r="AY3" s="259"/>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6" t="str">
        <f>IF(ISBLANK('Data Summary'!A6),"",'Data Summary'!A6)</f>
        <v>IRQ_2008_SUR</v>
      </c>
      <c r="B4" s="101"/>
      <c r="C4" s="139" t="s">
        <v>3</v>
      </c>
      <c r="D4" s="8" t="str">
        <f t="shared" ref="D4:I4" si="0">IF(COUNTA(D14)=0,"",D14)</f>
        <v/>
      </c>
      <c r="E4" s="8" t="str">
        <f t="shared" si="0"/>
        <v/>
      </c>
      <c r="F4" s="8" t="str">
        <f t="shared" si="0"/>
        <v/>
      </c>
      <c r="G4" s="8" t="str">
        <f t="shared" si="0"/>
        <v/>
      </c>
      <c r="H4" s="8" t="str">
        <f t="shared" si="0"/>
        <v/>
      </c>
      <c r="I4" s="25" t="str">
        <f t="shared" si="0"/>
        <v/>
      </c>
      <c r="J4" s="19"/>
      <c r="K4" s="14"/>
      <c r="L4" s="101"/>
      <c r="M4" s="139" t="s">
        <v>3</v>
      </c>
      <c r="N4" s="8" t="str">
        <f t="shared" ref="N4:S4" si="1">IF(COUNTA(N14)=0,"",N14)</f>
        <v/>
      </c>
      <c r="O4" s="8" t="str">
        <f t="shared" si="1"/>
        <v/>
      </c>
      <c r="P4" s="8" t="str">
        <f t="shared" si="1"/>
        <v/>
      </c>
      <c r="Q4" s="8" t="str">
        <f t="shared" si="1"/>
        <v/>
      </c>
      <c r="R4" s="8" t="str">
        <f t="shared" si="1"/>
        <v/>
      </c>
      <c r="S4" s="25" t="str">
        <f t="shared" si="1"/>
        <v/>
      </c>
      <c r="T4" s="19"/>
      <c r="U4" s="14"/>
      <c r="V4" s="101"/>
      <c r="W4" s="139" t="s">
        <v>3</v>
      </c>
      <c r="X4" s="8">
        <f t="shared" ref="X4:AC4" si="2">IF(COUNTA(X14)=0,"",X14)</f>
        <v>3.779398817758775</v>
      </c>
      <c r="Y4" s="8" t="str">
        <f t="shared" si="2"/>
        <v/>
      </c>
      <c r="Z4" s="8" t="str">
        <f t="shared" si="2"/>
        <v/>
      </c>
      <c r="AA4" s="8">
        <f t="shared" si="2"/>
        <v>1.2711864406779654</v>
      </c>
      <c r="AB4" s="8">
        <f t="shared" si="2"/>
        <v>4.7199999999999989</v>
      </c>
      <c r="AC4" s="25">
        <f t="shared" si="2"/>
        <v>1.5163823449769893</v>
      </c>
      <c r="AD4" s="19"/>
      <c r="AE4" s="14"/>
      <c r="AF4" s="101"/>
      <c r="AG4" s="139" t="s">
        <v>3</v>
      </c>
      <c r="AH4" s="8" t="str">
        <f t="shared" ref="AH4:AM4" si="3">IF(COUNTA(AH14)=0,"",AH14)</f>
        <v/>
      </c>
      <c r="AI4" s="8" t="str">
        <f t="shared" si="3"/>
        <v/>
      </c>
      <c r="AJ4" s="8" t="str">
        <f t="shared" si="3"/>
        <v/>
      </c>
      <c r="AK4" s="8" t="str">
        <f t="shared" si="3"/>
        <v/>
      </c>
      <c r="AL4" s="8" t="str">
        <f t="shared" si="3"/>
        <v/>
      </c>
      <c r="AM4" s="25" t="str">
        <f t="shared" si="3"/>
        <v/>
      </c>
      <c r="AN4" s="19"/>
      <c r="AO4" s="14"/>
      <c r="AP4" s="101"/>
      <c r="AQ4" s="139" t="s">
        <v>3</v>
      </c>
      <c r="AR4" s="8" t="str">
        <f t="shared" ref="AR4:AW4" si="4">IF(COUNTA(AR14)=0,"",AR14)</f>
        <v/>
      </c>
      <c r="AS4" s="8" t="str">
        <f t="shared" si="4"/>
        <v/>
      </c>
      <c r="AT4" s="8" t="str">
        <f t="shared" si="4"/>
        <v/>
      </c>
      <c r="AU4" s="8" t="str">
        <f t="shared" si="4"/>
        <v/>
      </c>
      <c r="AV4" s="8" t="str">
        <f t="shared" si="4"/>
        <v/>
      </c>
      <c r="AW4" s="25" t="str">
        <f t="shared" si="4"/>
        <v/>
      </c>
      <c r="AX4" s="19"/>
      <c r="AY4" s="14"/>
      <c r="AZ4" s="109"/>
      <c r="BA4" s="109"/>
      <c r="BB4" s="126"/>
      <c r="BC4" s="126"/>
      <c r="BD4" s="126"/>
      <c r="BE4" s="126"/>
      <c r="BF4" s="126"/>
      <c r="BG4" s="126"/>
      <c r="BJ4" s="10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76" t="str">
        <f ca="true">IF(ISBLANK('Data Summary'!A7),"",'Data Summary'!A7)</f>
        <v>IRQ_2012_SUR</v>
      </c>
      <c r="B5" s="101"/>
      <c r="C5" s="139" t="s">
        <v>0</v>
      </c>
      <c r="D5" s="8" t="str">
        <f>IF((COUNTA(D15:D26)=0)+(COUNTA(D14)=0),"",100-D14-SUMPRODUCT(C15:C26,D15:D26))</f>
        <v/>
      </c>
      <c r="E5" s="8" t="str">
        <f>IF((COUNTA(E15:E26)=0)+(COUNTA(E14)=0),"",100-E14-SUMPRODUCT(C15:C26,E15:E26))</f>
        <v/>
      </c>
      <c r="F5" s="8" t="str">
        <f>IF((COUNTA(F15:F26)=0)+(COUNTA(F14)=0),"",100-F14-SUMPRODUCT(C15:C26,F15:F26))</f>
        <v/>
      </c>
      <c r="G5" s="8" t="str">
        <f>IF((COUNTA(G15:G26)=0)+(COUNTA(G14)=0),"",100-G14-SUMPRODUCT(C15:C26,G15:G26))</f>
        <v/>
      </c>
      <c r="H5" s="8" t="str">
        <f>IF((COUNTA(H15:H26)=0)+(COUNTA(H14)=0),"",100-H14-SUMPRODUCT(C15:C26,H15:H26))</f>
        <v/>
      </c>
      <c r="I5" s="25" t="str">
        <f>IF((COUNTA(I15:I26)=0)+(COUNTA(I14)=0),"",100-I14-SUMPRODUCT(C15:C26,I15:I26))</f>
        <v/>
      </c>
      <c r="J5" s="19"/>
      <c r="K5" s="14"/>
      <c r="L5" s="101"/>
      <c r="M5" s="139" t="s">
        <v>0</v>
      </c>
      <c r="N5" s="8" t="str">
        <f>IF((COUNTA(N15:N26)=0)+(COUNTA(N14)=0),"",100-N14-SUMPRODUCT(M15:M26,N15:N26))</f>
        <v/>
      </c>
      <c r="O5" s="8" t="str">
        <f>IF((COUNTA(O15:O26)=0)+(COUNTA(O14)=0),"",100-O14-SUMPRODUCT(M15:M26,O15:O26))</f>
        <v/>
      </c>
      <c r="P5" s="8" t="str">
        <f>IF((COUNTA(P15:P26)=0)+(COUNTA(P14)=0),"",100-P14-SUMPRODUCT(M15:M26,P15:P26))</f>
        <v/>
      </c>
      <c r="Q5" s="8" t="str">
        <f>IF((COUNTA(Q15:Q26)=0)+(COUNTA(Q14)=0),"",100-Q14-SUMPRODUCT(M15:M26,Q15:Q26))</f>
        <v/>
      </c>
      <c r="R5" s="8" t="str">
        <f>IF((COUNTA(R15:R26)=0)+(COUNTA(R14)=0),"",100-R14-SUMPRODUCT(M15:M26,R15:R26))</f>
        <v/>
      </c>
      <c r="S5" s="25" t="str">
        <f>IF((COUNTA(S15:S26)=0)+(COUNTA(S14)=0),"",100-S14-SUMPRODUCT(M15:M26,S15:S26))</f>
        <v/>
      </c>
      <c r="T5" s="19"/>
      <c r="U5" s="14"/>
      <c r="V5" s="101"/>
      <c r="W5" s="139" t="s">
        <v>0</v>
      </c>
      <c r="X5" s="8">
        <f>IF((COUNTA(X15:X26)=0)+(COUNTA(X14)=0),"",100-X14-SUMPRODUCT(W15:W26,X15:X26))</f>
        <v>10.668469374921386</v>
      </c>
      <c r="Y5" s="8" t="str">
        <f>IF((COUNTA(Y15:Y26)=0)+(COUNTA(Y14)=0),"",100-Y14-SUMPRODUCT(W15:W26,Y15:Y26))</f>
        <v/>
      </c>
      <c r="Z5" s="8" t="str">
        <f>IF((COUNTA(Z15:Z26)=0)+(COUNTA(Z14)=0),"",100-Z14-SUMPRODUCT(W15:W26,Z15:Z26))</f>
        <v/>
      </c>
      <c r="AA5" s="8">
        <f>IF((COUNTA(AA15:AA26)=0)+(COUNTA(AA14)=0),"",100-AA14-SUMPRODUCT(W15:W26,AA15:AA26))</f>
        <v>0.35310734463276106</v>
      </c>
      <c r="AB5" s="8">
        <f>IF((COUNTA(AB15:AB26)=0)+(COUNTA(AB14)=0),"",100-AB14-SUMPRODUCT(W15:W26,AB15:AB26))</f>
        <v>13.146666666666675</v>
      </c>
      <c r="AC5" s="25">
        <f>IF((COUNTA(AC15:AC26)=0)+(COUNTA(AC14)=0),"",100-AC14-SUMPRODUCT(W15:W26,AC15:AC26))</f>
        <v>5.6322772813430788</v>
      </c>
      <c r="AD5" s="19"/>
      <c r="AE5" s="14"/>
      <c r="AF5" s="101"/>
      <c r="AG5" s="139" t="s">
        <v>0</v>
      </c>
      <c r="AH5" s="8" t="str">
        <f>IF((COUNTA(AH15:AH26)=0)+(COUNTA(AH14)=0),"",100-AH14-SUMPRODUCT(AG15:AG26,AH15:AH26))</f>
        <v/>
      </c>
      <c r="AI5" s="8" t="str">
        <f>IF((COUNTA(AI15:AI26)=0)+(COUNTA(AI14)=0),"",100-AI14-SUMPRODUCT(AG15:AG26,AI15:AI26))</f>
        <v/>
      </c>
      <c r="AJ5" s="8" t="str">
        <f>IF((COUNTA(AJ15:AJ26)=0)+(COUNTA(AJ14)=0),"",100-AJ14-SUMPRODUCT(AG15:AG26,AJ15:AJ26))</f>
        <v/>
      </c>
      <c r="AK5" s="8" t="str">
        <f>IF((COUNTA(AK15:AK26)=0)+(COUNTA(AK14)=0),"",100-AK14-SUMPRODUCT(AG15:AG26,AK15:AK26))</f>
        <v/>
      </c>
      <c r="AL5" s="8" t="str">
        <f>IF((COUNTA(AL15:AL26)=0)+(COUNTA(AL14)=0),"",100-AL14-SUMPRODUCT(AG15:AG26,AL15:AL26))</f>
        <v/>
      </c>
      <c r="AM5" s="25" t="str">
        <f>IF((COUNTA(AM15:AM26)=0)+(COUNTA(AM14)=0),"",100-AM14-SUMPRODUCT(AG15:AG26,AM15:AM26))</f>
        <v/>
      </c>
      <c r="AN5" s="19"/>
      <c r="AO5" s="14"/>
      <c r="AP5" s="101"/>
      <c r="AQ5" s="139" t="s">
        <v>0</v>
      </c>
      <c r="AR5" s="8" t="str">
        <f>IF((COUNTA(AR15:AR26)=0)+(COUNTA(AR14)=0),"",100-AR14-SUMPRODUCT(AQ15:AQ26,AR15:AR26))</f>
        <v/>
      </c>
      <c r="AS5" s="8" t="str">
        <f>IF((COUNTA(AS15:AS26)=0)+(COUNTA(AS14)=0),"",100-AS14-SUMPRODUCT(AQ15:AQ26,AS15:AS26))</f>
        <v/>
      </c>
      <c r="AT5" s="8" t="str">
        <f>IF((COUNTA(AT15:AT26)=0)+(COUNTA(AT14)=0),"",100-AT14-SUMPRODUCT(AQ15:AQ26,AT15:AT26))</f>
        <v/>
      </c>
      <c r="AU5" s="8" t="str">
        <f>IF((COUNTA(AU15:AU26)=0)+(COUNTA(AU14)=0),"",100-AU14-SUMPRODUCT(AQ15:AQ26,AU15:AU26))</f>
        <v/>
      </c>
      <c r="AV5" s="8" t="str">
        <f>IF((COUNTA(AV15:AV26)=0)+(COUNTA(AV14)=0),"",100-AV14-SUMPRODUCT(AQ15:AQ26,AV15:AV26))</f>
        <v/>
      </c>
      <c r="AW5" s="25" t="str">
        <f>IF((COUNTA(AW15:AW26)=0)+(COUNTA(AW14)=0),"",100-AW14-SUMPRODUCT(AQ15:AQ26,AW15:AW26))</f>
        <v/>
      </c>
      <c r="AX5" s="19"/>
      <c r="AY5" s="14"/>
      <c r="AZ5" s="109"/>
      <c r="BA5" s="109"/>
      <c r="BB5" s="126"/>
      <c r="BC5" s="126"/>
      <c r="BD5" s="126"/>
      <c r="BE5" s="126"/>
      <c r="BF5" s="126"/>
      <c r="BG5" s="126"/>
      <c r="BJ5" s="10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76" t="str">
        <f ca="true">IF(ISBLANK('Data Summary'!A8),"",'Data Summary'!A8)</f>
        <v>IRQ_2018_SUR</v>
      </c>
      <c r="B6" s="101"/>
      <c r="C6" s="139" t="s">
        <v>19</v>
      </c>
      <c r="D6" s="8">
        <f>IF(COUNTA(D15:D26)=0,"",SUMPRODUCT(D15:D26,C15:C26))</f>
        <v>81</v>
      </c>
      <c r="E6" s="8" t="str">
        <f>IF(COUNTA(E15:E26)=0,"",SUMPRODUCT(E15:E26,C15:C26))</f>
        <v/>
      </c>
      <c r="F6" s="8" t="str">
        <f>IF(COUNTA(F15:F26)=0,"",SUMPRODUCT(F15:F26,C15:C26))</f>
        <v/>
      </c>
      <c r="G6" s="8" t="str">
        <f>IF(COUNTA(G15:G26)=0,"",SUMPRODUCT(G15:G26,C15:C26))</f>
        <v/>
      </c>
      <c r="H6" s="8">
        <f>IF(COUNTA(H15:H26)=0,"",SUMPRODUCT(H15:H26,C15:C26))</f>
        <v>81</v>
      </c>
      <c r="I6" s="25" t="str">
        <f>IF(COUNTA(I15:I26)=0,"",SUMPRODUCT(I15:I26,C15:C26))</f>
        <v/>
      </c>
      <c r="J6" s="19"/>
      <c r="K6" s="14"/>
      <c r="L6" s="101"/>
      <c r="M6" s="139" t="s">
        <v>19</v>
      </c>
      <c r="N6" s="8" t="str">
        <f>IF(COUNTA(N15:N26)=0,"",SUMPRODUCT(N15:N26,M15:M26))</f>
        <v/>
      </c>
      <c r="O6" s="8" t="str">
        <f>IF(COUNTA(O15:O26)=0,"",SUMPRODUCT(O15:O26,M15:M26))</f>
        <v/>
      </c>
      <c r="P6" s="8" t="str">
        <f>IF(COUNTA(P15:P26)=0,"",SUMPRODUCT(P15:P26,M15:M26))</f>
        <v/>
      </c>
      <c r="Q6" s="8" t="str">
        <f>IF(COUNTA(Q15:Q26)=0,"",SUMPRODUCT(Q15:Q26,M15:M26))</f>
        <v/>
      </c>
      <c r="R6" s="8" t="str">
        <f>IF(COUNTA(R15:R26)=0,"",SUMPRODUCT(R15:R26,M15:M26))</f>
        <v/>
      </c>
      <c r="S6" s="25" t="str">
        <f>IF(COUNTA(S15:S26)=0,"",SUMPRODUCT(S15:S26,M15:M26))</f>
        <v/>
      </c>
      <c r="T6" s="19"/>
      <c r="U6" s="14"/>
      <c r="V6" s="101"/>
      <c r="W6" s="139" t="s">
        <v>19</v>
      </c>
      <c r="X6" s="8">
        <f>IF(COUNTA(X15:X26)=0,"",SUMPRODUCT(X15:X26,W15:W26))</f>
        <v>85.552131807319839</v>
      </c>
      <c r="Y6" s="8" t="str">
        <f>IF(COUNTA(Y15:Y26)=0,"",SUMPRODUCT(Y15:Y26,W15:W26))</f>
        <v/>
      </c>
      <c r="Z6" s="8" t="str">
        <f>IF(COUNTA(Z15:Z26)=0,"",SUMPRODUCT(Z15:Z26,W15:W26))</f>
        <v/>
      </c>
      <c r="AA6" s="8">
        <f>IF(COUNTA(AA15:AA26)=0,"",SUMPRODUCT(AA15:AA26,W15:W26))</f>
        <v>98.375706214689274</v>
      </c>
      <c r="AB6" s="8">
        <f>IF(COUNTA(AB15:AB26)=0,"",SUMPRODUCT(AB15:AB26,W15:W26))</f>
        <v>82.133333333333326</v>
      </c>
      <c r="AC6" s="25">
        <f>IF(COUNTA(AC15:AC26)=0,"",SUMPRODUCT(AC15:AC26,W15:W26))</f>
        <v>92.851340373679932</v>
      </c>
      <c r="AD6" s="19"/>
      <c r="AE6" s="14"/>
      <c r="AF6" s="101"/>
      <c r="AG6" s="139" t="s">
        <v>19</v>
      </c>
      <c r="AH6" s="8">
        <f>IF(COUNTA(AH15:AH26)=0,"",SUMPRODUCT(AH15:AH26,AG15:AG26))</f>
        <v>95.976794493608679</v>
      </c>
      <c r="AI6" s="8" t="str">
        <f>IF(COUNTA(AI15:AI26)=0,"",SUMPRODUCT(AI15:AI26,AG15:AG26))</f>
        <v/>
      </c>
      <c r="AJ6" s="8" t="str">
        <f>IF(COUNTA(AJ15:AJ26)=0,"",SUMPRODUCT(AJ15:AJ26,AG15:AG26))</f>
        <v/>
      </c>
      <c r="AK6" s="8" t="str">
        <f>IF(COUNTA(AK15:AK26)=0,"",SUMPRODUCT(AK15:AK26,AG15:AG26))</f>
        <v/>
      </c>
      <c r="AL6" s="8" t="str">
        <f>IF(COUNTA(AL15:AL26)=0,"",SUMPRODUCT(AL15:AL26,AG15:AG26))</f>
        <v/>
      </c>
      <c r="AM6" s="25" t="str">
        <f>IF(COUNTA(AM15:AM26)=0,"",SUMPRODUCT(AM15:AM26,AG15:AG26))</f>
        <v/>
      </c>
      <c r="AN6" s="19"/>
      <c r="AO6" s="14"/>
      <c r="AP6" s="101"/>
      <c r="AQ6" s="139" t="s">
        <v>19</v>
      </c>
      <c r="AR6" s="8" t="str">
        <f>IF(COUNTA(AR15:AR26)=0,"",SUMPRODUCT(AR15:AR26,AQ15:AQ26))</f>
        <v/>
      </c>
      <c r="AS6" s="8" t="str">
        <f>IF(COUNTA(AS15:AS26)=0,"",SUMPRODUCT(AS15:AS26,AQ15:AQ26))</f>
        <v/>
      </c>
      <c r="AT6" s="8" t="str">
        <f>IF(COUNTA(AT15:AT26)=0,"",SUMPRODUCT(AT15:AT26,AQ15:AQ26))</f>
        <v/>
      </c>
      <c r="AU6" s="8" t="str">
        <f>IF(COUNTA(AU15:AU26)=0,"",SUMPRODUCT(AU15:AU26,AQ15:AQ26))</f>
        <v/>
      </c>
      <c r="AV6" s="8" t="str">
        <f>IF(COUNTA(AV15:AV26)=0,"",SUMPRODUCT(AV15:AV26,AQ15:AQ26))</f>
        <v/>
      </c>
      <c r="AW6" s="25" t="str">
        <f>IF(COUNTA(AW15:AW26)=0,"",SUMPRODUCT(AW15:AW26,AQ15:AQ26))</f>
        <v/>
      </c>
      <c r="AX6" s="19"/>
      <c r="AY6" s="14"/>
      <c r="AZ6" s="109"/>
      <c r="BA6" s="109"/>
      <c r="BB6" s="126"/>
      <c r="BC6" s="126"/>
      <c r="BD6" s="126"/>
      <c r="BE6" s="126"/>
      <c r="BF6" s="126"/>
      <c r="BG6" s="126"/>
      <c r="BJ6" s="10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76" t="str">
        <f ca="true">IF(ISBLANK('Data Summary'!A9),"",'Data Summary'!A9)</f>
        <v>IRQ_2019_REACH</v>
      </c>
      <c r="B7" s="101"/>
      <c r="C7" s="140" t="s">
        <v>53</v>
      </c>
      <c r="D7" s="136"/>
      <c r="E7" s="136"/>
      <c r="F7" s="136"/>
      <c r="G7" s="136"/>
      <c r="H7" s="136"/>
      <c r="I7" s="70"/>
      <c r="J7" s="19"/>
      <c r="K7" s="14"/>
      <c r="L7" s="101"/>
      <c r="M7" s="140" t="s">
        <v>53</v>
      </c>
      <c r="N7" s="136"/>
      <c r="O7" s="136"/>
      <c r="P7" s="136"/>
      <c r="Q7" s="136"/>
      <c r="R7" s="136"/>
      <c r="S7" s="70"/>
      <c r="T7" s="19"/>
      <c r="U7" s="14"/>
      <c r="V7" s="101"/>
      <c r="W7" s="140" t="s">
        <v>53</v>
      </c>
      <c r="X7" s="136"/>
      <c r="Y7" s="136"/>
      <c r="Z7" s="136"/>
      <c r="AA7" s="136"/>
      <c r="AB7" s="136"/>
      <c r="AC7" s="70"/>
      <c r="AD7" s="19"/>
      <c r="AE7" s="14"/>
      <c r="AF7" s="101" t="s">
        <v>253</v>
      </c>
      <c r="AG7" s="140" t="s">
        <v>53</v>
      </c>
      <c r="AH7" s="136">
        <v>87.124287118977378</v>
      </c>
      <c r="AI7" s="136"/>
      <c r="AJ7" s="136"/>
      <c r="AK7" s="136"/>
      <c r="AL7" s="136"/>
      <c r="AM7" s="70"/>
      <c r="AN7" s="19"/>
      <c r="AO7" s="14"/>
      <c r="AP7" s="101"/>
      <c r="AQ7" s="140" t="s">
        <v>53</v>
      </c>
      <c r="AR7" s="136"/>
      <c r="AS7" s="136"/>
      <c r="AT7" s="136"/>
      <c r="AU7" s="136"/>
      <c r="AV7" s="136"/>
      <c r="AW7" s="70"/>
      <c r="AX7" s="19"/>
      <c r="AY7" s="14"/>
      <c r="AZ7" s="109"/>
      <c r="BA7" s="109"/>
      <c r="BB7" s="126"/>
      <c r="BC7" s="126"/>
      <c r="BD7" s="126"/>
      <c r="BE7" s="126"/>
      <c r="BF7" s="126"/>
      <c r="BG7" s="126"/>
      <c r="BJ7" s="10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76" t="str">
        <f ca="true">IF(ISBLANK('Data Summary'!A10),"",'Data Summary'!A10)</f>
        <v>IRQ_2020_WFP</v>
      </c>
      <c r="B8" s="101"/>
      <c r="C8" s="140" t="s">
        <v>58</v>
      </c>
      <c r="D8" s="136"/>
      <c r="E8" s="136"/>
      <c r="F8" s="136"/>
      <c r="G8" s="136"/>
      <c r="H8" s="136"/>
      <c r="I8" s="70"/>
      <c r="J8" s="19"/>
      <c r="K8" s="14"/>
      <c r="L8" s="101"/>
      <c r="M8" s="140" t="s">
        <v>58</v>
      </c>
      <c r="N8" s="136"/>
      <c r="O8" s="136"/>
      <c r="P8" s="136"/>
      <c r="Q8" s="136"/>
      <c r="R8" s="136"/>
      <c r="S8" s="70"/>
      <c r="T8" s="19"/>
      <c r="U8" s="14"/>
      <c r="V8" s="101"/>
      <c r="W8" s="140" t="s">
        <v>58</v>
      </c>
      <c r="X8" s="136"/>
      <c r="Y8" s="136"/>
      <c r="Z8" s="136"/>
      <c r="AA8" s="136"/>
      <c r="AB8" s="136"/>
      <c r="AC8" s="70"/>
      <c r="AD8" s="19"/>
      <c r="AE8" s="14"/>
      <c r="AF8" s="101" t="s">
        <v>249</v>
      </c>
      <c r="AG8" s="140" t="s">
        <v>58</v>
      </c>
      <c r="AH8" s="136">
        <v>67.727433628318607</v>
      </c>
      <c r="AI8" s="136"/>
      <c r="AJ8" s="136"/>
      <c r="AK8" s="136"/>
      <c r="AL8" s="136"/>
      <c r="AM8" s="70"/>
      <c r="AN8" s="19"/>
      <c r="AO8" s="14"/>
      <c r="AP8" s="101" t="s">
        <v>249</v>
      </c>
      <c r="AQ8" s="140" t="s">
        <v>58</v>
      </c>
      <c r="AR8" s="136"/>
      <c r="AS8" s="136"/>
      <c r="AT8" s="136"/>
      <c r="AU8" s="136"/>
      <c r="AV8" s="136">
        <v>68.426307448494455</v>
      </c>
      <c r="AW8" s="70"/>
      <c r="AX8" s="19"/>
      <c r="AY8" s="14"/>
      <c r="AZ8" s="109"/>
      <c r="BA8" s="109"/>
      <c r="BB8" s="126"/>
      <c r="BC8" s="126"/>
      <c r="BD8" s="126"/>
      <c r="BE8" s="126"/>
      <c r="BF8" s="126"/>
      <c r="BG8" s="126"/>
      <c r="BJ8" s="10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77" t="str">
        <f ca="true">IF(ISBLANK('Data Summary'!A11),"",'Data Summary'!A11)</f>
        <v/>
      </c>
      <c r="B9" s="101"/>
      <c r="C9" s="140" t="s">
        <v>109</v>
      </c>
      <c r="D9" s="136"/>
      <c r="E9" s="136"/>
      <c r="F9" s="136"/>
      <c r="G9" s="136"/>
      <c r="H9" s="136"/>
      <c r="I9" s="70"/>
      <c r="J9" s="19"/>
      <c r="K9" s="14"/>
      <c r="L9" s="101"/>
      <c r="M9" s="140" t="s">
        <v>109</v>
      </c>
      <c r="N9" s="136"/>
      <c r="O9" s="136"/>
      <c r="P9" s="136"/>
      <c r="Q9" s="136"/>
      <c r="R9" s="136"/>
      <c r="S9" s="70"/>
      <c r="T9" s="19"/>
      <c r="U9" s="14"/>
      <c r="V9" s="101"/>
      <c r="W9" s="140" t="s">
        <v>109</v>
      </c>
      <c r="X9" s="136"/>
      <c r="Y9" s="136"/>
      <c r="Z9" s="136"/>
      <c r="AA9" s="136"/>
      <c r="AB9" s="136"/>
      <c r="AC9" s="70"/>
      <c r="AD9" s="19"/>
      <c r="AE9" s="14"/>
      <c r="AF9" s="101"/>
      <c r="AG9" s="140" t="s">
        <v>109</v>
      </c>
      <c r="AH9" s="136">
        <v>59.007043732651148</v>
      </c>
      <c r="AI9" s="136"/>
      <c r="AJ9" s="136"/>
      <c r="AK9" s="136"/>
      <c r="AL9" s="136"/>
      <c r="AM9" s="70"/>
      <c r="AN9" s="19"/>
      <c r="AO9" s="14"/>
      <c r="AP9" s="101"/>
      <c r="AQ9" s="140" t="s">
        <v>109</v>
      </c>
      <c r="AR9" s="136"/>
      <c r="AS9" s="136"/>
      <c r="AT9" s="136"/>
      <c r="AU9" s="136"/>
      <c r="AV9" s="136"/>
      <c r="AW9" s="70"/>
      <c r="AX9" s="19"/>
      <c r="AY9" s="14"/>
      <c r="AZ9" s="109"/>
      <c r="BA9" s="109"/>
      <c r="BB9" s="126"/>
      <c r="BC9" s="126"/>
      <c r="BD9" s="126"/>
      <c r="BE9" s="126"/>
      <c r="BF9" s="126"/>
      <c r="BG9" s="126"/>
      <c r="BJ9" s="109"/>
      <c r="BT9" s="109"/>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x14ac:dyDescent="0.25">
      <c r="A10" s="377" t="str">
        <f ca="true">IF(ISBLANK('Data Summary'!A12),"",'Data Summary'!A12)</f>
        <v/>
      </c>
      <c r="B10" s="101"/>
      <c r="C10" s="133" t="s">
        <v>21</v>
      </c>
      <c r="D10" s="136"/>
      <c r="E10" s="136"/>
      <c r="F10" s="136"/>
      <c r="G10" s="136"/>
      <c r="H10" s="136"/>
      <c r="I10" s="70"/>
      <c r="J10" s="19"/>
      <c r="K10" s="14"/>
      <c r="L10" s="101" t="s">
        <v>215</v>
      </c>
      <c r="M10" s="133" t="s">
        <v>21</v>
      </c>
      <c r="N10" s="136">
        <v>83.3</v>
      </c>
      <c r="O10" s="136"/>
      <c r="P10" s="136"/>
      <c r="Q10" s="136"/>
      <c r="R10" s="136">
        <v>83.3</v>
      </c>
      <c r="S10" s="70"/>
      <c r="T10" s="19"/>
      <c r="U10" s="14"/>
      <c r="V10" s="101"/>
      <c r="W10" s="133" t="s">
        <v>21</v>
      </c>
      <c r="X10" s="136"/>
      <c r="Y10" s="136"/>
      <c r="Z10" s="136"/>
      <c r="AA10" s="136"/>
      <c r="AB10" s="136"/>
      <c r="AC10" s="70"/>
      <c r="AD10" s="19"/>
      <c r="AE10" s="14"/>
      <c r="AF10" s="101"/>
      <c r="AG10" s="133" t="s">
        <v>21</v>
      </c>
      <c r="AH10" s="136">
        <v>83.619098002202506</v>
      </c>
      <c r="AI10" s="136"/>
      <c r="AJ10" s="136"/>
      <c r="AK10" s="136"/>
      <c r="AL10" s="136"/>
      <c r="AM10" s="70"/>
      <c r="AN10" s="19"/>
      <c r="AO10" s="14"/>
      <c r="AP10" s="101"/>
      <c r="AQ10" s="133" t="s">
        <v>21</v>
      </c>
      <c r="AR10" s="136"/>
      <c r="AS10" s="136"/>
      <c r="AT10" s="136"/>
      <c r="AU10" s="136"/>
      <c r="AV10" s="136"/>
      <c r="AW10" s="70"/>
      <c r="AX10" s="19"/>
      <c r="AY10" s="14"/>
      <c r="AZ10" s="109"/>
      <c r="BA10" s="109"/>
      <c r="BB10" s="126"/>
      <c r="BC10" s="126"/>
      <c r="BD10" s="126"/>
      <c r="BE10" s="126"/>
      <c r="BF10" s="126"/>
      <c r="BG10" s="126"/>
      <c r="BJ10" s="109"/>
      <c r="BT10" s="109"/>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x14ac:dyDescent="0.25">
      <c r="A11" s="377" t="str">
        <f ca="true">IF(ISBLANK('Data Summary'!A13),"",'Data Summary'!A13)</f>
        <v/>
      </c>
      <c r="B11" s="101"/>
      <c r="C11" s="133" t="s">
        <v>29</v>
      </c>
      <c r="D11" s="136"/>
      <c r="E11" s="135"/>
      <c r="F11" s="135"/>
      <c r="G11" s="135"/>
      <c r="H11" s="135"/>
      <c r="I11" s="21"/>
      <c r="J11" s="19"/>
      <c r="K11" s="14"/>
      <c r="L11" s="101"/>
      <c r="M11" s="133" t="s">
        <v>29</v>
      </c>
      <c r="N11" s="136"/>
      <c r="O11" s="135"/>
      <c r="P11" s="135"/>
      <c r="Q11" s="135"/>
      <c r="R11" s="135"/>
      <c r="S11" s="21"/>
      <c r="T11" s="19"/>
      <c r="U11" s="14"/>
      <c r="V11" s="101"/>
      <c r="W11" s="133" t="s">
        <v>29</v>
      </c>
      <c r="X11" s="136"/>
      <c r="Y11" s="135"/>
      <c r="Z11" s="135"/>
      <c r="AA11" s="135"/>
      <c r="AB11" s="135"/>
      <c r="AC11" s="21"/>
      <c r="AD11" s="19"/>
      <c r="AE11" s="14"/>
      <c r="AF11" s="101"/>
      <c r="AG11" s="133" t="s">
        <v>29</v>
      </c>
      <c r="AH11" s="136">
        <v>65.002619789246566</v>
      </c>
      <c r="AI11" s="135"/>
      <c r="AJ11" s="135"/>
      <c r="AK11" s="135"/>
      <c r="AL11" s="135"/>
      <c r="AM11" s="21"/>
      <c r="AN11" s="19"/>
      <c r="AO11" s="14"/>
      <c r="AP11" s="101"/>
      <c r="AQ11" s="133" t="s">
        <v>29</v>
      </c>
      <c r="AR11" s="136"/>
      <c r="AS11" s="135"/>
      <c r="AT11" s="135"/>
      <c r="AU11" s="135"/>
      <c r="AV11" s="135"/>
      <c r="AW11" s="21"/>
      <c r="AX11" s="19"/>
      <c r="AY11" s="14"/>
      <c r="AZ11" s="109"/>
      <c r="BA11" s="109"/>
      <c r="BB11" s="126"/>
      <c r="BC11" s="126"/>
      <c r="BD11" s="126"/>
      <c r="BE11" s="126"/>
      <c r="BF11" s="126"/>
      <c r="BG11" s="126"/>
      <c r="BJ11" s="109"/>
      <c r="BT11" s="109"/>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1" customFormat="true" ht="15.75" customHeight="true" x14ac:dyDescent="0.2">
      <c r="A12" s="377" t="str">
        <f ca="true">IF(ISBLANK('Data Summary'!A14),"",'Data Summary'!A14)</f>
        <v/>
      </c>
      <c r="B12" s="101"/>
      <c r="C12" s="133" t="s">
        <v>168</v>
      </c>
      <c r="D12" s="136"/>
      <c r="E12" s="136"/>
      <c r="F12" s="136"/>
      <c r="G12" s="136"/>
      <c r="H12" s="136"/>
      <c r="I12" s="70"/>
      <c r="J12" s="19"/>
      <c r="K12" s="14"/>
      <c r="L12" s="101" t="s">
        <v>216</v>
      </c>
      <c r="M12" s="133" t="s">
        <v>168</v>
      </c>
      <c r="N12" s="136">
        <v>72</v>
      </c>
      <c r="O12" s="136"/>
      <c r="P12" s="136"/>
      <c r="Q12" s="136"/>
      <c r="R12" s="136">
        <v>72</v>
      </c>
      <c r="S12" s="70"/>
      <c r="T12" s="19"/>
      <c r="U12" s="14"/>
      <c r="V12" s="101"/>
      <c r="W12" s="133" t="s">
        <v>168</v>
      </c>
      <c r="X12" s="136"/>
      <c r="Y12" s="136"/>
      <c r="Z12" s="136"/>
      <c r="AA12" s="136"/>
      <c r="AB12" s="136"/>
      <c r="AC12" s="70"/>
      <c r="AD12" s="19"/>
      <c r="AE12" s="14"/>
      <c r="AF12" s="101" t="s">
        <v>254</v>
      </c>
      <c r="AG12" s="133" t="s">
        <v>168</v>
      </c>
      <c r="AH12" s="136">
        <v>56.633069100040395</v>
      </c>
      <c r="AI12" s="136"/>
      <c r="AJ12" s="136"/>
      <c r="AK12" s="136"/>
      <c r="AL12" s="136"/>
      <c r="AM12" s="70"/>
      <c r="AN12" s="19"/>
      <c r="AO12" s="14"/>
      <c r="AP12" s="101" t="s">
        <v>254</v>
      </c>
      <c r="AQ12" s="133" t="s">
        <v>168</v>
      </c>
      <c r="AR12" s="136"/>
      <c r="AS12" s="136"/>
      <c r="AT12" s="136"/>
      <c r="AU12" s="136"/>
      <c r="AV12" s="136"/>
      <c r="AW12" s="70"/>
      <c r="AX12" s="19"/>
      <c r="AY12" s="14"/>
      <c r="AZ12" s="110"/>
      <c r="BA12" s="110"/>
      <c r="BB12" s="131"/>
      <c r="BC12" s="131"/>
      <c r="BD12" s="131"/>
      <c r="BE12" s="131"/>
      <c r="BF12" s="131"/>
      <c r="BG12" s="131"/>
      <c r="BJ12" s="110"/>
      <c r="BT12" s="110"/>
      <c r="CD12" s="110"/>
      <c r="CN12" s="110"/>
      <c r="CX12" s="110"/>
      <c r="DH12" s="110"/>
      <c r="DR12" s="110"/>
      <c r="EB12" s="110"/>
      <c r="EL12" s="110"/>
      <c r="EV12" s="110"/>
      <c r="FF12" s="110"/>
      <c r="FP12" s="110"/>
      <c r="FZ12" s="110"/>
      <c r="GJ12" s="110"/>
      <c r="GT12" s="110"/>
      <c r="HD12" s="110"/>
      <c r="HN12" s="110"/>
      <c r="HX12" s="110"/>
    </row>
    <row xmlns:x14ac="http://schemas.microsoft.com/office/spreadsheetml/2009/9/ac" r="13" s="265" customFormat="true" ht="18" customHeight="true" x14ac:dyDescent="0.25">
      <c r="A13" s="377" t="str">
        <f ca="true">IF(ISBLANK('Data Summary'!A15),"",'Data Summary'!A15)</f>
        <v/>
      </c>
      <c r="B13" s="254" t="s">
        <v>57</v>
      </c>
      <c r="C13" s="260" t="s">
        <v>27</v>
      </c>
      <c r="D13" s="261"/>
      <c r="E13" s="261"/>
      <c r="F13" s="261"/>
      <c r="G13" s="262"/>
      <c r="H13" s="262"/>
      <c r="I13" s="263"/>
      <c r="J13" s="244"/>
      <c r="K13" s="259"/>
      <c r="L13" s="254" t="s">
        <v>57</v>
      </c>
      <c r="M13" s="260" t="s">
        <v>27</v>
      </c>
      <c r="N13" s="261"/>
      <c r="O13" s="261"/>
      <c r="P13" s="261"/>
      <c r="Q13" s="262"/>
      <c r="R13" s="262"/>
      <c r="S13" s="263"/>
      <c r="T13" s="244"/>
      <c r="U13" s="259"/>
      <c r="V13" s="254" t="s">
        <v>57</v>
      </c>
      <c r="W13" s="260" t="s">
        <v>27</v>
      </c>
      <c r="X13" s="261"/>
      <c r="Y13" s="261"/>
      <c r="Z13" s="261"/>
      <c r="AA13" s="262"/>
      <c r="AB13" s="262"/>
      <c r="AC13" s="263"/>
      <c r="AD13" s="244"/>
      <c r="AE13" s="259"/>
      <c r="AF13" s="254" t="s">
        <v>57</v>
      </c>
      <c r="AG13" s="260" t="s">
        <v>27</v>
      </c>
      <c r="AH13" s="261"/>
      <c r="AI13" s="261"/>
      <c r="AJ13" s="261"/>
      <c r="AK13" s="262"/>
      <c r="AL13" s="262"/>
      <c r="AM13" s="263"/>
      <c r="AN13" s="244"/>
      <c r="AO13" s="259"/>
      <c r="AP13" s="254" t="s">
        <v>57</v>
      </c>
      <c r="AQ13" s="260" t="s">
        <v>27</v>
      </c>
      <c r="AR13" s="261"/>
      <c r="AS13" s="261"/>
      <c r="AT13" s="261"/>
      <c r="AU13" s="262"/>
      <c r="AV13" s="262"/>
      <c r="AW13" s="263"/>
      <c r="AX13" s="244"/>
      <c r="AY13" s="259"/>
      <c r="AZ13" s="264"/>
      <c r="BA13" s="264"/>
      <c r="BB13" s="266"/>
      <c r="BC13" s="266"/>
      <c r="BD13" s="266"/>
      <c r="BE13" s="266"/>
      <c r="BF13" s="266"/>
      <c r="BG13" s="266"/>
      <c r="BJ13" s="264"/>
      <c r="BT13" s="264"/>
      <c r="CD13" s="264"/>
      <c r="CN13" s="264"/>
      <c r="CX13" s="264"/>
      <c r="DH13" s="264"/>
      <c r="DR13" s="264"/>
      <c r="EB13" s="264"/>
      <c r="EL13" s="264"/>
      <c r="EV13" s="264"/>
      <c r="FF13" s="264"/>
      <c r="FP13" s="264"/>
      <c r="FZ13" s="264"/>
      <c r="GJ13" s="264"/>
      <c r="GT13" s="264"/>
      <c r="HD13" s="264"/>
      <c r="HN13" s="264"/>
      <c r="HX13" s="264"/>
    </row>
    <row xmlns:x14ac="http://schemas.microsoft.com/office/spreadsheetml/2009/9/ac" r="14" x14ac:dyDescent="0.25">
      <c r="A14" s="377" t="str">
        <f ca="true">IF(ISBLANK('Data Summary'!A16),"",'Data Summary'!A16)</f>
        <v/>
      </c>
      <c r="B14" s="102" t="s">
        <v>30</v>
      </c>
      <c r="C14" s="16">
        <v>0</v>
      </c>
      <c r="D14" s="41"/>
      <c r="E14" s="41"/>
      <c r="F14" s="41"/>
      <c r="G14" s="135"/>
      <c r="H14" s="135"/>
      <c r="I14" s="21"/>
      <c r="J14" s="10"/>
      <c r="K14" s="13"/>
      <c r="L14" s="102" t="s">
        <v>30</v>
      </c>
      <c r="M14" s="16">
        <v>0</v>
      </c>
      <c r="N14" s="41"/>
      <c r="O14" s="41"/>
      <c r="P14" s="41"/>
      <c r="Q14" s="135"/>
      <c r="R14" s="135"/>
      <c r="S14" s="21"/>
      <c r="T14" s="10"/>
      <c r="U14" s="13"/>
      <c r="V14" s="102" t="s">
        <v>30</v>
      </c>
      <c r="W14" s="16">
        <v>0</v>
      </c>
      <c r="X14" s="41">
        <f>100-15301/15902*100</f>
        <v>3.779398817758775</v>
      </c>
      <c r="Y14" s="41"/>
      <c r="Z14" s="41"/>
      <c r="AA14" s="135">
        <f>100-699/708*100</f>
        <v>1.2711864406779654</v>
      </c>
      <c r="AB14" s="135">
        <f>100-10719/11250*100</f>
        <v>4.7199999999999989</v>
      </c>
      <c r="AC14" s="21">
        <f>100-3637/3693*100</f>
        <v>1.5163823449769893</v>
      </c>
      <c r="AD14" s="10"/>
      <c r="AE14" s="13"/>
      <c r="AF14" s="102" t="s">
        <v>30</v>
      </c>
      <c r="AG14" s="16">
        <v>0</v>
      </c>
      <c r="AH14" s="41"/>
      <c r="AI14" s="41"/>
      <c r="AJ14" s="41"/>
      <c r="AK14" s="135"/>
      <c r="AL14" s="135"/>
      <c r="AM14" s="21"/>
      <c r="AN14" s="10"/>
      <c r="AO14" s="13"/>
      <c r="AP14" s="102" t="s">
        <v>30</v>
      </c>
      <c r="AQ14" s="16">
        <v>0</v>
      </c>
      <c r="AR14" s="41"/>
      <c r="AS14" s="41"/>
      <c r="AT14" s="41"/>
      <c r="AU14" s="135"/>
      <c r="AV14" s="135"/>
      <c r="AW14" s="21"/>
      <c r="AX14" s="10"/>
      <c r="AY14" s="13"/>
      <c r="BA14" s="128"/>
      <c r="BB14" s="126"/>
      <c r="BC14" s="126"/>
      <c r="BD14" s="126"/>
      <c r="BE14" s="126"/>
      <c r="BF14" s="126"/>
      <c r="BG14" s="126"/>
    </row>
    <row xmlns:x14ac="http://schemas.microsoft.com/office/spreadsheetml/2009/9/ac" r="15" s="2" customFormat="true" x14ac:dyDescent="0.25">
      <c r="A15" s="377" t="str">
        <f ca="true">IF(ISBLANK('Data Summary'!A17),"",'Data Summary'!A17)</f>
        <v/>
      </c>
      <c r="B15" s="102" t="s">
        <v>105</v>
      </c>
      <c r="C15" s="71">
        <v>0</v>
      </c>
      <c r="D15" s="41"/>
      <c r="E15" s="41"/>
      <c r="F15" s="41"/>
      <c r="G15" s="135"/>
      <c r="H15" s="135"/>
      <c r="I15" s="21"/>
      <c r="J15" s="10"/>
      <c r="K15" s="13"/>
      <c r="L15" s="102" t="s">
        <v>105</v>
      </c>
      <c r="M15" s="71">
        <v>0</v>
      </c>
      <c r="N15" s="41"/>
      <c r="O15" s="41"/>
      <c r="P15" s="41"/>
      <c r="Q15" s="135"/>
      <c r="R15" s="135"/>
      <c r="S15" s="21"/>
      <c r="T15" s="10"/>
      <c r="U15" s="13"/>
      <c r="V15" s="102" t="s">
        <v>105</v>
      </c>
      <c r="W15" s="71">
        <v>0</v>
      </c>
      <c r="X15" s="41"/>
      <c r="Y15" s="41"/>
      <c r="Z15" s="41"/>
      <c r="AA15" s="135"/>
      <c r="AB15" s="135"/>
      <c r="AC15" s="21"/>
      <c r="AD15" s="10"/>
      <c r="AE15" s="13"/>
      <c r="AF15" s="102" t="s">
        <v>105</v>
      </c>
      <c r="AG15" s="71">
        <v>0</v>
      </c>
      <c r="AH15" s="41"/>
      <c r="AI15" s="41"/>
      <c r="AJ15" s="41"/>
      <c r="AK15" s="135"/>
      <c r="AL15" s="135"/>
      <c r="AM15" s="21"/>
      <c r="AN15" s="10"/>
      <c r="AO15" s="13"/>
      <c r="AP15" s="102" t="s">
        <v>105</v>
      </c>
      <c r="AQ15" s="71">
        <v>0</v>
      </c>
      <c r="AR15" s="41"/>
      <c r="AS15" s="41"/>
      <c r="AT15" s="41"/>
      <c r="AU15" s="135"/>
      <c r="AV15" s="135"/>
      <c r="AW15" s="21"/>
      <c r="AX15" s="10"/>
      <c r="AY15" s="13"/>
      <c r="AZ15" s="112"/>
      <c r="BA15" s="129"/>
      <c r="BB15" s="132"/>
      <c r="BC15" s="132"/>
      <c r="BD15" s="132"/>
      <c r="BE15" s="132"/>
      <c r="BF15" s="132"/>
      <c r="BG15" s="132"/>
      <c r="BJ15" s="112"/>
      <c r="BT15" s="112"/>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77" t="str">
        <f ca="true">IF(ISBLANK('Data Summary'!A18),"",'Data Summary'!A18)</f>
        <v/>
      </c>
      <c r="B16" s="103" t="s">
        <v>208</v>
      </c>
      <c r="C16" s="6">
        <v>1</v>
      </c>
      <c r="D16" s="41">
        <v>81</v>
      </c>
      <c r="E16" s="135"/>
      <c r="F16" s="135"/>
      <c r="G16" s="135"/>
      <c r="H16" s="41">
        <v>81</v>
      </c>
      <c r="I16" s="59"/>
      <c r="J16" s="10"/>
      <c r="K16" s="13"/>
      <c r="L16" s="103"/>
      <c r="M16" s="6"/>
      <c r="N16" s="41"/>
      <c r="O16" s="135"/>
      <c r="P16" s="135"/>
      <c r="Q16" s="135"/>
      <c r="R16" s="41"/>
      <c r="S16" s="59"/>
      <c r="T16" s="10"/>
      <c r="U16" s="13"/>
      <c r="V16" s="103" t="s">
        <v>219</v>
      </c>
      <c r="W16" s="137">
        <v>1</v>
      </c>
      <c r="X16" s="41">
        <f>11908/15902*100</f>
        <v>74.883662432398452</v>
      </c>
      <c r="Y16" s="135"/>
      <c r="Z16" s="135"/>
      <c r="AA16" s="135">
        <f>694/708*100</f>
        <v>98.022598870056498</v>
      </c>
      <c r="AB16" s="41">
        <f>7761/11250*100</f>
        <v>68.986666666666665</v>
      </c>
      <c r="AC16" s="59">
        <f>3221/3693*100</f>
        <v>87.219063092336853</v>
      </c>
      <c r="AD16" s="10"/>
      <c r="AE16" s="13"/>
      <c r="AF16" s="103" t="s">
        <v>248</v>
      </c>
      <c r="AG16" s="137">
        <v>1</v>
      </c>
      <c r="AH16" s="41">
        <v>95.976794493608679</v>
      </c>
      <c r="AI16" s="135"/>
      <c r="AJ16" s="135"/>
      <c r="AK16" s="135"/>
      <c r="AL16" s="41"/>
      <c r="AM16" s="59"/>
      <c r="AN16" s="10"/>
      <c r="AO16" s="13"/>
      <c r="AP16" s="103"/>
      <c r="AQ16" s="137"/>
      <c r="AR16" s="41"/>
      <c r="AS16" s="135"/>
      <c r="AT16" s="135"/>
      <c r="AU16" s="135"/>
      <c r="AV16" s="41"/>
      <c r="AW16" s="59"/>
      <c r="AX16" s="10"/>
      <c r="AY16" s="13"/>
      <c r="AZ16" s="112"/>
      <c r="BA16" s="129"/>
      <c r="BB16" s="132"/>
      <c r="BC16" s="132"/>
      <c r="BD16" s="132"/>
      <c r="BE16" s="132"/>
      <c r="BF16" s="132"/>
      <c r="BG16" s="132"/>
      <c r="BJ16" s="112"/>
      <c r="BT16" s="112"/>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77" t="str">
        <f ca="true">IF(ISBLANK('Data Summary'!A19),"",'Data Summary'!A19)</f>
        <v/>
      </c>
      <c r="B17" s="103"/>
      <c r="C17" s="137"/>
      <c r="D17" s="41"/>
      <c r="E17" s="135"/>
      <c r="F17" s="135"/>
      <c r="G17" s="135"/>
      <c r="H17" s="135"/>
      <c r="I17" s="21"/>
      <c r="J17" s="10"/>
      <c r="K17" s="13"/>
      <c r="L17" s="103"/>
      <c r="M17" s="137"/>
      <c r="N17" s="41"/>
      <c r="O17" s="135"/>
      <c r="P17" s="135"/>
      <c r="Q17" s="135"/>
      <c r="R17" s="135"/>
      <c r="S17" s="21"/>
      <c r="T17" s="10"/>
      <c r="U17" s="13"/>
      <c r="V17" s="103" t="s">
        <v>220</v>
      </c>
      <c r="W17" s="137">
        <v>0.5</v>
      </c>
      <c r="X17" s="41">
        <f>100-X16-X14</f>
        <v>21.336938749842773</v>
      </c>
      <c r="Y17" s="135"/>
      <c r="Z17" s="135"/>
      <c r="AA17" s="135">
        <f>100-AA16-AA14</f>
        <v>0.70621468926553632</v>
      </c>
      <c r="AB17" s="135">
        <f>100-AB16-AB14</f>
        <v>26.293333333333337</v>
      </c>
      <c r="AC17" s="21">
        <f>100-AC16-AC14</f>
        <v>11.264554562686158</v>
      </c>
      <c r="AD17" s="10"/>
      <c r="AE17" s="13"/>
      <c r="AF17" s="103"/>
      <c r="AG17" s="137"/>
      <c r="AH17" s="41"/>
      <c r="AI17" s="135"/>
      <c r="AJ17" s="135"/>
      <c r="AK17" s="135"/>
      <c r="AL17" s="135"/>
      <c r="AM17" s="21"/>
      <c r="AN17" s="10"/>
      <c r="AO17" s="13"/>
      <c r="AP17" s="103"/>
      <c r="AQ17" s="137"/>
      <c r="AR17" s="41"/>
      <c r="AS17" s="135"/>
      <c r="AT17" s="135"/>
      <c r="AU17" s="135"/>
      <c r="AV17" s="135"/>
      <c r="AW17" s="21"/>
      <c r="AX17" s="10"/>
      <c r="AY17" s="13"/>
      <c r="AZ17" s="112"/>
      <c r="BA17" s="129"/>
      <c r="BB17" s="132"/>
      <c r="BC17" s="132"/>
      <c r="BD17" s="132"/>
      <c r="BE17" s="132"/>
      <c r="BF17" s="132"/>
      <c r="BG17" s="132"/>
      <c r="BJ17" s="112"/>
      <c r="BT17" s="112"/>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77" t="str">
        <f ca="true">IF(ISBLANK('Data Summary'!A20),"",'Data Summary'!A20)</f>
        <v/>
      </c>
      <c r="B18" s="103"/>
      <c r="C18" s="137"/>
      <c r="D18" s="135"/>
      <c r="E18" s="135"/>
      <c r="F18" s="135"/>
      <c r="G18" s="135"/>
      <c r="H18" s="135"/>
      <c r="I18" s="21"/>
      <c r="J18" s="10"/>
      <c r="K18" s="13"/>
      <c r="L18" s="103"/>
      <c r="M18" s="137"/>
      <c r="N18" s="135"/>
      <c r="O18" s="135"/>
      <c r="P18" s="135"/>
      <c r="Q18" s="135"/>
      <c r="R18" s="135"/>
      <c r="S18" s="21"/>
      <c r="T18" s="10"/>
      <c r="U18" s="13"/>
      <c r="V18" s="103"/>
      <c r="W18" s="137"/>
      <c r="X18" s="135"/>
      <c r="Y18" s="135"/>
      <c r="Z18" s="135"/>
      <c r="AA18" s="135"/>
      <c r="AB18" s="135"/>
      <c r="AC18" s="21"/>
      <c r="AD18" s="10"/>
      <c r="AE18" s="13"/>
      <c r="AF18" s="103"/>
      <c r="AG18" s="137"/>
      <c r="AH18" s="135"/>
      <c r="AI18" s="135"/>
      <c r="AJ18" s="135"/>
      <c r="AK18" s="135"/>
      <c r="AL18" s="135"/>
      <c r="AM18" s="21"/>
      <c r="AN18" s="10"/>
      <c r="AO18" s="13"/>
      <c r="AP18" s="103"/>
      <c r="AQ18" s="137"/>
      <c r="AR18" s="135"/>
      <c r="AS18" s="135"/>
      <c r="AT18" s="135"/>
      <c r="AU18" s="135"/>
      <c r="AV18" s="135"/>
      <c r="AW18" s="21"/>
      <c r="AX18" s="10"/>
      <c r="AY18" s="13"/>
      <c r="AZ18" s="112"/>
      <c r="BA18" s="129"/>
      <c r="BB18" s="132"/>
      <c r="BC18" s="132"/>
      <c r="BD18" s="132"/>
      <c r="BE18" s="132"/>
      <c r="BF18" s="132"/>
      <c r="BG18" s="132"/>
      <c r="BJ18" s="112"/>
      <c r="BT18" s="112"/>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77" t="str">
        <f ca="true">IF(ISBLANK('Data Summary'!A21),"",'Data Summary'!A21)</f>
        <v/>
      </c>
      <c r="B19" s="103"/>
      <c r="C19" s="137"/>
      <c r="D19" s="135"/>
      <c r="E19" s="135"/>
      <c r="F19" s="60"/>
      <c r="G19" s="135"/>
      <c r="H19" s="135"/>
      <c r="I19" s="21"/>
      <c r="J19" s="10"/>
      <c r="K19" s="13"/>
      <c r="L19" s="103"/>
      <c r="M19" s="137"/>
      <c r="N19" s="135"/>
      <c r="O19" s="135"/>
      <c r="P19" s="60"/>
      <c r="Q19" s="135"/>
      <c r="R19" s="135"/>
      <c r="S19" s="21"/>
      <c r="T19" s="10"/>
      <c r="U19" s="13"/>
      <c r="V19" s="103"/>
      <c r="W19" s="137"/>
      <c r="X19" s="135"/>
      <c r="Y19" s="135"/>
      <c r="Z19" s="60"/>
      <c r="AA19" s="135"/>
      <c r="AB19" s="135"/>
      <c r="AC19" s="21"/>
      <c r="AD19" s="10"/>
      <c r="AE19" s="13"/>
      <c r="AF19" s="103"/>
      <c r="AG19" s="137"/>
      <c r="AH19" s="135"/>
      <c r="AI19" s="135"/>
      <c r="AJ19" s="60"/>
      <c r="AK19" s="135"/>
      <c r="AL19" s="135"/>
      <c r="AM19" s="21"/>
      <c r="AN19" s="10"/>
      <c r="AO19" s="13"/>
      <c r="AP19" s="103"/>
      <c r="AQ19" s="137"/>
      <c r="AR19" s="135"/>
      <c r="AS19" s="135"/>
      <c r="AT19" s="60"/>
      <c r="AU19" s="135"/>
      <c r="AV19" s="135"/>
      <c r="AW19" s="21"/>
      <c r="AX19" s="10"/>
      <c r="AY19" s="13"/>
      <c r="AZ19" s="112"/>
      <c r="BA19" s="129"/>
      <c r="BB19" s="132"/>
      <c r="BC19" s="132"/>
      <c r="BD19" s="132"/>
      <c r="BE19" s="132"/>
      <c r="BF19" s="132"/>
      <c r="BG19" s="132"/>
      <c r="BJ19" s="112"/>
      <c r="BT19" s="112"/>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77" t="str">
        <f ca="true">IF(ISBLANK('Data Summary'!A22),"",'Data Summary'!A22)</f>
        <v/>
      </c>
      <c r="B20" s="103"/>
      <c r="C20" s="17"/>
      <c r="D20" s="135"/>
      <c r="E20" s="60"/>
      <c r="F20" s="60"/>
      <c r="G20" s="135"/>
      <c r="H20" s="135"/>
      <c r="I20" s="21"/>
      <c r="J20" s="10"/>
      <c r="K20" s="13"/>
      <c r="L20" s="103"/>
      <c r="M20" s="17"/>
      <c r="N20" s="135"/>
      <c r="O20" s="60"/>
      <c r="P20" s="60"/>
      <c r="Q20" s="135"/>
      <c r="R20" s="135"/>
      <c r="S20" s="21"/>
      <c r="T20" s="10"/>
      <c r="U20" s="13"/>
      <c r="V20" s="103"/>
      <c r="W20" s="17"/>
      <c r="X20" s="135"/>
      <c r="Y20" s="60"/>
      <c r="Z20" s="60"/>
      <c r="AA20" s="135"/>
      <c r="AB20" s="135"/>
      <c r="AC20" s="21"/>
      <c r="AD20" s="10"/>
      <c r="AE20" s="13"/>
      <c r="AF20" s="103"/>
      <c r="AG20" s="17"/>
      <c r="AH20" s="135"/>
      <c r="AI20" s="60"/>
      <c r="AJ20" s="60"/>
      <c r="AK20" s="135"/>
      <c r="AL20" s="135"/>
      <c r="AM20" s="21"/>
      <c r="AN20" s="10"/>
      <c r="AO20" s="13"/>
      <c r="AP20" s="103"/>
      <c r="AQ20" s="17"/>
      <c r="AR20" s="135"/>
      <c r="AS20" s="60"/>
      <c r="AT20" s="60"/>
      <c r="AU20" s="135"/>
      <c r="AV20" s="135"/>
      <c r="AW20" s="21"/>
      <c r="AX20" s="10"/>
      <c r="AY20" s="13"/>
      <c r="AZ20" s="112"/>
      <c r="BA20" s="129"/>
      <c r="BB20" s="132"/>
      <c r="BC20" s="132"/>
      <c r="BD20" s="132"/>
      <c r="BE20" s="132"/>
      <c r="BF20" s="132"/>
      <c r="BG20" s="132"/>
      <c r="BJ20" s="112"/>
      <c r="BT20" s="112"/>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77"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03"/>
      <c r="AQ21" s="17"/>
      <c r="AR21" s="60"/>
      <c r="AS21" s="60"/>
      <c r="AT21" s="60"/>
      <c r="AU21" s="60"/>
      <c r="AV21" s="60"/>
      <c r="AW21" s="61"/>
      <c r="AX21" s="10"/>
      <c r="AY21" s="13"/>
      <c r="AZ21" s="112"/>
      <c r="BA21" s="129"/>
      <c r="BB21" s="132"/>
      <c r="BC21" s="132"/>
      <c r="BD21" s="132"/>
      <c r="BE21" s="132"/>
      <c r="BF21" s="132"/>
      <c r="BG21" s="132"/>
      <c r="BJ21" s="112"/>
      <c r="BT21" s="112"/>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77"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03"/>
      <c r="AQ22" s="17"/>
      <c r="AR22" s="60"/>
      <c r="AS22" s="60"/>
      <c r="AT22" s="60"/>
      <c r="AU22" s="60"/>
      <c r="AV22" s="60"/>
      <c r="AW22" s="61"/>
      <c r="AX22" s="10"/>
      <c r="AY22" s="13"/>
      <c r="AZ22" s="112"/>
      <c r="BA22" s="129"/>
      <c r="BB22" s="132"/>
      <c r="BC22" s="132"/>
      <c r="BD22" s="132"/>
      <c r="BE22" s="132"/>
      <c r="BF22" s="132"/>
      <c r="BG22" s="132"/>
      <c r="BJ22" s="112"/>
      <c r="BT22" s="112"/>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77"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03"/>
      <c r="AQ23" s="17"/>
      <c r="AR23" s="60"/>
      <c r="AS23" s="60"/>
      <c r="AT23" s="60"/>
      <c r="AU23" s="60"/>
      <c r="AV23" s="60"/>
      <c r="AW23" s="61"/>
      <c r="AX23" s="10"/>
      <c r="AY23" s="13"/>
      <c r="AZ23" s="112"/>
      <c r="BA23" s="129"/>
      <c r="BB23" s="132"/>
      <c r="BC23" s="132"/>
      <c r="BD23" s="132"/>
      <c r="BE23" s="132"/>
      <c r="BF23" s="132"/>
      <c r="BG23" s="132"/>
      <c r="BJ23" s="112"/>
      <c r="BT23" s="112"/>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77"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03"/>
      <c r="AQ24" s="17"/>
      <c r="AR24" s="60"/>
      <c r="AS24" s="60"/>
      <c r="AT24" s="60"/>
      <c r="AU24" s="60"/>
      <c r="AV24" s="60"/>
      <c r="AW24" s="61"/>
      <c r="AX24" s="10"/>
      <c r="AY24" s="13"/>
      <c r="AZ24" s="112"/>
      <c r="BA24" s="129"/>
      <c r="BB24" s="132"/>
      <c r="BC24" s="132"/>
      <c r="BD24" s="132"/>
      <c r="BE24" s="132"/>
      <c r="BF24" s="132"/>
      <c r="BG24" s="132"/>
      <c r="BJ24" s="112"/>
      <c r="BT24" s="112"/>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77"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03"/>
      <c r="AQ25" s="17"/>
      <c r="AR25" s="60"/>
      <c r="AS25" s="60"/>
      <c r="AT25" s="60"/>
      <c r="AU25" s="60"/>
      <c r="AV25" s="60"/>
      <c r="AW25" s="61"/>
      <c r="AX25" s="10"/>
      <c r="AY25" s="13"/>
      <c r="AZ25" s="112"/>
      <c r="BA25" s="129"/>
      <c r="BB25" s="132"/>
      <c r="BC25" s="132"/>
      <c r="BD25" s="132"/>
      <c r="BE25" s="132"/>
      <c r="BF25" s="132"/>
      <c r="BG25" s="132"/>
      <c r="BJ25" s="112"/>
      <c r="BT25" s="112"/>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x14ac:dyDescent="0.25">
      <c r="A26" s="377"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03"/>
      <c r="AQ26" s="18"/>
      <c r="AR26" s="6"/>
      <c r="AS26" s="6"/>
      <c r="AT26" s="6"/>
      <c r="AU26" s="6"/>
      <c r="AV26" s="6"/>
      <c r="AW26" s="22"/>
      <c r="AX26" s="10"/>
      <c r="AY26" s="13"/>
      <c r="AZ26" s="112"/>
      <c r="BA26" s="129"/>
      <c r="BB26" s="132"/>
      <c r="BC26" s="132"/>
      <c r="BD26" s="132"/>
      <c r="BE26" s="132"/>
      <c r="BF26" s="132"/>
      <c r="BG26" s="132"/>
      <c r="BJ26" s="112"/>
      <c r="BT26" s="112"/>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93" customHeight="true" x14ac:dyDescent="0.25">
      <c r="A27" s="377" t="str">
        <f ca="true">IF(ISBLANK('Data Summary'!A29),"",'Data Summary'!A29)</f>
        <v/>
      </c>
      <c r="B27" s="104" t="s">
        <v>12</v>
      </c>
      <c r="C27" s="558" t="s">
        <v>209</v>
      </c>
      <c r="D27" s="559"/>
      <c r="E27" s="559"/>
      <c r="F27" s="559"/>
      <c r="G27" s="559"/>
      <c r="H27" s="559"/>
      <c r="I27" s="560"/>
      <c r="J27" s="10"/>
      <c r="K27" s="13"/>
      <c r="L27" s="104" t="s">
        <v>12</v>
      </c>
      <c r="M27" s="558" t="s">
        <v>213</v>
      </c>
      <c r="N27" s="559"/>
      <c r="O27" s="559"/>
      <c r="P27" s="559"/>
      <c r="Q27" s="559"/>
      <c r="R27" s="559"/>
      <c r="S27" s="560"/>
      <c r="T27" s="10"/>
      <c r="U27" s="13"/>
      <c r="V27" s="104" t="s">
        <v>12</v>
      </c>
      <c r="W27" s="558" t="s">
        <v>221</v>
      </c>
      <c r="X27" s="559"/>
      <c r="Y27" s="559"/>
      <c r="Z27" s="559"/>
      <c r="AA27" s="559"/>
      <c r="AB27" s="559"/>
      <c r="AC27" s="560"/>
      <c r="AD27" s="10"/>
      <c r="AE27" s="13"/>
      <c r="AF27" s="104" t="s">
        <v>12</v>
      </c>
      <c r="AG27" s="558" t="s">
        <v>257</v>
      </c>
      <c r="AH27" s="559"/>
      <c r="AI27" s="559"/>
      <c r="AJ27" s="559"/>
      <c r="AK27" s="559"/>
      <c r="AL27" s="559"/>
      <c r="AM27" s="560"/>
      <c r="AN27" s="10"/>
      <c r="AO27" s="13"/>
      <c r="AP27" s="104" t="s">
        <v>12</v>
      </c>
      <c r="AQ27" s="558" t="s">
        <v>268</v>
      </c>
      <c r="AR27" s="559"/>
      <c r="AS27" s="559"/>
      <c r="AT27" s="559"/>
      <c r="AU27" s="559"/>
      <c r="AV27" s="559"/>
      <c r="AW27" s="560"/>
      <c r="AX27" s="10"/>
      <c r="AY27" s="13"/>
      <c r="AZ27" s="112"/>
      <c r="BA27" s="561"/>
      <c r="BB27" s="561"/>
      <c r="BC27" s="561"/>
      <c r="BD27" s="561"/>
      <c r="BE27" s="561"/>
      <c r="BF27" s="561"/>
      <c r="BG27" s="561"/>
      <c r="BJ27" s="112"/>
      <c r="BT27" s="112"/>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77" t="str">
        <f ca="true">IF(ISBLANK('Data Summary'!A30),"",'Data Summary'!A30)</f>
        <v/>
      </c>
      <c r="B28" s="104"/>
      <c r="C28" s="58" t="s">
        <v>120</v>
      </c>
      <c r="D28" s="47"/>
      <c r="E28" s="47"/>
      <c r="F28" s="47"/>
      <c r="G28" s="47"/>
      <c r="H28" s="47"/>
      <c r="I28" s="89"/>
      <c r="J28" s="10"/>
      <c r="K28" s="13"/>
      <c r="L28" s="104"/>
      <c r="M28" s="58" t="s">
        <v>120</v>
      </c>
      <c r="N28" s="47"/>
      <c r="O28" s="47"/>
      <c r="P28" s="47"/>
      <c r="Q28" s="47"/>
      <c r="R28" s="47"/>
      <c r="S28" s="89"/>
      <c r="T28" s="10"/>
      <c r="U28" s="13"/>
      <c r="V28" s="104"/>
      <c r="W28" s="58" t="s">
        <v>120</v>
      </c>
      <c r="X28" s="47" t="s">
        <v>218</v>
      </c>
      <c r="Y28" s="47"/>
      <c r="Z28" s="47"/>
      <c r="AA28" s="47" t="s">
        <v>218</v>
      </c>
      <c r="AB28" s="47" t="s">
        <v>218</v>
      </c>
      <c r="AC28" s="89" t="s">
        <v>218</v>
      </c>
      <c r="AD28" s="10"/>
      <c r="AE28" s="13"/>
      <c r="AF28" s="104"/>
      <c r="AG28" s="58" t="s">
        <v>120</v>
      </c>
      <c r="AH28" s="47"/>
      <c r="AI28" s="47"/>
      <c r="AJ28" s="47"/>
      <c r="AK28" s="47"/>
      <c r="AL28" s="47"/>
      <c r="AM28" s="89"/>
      <c r="AN28" s="10"/>
      <c r="AO28" s="13"/>
      <c r="AP28" s="104"/>
      <c r="AQ28" s="58" t="s">
        <v>120</v>
      </c>
      <c r="AR28" s="47"/>
      <c r="AS28" s="47"/>
      <c r="AT28" s="47"/>
      <c r="AU28" s="47"/>
      <c r="AV28" s="47"/>
      <c r="AW28" s="89"/>
      <c r="AX28" s="10"/>
      <c r="AY28" s="13"/>
      <c r="AZ28" s="112"/>
      <c r="BA28" s="112"/>
      <c r="BB28" s="129"/>
      <c r="BC28" s="129"/>
      <c r="BD28" s="129"/>
      <c r="BE28" s="129"/>
      <c r="BF28" s="129"/>
      <c r="BG28" s="129"/>
      <c r="BJ28" s="112"/>
      <c r="BT28" s="112"/>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s="2" customFormat="true" ht="15" customHeight="true" x14ac:dyDescent="0.25">
      <c r="A29" s="377" t="str">
        <f ca="true">IF(ISBLANK('Data Summary'!A31),"",'Data Summary'!A31)</f>
        <v/>
      </c>
      <c r="B29" s="104"/>
      <c r="C29" s="58" t="s">
        <v>102</v>
      </c>
      <c r="D29" s="47" t="s">
        <v>206</v>
      </c>
      <c r="E29" s="47"/>
      <c r="F29" s="47"/>
      <c r="G29" s="47"/>
      <c r="H29" s="47" t="s">
        <v>206</v>
      </c>
      <c r="I29" s="89"/>
      <c r="J29" s="10"/>
      <c r="K29" s="13"/>
      <c r="L29" s="104"/>
      <c r="M29" s="58" t="s">
        <v>102</v>
      </c>
      <c r="N29" s="47"/>
      <c r="O29" s="47"/>
      <c r="P29" s="47"/>
      <c r="Q29" s="47"/>
      <c r="R29" s="47"/>
      <c r="S29" s="89"/>
      <c r="T29" s="10"/>
      <c r="U29" s="13"/>
      <c r="V29" s="104"/>
      <c r="W29" s="58" t="s">
        <v>102</v>
      </c>
      <c r="X29" s="47" t="s">
        <v>218</v>
      </c>
      <c r="Y29" s="47"/>
      <c r="Z29" s="47"/>
      <c r="AA29" s="47" t="s">
        <v>218</v>
      </c>
      <c r="AB29" s="47" t="s">
        <v>218</v>
      </c>
      <c r="AC29" s="89" t="s">
        <v>218</v>
      </c>
      <c r="AD29" s="10"/>
      <c r="AE29" s="13"/>
      <c r="AF29" s="104"/>
      <c r="AG29" s="58" t="s">
        <v>102</v>
      </c>
      <c r="AH29" s="47" t="s">
        <v>218</v>
      </c>
      <c r="AI29" s="47"/>
      <c r="AJ29" s="47"/>
      <c r="AK29" s="47"/>
      <c r="AL29" s="47"/>
      <c r="AM29" s="89"/>
      <c r="AN29" s="10"/>
      <c r="AO29" s="13"/>
      <c r="AP29" s="104"/>
      <c r="AQ29" s="58" t="s">
        <v>102</v>
      </c>
      <c r="AR29" s="47"/>
      <c r="AS29" s="47"/>
      <c r="AT29" s="47"/>
      <c r="AU29" s="47"/>
      <c r="AV29" s="47"/>
      <c r="AW29" s="89"/>
      <c r="AX29" s="10"/>
      <c r="AY29" s="13"/>
      <c r="AZ29" s="112"/>
      <c r="BA29" s="112"/>
      <c r="BB29" s="129"/>
      <c r="BC29" s="129"/>
      <c r="BD29" s="129"/>
      <c r="BE29" s="129"/>
      <c r="BF29" s="129"/>
      <c r="BG29" s="129"/>
      <c r="BJ29" s="112"/>
      <c r="BT29" s="112"/>
      <c r="CD29" s="112"/>
      <c r="CN29" s="112"/>
      <c r="CX29" s="112"/>
      <c r="DH29" s="112"/>
      <c r="DR29" s="112"/>
      <c r="EB29" s="112"/>
      <c r="EL29" s="112"/>
      <c r="EV29" s="112"/>
      <c r="FF29" s="112"/>
      <c r="FP29" s="112"/>
      <c r="FZ29" s="112"/>
      <c r="GJ29" s="112"/>
      <c r="GT29" s="112"/>
      <c r="HD29" s="112"/>
      <c r="HN29" s="112"/>
      <c r="HX29" s="112"/>
    </row>
    <row xmlns:x14ac="http://schemas.microsoft.com/office/spreadsheetml/2009/9/ac" r="30" s="2" customFormat="true" ht="15" customHeight="true" x14ac:dyDescent="0.25">
      <c r="A30" s="377" t="str">
        <f ca="true">IF(ISBLANK('Data Summary'!A32),"",'Data Summary'!A32)</f>
        <v/>
      </c>
      <c r="B30" s="104"/>
      <c r="C30" s="58" t="s">
        <v>127</v>
      </c>
      <c r="D30" s="47"/>
      <c r="E30" s="47"/>
      <c r="F30" s="47"/>
      <c r="G30" s="47"/>
      <c r="H30" s="47"/>
      <c r="I30" s="89"/>
      <c r="J30" s="10"/>
      <c r="K30" s="13"/>
      <c r="L30" s="104"/>
      <c r="M30" s="58" t="s">
        <v>127</v>
      </c>
      <c r="N30" s="47" t="s">
        <v>206</v>
      </c>
      <c r="O30" s="47"/>
      <c r="P30" s="47"/>
      <c r="Q30" s="47"/>
      <c r="R30" s="47" t="s">
        <v>206</v>
      </c>
      <c r="S30" s="89"/>
      <c r="T30" s="10"/>
      <c r="U30" s="13"/>
      <c r="V30" s="104"/>
      <c r="W30" s="58" t="s">
        <v>127</v>
      </c>
      <c r="X30" s="47"/>
      <c r="Y30" s="47"/>
      <c r="Z30" s="47"/>
      <c r="AA30" s="47"/>
      <c r="AB30" s="47"/>
      <c r="AC30" s="89"/>
      <c r="AD30" s="10"/>
      <c r="AE30" s="13"/>
      <c r="AF30" s="104"/>
      <c r="AG30" s="58" t="s">
        <v>127</v>
      </c>
      <c r="AH30" s="47" t="s">
        <v>218</v>
      </c>
      <c r="AI30" s="47"/>
      <c r="AJ30" s="47"/>
      <c r="AK30" s="47"/>
      <c r="AL30" s="47"/>
      <c r="AM30" s="89"/>
      <c r="AN30" s="10"/>
      <c r="AO30" s="13"/>
      <c r="AP30" s="104"/>
      <c r="AQ30" s="58" t="s">
        <v>127</v>
      </c>
      <c r="AR30" s="47"/>
      <c r="AS30" s="47"/>
      <c r="AT30" s="47"/>
      <c r="AU30" s="47"/>
      <c r="AV30" s="47"/>
      <c r="AW30" s="89"/>
      <c r="AX30" s="10"/>
      <c r="AY30" s="13"/>
      <c r="AZ30" s="112"/>
      <c r="BA30" s="112"/>
      <c r="BB30" s="129"/>
      <c r="BC30" s="129"/>
      <c r="BD30" s="129"/>
      <c r="BE30" s="129"/>
      <c r="BF30" s="129"/>
      <c r="BG30" s="129"/>
      <c r="BJ30" s="112"/>
      <c r="BT30" s="112"/>
      <c r="CD30" s="112"/>
      <c r="CN30" s="112"/>
      <c r="CX30" s="112"/>
      <c r="DH30" s="112"/>
      <c r="DR30" s="112"/>
      <c r="EB30" s="112"/>
      <c r="EL30" s="112"/>
      <c r="EV30" s="112"/>
      <c r="FF30" s="112"/>
      <c r="FP30" s="112"/>
      <c r="FZ30" s="112"/>
      <c r="GJ30" s="112"/>
      <c r="GT30" s="112"/>
      <c r="HD30" s="112"/>
      <c r="HN30" s="112"/>
      <c r="HX30" s="112"/>
    </row>
    <row xmlns:x14ac="http://schemas.microsoft.com/office/spreadsheetml/2009/9/ac" r="31" ht="16.5" customHeight="true" x14ac:dyDescent="0.25">
      <c r="A31" s="377"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AF31" s="104"/>
      <c r="AG31" s="58" t="s">
        <v>128</v>
      </c>
      <c r="AH31" s="47" t="s">
        <v>218</v>
      </c>
      <c r="AI31" s="47"/>
      <c r="AJ31" s="47"/>
      <c r="AK31" s="47"/>
      <c r="AL31" s="47"/>
      <c r="AM31" s="89"/>
      <c r="AN31" s="10"/>
      <c r="AO31" s="13"/>
      <c r="AP31" s="104"/>
      <c r="AQ31" s="58" t="s">
        <v>128</v>
      </c>
      <c r="AR31" s="47"/>
      <c r="AS31" s="47"/>
      <c r="AT31" s="47"/>
      <c r="AU31" s="47"/>
      <c r="AV31" s="47"/>
      <c r="AW31" s="89"/>
      <c r="AX31" s="10"/>
      <c r="AY31" s="13"/>
      <c r="BB31" s="128"/>
      <c r="BC31" s="128"/>
      <c r="BD31" s="128"/>
      <c r="BE31" s="128"/>
      <c r="BF31" s="128"/>
      <c r="BG31" s="128"/>
    </row>
    <row xmlns:x14ac="http://schemas.microsoft.com/office/spreadsheetml/2009/9/ac" r="32" ht="16.5" customHeight="true" x14ac:dyDescent="0.25">
      <c r="A32" s="377" t="str">
        <f ca="true">IF(ISBLANK('Data Summary'!A34),"",'Data Summary'!A34)</f>
        <v/>
      </c>
      <c r="B32" s="104"/>
      <c r="C32" s="58" t="s">
        <v>103</v>
      </c>
      <c r="D32" s="47"/>
      <c r="E32" s="47"/>
      <c r="F32" s="47"/>
      <c r="G32" s="47"/>
      <c r="H32" s="47"/>
      <c r="I32" s="89"/>
      <c r="J32" s="10"/>
      <c r="K32" s="13"/>
      <c r="L32" s="104"/>
      <c r="M32" s="58" t="s">
        <v>103</v>
      </c>
      <c r="N32" s="47" t="s">
        <v>206</v>
      </c>
      <c r="O32" s="47"/>
      <c r="P32" s="47"/>
      <c r="Q32" s="47"/>
      <c r="R32" s="47" t="s">
        <v>206</v>
      </c>
      <c r="S32" s="89"/>
      <c r="T32" s="10"/>
      <c r="U32" s="13"/>
      <c r="V32" s="104"/>
      <c r="W32" s="58" t="s">
        <v>103</v>
      </c>
      <c r="X32" s="47"/>
      <c r="Y32" s="47"/>
      <c r="Z32" s="47"/>
      <c r="AA32" s="47"/>
      <c r="AB32" s="47"/>
      <c r="AC32" s="89"/>
      <c r="AD32" s="10"/>
      <c r="AE32" s="13"/>
      <c r="AF32" s="104"/>
      <c r="AG32" s="58" t="s">
        <v>103</v>
      </c>
      <c r="AH32" s="47" t="s">
        <v>218</v>
      </c>
      <c r="AI32" s="47"/>
      <c r="AJ32" s="47"/>
      <c r="AK32" s="47"/>
      <c r="AL32" s="47"/>
      <c r="AM32" s="89"/>
      <c r="AN32" s="10"/>
      <c r="AO32" s="13"/>
      <c r="AP32" s="104"/>
      <c r="AQ32" s="58" t="s">
        <v>103</v>
      </c>
      <c r="AR32" s="47"/>
      <c r="AS32" s="47"/>
      <c r="AT32" s="47"/>
      <c r="AU32" s="47"/>
      <c r="AV32" s="47"/>
      <c r="AW32" s="89"/>
      <c r="AX32" s="10"/>
      <c r="AY32" s="13"/>
      <c r="BB32" s="128"/>
      <c r="BC32" s="128"/>
      <c r="BD32" s="128"/>
      <c r="BE32" s="128"/>
      <c r="BF32" s="128"/>
      <c r="BG32" s="128"/>
    </row>
    <row xmlns:x14ac="http://schemas.microsoft.com/office/spreadsheetml/2009/9/ac" r="33" ht="16.5" customHeight="true" x14ac:dyDescent="0.25">
      <c r="A33" s="377"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v>15902</v>
      </c>
      <c r="Y33" s="9"/>
      <c r="Z33" s="9"/>
      <c r="AA33" s="64">
        <v>708</v>
      </c>
      <c r="AB33" s="65">
        <v>11250</v>
      </c>
      <c r="AC33" s="66">
        <v>3693</v>
      </c>
      <c r="AD33" s="10"/>
      <c r="AE33" s="13"/>
      <c r="AF33" s="105"/>
      <c r="AG33" s="11" t="s">
        <v>23</v>
      </c>
      <c r="AH33" s="63"/>
      <c r="AI33" s="9"/>
      <c r="AJ33" s="9"/>
      <c r="AK33" s="64"/>
      <c r="AL33" s="65"/>
      <c r="AM33" s="66"/>
      <c r="AN33" s="10"/>
      <c r="AO33" s="13"/>
      <c r="AP33" s="105"/>
      <c r="AQ33" s="11" t="s">
        <v>23</v>
      </c>
      <c r="AR33" s="63"/>
      <c r="AS33" s="9"/>
      <c r="AT33" s="9"/>
      <c r="AU33" s="64"/>
      <c r="AV33" s="65"/>
      <c r="AW33" s="66"/>
      <c r="AX33" s="10"/>
      <c r="AY33" s="13"/>
      <c r="BB33" s="128"/>
      <c r="BC33" s="128"/>
      <c r="BD33" s="128"/>
      <c r="BE33" s="128"/>
      <c r="BF33" s="128"/>
      <c r="BG33" s="128"/>
    </row>
    <row xmlns:x14ac="http://schemas.microsoft.com/office/spreadsheetml/2009/9/ac" r="34" s="3" customFormat="true" ht="16.5" customHeight="true" thickBot="true" x14ac:dyDescent="0.3">
      <c r="A34" s="377" t="str">
        <f ca="true">IF(ISBLANK('Data Summary'!A36),"",'Data Summary'!A36)</f>
        <v/>
      </c>
      <c r="B34" s="106"/>
      <c r="C34" s="23" t="s">
        <v>20</v>
      </c>
      <c r="D34" s="68">
        <v>150</v>
      </c>
      <c r="E34" s="68"/>
      <c r="F34" s="68"/>
      <c r="G34" s="68"/>
      <c r="H34" s="68">
        <v>150</v>
      </c>
      <c r="I34" s="72"/>
      <c r="J34" s="20"/>
      <c r="K34" s="15"/>
      <c r="L34" s="106"/>
      <c r="M34" s="23" t="s">
        <v>20</v>
      </c>
      <c r="N34" s="68">
        <v>54</v>
      </c>
      <c r="O34" s="68"/>
      <c r="P34" s="68"/>
      <c r="Q34" s="68"/>
      <c r="R34" s="68">
        <v>54</v>
      </c>
      <c r="S34" s="72"/>
      <c r="T34" s="20"/>
      <c r="U34" s="15"/>
      <c r="V34" s="106"/>
      <c r="W34" s="23" t="s">
        <v>20</v>
      </c>
      <c r="X34" s="68">
        <v>15902</v>
      </c>
      <c r="Y34" s="68"/>
      <c r="Z34" s="68"/>
      <c r="AA34" s="68">
        <v>708</v>
      </c>
      <c r="AB34" s="68">
        <v>11250</v>
      </c>
      <c r="AC34" s="72">
        <v>3693</v>
      </c>
      <c r="AD34" s="20"/>
      <c r="AE34" s="15"/>
      <c r="AF34" s="106"/>
      <c r="AG34" s="23" t="s">
        <v>20</v>
      </c>
      <c r="AH34" s="68"/>
      <c r="AI34" s="68"/>
      <c r="AJ34" s="68"/>
      <c r="AK34" s="68"/>
      <c r="AL34" s="68"/>
      <c r="AM34" s="72"/>
      <c r="AN34" s="20"/>
      <c r="AO34" s="15"/>
      <c r="AP34" s="106"/>
      <c r="AQ34" s="23" t="s">
        <v>20</v>
      </c>
      <c r="AR34" s="68"/>
      <c r="AS34" s="68"/>
      <c r="AT34" s="68"/>
      <c r="AU34" s="68"/>
      <c r="AV34" s="68">
        <v>760</v>
      </c>
      <c r="AW34" s="72"/>
      <c r="AX34" s="20"/>
      <c r="AY34" s="15"/>
      <c r="AZ34" s="107"/>
      <c r="BA34" s="107"/>
      <c r="BB34" s="130"/>
      <c r="BC34" s="130"/>
      <c r="BD34" s="130"/>
      <c r="BE34" s="130"/>
      <c r="BF34" s="130"/>
      <c r="BG34" s="130"/>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77"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77"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77"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77"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77"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77"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77"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77"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77"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77"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77"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77"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77"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77"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77"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77"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77"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77"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77"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77"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77"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77"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77"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77"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77"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77"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77"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77"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77"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77"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77"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77"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77"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77"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77"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77"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77"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77"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77"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77"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77"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77"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77"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77"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77"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77"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77"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77"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77"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77"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77"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77"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77"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77"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77"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77"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77"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77"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77"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77"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77"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77"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77"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77"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77"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77"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77"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77"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77"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77"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77"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77"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77"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77"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77"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77"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77"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77"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77"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77"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77"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77"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77"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77"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77"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77"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77"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77"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77"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77"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77"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77"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77"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77"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77"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77"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77"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77"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77"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77"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77"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77"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77"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77"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77"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77"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77"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77"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77"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77"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77"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77"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77"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77"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77"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77"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77"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73"/>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73"/>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73"/>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73"/>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73"/>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73"/>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73"/>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73"/>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73"/>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73"/>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73"/>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73"/>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73"/>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73"/>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73"/>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73"/>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73"/>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73"/>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73"/>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73"/>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73"/>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73"/>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73"/>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73"/>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73"/>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73"/>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73"/>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73"/>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73"/>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73"/>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73"/>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73"/>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73"/>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73"/>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73"/>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73"/>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73"/>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73"/>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73"/>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73"/>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73"/>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73"/>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73"/>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73"/>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73"/>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73"/>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73"/>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73"/>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73"/>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73"/>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73"/>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73"/>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73"/>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73"/>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73"/>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73"/>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73"/>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73"/>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73"/>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73"/>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73"/>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73"/>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73"/>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73"/>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73"/>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73"/>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73"/>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73"/>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73"/>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73"/>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73"/>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73"/>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73"/>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73"/>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73"/>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73"/>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73"/>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73"/>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73"/>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73"/>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73"/>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73"/>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73"/>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73"/>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73"/>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73"/>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73"/>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73"/>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73"/>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73"/>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73"/>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73"/>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73"/>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73"/>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73"/>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73"/>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73"/>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73"/>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73"/>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73"/>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73"/>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73"/>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73"/>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73"/>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73"/>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73"/>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73"/>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73"/>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73"/>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73"/>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73"/>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73"/>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73"/>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73"/>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73"/>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73"/>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73"/>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73"/>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73"/>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73"/>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73"/>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73"/>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73"/>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73"/>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73"/>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73"/>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73"/>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73"/>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73"/>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73"/>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73"/>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73"/>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73"/>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73"/>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73"/>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73"/>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73"/>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73"/>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73"/>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73"/>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73"/>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73"/>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73"/>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73"/>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73"/>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73"/>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73"/>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73"/>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73"/>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73"/>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73"/>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73"/>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73"/>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73"/>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73"/>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73"/>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73"/>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73"/>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73"/>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73"/>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73"/>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73"/>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73"/>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73"/>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73"/>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73"/>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73"/>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73"/>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73"/>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73"/>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73"/>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73"/>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73"/>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73"/>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73"/>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73"/>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73"/>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73"/>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73"/>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73"/>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73"/>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73"/>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73"/>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73"/>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73"/>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73"/>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73"/>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73"/>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73"/>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73"/>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73"/>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73"/>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73"/>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73"/>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73"/>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73"/>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73"/>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73"/>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73"/>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73"/>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73"/>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73"/>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73"/>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73"/>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73"/>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73"/>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73"/>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73"/>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73"/>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73"/>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73"/>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73"/>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73"/>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73"/>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73"/>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73"/>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73"/>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73"/>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73"/>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73"/>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73"/>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73"/>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73"/>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73"/>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73"/>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73"/>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73"/>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73"/>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73"/>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73"/>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73"/>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73"/>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73"/>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73"/>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73"/>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73"/>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73"/>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73"/>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73"/>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73"/>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73"/>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73"/>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73"/>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73"/>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73"/>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73"/>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73"/>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73"/>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73"/>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73"/>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73"/>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73"/>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73"/>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73"/>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73"/>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73"/>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73"/>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73"/>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73"/>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73"/>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73"/>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73"/>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73"/>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73"/>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73"/>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73"/>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73"/>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73"/>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73"/>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73"/>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73"/>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73"/>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73"/>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73"/>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73"/>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73"/>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73"/>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73"/>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73"/>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73"/>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73"/>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73"/>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73"/>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73"/>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73"/>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73"/>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73"/>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73"/>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73"/>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73"/>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73"/>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73"/>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73"/>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73"/>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73"/>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73"/>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73"/>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73"/>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73"/>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73"/>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73"/>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73"/>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73"/>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73"/>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73"/>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73"/>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73"/>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73"/>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73"/>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73"/>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73"/>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73"/>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73"/>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73"/>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73"/>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73"/>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73"/>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73"/>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73"/>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73"/>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73"/>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73"/>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73"/>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73"/>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73"/>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73"/>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73"/>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73"/>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73"/>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73"/>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73"/>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73"/>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73"/>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73"/>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73"/>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73"/>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73"/>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73"/>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73"/>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73"/>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73"/>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73"/>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73"/>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73"/>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73"/>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73"/>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73"/>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73"/>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73"/>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73"/>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73"/>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73"/>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73"/>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73"/>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73"/>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73"/>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73"/>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73"/>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73"/>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73"/>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73"/>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73"/>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73"/>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73"/>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73"/>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73"/>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73"/>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73"/>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73"/>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73"/>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73"/>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73"/>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73"/>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73"/>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73"/>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73"/>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73"/>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73"/>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73"/>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73"/>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73"/>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73"/>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73"/>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73"/>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73"/>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73"/>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73"/>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73"/>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73"/>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73"/>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73"/>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73"/>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73"/>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73"/>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73"/>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73"/>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73"/>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73"/>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73"/>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73"/>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73"/>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73"/>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73"/>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73"/>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73"/>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73"/>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73"/>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73"/>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73"/>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73"/>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73"/>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73"/>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73"/>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73"/>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73"/>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73"/>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73"/>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73"/>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73"/>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73"/>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73"/>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73"/>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73"/>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73"/>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73"/>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73"/>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73"/>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73"/>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73"/>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73"/>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73"/>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73"/>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73"/>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73"/>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73"/>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73"/>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73"/>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73"/>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73"/>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73"/>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73"/>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73"/>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73"/>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73"/>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73"/>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73"/>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73"/>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73"/>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73"/>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73"/>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73"/>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73"/>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73"/>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73"/>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73"/>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73"/>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73"/>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73"/>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73"/>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73"/>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73"/>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73"/>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73"/>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73"/>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73"/>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73"/>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73"/>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73"/>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73"/>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73"/>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73"/>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73"/>
      <c r="B623" s="107"/>
      <c r="L623" s="107"/>
      <c r="V623" s="107"/>
      <c r="AF623" s="107"/>
      <c r="AP623" s="107"/>
      <c r="AZ623" s="107"/>
      <c r="BA623" s="107"/>
      <c r="BJ623" s="107"/>
      <c r="BT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73"/>
      <c r="B624" s="107"/>
      <c r="L624" s="107"/>
      <c r="V624" s="107"/>
      <c r="AF624" s="107"/>
      <c r="AP624" s="107"/>
      <c r="AZ624" s="107"/>
      <c r="BA624" s="107"/>
      <c r="BJ624" s="107"/>
      <c r="BT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73"/>
      <c r="B625" s="107"/>
      <c r="L625" s="107"/>
      <c r="V625" s="107"/>
      <c r="AF625" s="107"/>
      <c r="AP625" s="107"/>
      <c r="AZ625" s="107"/>
      <c r="BA625" s="107"/>
      <c r="BJ625" s="107"/>
      <c r="BT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73"/>
      <c r="B626" s="107"/>
      <c r="L626" s="107"/>
      <c r="V626" s="107"/>
      <c r="AF626" s="107"/>
      <c r="AP626" s="107"/>
      <c r="AZ626" s="107"/>
      <c r="BA626" s="107"/>
      <c r="BJ626" s="107"/>
      <c r="BT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73"/>
      <c r="B627" s="107"/>
      <c r="L627" s="107"/>
      <c r="V627" s="107"/>
      <c r="AF627" s="107"/>
      <c r="AP627" s="107"/>
      <c r="AZ627" s="107"/>
      <c r="BA627" s="107"/>
      <c r="BJ627" s="107"/>
      <c r="BT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73"/>
      <c r="B628" s="107"/>
      <c r="L628" s="107"/>
      <c r="V628" s="107"/>
      <c r="AF628" s="107"/>
      <c r="AP628" s="107"/>
      <c r="AZ628" s="107"/>
      <c r="BA628" s="107"/>
      <c r="BJ628" s="107"/>
      <c r="BT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73"/>
      <c r="B629" s="107"/>
      <c r="L629" s="107"/>
      <c r="V629" s="107"/>
      <c r="AF629" s="107"/>
      <c r="AP629" s="107"/>
      <c r="AZ629" s="107"/>
      <c r="BA629" s="107"/>
      <c r="BJ629" s="107"/>
      <c r="BT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73"/>
      <c r="B630" s="107"/>
      <c r="L630" s="107"/>
      <c r="V630" s="107"/>
      <c r="AF630" s="107"/>
      <c r="AP630" s="107"/>
      <c r="AZ630" s="107"/>
      <c r="BA630" s="107"/>
      <c r="BJ630" s="107"/>
      <c r="BT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73"/>
      <c r="B631" s="107"/>
      <c r="L631" s="107"/>
      <c r="V631" s="107"/>
      <c r="AF631" s="107"/>
      <c r="AP631" s="107"/>
      <c r="AZ631" s="107"/>
      <c r="BA631" s="107"/>
      <c r="BJ631" s="107"/>
      <c r="BT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73"/>
      <c r="B632" s="107"/>
      <c r="L632" s="107"/>
      <c r="V632" s="107"/>
      <c r="AF632" s="107"/>
      <c r="AP632" s="107"/>
      <c r="AZ632" s="107"/>
      <c r="BA632" s="107"/>
      <c r="BJ632" s="107"/>
      <c r="BT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73"/>
      <c r="B633" s="107"/>
      <c r="L633" s="107"/>
      <c r="V633" s="107"/>
      <c r="AF633" s="107"/>
      <c r="AP633" s="107"/>
      <c r="AZ633" s="107"/>
      <c r="BA633" s="107"/>
      <c r="BJ633" s="107"/>
      <c r="BT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73"/>
      <c r="B634" s="107"/>
      <c r="L634" s="107"/>
      <c r="V634" s="107"/>
      <c r="AF634" s="107"/>
      <c r="AP634" s="107"/>
      <c r="AZ634" s="107"/>
      <c r="BA634" s="107"/>
      <c r="BJ634" s="107"/>
      <c r="BT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73"/>
      <c r="B635" s="107"/>
      <c r="L635" s="107"/>
      <c r="V635" s="107"/>
      <c r="AF635" s="107"/>
      <c r="AP635" s="107"/>
      <c r="AZ635" s="107"/>
      <c r="BA635" s="107"/>
      <c r="BJ635" s="107"/>
      <c r="BT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73"/>
      <c r="B636" s="107"/>
      <c r="L636" s="107"/>
      <c r="V636" s="107"/>
      <c r="AF636" s="107"/>
      <c r="AP636" s="107"/>
      <c r="AZ636" s="107"/>
      <c r="BA636" s="107"/>
      <c r="BJ636" s="107"/>
      <c r="BT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73"/>
      <c r="B637" s="107"/>
      <c r="L637" s="107"/>
      <c r="V637" s="107"/>
      <c r="AF637" s="107"/>
      <c r="AP637" s="107"/>
      <c r="AZ637" s="107"/>
      <c r="BA637" s="107"/>
      <c r="BJ637" s="107"/>
      <c r="BT637" s="107"/>
      <c r="CD637" s="107"/>
      <c r="CN637" s="107"/>
      <c r="CX637" s="107"/>
      <c r="DH637" s="107"/>
      <c r="DR637" s="107"/>
      <c r="EB637" s="107"/>
      <c r="EL637" s="107"/>
      <c r="EV637" s="107"/>
      <c r="FF637" s="107"/>
      <c r="FP637" s="107"/>
      <c r="FZ637" s="107"/>
      <c r="GJ637" s="107"/>
      <c r="GT637" s="107"/>
      <c r="HD637" s="107"/>
      <c r="HN637" s="107"/>
      <c r="HX637" s="107"/>
    </row>
    <row xmlns:x14ac="http://schemas.microsoft.com/office/spreadsheetml/2009/9/ac" r="638" s="3" customFormat="true" x14ac:dyDescent="0.25">
      <c r="A638" s="373"/>
      <c r="B638" s="107"/>
      <c r="L638" s="107"/>
      <c r="V638" s="107"/>
      <c r="AF638" s="107"/>
      <c r="AP638" s="107"/>
      <c r="AZ638" s="107"/>
      <c r="BA638" s="107"/>
      <c r="BJ638" s="107"/>
      <c r="BT638" s="107"/>
      <c r="CD638" s="107"/>
      <c r="CN638" s="107"/>
      <c r="CX638" s="107"/>
      <c r="DH638" s="107"/>
      <c r="DR638" s="107"/>
      <c r="EB638" s="107"/>
      <c r="EL638" s="107"/>
      <c r="EV638" s="107"/>
      <c r="FF638" s="107"/>
      <c r="FP638" s="107"/>
      <c r="FZ638" s="107"/>
      <c r="GJ638" s="107"/>
      <c r="GT638" s="107"/>
      <c r="HD638" s="107"/>
      <c r="HN638" s="107"/>
      <c r="HX638" s="107"/>
    </row>
    <row xmlns:x14ac="http://schemas.microsoft.com/office/spreadsheetml/2009/9/ac" r="639" s="3" customFormat="true" x14ac:dyDescent="0.25">
      <c r="A639" s="373"/>
      <c r="B639" s="107"/>
      <c r="L639" s="107"/>
      <c r="V639" s="107"/>
      <c r="AF639" s="107"/>
      <c r="AP639" s="107"/>
      <c r="AZ639" s="107"/>
      <c r="BA639" s="107"/>
      <c r="BJ639" s="107"/>
      <c r="BT639" s="107"/>
      <c r="CD639" s="107"/>
      <c r="CN639" s="107"/>
      <c r="CX639" s="107"/>
      <c r="DH639" s="107"/>
      <c r="DR639" s="107"/>
      <c r="EB639" s="107"/>
      <c r="EL639" s="107"/>
      <c r="EV639" s="107"/>
      <c r="FF639" s="107"/>
      <c r="FP639" s="107"/>
      <c r="FZ639" s="107"/>
      <c r="GJ639" s="107"/>
      <c r="GT639" s="107"/>
      <c r="HD639" s="107"/>
      <c r="HN639" s="107"/>
      <c r="HX639" s="107"/>
    </row>
    <row xmlns:x14ac="http://schemas.microsoft.com/office/spreadsheetml/2009/9/ac" r="640" s="3" customFormat="true" x14ac:dyDescent="0.25">
      <c r="A640" s="373"/>
      <c r="B640" s="107"/>
      <c r="L640" s="107"/>
      <c r="V640" s="107"/>
      <c r="AF640" s="107"/>
      <c r="AP640" s="107"/>
      <c r="AZ640" s="107"/>
      <c r="BA640" s="107"/>
      <c r="BJ640" s="107"/>
      <c r="BT640" s="107"/>
      <c r="CD640" s="107"/>
      <c r="CN640" s="107"/>
      <c r="CX640" s="107"/>
      <c r="DH640" s="107"/>
      <c r="DR640" s="107"/>
      <c r="EB640" s="107"/>
      <c r="EL640" s="107"/>
      <c r="EV640" s="107"/>
      <c r="FF640" s="107"/>
      <c r="FP640" s="107"/>
      <c r="FZ640" s="107"/>
      <c r="GJ640" s="107"/>
      <c r="GT640" s="107"/>
      <c r="HD640" s="107"/>
      <c r="HN640" s="107"/>
      <c r="HX640" s="107"/>
    </row>
  </sheetData>
  <mergeCells count="7">
    <mergeCell ref="A2:A3"/>
    <mergeCell ref="C27:I27"/>
    <mergeCell ref="BA27:BG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15</vt:i4>
      </vt:variant>
    </vt:vector>
  </HeadingPairs>
  <TitlesOfParts>
    <vt:vector size="27"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myrangeS0</vt:lpstr>
      <vt:lpstr>myrangeS1</vt:lpstr>
      <vt:lpstr>myrangeS2</vt:lpstr>
      <vt:lpstr>myrangeS3</vt:lpstr>
      <vt:lpstr>myrangeS4</vt:lpstr>
      <vt:lpstr>myrangeW0</vt:lpstr>
      <vt:lpstr>myrangeW1</vt:lpstr>
      <vt:lpstr>myrangeW2</vt:lpstr>
      <vt:lpstr>myrangeW3</vt:lpstr>
      <vt:lpstr>myrangeW4</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2024-04-24T06:14:06Z</dcterms:modified>
</cp:coreProperties>
</file>