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9F8AD767-9C18-42D6-98C6-1A1BFABF4AF0}"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S0">'Sanitation Data'!$B$1:$K$2</definedName>
    <definedName name="myrangeS1">'Sanitation Data'!$L$1:$U$2</definedName>
    <definedName name="myrangeW0">'Water Data'!$B$1:$K$2</definedName>
    <definedName name="myrangeW1">'Water Data'!$L$1:$U$2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<sst xmlns="http://schemas.openxmlformats.org/spreadsheetml/2006/main" xmlns:r="http://schemas.openxmlformats.org/officeDocument/2006/relationships" xmlns:xdr="http://schemas.openxmlformats.org/drawingml/2006/spreadsheetDrawing" count="1167" uniqueCount="259">
  <si>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</si>
  <si>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</si>
  <si>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</si>
  <si>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</si>
  <si>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</si>
  <si>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</si>
  <si>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</si>
  <si>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</si>
  <si>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</si>
  <si>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</si>
  <si>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</si>
  <si>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</si>
  <si>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</si>
  <si>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</si>
  <si>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</si>
  <si>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</si>
  <si>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</si>
  <si>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</si>
  <si>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</si>
  <si>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</si>
  <si>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</si>
  <si>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</si>
  <si>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</si>
  <si>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</si>
  <si>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</si>
  <si>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</si>
  <si>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</si>
  <si>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</si>
  <si>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</si>
  <si>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</si>
  <si>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</si>
  <si>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</si>
  <si>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</si>
  <si>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</si>
  <si>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</si>
  <si>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</si>
  <si>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</si>
  <si>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</si>
  <si>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</si>
  <si>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</si>
  <si>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</si>
  <si>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</si>
  <si>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</si>
  <si>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</si>
  <si>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</si>
  <si>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</si>
  <si>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</si>
  <si>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</si>
  <si>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</si>
  <si>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</si>
  <si>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</si>
  <si>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</si>
  <si>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</si>
  <si>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</si>
  <si>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</si>
  <si>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</si>
  <si>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</si>
  <si>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</si>
  <si>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</si>
  <si>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</si>
  <si>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</si>
  <si>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</si>
  <si>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</si>
  <si>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</si>
  <si>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</si>
  <si>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</si>
  <si>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</si>
  <si>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</si>
  <si>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</si>
  <si>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</si>
  <si>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</si>
  <si>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</si>
  <si>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</si>
  <si>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</si>
  <si>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</si>
  <si>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</si>
  <si>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</si>
  <si>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</si>
  <si>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</si>
  <si>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</si>
  <si>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</si>
  <si>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</si>
  <si>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</si>
  <si>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</si>
  <si>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</si>
  <si>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</si>
  <si>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</si>
  <si>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</si>
  <si>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</si>
  <si>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</si>
  <si>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</si>
  <si>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</si>
  <si>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</si>
  <si>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</si>
  <si>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</si>
  <si>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</si>
  <si>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</si>
  <si>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</si>
  <si>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</si>
  <si>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</si>
  <si>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</si>
  <si>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</si>
  <si>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</si>
  <si>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</si>
  <si>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</si>
  <si>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</si>
  <si>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</si>
  <si>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</si>
  <si>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</si>
  <si>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</si>
  <si>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</si>
  <si>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</si>
  <si>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</si>
  <si>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</si>
  <si>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</si>
  <si>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</si>
  <si>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</si>
  <si>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</si>
  <si>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</si>
  <si>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</si>
  <si>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</si>
  <si>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</si>
  <si>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</si>
  <si>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</si>
  <si>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</si>
  <si>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</si>
  <si>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</si>
  <si>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</si>
  <si>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</si>
  <si>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</si>
  <si>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</si>
  <si>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</si>
  <si>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</si>
  <si>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</si>
  <si>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</si>
  <si>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</si>
  <si>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</si>
  <si>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</si>
  <si>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</si>
  <si>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</si>
  <si>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</si>
  <si>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</si>
  <si>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</si>
  <si>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</si>
  <si>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</si>
  <si>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</si>
  <si>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</si>
  <si>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</si>
  <si>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</si>
  <si>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</si>
  <si>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</si>
  <si>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</si>
  <si>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</si>
  <si>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</si>
  <si>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</si>
  <si>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</si>
  <si>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</si>
  <si>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</si>
  <si>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</si>
  <si>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</si>
  <si>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</si>
  <si>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</si>
  <si>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</si>
  <si>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</si>
  <si>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</si>
  <si>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</si>
  <si>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</si>
  <si>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</si>
  <si>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</si>
  <si>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</si>
  <si>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</si>
  <si>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</si>
  <si>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</si>
  <si>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</si>
  <si>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</si>
  <si>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</si>
  <si>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</si>
  <si>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</si>
  <si>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</si>
  <si>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Insufficient data</t>
  </si>
  <si>
    <r>
      <t>b</t>
    </r>
    <r>
      <rPr>
        <sz val="10"/>
        <rFont val="Arial"/>
        <family val="2"/>
      </rPr>
      <t>Percentage of population residing in urban areas, Source: UN Population Division (2018)</t>
    </r>
  </si>
  <si>
    <t>Survey</t>
  </si>
  <si>
    <t>A nationwide survey on some hygienic behaviors of Iranian children and adolescents: the CASPIAN-IV study (Sadinejad et al, published in 2014)</t>
  </si>
  <si>
    <t xml:space="preserve">Representative of all 30 provinces in Iran; 75.6% of students surveyed were from urban areas which is similar to the proportion of the total population that live in urban areas. Unit of analysis is students (not schools). No data on water. </t>
  </si>
  <si>
    <t>Iran</t>
  </si>
  <si>
    <t xml:space="preserve">Representative of all 30 provinces in Iran; 75.6% of students surveyed were from urban areas which is similar to the proportion of the total population that live in urban areas. Unit of analysis is students (not schools). No data on sanitation. </t>
  </si>
  <si>
    <t>Yes</t>
  </si>
  <si>
    <t>Values in grey text are imputed based on linear regression</t>
  </si>
  <si>
    <t>Representative of all 30 provinces in Iran; 75.6% of the 13,486 students surveyed were from urban areas which is similar to the proportion of the total population that live in urban areas. Unit of analysis is students (not schools). Data are the proportion of students that report that their school has a place for washing hands after using the toilet.</t>
  </si>
  <si>
    <t>IRN_2012_CASP</t>
  </si>
  <si>
    <t>2012</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</si>
  <si>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</si>
  <si>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</si>
  <si>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</si>
  <si>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</si>
  <si>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</si>
  <si>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</si>
  <si>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</si>
  <si>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</si>
  <si>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</si>
  <si>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</si>
  <si>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</si>
  <si>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</si>
  <si>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</si>
  <si>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</si>
  <si>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</si>
  <si>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</si>
  <si>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</si>
  <si>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IRN</t>
  </si>
  <si>
    <t>No data</t>
  </si>
  <si>
    <t>IRN_2016_CASP</t>
  </si>
  <si>
    <t>A nationwide survey on some hygienic behaviors of Iranian children and adolescents (published in 2016)</t>
  </si>
  <si>
    <t/>
  </si>
  <si>
    <t>Data are the proportion of students that report that their school has a place for washing hands after using the toilet.</t>
  </si>
  <si>
    <t>country</t>
  </si>
  <si>
    <t>Iran</t>
  </si>
  <si>
    <t>year</t>
  </si>
  <si>
    <t>setting</t>
  </si>
  <si>
    <t>National</t>
  </si>
  <si>
    <t>Urban</t>
  </si>
  <si>
    <t>Rural</t>
  </si>
  <si>
    <t>Pre-primary</t>
  </si>
  <si>
    <t>Primary</t>
  </si>
  <si>
    <t>Secondary</t>
  </si>
  <si>
    <t>pop_</t>
  </si>
  <si>
    <t>wat_fac_</t>
  </si>
  <si>
    <t>wat_imp_</t>
  </si>
  <si>
    <t>wat_bas_</t>
  </si>
  <si>
    <t>wat_lim_</t>
  </si>
  <si>
    <t>wat_none_</t>
  </si>
  <si>
    <t>wat_nd_</t>
  </si>
  <si>
    <t>san_fac_</t>
  </si>
  <si>
    <t>san_imp_</t>
  </si>
  <si>
    <t>san_bas_</t>
  </si>
  <si>
    <t>san_lim_</t>
  </si>
  <si>
    <t>san_none_</t>
  </si>
  <si>
    <t>san_nd_</t>
  </si>
  <si>
    <t>hyg_fac_</t>
  </si>
  <si>
    <t>hyg_wat_</t>
  </si>
  <si>
    <t>hyg_bas_</t>
  </si>
  <si>
    <t>hyg_lim_</t>
  </si>
  <si>
    <t>hyg_none_</t>
  </si>
  <si>
    <t>hyg_nd_</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</si>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</sst>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43244727927"/>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43244727927"/>
      </left>
      <right/>
      <top/>
      <bottom/>
      <diagonal/>
    </border>
    <border>
      <left style="dotted">
        <color theme="0" tint="-0.049043244727927"/>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92"/>
    <xf numFmtId="0" fontId="15" fillId="0" borderId="92"/>
    <xf numFmtId="0" fontId="19" fillId="0" borderId="92"/>
  </cellStyleXfs>
  <cellXfs count="1021">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vertical="center"/>
    </xf>
    <xf numFmtId="0"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0"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0"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vertical="center"/>
    </xf>
    <xf numFmtId="164" fontId="68" fillId="32" borderId="70" xfId="0" applyNumberFormat="true" applyFont="true" applyFill="true" applyBorder="true" applyAlignment="true" applyProtection="true">
      <alignment horizontal="center" vertical="center"/>
    </xf>
    <xf numFmtId="0" fontId="69" fillId="33" borderId="70" xfId="0" applyNumberFormat="true" applyFont="true" applyFill="true" applyBorder="true" applyAlignment="true" applyProtection="true">
      <alignment horizontal="center" vertical="center"/>
    </xf>
    <xf numFmtId="0" fontId="70" fillId="34" borderId="70" xfId="0" applyNumberFormat="true" applyFont="true" applyFill="true" applyBorder="true" applyAlignment="true" applyProtection="true">
      <alignment horizontal="center" vertical="center"/>
    </xf>
    <xf numFmtId="0" fontId="71"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97" fillId="0" borderId="92" xfId="0" applyNumberFormat="true" applyFont="true" applyBorder="true" applyAlignment="true" applyProtection="true"/>
    <xf numFmtId="1" fontId="98" fillId="49" borderId="93" xfId="0" applyNumberFormat="true" applyFont="true" applyFill="true" applyBorder="true" applyAlignment="true" applyProtection="true">
      <alignment horizontal="center" vertical="center"/>
    </xf>
    <xf numFmtId="1" fontId="99" fillId="50" borderId="94" xfId="0" applyNumberFormat="true" applyFont="true" applyFill="true" applyBorder="true" applyAlignment="true" applyProtection="true">
      <alignment horizontal="center" vertical="center"/>
    </xf>
    <xf numFmtId="1" fontId="100" fillId="51" borderId="95" xfId="0" applyNumberFormat="true" applyFont="true" applyFill="true" applyBorder="true" applyAlignment="true" applyProtection="true">
      <alignment horizontal="center" vertical="center"/>
    </xf>
    <xf numFmtId="1" fontId="101" fillId="52" borderId="96" xfId="0" applyNumberFormat="true" applyFont="true" applyFill="true" applyBorder="true" applyAlignment="true" applyProtection="true">
      <alignment horizontal="center" vertical="center"/>
    </xf>
    <xf numFmtId="1" fontId="102" fillId="53" borderId="97" xfId="0" applyNumberFormat="true" applyFont="true" applyFill="true" applyBorder="true" applyAlignment="true" applyProtection="true">
      <alignment horizontal="center" vertical="center"/>
    </xf>
    <xf numFmtId="1" fontId="103" fillId="54" borderId="98" xfId="0" applyNumberFormat="true" applyFont="true" applyFill="true" applyBorder="true" applyAlignment="true" applyProtection="true">
      <alignment horizontal="center" vertical="center"/>
    </xf>
    <xf numFmtId="1" fontId="104" fillId="55" borderId="99" xfId="0" applyNumberFormat="true" applyFont="true" applyFill="true" applyBorder="true" applyAlignment="true" applyProtection="true">
      <alignment horizontal="center" vertical="center"/>
    </xf>
    <xf numFmtId="1" fontId="105" fillId="56" borderId="100" xfId="0" applyNumberFormat="true" applyFont="true" applyFill="true" applyBorder="true" applyAlignment="true" applyProtection="true">
      <alignment horizontal="center" vertical="center"/>
    </xf>
    <xf numFmtId="1" fontId="106" fillId="57" borderId="101" xfId="0" applyNumberFormat="true" applyFont="true" applyFill="true" applyBorder="true" applyAlignment="true" applyProtection="true">
      <alignment horizontal="center" vertical="center"/>
    </xf>
    <xf numFmtId="1" fontId="107" fillId="58" borderId="102" xfId="0" applyNumberFormat="true" applyFont="true" applyFill="true" applyBorder="true" applyAlignment="true" applyProtection="true">
      <alignment horizontal="center" vertical="center"/>
    </xf>
    <xf numFmtId="1" fontId="108" fillId="59" borderId="103" xfId="0" applyNumberFormat="true" applyFont="true" applyFill="true" applyBorder="true" applyAlignment="true" applyProtection="true">
      <alignment horizontal="center" vertical="center"/>
    </xf>
    <xf numFmtId="1" fontId="109" fillId="60" borderId="104" xfId="0" applyNumberFormat="true" applyFont="true" applyFill="true" applyBorder="true" applyAlignment="true" applyProtection="true">
      <alignment horizontal="center" vertical="center"/>
    </xf>
    <xf numFmtId="1" fontId="110" fillId="61" borderId="105" xfId="0" applyNumberFormat="true" applyFont="true" applyFill="true" applyBorder="true" applyAlignment="true" applyProtection="true">
      <alignment horizontal="center" vertical="center"/>
    </xf>
    <xf numFmtId="1" fontId="111" fillId="62" borderId="106" xfId="0" applyNumberFormat="true" applyFont="true" applyFill="true" applyBorder="true" applyAlignment="true" applyProtection="true">
      <alignment horizontal="center" vertical="center"/>
    </xf>
    <xf numFmtId="1" fontId="112" fillId="63" borderId="107" xfId="0" applyNumberFormat="true" applyFont="true" applyFill="true" applyBorder="true" applyAlignment="true" applyProtection="true">
      <alignment horizontal="center" vertical="center"/>
    </xf>
    <xf numFmtId="1" fontId="113" fillId="64" borderId="108" xfId="0" applyNumberFormat="true" applyFont="true" applyFill="true" applyBorder="true" applyAlignment="true" applyProtection="true">
      <alignment horizontal="center" vertical="center"/>
    </xf>
    <xf numFmtId="1" fontId="114" fillId="65" borderId="109" xfId="0" applyNumberFormat="true" applyFont="true" applyFill="true" applyBorder="true" applyAlignment="true" applyProtection="true">
      <alignment horizontal="center" vertical="center"/>
    </xf>
    <xf numFmtId="1" fontId="115" fillId="66" borderId="110" xfId="0" applyNumberFormat="true" applyFont="true" applyFill="true" applyBorder="true" applyAlignment="true" applyProtection="true">
      <alignment horizontal="center" vertical="center"/>
    </xf>
    <xf numFmtId="1" fontId="116" fillId="67" borderId="111" xfId="0" applyNumberFormat="true" applyFont="true" applyFill="true" applyBorder="true" applyAlignment="true" applyProtection="true">
      <alignment horizontal="center" vertical="center"/>
    </xf>
    <xf numFmtId="1" fontId="117" fillId="68" borderId="112" xfId="0" applyNumberFormat="true" applyFont="true" applyFill="true" applyBorder="true" applyAlignment="true" applyProtection="true">
      <alignment horizontal="center" vertical="center"/>
    </xf>
    <xf numFmtId="1" fontId="118" fillId="69" borderId="113" xfId="0" applyNumberFormat="true" applyFont="true" applyFill="true" applyBorder="true" applyAlignment="true" applyProtection="true">
      <alignment horizontal="center" vertical="center"/>
    </xf>
    <xf numFmtId="1" fontId="119" fillId="70" borderId="114" xfId="0" applyNumberFormat="true" applyFont="true" applyFill="true" applyBorder="true" applyAlignment="true" applyProtection="true">
      <alignment horizontal="center" vertical="center"/>
    </xf>
    <xf numFmtId="1" fontId="120" fillId="71" borderId="115" xfId="0" applyNumberFormat="true" applyFont="true" applyFill="true" applyBorder="true" applyAlignment="true" applyProtection="true">
      <alignment horizontal="center" vertical="center"/>
    </xf>
    <xf numFmtId="0" fontId="121" fillId="72" borderId="116" xfId="0" applyNumberFormat="true" applyFont="true" applyFill="true" applyBorder="true" applyAlignment="true" applyProtection="true">
      <alignment horizontal="center" vertical="center"/>
    </xf>
    <xf numFmtId="164" fontId="122" fillId="73" borderId="117" xfId="0" applyNumberFormat="true" applyFont="true" applyFill="true" applyBorder="true" applyAlignment="true" applyProtection="true">
      <alignment horizontal="center" vertical="center"/>
    </xf>
    <xf numFmtId="0" fontId="123" fillId="74" borderId="118" xfId="0" applyNumberFormat="true" applyFont="true" applyFill="true" applyBorder="true" applyAlignment="true" applyProtection="true">
      <alignment horizontal="center" vertical="center"/>
    </xf>
    <xf numFmtId="0" fontId="124" fillId="75" borderId="119" xfId="0" applyNumberFormat="true" applyFont="true" applyFill="true" applyBorder="true" applyAlignment="true" applyProtection="true">
      <alignment horizontal="center" vertical="center"/>
    </xf>
    <xf numFmtId="0" fontId="125" fillId="76" borderId="120" xfId="0" applyNumberFormat="true" applyFont="true" applyFill="true" applyBorder="true" applyAlignment="true" applyProtection="true">
      <alignment horizontal="center" vertical="center"/>
    </xf>
    <xf numFmtId="1" fontId="126" fillId="77" borderId="121" xfId="0" applyNumberFormat="true" applyFont="true" applyFill="true" applyBorder="true" applyAlignment="true" applyProtection="true">
      <alignment horizontal="center" vertical="center"/>
    </xf>
    <xf numFmtId="0" fontId="127" fillId="78" borderId="122" xfId="0" applyNumberFormat="true" applyFont="true" applyFill="true" applyBorder="true" applyAlignment="true" applyProtection="true">
      <alignment horizontal="center" vertical="center"/>
    </xf>
    <xf numFmtId="164" fontId="128" fillId="79" borderId="123" xfId="0" applyNumberFormat="true" applyFont="true" applyFill="true" applyBorder="true" applyAlignment="true" applyProtection="true">
      <alignment horizontal="center" vertical="center"/>
    </xf>
    <xf numFmtId="0" fontId="129" fillId="80" borderId="124" xfId="0" applyNumberFormat="true" applyFont="true" applyFill="true" applyBorder="true" applyAlignment="true" applyProtection="true">
      <alignment horizontal="center" vertical="center"/>
    </xf>
    <xf numFmtId="0" fontId="130" fillId="81" borderId="125" xfId="0" applyNumberFormat="true" applyFont="true" applyFill="true" applyBorder="true" applyAlignment="true" applyProtection="true">
      <alignment horizontal="center" vertical="center"/>
    </xf>
    <xf numFmtId="0" fontId="131" fillId="82" borderId="126" xfId="0" applyNumberFormat="true" applyFont="true" applyFill="true" applyBorder="true" applyAlignment="true" applyProtection="true">
      <alignment horizontal="center" vertical="center"/>
    </xf>
    <xf numFmtId="0" fontId="132" fillId="83" borderId="127" xfId="0" applyNumberFormat="true" applyFont="true" applyFill="true" applyBorder="true" applyAlignment="true" applyProtection="true">
      <alignment horizontal="center" vertical="center"/>
    </xf>
    <xf numFmtId="164" fontId="133" fillId="84" borderId="128" xfId="0" applyNumberFormat="true" applyFont="true" applyFill="true" applyBorder="true" applyAlignment="true" applyProtection="true">
      <alignment horizontal="center" vertical="center"/>
    </xf>
    <xf numFmtId="0" fontId="134" fillId="85" borderId="129" xfId="0" applyNumberFormat="true" applyFont="true" applyFill="true" applyBorder="true" applyAlignment="true" applyProtection="true">
      <alignment horizontal="center" vertical="center"/>
    </xf>
    <xf numFmtId="0" fontId="135" fillId="86" borderId="130" xfId="0" applyNumberFormat="true" applyFont="true" applyFill="true" applyBorder="true" applyAlignment="true" applyProtection="true">
      <alignment horizontal="center" vertical="center"/>
    </xf>
    <xf numFmtId="0" fontId="136" fillId="87" borderId="131" xfId="0" applyNumberFormat="true" applyFont="true" applyFill="true" applyBorder="true" applyAlignment="true" applyProtection="true">
      <alignment horizontal="center" vertical="center"/>
    </xf>
    <xf numFmtId="0" fontId="137" fillId="88" borderId="132" xfId="0" applyNumberFormat="true" applyFont="true" applyFill="true" applyBorder="true" applyAlignment="true" applyProtection="true">
      <alignment horizontal="center" vertical="center"/>
    </xf>
    <xf numFmtId="164" fontId="138" fillId="89" borderId="133" xfId="0" applyNumberFormat="true" applyFont="true" applyFill="true" applyBorder="true" applyAlignment="true" applyProtection="true">
      <alignment horizontal="center" vertical="center"/>
    </xf>
    <xf numFmtId="0" fontId="139" fillId="90" borderId="134" xfId="0" applyNumberFormat="true" applyFont="true" applyFill="true" applyBorder="true" applyAlignment="true" applyProtection="true">
      <alignment horizontal="center" vertical="center"/>
    </xf>
    <xf numFmtId="0" fontId="140" fillId="91" borderId="135" xfId="0" applyNumberFormat="true" applyFont="true" applyFill="true" applyBorder="true" applyAlignment="true" applyProtection="true">
      <alignment horizontal="center" vertical="center"/>
    </xf>
    <xf numFmtId="0" fontId="141" fillId="92" borderId="136" xfId="0" applyNumberFormat="true" applyFont="true" applyFill="true" applyBorder="true" applyAlignment="true" applyProtection="true">
      <alignment horizontal="center" vertical="center"/>
    </xf>
    <xf numFmtId="0" fontId="142" fillId="93" borderId="137" xfId="0" applyNumberFormat="true" applyFont="true" applyFill="true" applyBorder="true" applyAlignment="true" applyProtection="true">
      <alignment horizontal="center" vertical="center"/>
    </xf>
    <xf numFmtId="164" fontId="143" fillId="94" borderId="138" xfId="0" applyNumberFormat="true" applyFont="true" applyFill="true" applyBorder="true" applyAlignment="true" applyProtection="true">
      <alignment horizontal="center" vertical="center"/>
    </xf>
    <xf numFmtId="0" fontId="144" fillId="95" borderId="139" xfId="0" applyNumberFormat="true" applyFont="true" applyFill="true" applyBorder="true" applyAlignment="true" applyProtection="true">
      <alignment horizontal="center" vertical="center"/>
    </xf>
    <xf numFmtId="0" fontId="145" fillId="96" borderId="140" xfId="0" applyNumberFormat="true" applyFont="true" applyFill="true" applyBorder="true" applyAlignment="true" applyProtection="true">
      <alignment horizontal="center" vertical="center"/>
    </xf>
    <xf numFmtId="0" fontId="146" fillId="97" borderId="141" xfId="0" applyNumberFormat="true" applyFont="true" applyFill="true" applyBorder="true" applyAlignment="true" applyProtection="true">
      <alignment horizontal="center" vertical="center"/>
    </xf>
    <xf numFmtId="0" fontId="147" fillId="98" borderId="142" xfId="0" applyNumberFormat="true" applyFont="true" applyFill="true" applyBorder="true" applyAlignment="true" applyProtection="true">
      <alignment horizontal="center" vertical="center"/>
    </xf>
    <xf numFmtId="164" fontId="148" fillId="99" borderId="143" xfId="0" applyNumberFormat="true" applyFont="true" applyFill="true" applyBorder="true" applyAlignment="true" applyProtection="true">
      <alignment horizontal="center" vertical="center"/>
    </xf>
    <xf numFmtId="0" fontId="149" fillId="100" borderId="144" xfId="0" applyNumberFormat="true" applyFont="true" applyFill="true" applyBorder="true" applyAlignment="true" applyProtection="true">
      <alignment horizontal="center" vertical="center"/>
    </xf>
    <xf numFmtId="0" fontId="150" fillId="101" borderId="145" xfId="0" applyNumberFormat="true" applyFont="true" applyFill="true" applyBorder="true" applyAlignment="true" applyProtection="true">
      <alignment horizontal="center" vertical="center"/>
    </xf>
    <xf numFmtId="0" fontId="151" fillId="102" borderId="146" xfId="0" applyNumberFormat="true" applyFont="true" applyFill="true" applyBorder="true" applyAlignment="true" applyProtection="true">
      <alignment horizontal="center" vertical="center"/>
    </xf>
    <xf numFmtId="0" fontId="152" fillId="103" borderId="147" xfId="0" applyNumberFormat="true" applyFont="true" applyFill="true" applyBorder="true" applyAlignment="true" applyProtection="true">
      <alignment horizontal="center" vertical="center"/>
    </xf>
    <xf numFmtId="164" fontId="153" fillId="104" borderId="148" xfId="0" applyNumberFormat="true" applyFont="true" applyFill="true" applyBorder="true" applyAlignment="true" applyProtection="true">
      <alignment horizontal="center" vertical="center"/>
    </xf>
    <xf numFmtId="0" fontId="154" fillId="105" borderId="149" xfId="0" applyNumberFormat="true" applyFont="true" applyFill="true" applyBorder="true" applyAlignment="true" applyProtection="true">
      <alignment horizontal="center" vertical="center"/>
    </xf>
    <xf numFmtId="0" fontId="155" fillId="106" borderId="150" xfId="0" applyNumberFormat="true" applyFont="true" applyFill="true" applyBorder="true" applyAlignment="true" applyProtection="true">
      <alignment horizontal="center" vertical="center"/>
    </xf>
    <xf numFmtId="0" fontId="156" fillId="107" borderId="151" xfId="0" applyNumberFormat="true" applyFont="true" applyFill="true" applyBorder="true" applyAlignment="true" applyProtection="true">
      <alignment horizontal="center" vertical="center"/>
    </xf>
    <xf numFmtId="0" fontId="157" fillId="108" borderId="152" xfId="0" applyNumberFormat="true" applyFont="true" applyFill="true" applyBorder="true" applyAlignment="true" applyProtection="true">
      <alignment horizontal="center" vertical="center"/>
    </xf>
    <xf numFmtId="164" fontId="158" fillId="109" borderId="153" xfId="0" applyNumberFormat="true" applyFont="true" applyFill="true" applyBorder="true" applyAlignment="true" applyProtection="true">
      <alignment horizontal="center" vertical="center"/>
    </xf>
    <xf numFmtId="0" fontId="159" fillId="110" borderId="154" xfId="0" applyNumberFormat="true" applyFont="true" applyFill="true" applyBorder="true" applyAlignment="true" applyProtection="true">
      <alignment horizontal="center" vertical="center"/>
    </xf>
    <xf numFmtId="0" fontId="160" fillId="111" borderId="155" xfId="0" applyNumberFormat="true" applyFont="true" applyFill="true" applyBorder="true" applyAlignment="true" applyProtection="true">
      <alignment horizontal="center" vertical="center"/>
    </xf>
    <xf numFmtId="0" fontId="161" fillId="112" borderId="156" xfId="0" applyNumberFormat="true" applyFont="true" applyFill="true" applyBorder="true" applyAlignment="true" applyProtection="true">
      <alignment horizontal="center" vertical="center"/>
    </xf>
    <xf numFmtId="0" fontId="162" fillId="113" borderId="157" xfId="0" applyNumberFormat="true" applyFont="true" applyFill="true" applyBorder="true" applyAlignment="true" applyProtection="true">
      <alignment horizontal="center" vertical="center"/>
    </xf>
    <xf numFmtId="164" fontId="163" fillId="114" borderId="158" xfId="0" applyNumberFormat="true" applyFont="true" applyFill="true" applyBorder="true" applyAlignment="true" applyProtection="true">
      <alignment horizontal="center" vertical="center"/>
    </xf>
    <xf numFmtId="0" fontId="164" fillId="115" borderId="159" xfId="0" applyNumberFormat="true" applyFont="true" applyFill="true" applyBorder="true" applyAlignment="true" applyProtection="true">
      <alignment horizontal="center" vertical="center"/>
    </xf>
    <xf numFmtId="0" fontId="165" fillId="116" borderId="160" xfId="0" applyNumberFormat="true" applyFont="true" applyFill="true" applyBorder="true" applyAlignment="true" applyProtection="true">
      <alignment horizontal="center" vertical="center"/>
    </xf>
    <xf numFmtId="0" fontId="166" fillId="117" borderId="161" xfId="0" applyNumberFormat="true" applyFont="true" applyFill="true" applyBorder="true" applyAlignment="true" applyProtection="true">
      <alignment horizontal="center" vertical="center"/>
    </xf>
    <xf numFmtId="0" fontId="167" fillId="118" borderId="162" xfId="0" applyNumberFormat="true" applyFont="true" applyFill="true" applyBorder="true" applyAlignment="true" applyProtection="true">
      <alignment horizontal="center" vertical="center"/>
    </xf>
    <xf numFmtId="164" fontId="168" fillId="119" borderId="163" xfId="0" applyNumberFormat="true" applyFont="true" applyFill="true" applyBorder="true" applyAlignment="true" applyProtection="true">
      <alignment horizontal="center" vertical="center"/>
    </xf>
    <xf numFmtId="0" fontId="169" fillId="120" borderId="164" xfId="0" applyNumberFormat="true" applyFont="true" applyFill="true" applyBorder="true" applyAlignment="true" applyProtection="true">
      <alignment horizontal="center" vertical="center"/>
    </xf>
    <xf numFmtId="0" fontId="170" fillId="121" borderId="165" xfId="0" applyNumberFormat="true" applyFont="true" applyFill="true" applyBorder="true" applyAlignment="true" applyProtection="true">
      <alignment horizontal="center" vertical="center"/>
    </xf>
    <xf numFmtId="0" fontId="171" fillId="122" borderId="166" xfId="0" applyNumberFormat="true" applyFont="true" applyFill="true" applyBorder="true" applyAlignment="true" applyProtection="true">
      <alignment horizontal="center" vertical="center"/>
    </xf>
    <xf numFmtId="0" fontId="172" fillId="123" borderId="167" xfId="0" applyNumberFormat="true" applyFont="true" applyFill="true" applyBorder="true" applyAlignment="true" applyProtection="true">
      <alignment horizontal="center" vertical="center"/>
    </xf>
    <xf numFmtId="164" fontId="173" fillId="124" borderId="168" xfId="0" applyNumberFormat="true" applyFont="true" applyFill="true" applyBorder="true" applyAlignment="true" applyProtection="true">
      <alignment horizontal="center" vertical="center"/>
    </xf>
    <xf numFmtId="0" fontId="174" fillId="125" borderId="169" xfId="0" applyNumberFormat="true" applyFont="true" applyFill="true" applyBorder="true" applyAlignment="true" applyProtection="true">
      <alignment horizontal="center" vertical="center"/>
    </xf>
    <xf numFmtId="0" fontId="175" fillId="126" borderId="170" xfId="0" applyNumberFormat="true" applyFont="true" applyFill="true" applyBorder="true" applyAlignment="true" applyProtection="true">
      <alignment horizontal="center" vertical="center"/>
    </xf>
    <xf numFmtId="0" fontId="176" fillId="127" borderId="171" xfId="0" applyNumberFormat="true" applyFont="true" applyFill="true" applyBorder="true" applyAlignment="true" applyProtection="true">
      <alignment horizontal="center" vertical="center"/>
    </xf>
    <xf numFmtId="0" fontId="177" fillId="128" borderId="172" xfId="0" applyNumberFormat="true" applyFont="true" applyFill="true" applyBorder="true" applyAlignment="true" applyProtection="true">
      <alignment horizontal="center" vertical="center"/>
    </xf>
    <xf numFmtId="164" fontId="178" fillId="129" borderId="173" xfId="0" applyNumberFormat="true" applyFont="true" applyFill="true" applyBorder="true" applyAlignment="true" applyProtection="true">
      <alignment horizontal="center" vertical="center"/>
    </xf>
    <xf numFmtId="0" fontId="179" fillId="130" borderId="174" xfId="0" applyNumberFormat="true" applyFont="true" applyFill="true" applyBorder="true" applyAlignment="true" applyProtection="true">
      <alignment horizontal="center" vertical="center"/>
    </xf>
    <xf numFmtId="0" fontId="180" fillId="131" borderId="175" xfId="0" applyNumberFormat="true" applyFont="true" applyFill="true" applyBorder="true" applyAlignment="true" applyProtection="true">
      <alignment horizontal="center" vertical="center"/>
    </xf>
    <xf numFmtId="0" fontId="181" fillId="132" borderId="176" xfId="0" applyNumberFormat="true" applyFont="true" applyFill="true" applyBorder="true" applyAlignment="true" applyProtection="true">
      <alignment horizontal="center" vertical="center"/>
    </xf>
    <xf numFmtId="0" fontId="182" fillId="133" borderId="177" xfId="0" applyNumberFormat="true" applyFont="true" applyFill="true" applyBorder="true" applyAlignment="true" applyProtection="true">
      <alignment horizontal="center" vertical="center"/>
    </xf>
    <xf numFmtId="164" fontId="183" fillId="134" borderId="178" xfId="0" applyNumberFormat="true" applyFont="true" applyFill="true" applyBorder="true" applyAlignment="true" applyProtection="true">
      <alignment horizontal="center" vertical="center"/>
    </xf>
    <xf numFmtId="0" fontId="184" fillId="135" borderId="179" xfId="0" applyNumberFormat="true" applyFont="true" applyFill="true" applyBorder="true" applyAlignment="true" applyProtection="true">
      <alignment horizontal="center" vertical="center"/>
    </xf>
    <xf numFmtId="0" fontId="185" fillId="136" borderId="180" xfId="0" applyNumberFormat="true" applyFont="true" applyFill="true" applyBorder="true" applyAlignment="true" applyProtection="true">
      <alignment horizontal="center" vertical="center"/>
    </xf>
    <xf numFmtId="0" fontId="186" fillId="137" borderId="181" xfId="0" applyNumberFormat="true" applyFont="true" applyFill="true" applyBorder="true" applyAlignment="true" applyProtection="true">
      <alignment horizontal="center" vertical="center"/>
    </xf>
    <xf numFmtId="0" fontId="187" fillId="138" borderId="182" xfId="0" applyNumberFormat="true" applyFont="true" applyFill="true" applyBorder="true" applyAlignment="true" applyProtection="true">
      <alignment horizontal="center" vertical="center"/>
    </xf>
    <xf numFmtId="164" fontId="188" fillId="139" borderId="183" xfId="0" applyNumberFormat="true" applyFont="true" applyFill="true" applyBorder="true" applyAlignment="true" applyProtection="true">
      <alignment horizontal="center" vertical="center"/>
    </xf>
    <xf numFmtId="0" fontId="189" fillId="140" borderId="184" xfId="0" applyNumberFormat="true" applyFont="true" applyFill="true" applyBorder="true" applyAlignment="true" applyProtection="true">
      <alignment horizontal="center" vertical="center"/>
    </xf>
    <xf numFmtId="0" fontId="190" fillId="141" borderId="185" xfId="0" applyNumberFormat="true" applyFont="true" applyFill="true" applyBorder="true" applyAlignment="true" applyProtection="true">
      <alignment horizontal="center" vertical="center"/>
    </xf>
    <xf numFmtId="0" fontId="191" fillId="142" borderId="186" xfId="0" applyNumberFormat="true" applyFont="true" applyFill="true" applyBorder="true" applyAlignment="true" applyProtection="true">
      <alignment horizontal="center" vertical="center"/>
    </xf>
    <xf numFmtId="0" fontId="192" fillId="143" borderId="187" xfId="0" applyNumberFormat="true" applyFont="true" applyFill="true" applyBorder="true" applyAlignment="true" applyProtection="true">
      <alignment horizontal="center" vertical="center"/>
    </xf>
    <xf numFmtId="164" fontId="193" fillId="144" borderId="188" xfId="0" applyNumberFormat="true" applyFont="true" applyFill="true" applyBorder="true" applyAlignment="true" applyProtection="true">
      <alignment horizontal="center" vertical="center"/>
    </xf>
    <xf numFmtId="0" fontId="194" fillId="145" borderId="189" xfId="0" applyNumberFormat="true" applyFont="true" applyFill="true" applyBorder="true" applyAlignment="true" applyProtection="true">
      <alignment horizontal="center" vertical="center"/>
    </xf>
    <xf numFmtId="0" fontId="195" fillId="146" borderId="190" xfId="0" applyNumberFormat="true" applyFont="true" applyFill="true" applyBorder="true" applyAlignment="true" applyProtection="true">
      <alignment horizontal="center" vertical="center"/>
    </xf>
    <xf numFmtId="0" fontId="196" fillId="147" borderId="191" xfId="0" applyNumberFormat="true" applyFont="true" applyFill="true" applyBorder="true" applyAlignment="true" applyProtection="true">
      <alignment horizontal="center" vertical="center"/>
    </xf>
    <xf numFmtId="0" fontId="197" fillId="148" borderId="192" xfId="0" applyNumberFormat="true" applyFont="true" applyFill="true" applyBorder="true" applyAlignment="true" applyProtection="true">
      <alignment horizontal="center" vertical="center"/>
    </xf>
    <xf numFmtId="164" fontId="198" fillId="149" borderId="193" xfId="0" applyNumberFormat="true" applyFont="true" applyFill="true" applyBorder="true" applyAlignment="true" applyProtection="true">
      <alignment horizontal="center" vertical="center"/>
    </xf>
    <xf numFmtId="0" fontId="199" fillId="150" borderId="194" xfId="0" applyNumberFormat="true" applyFont="true" applyFill="true" applyBorder="true" applyAlignment="true" applyProtection="true">
      <alignment horizontal="center" vertical="center"/>
    </xf>
    <xf numFmtId="0" fontId="200" fillId="151" borderId="195" xfId="0" applyNumberFormat="true" applyFont="true" applyFill="true" applyBorder="true" applyAlignment="true" applyProtection="true">
      <alignment horizontal="center" vertical="center"/>
    </xf>
    <xf numFmtId="0" fontId="201" fillId="152" borderId="196" xfId="0" applyNumberFormat="true" applyFont="true" applyFill="true" applyBorder="true" applyAlignment="true" applyProtection="true">
      <alignment horizontal="center" vertical="center"/>
    </xf>
    <xf numFmtId="0" fontId="202" fillId="153" borderId="197" xfId="0" applyNumberFormat="true" applyFont="true" applyFill="true" applyBorder="true" applyAlignment="true" applyProtection="true">
      <alignment horizontal="center" vertical="center"/>
    </xf>
    <xf numFmtId="164" fontId="203" fillId="154" borderId="198" xfId="0" applyNumberFormat="true" applyFont="true" applyFill="true" applyBorder="true" applyAlignment="true" applyProtection="true">
      <alignment horizontal="center" vertical="center"/>
    </xf>
    <xf numFmtId="0" fontId="204" fillId="155" borderId="199" xfId="0" applyNumberFormat="true" applyFont="true" applyFill="true" applyBorder="true" applyAlignment="true" applyProtection="true">
      <alignment horizontal="center" vertical="center"/>
    </xf>
    <xf numFmtId="0" fontId="205" fillId="156" borderId="200" xfId="0" applyNumberFormat="true" applyFont="true" applyFill="true" applyBorder="true" applyAlignment="true" applyProtection="true">
      <alignment horizontal="center" vertical="center"/>
    </xf>
    <xf numFmtId="0" fontId="206" fillId="157" borderId="201" xfId="0" applyNumberFormat="true" applyFont="true" applyFill="true" applyBorder="true" applyAlignment="true" applyProtection="true">
      <alignment horizontal="center" vertical="center"/>
    </xf>
    <xf numFmtId="0" fontId="207" fillId="158" borderId="202" xfId="0" applyNumberFormat="true" applyFont="true" applyFill="true" applyBorder="true" applyAlignment="true" applyProtection="true">
      <alignment horizontal="center" vertical="center"/>
    </xf>
    <xf numFmtId="164" fontId="208" fillId="159" borderId="203" xfId="0" applyNumberFormat="true" applyFont="true" applyFill="true" applyBorder="true" applyAlignment="true" applyProtection="true">
      <alignment horizontal="center" vertical="center"/>
    </xf>
    <xf numFmtId="0" fontId="209" fillId="160" borderId="204" xfId="0" applyNumberFormat="true" applyFont="true" applyFill="true" applyBorder="true" applyAlignment="true" applyProtection="true">
      <alignment horizontal="center" vertical="center"/>
    </xf>
    <xf numFmtId="0" fontId="210" fillId="161" borderId="205" xfId="0" applyNumberFormat="true" applyFont="true" applyFill="true" applyBorder="true" applyAlignment="true" applyProtection="true">
      <alignment horizontal="center" vertical="center"/>
    </xf>
    <xf numFmtId="0" fontId="211" fillId="162" borderId="206" xfId="0" applyNumberFormat="true" applyFont="true" applyFill="true" applyBorder="true" applyAlignment="true" applyProtection="true">
      <alignment horizontal="center" vertical="center"/>
    </xf>
    <xf numFmtId="0" fontId="212" fillId="163" borderId="207" xfId="0" applyNumberFormat="true" applyFont="true" applyFill="true" applyBorder="true" applyAlignment="true" applyProtection="true">
      <alignment horizontal="center" vertical="center"/>
    </xf>
    <xf numFmtId="164" fontId="213" fillId="164" borderId="208" xfId="0" applyNumberFormat="true" applyFont="true" applyFill="true" applyBorder="true" applyAlignment="true" applyProtection="true">
      <alignment horizontal="center" vertical="center"/>
    </xf>
    <xf numFmtId="0" fontId="214" fillId="165" borderId="209" xfId="0" applyNumberFormat="true" applyFont="true" applyFill="true" applyBorder="true" applyAlignment="true" applyProtection="true">
      <alignment horizontal="center" vertical="center"/>
    </xf>
    <xf numFmtId="0" fontId="215" fillId="166" borderId="210" xfId="0" applyNumberFormat="true" applyFont="true" applyFill="true" applyBorder="true" applyAlignment="true" applyProtection="true">
      <alignment horizontal="center" vertical="center"/>
    </xf>
    <xf numFmtId="0" fontId="216" fillId="167" borderId="211" xfId="0" applyNumberFormat="true" applyFont="true" applyFill="true" applyBorder="true" applyAlignment="true" applyProtection="true">
      <alignment horizontal="center" vertical="center"/>
    </xf>
    <xf numFmtId="0" fontId="217" fillId="168" borderId="212" xfId="0" applyNumberFormat="true" applyFont="true" applyFill="true" applyBorder="true" applyAlignment="true" applyProtection="true">
      <alignment horizontal="center" vertical="center"/>
    </xf>
    <xf numFmtId="164" fontId="218" fillId="169" borderId="213" xfId="0" applyNumberFormat="true" applyFont="true" applyFill="true" applyBorder="true" applyAlignment="true" applyProtection="true">
      <alignment horizontal="center" vertical="center"/>
    </xf>
    <xf numFmtId="0" fontId="219" fillId="170" borderId="214" xfId="0" applyNumberFormat="true" applyFont="true" applyFill="true" applyBorder="true" applyAlignment="true" applyProtection="true">
      <alignment horizontal="center" vertical="center"/>
    </xf>
    <xf numFmtId="0" fontId="220" fillId="171" borderId="215" xfId="0" applyNumberFormat="true" applyFont="true" applyFill="true" applyBorder="true" applyAlignment="true" applyProtection="true">
      <alignment horizontal="center" vertical="center"/>
    </xf>
    <xf numFmtId="0" fontId="221" fillId="172" borderId="216" xfId="0" applyNumberFormat="true" applyFont="true" applyFill="true" applyBorder="true" applyAlignment="true" applyProtection="true">
      <alignment horizontal="center" vertical="center"/>
    </xf>
    <xf numFmtId="0" fontId="222" fillId="173" borderId="217" xfId="0" applyNumberFormat="true" applyFont="true" applyFill="true" applyBorder="true" applyAlignment="true" applyProtection="true">
      <alignment horizontal="center" vertical="center"/>
    </xf>
    <xf numFmtId="164" fontId="223" fillId="174" borderId="218" xfId="0" applyNumberFormat="true" applyFont="true" applyFill="true" applyBorder="true" applyAlignment="true" applyProtection="true">
      <alignment horizontal="center" vertical="center"/>
    </xf>
    <xf numFmtId="0" fontId="224" fillId="175" borderId="219" xfId="0" applyNumberFormat="true" applyFont="true" applyFill="true" applyBorder="true" applyAlignment="true" applyProtection="true">
      <alignment horizontal="center" vertical="center"/>
    </xf>
    <xf numFmtId="0" fontId="225" fillId="176" borderId="220" xfId="0" applyNumberFormat="true" applyFont="true" applyFill="true" applyBorder="true" applyAlignment="true" applyProtection="true">
      <alignment horizontal="center" vertical="center"/>
    </xf>
    <xf numFmtId="0" fontId="226" fillId="177" borderId="221" xfId="0" applyNumberFormat="true" applyFont="true" applyFill="true" applyBorder="true" applyAlignment="true" applyProtection="true">
      <alignment horizontal="center" vertical="center"/>
    </xf>
    <xf numFmtId="0" fontId="227" fillId="178" borderId="222" xfId="0" applyNumberFormat="true" applyFont="true" applyFill="true" applyBorder="true" applyAlignment="true" applyProtection="true">
      <alignment horizontal="center" vertical="center"/>
    </xf>
    <xf numFmtId="164" fontId="228" fillId="179" borderId="223" xfId="0" applyNumberFormat="true" applyFont="true" applyFill="true" applyBorder="true" applyAlignment="true" applyProtection="true">
      <alignment horizontal="center" vertical="center"/>
    </xf>
    <xf numFmtId="0" fontId="229" fillId="180" borderId="224" xfId="0" applyNumberFormat="true" applyFont="true" applyFill="true" applyBorder="true" applyAlignment="true" applyProtection="true">
      <alignment horizontal="center" vertical="center"/>
    </xf>
    <xf numFmtId="0" fontId="230" fillId="181" borderId="225" xfId="0" applyNumberFormat="true" applyFont="true" applyFill="true" applyBorder="true" applyAlignment="true" applyProtection="true">
      <alignment horizontal="center" vertical="center"/>
    </xf>
    <xf numFmtId="0" fontId="231" fillId="182" borderId="226" xfId="0" applyNumberFormat="true" applyFont="true" applyFill="true" applyBorder="true" applyAlignment="true" applyProtection="true">
      <alignment horizontal="center" vertical="center"/>
    </xf>
    <xf numFmtId="0" fontId="232" fillId="183" borderId="227" xfId="0" applyNumberFormat="true" applyFont="true" applyFill="true" applyBorder="true" applyAlignment="true" applyProtection="true">
      <alignment horizontal="center" vertical="center"/>
    </xf>
    <xf numFmtId="164" fontId="233" fillId="184" borderId="228" xfId="0" applyNumberFormat="true" applyFont="true" applyFill="true" applyBorder="true" applyAlignment="true" applyProtection="true">
      <alignment horizontal="center" vertical="center"/>
    </xf>
    <xf numFmtId="0" fontId="234" fillId="185" borderId="229" xfId="0" applyNumberFormat="true" applyFont="true" applyFill="true" applyBorder="true" applyAlignment="true" applyProtection="true">
      <alignment horizontal="center" vertical="center"/>
    </xf>
    <xf numFmtId="0" fontId="235" fillId="186" borderId="230" xfId="0" applyNumberFormat="true" applyFont="true" applyFill="true" applyBorder="true" applyAlignment="true" applyProtection="true">
      <alignment horizontal="center" vertical="center"/>
    </xf>
    <xf numFmtId="0" fontId="236" fillId="187" borderId="231" xfId="0" applyNumberFormat="true" applyFont="true" applyFill="true" applyBorder="true" applyAlignment="true" applyProtection="true">
      <alignment horizontal="center" vertical="center"/>
    </xf>
    <xf numFmtId="0" fontId="237" fillId="188" borderId="232" xfId="0" applyNumberFormat="true" applyFont="true" applyFill="true" applyBorder="true" applyAlignment="true" applyProtection="true">
      <alignment horizontal="center" vertical="center"/>
    </xf>
    <xf numFmtId="164" fontId="238" fillId="189" borderId="233" xfId="0" applyNumberFormat="true" applyFont="true" applyFill="true" applyBorder="true" applyAlignment="true" applyProtection="true">
      <alignment horizontal="center" vertical="center"/>
    </xf>
    <xf numFmtId="0" fontId="239" fillId="190" borderId="234" xfId="0" applyNumberFormat="true" applyFont="true" applyFill="true" applyBorder="true" applyAlignment="true" applyProtection="true">
      <alignment horizontal="center" vertical="center"/>
    </xf>
    <xf numFmtId="0" fontId="240" fillId="191" borderId="235" xfId="0" applyNumberFormat="true" applyFont="true" applyFill="true" applyBorder="true" applyAlignment="true" applyProtection="true">
      <alignment horizontal="center" vertical="center"/>
    </xf>
    <xf numFmtId="0" fontId="241" fillId="192" borderId="236" xfId="0" applyNumberFormat="true" applyFont="true" applyFill="true" applyBorder="true" applyAlignment="true" applyProtection="true">
      <alignment horizontal="center" vertical="center"/>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0" fillId="2" borderId="0" xfId="0" applyFill="true" applyAlignment="true">
      <alignment horizontal="left" vertical="center" wrapText="true"/>
    </xf>
    <xf numFmtId="0" fontId="90" fillId="48" borderId="18" xfId="0" applyFont="true" applyFill="true" applyBorder="true" applyAlignment="true">
      <alignment horizontal="center"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2" xfId="20" applyFont="true" applyFill="true" applyAlignment="true">
      <alignment horizontal="center" vertical="center"/>
    </xf>
    <xf numFmtId="0" fontId="11" fillId="2" borderId="92" xfId="20" applyFont="true" applyFill="true"/>
    <xf numFmtId="0" fontId="61" fillId="2" borderId="92" xfId="20" applyFont="true" applyFill="true" applyAlignment="true">
      <alignment horizontal="center" vertical="center"/>
    </xf>
    <xf numFmtId="0" fontId="77" fillId="2" borderId="92" xfId="20" applyFont="true" applyFill="true"/>
    <xf numFmtId="0" fontId="26" fillId="2" borderId="92" xfId="20" applyFont="true" applyFill="true"/>
    <xf numFmtId="0" fontId="78" fillId="2" borderId="92" xfId="20" applyFont="true" applyFill="true"/>
    <xf numFmtId="0" fontId="63" fillId="2" borderId="92" xfId="20" applyFont="true" applyFill="true"/>
    <xf numFmtId="0" fontId="11" fillId="2" borderId="92" xfId="20" applyFont="true" applyFill="true" applyAlignment="true">
      <alignment vertical="center" wrapText="true"/>
    </xf>
    <xf numFmtId="0" fontId="5" fillId="2" borderId="92" xfId="20" applyFont="true" applyFill="true" applyAlignment="true">
      <alignment vertical="center" wrapText="true"/>
    </xf>
    <xf numFmtId="0" fontId="11" fillId="0" borderId="92" xfId="20" applyFont="true"/>
    <xf numFmtId="0" fontId="7" fillId="2" borderId="92" xfId="20" applyFont="true" applyFill="true"/>
    <xf numFmtId="0" fontId="3" fillId="2" borderId="92"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2"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92"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2" xfId="20" applyFont="true" applyFill="true"/>
    <xf numFmtId="0" fontId="16" fillId="2" borderId="92" xfId="20" applyFont="true" applyFill="true" applyAlignment="true">
      <alignment horizontal="left" vertical="center"/>
    </xf>
    <xf numFmtId="0" fontId="242" fillId="42" borderId="92"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92" xfId="22" applyFont="true" applyFill="true" applyAlignment="true">
      <alignment horizontal="left" vertical="center" wrapText="true"/>
    </xf>
    <xf numFmtId="0" fontId="242" fillId="27" borderId="92" xfId="22" applyFont="true" applyFill="true" applyAlignment="true">
      <alignment horizontal="left" vertical="center" wrapText="true"/>
    </xf>
    <xf numFmtId="0" fontId="16" fillId="193" borderId="92" xfId="22" applyFont="true" applyFill="true" applyAlignment="true">
      <alignment horizontal="left" vertical="center" wrapText="true"/>
    </xf>
    <xf numFmtId="0" fontId="16" fillId="44" borderId="92" xfId="22" applyFont="true" applyFill="true" applyAlignment="true">
      <alignment horizontal="left" vertical="center" wrapText="true"/>
    </xf>
    <xf numFmtId="0" fontId="16" fillId="194" borderId="92"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43244727927"/>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DB93-4B81-BEE7-EFD943D3AD7E}"/>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B93-4B81-BEE7-EFD943D3AD7E}"/>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B93-4B81-BEE7-EFD943D3AD7E}"/>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B93-4B81-BEE7-EFD943D3AD7E}"/>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B93-4B81-BEE7-EFD943D3AD7E}"/>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B93-4B81-BEE7-EFD943D3AD7E}"/>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B93-4B81-BEE7-EFD943D3AD7E}"/>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DB93-4B81-BEE7-EFD943D3AD7E}"/>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96.884710100000007</c:v>
                </c:pt>
                <c:pt idx="1">
                  <c:v>97.952234390000001</c:v>
                </c:pt>
                <c:pt idx="2">
                  <c:v>93.555882350000005</c:v>
                </c:pt>
                <c:pt idx="3">
                  <c:v>100</c:v>
                </c:pt>
                <c:pt idx="4">
                  <c:v>96.411630729999999</c:v>
                </c:pt>
                <c:pt idx="5">
                  <c:v>97.316205749999995</c:v>
                </c:pt>
              </c:numCache>
            </c:numRef>
          </c:val>
          <c:extLst>
            <c:ext xmlns:c16="http://schemas.microsoft.com/office/drawing/2014/chart" uri="{C3380CC4-5D6E-409C-BE32-E72D297353CC}">
              <c16:uniqueId val="{00000008-DB93-4B81-BEE7-EFD943D3AD7E}"/>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3.1152899039999999</c:v>
                </c:pt>
                <c:pt idx="1">
                  <c:v>2.047765611</c:v>
                </c:pt>
                <c:pt idx="2">
                  <c:v>6.4441176469999997</c:v>
                </c:pt>
                <c:pt idx="3">
                  <c:v>1E-10</c:v>
                </c:pt>
                <c:pt idx="4">
                  <c:v>3.5883692659999999</c:v>
                </c:pt>
                <c:pt idx="5">
                  <c:v>2.6837942479999999</c:v>
                </c:pt>
              </c:numCache>
            </c:numRef>
          </c:val>
          <c:extLst>
            <c:ext xmlns:c16="http://schemas.microsoft.com/office/drawing/2014/chart" uri="{C3380CC4-5D6E-409C-BE32-E72D297353CC}">
              <c16:uniqueId val="{00000009-DB93-4B81-BEE7-EFD943D3AD7E}"/>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564-4AE9-A454-A1133A387D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59B-438D-B35C-8CF65C73B89D}"/>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59B-438D-B35C-8CF65C73B89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564-4AE9-A454-A1133A387D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564-4AE9-A454-A1133A387D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4571776"/>
        <c:axId val="74573312"/>
      </c:scatterChart>
      <c:valAx>
        <c:axId val="745717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3312"/>
        <c:crosses val="autoZero"/>
        <c:crossBetween val="midCat"/>
        <c:majorUnit val="5"/>
      </c:valAx>
      <c:valAx>
        <c:axId val="745733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177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FE9-452E-83DF-4E11F765F8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FE9-452E-83DF-4E11F765F8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FE9-452E-83DF-4E11F765F8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5148672"/>
        <c:axId val="75150464"/>
      </c:scatterChart>
      <c:valAx>
        <c:axId val="751486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0464"/>
        <c:crosses val="autoZero"/>
        <c:crossBetween val="midCat"/>
        <c:majorUnit val="5"/>
      </c:valAx>
      <c:valAx>
        <c:axId val="75150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86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47D-44A8-AF51-410795314B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47D-44A8-AF51-410795314B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47D-44A8-AF51-410795314B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459520"/>
        <c:axId val="84461056"/>
      </c:scatterChart>
      <c:valAx>
        <c:axId val="84459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1056"/>
        <c:crosses val="autoZero"/>
        <c:crossBetween val="midCat"/>
        <c:majorUnit val="5"/>
      </c:valAx>
      <c:valAx>
        <c:axId val="844610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952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C24-4880-BD56-3FDB8EA16D8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C24-4880-BD56-3FDB8EA16D8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C24-4880-BD56-3FDB8EA16D8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725120"/>
        <c:axId val="84735104"/>
      </c:scatterChart>
      <c:valAx>
        <c:axId val="847251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5104"/>
        <c:crosses val="autoZero"/>
        <c:crossBetween val="midCat"/>
        <c:majorUnit val="5"/>
      </c:valAx>
      <c:valAx>
        <c:axId val="8473510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51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1E5-4E4B-9FC8-AC9316409C9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1E5-4E4B-9FC8-AC9316409C9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1E5-4E4B-9FC8-AC9316409C9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31616"/>
        <c:axId val="84837504"/>
      </c:scatterChart>
      <c:valAx>
        <c:axId val="84831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7504"/>
        <c:crosses val="autoZero"/>
        <c:crossBetween val="midCat"/>
        <c:majorUnit val="5"/>
      </c:valAx>
      <c:valAx>
        <c:axId val="8483750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161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15F-4019-965A-0F3B45488BE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15F-4019-965A-0F3B45488BE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15F-4019-965A-0F3B45488BE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24480"/>
        <c:axId val="85526016"/>
      </c:scatterChart>
      <c:valAx>
        <c:axId val="855244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6016"/>
        <c:crosses val="autoZero"/>
        <c:crossBetween val="midCat"/>
        <c:majorUnit val="5"/>
      </c:valAx>
      <c:valAx>
        <c:axId val="855260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44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95.7</c:v>
                </c:pt>
                <c:pt idx="7">
                  <c:v>95.7</c:v>
                </c:pt>
                <c:pt idx="8">
                  <c:v>95.7</c:v>
                </c:pt>
                <c:pt idx="9">
                  <c:v>95.7</c:v>
                </c:pt>
                <c:pt idx="10">
                  <c:v>95.7</c:v>
                </c:pt>
                <c:pt idx="11">
                  <c:v>95.9</c:v>
                </c:pt>
                <c:pt idx="12">
                  <c:v>96</c:v>
                </c:pt>
                <c:pt idx="13">
                  <c:v>96.1</c:v>
                </c:pt>
                <c:pt idx="14">
                  <c:v>96.3</c:v>
                </c:pt>
                <c:pt idx="15">
                  <c:v>96.4</c:v>
                </c:pt>
                <c:pt idx="16">
                  <c:v>96.6</c:v>
                </c:pt>
                <c:pt idx="17">
                  <c:v>96.7</c:v>
                </c:pt>
                <c:pt idx="18">
                  <c:v>96.9</c:v>
                </c:pt>
                <c:pt idx="19">
                  <c:v>96.9</c:v>
                </c:pt>
                <c:pt idx="20">
                  <c:v>96.9</c:v>
                </c:pt>
                <c:pt idx="21">
                  <c:v>96.9</c:v>
                </c:pt>
                <c:pt idx="22">
                  <c:v>96.9</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2C4-44DC-BB8C-34DD7564513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96</c:v>
                </c:pt>
                <c:pt idx="1">
                  <c:v>96.589806730840976</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2C4-44DC-BB8C-34DD7564513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2C4-44DC-BB8C-34DD7564513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50048"/>
        <c:axId val="85676416"/>
      </c:scatterChart>
      <c:valAx>
        <c:axId val="856500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6416"/>
        <c:crosses val="autoZero"/>
        <c:crossBetween val="midCat"/>
        <c:majorUnit val="5"/>
      </c:valAx>
      <c:valAx>
        <c:axId val="856764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5004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0F3-4CDF-8707-A482D97E55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0F3-4CDF-8707-A482D97E55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96.9</c:v>
                </c:pt>
                <c:pt idx="7">
                  <c:v>96.9</c:v>
                </c:pt>
                <c:pt idx="8">
                  <c:v>96.9</c:v>
                </c:pt>
                <c:pt idx="9">
                  <c:v>96.9</c:v>
                </c:pt>
                <c:pt idx="10">
                  <c:v>96.9</c:v>
                </c:pt>
                <c:pt idx="11">
                  <c:v>97.1</c:v>
                </c:pt>
                <c:pt idx="12">
                  <c:v>97.2</c:v>
                </c:pt>
                <c:pt idx="13">
                  <c:v>97.3</c:v>
                </c:pt>
                <c:pt idx="14">
                  <c:v>97.5</c:v>
                </c:pt>
                <c:pt idx="15">
                  <c:v>97.6</c:v>
                </c:pt>
                <c:pt idx="16">
                  <c:v>97.7</c:v>
                </c:pt>
                <c:pt idx="17">
                  <c:v>97.8</c:v>
                </c:pt>
                <c:pt idx="18">
                  <c:v>98</c:v>
                </c:pt>
                <c:pt idx="19">
                  <c:v>98</c:v>
                </c:pt>
                <c:pt idx="20">
                  <c:v>98</c:v>
                </c:pt>
                <c:pt idx="21">
                  <c:v>98</c:v>
                </c:pt>
                <c:pt idx="22">
                  <c:v>98</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0F3-4CDF-8707-A482D97E55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97.2</c:v>
                </c:pt>
                <c:pt idx="1">
                  <c:v>97.701489592581638</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864448"/>
        <c:axId val="85865984"/>
      </c:scatterChart>
      <c:valAx>
        <c:axId val="85864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5984"/>
        <c:crosses val="autoZero"/>
        <c:crossBetween val="midCat"/>
        <c:majorUnit val="5"/>
      </c:valAx>
      <c:valAx>
        <c:axId val="858659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444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C5A-49C5-A1A0-36ABA8ABB8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C5A-49C5-A1A0-36ABA8ABB8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91.9</c:v>
                </c:pt>
                <c:pt idx="7">
                  <c:v>91.9</c:v>
                </c:pt>
                <c:pt idx="8">
                  <c:v>91.9</c:v>
                </c:pt>
                <c:pt idx="9">
                  <c:v>91.9</c:v>
                </c:pt>
                <c:pt idx="10">
                  <c:v>91.9</c:v>
                </c:pt>
                <c:pt idx="11">
                  <c:v>92.1</c:v>
                </c:pt>
                <c:pt idx="12">
                  <c:v>92.3</c:v>
                </c:pt>
                <c:pt idx="13">
                  <c:v>92.5</c:v>
                </c:pt>
                <c:pt idx="14">
                  <c:v>92.7</c:v>
                </c:pt>
                <c:pt idx="15">
                  <c:v>92.9</c:v>
                </c:pt>
                <c:pt idx="16">
                  <c:v>93.1</c:v>
                </c:pt>
                <c:pt idx="17">
                  <c:v>93.3</c:v>
                </c:pt>
                <c:pt idx="18">
                  <c:v>93.6</c:v>
                </c:pt>
                <c:pt idx="19">
                  <c:v>93.6</c:v>
                </c:pt>
                <c:pt idx="20">
                  <c:v>93.6</c:v>
                </c:pt>
                <c:pt idx="21">
                  <c:v>93.6</c:v>
                </c:pt>
                <c:pt idx="22">
                  <c:v>93.6</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C5A-49C5-A1A0-36ABA8ABB8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92.3</c:v>
                </c:pt>
                <c:pt idx="1">
                  <c:v>93.137254901960787</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79616"/>
        <c:axId val="86481152"/>
      </c:scatterChart>
      <c:valAx>
        <c:axId val="86479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1152"/>
        <c:crosses val="autoZero"/>
        <c:crossBetween val="midCat"/>
        <c:majorUnit val="5"/>
      </c:valAx>
      <c:valAx>
        <c:axId val="864811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96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D6C-4EEC-9767-AA7C2BC01E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D6C-4EEC-9767-AA7C2BC01E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95.8</c:v>
                </c:pt>
                <c:pt idx="7">
                  <c:v>95.8</c:v>
                </c:pt>
                <c:pt idx="8">
                  <c:v>95.8</c:v>
                </c:pt>
                <c:pt idx="9">
                  <c:v>95.8</c:v>
                </c:pt>
                <c:pt idx="10">
                  <c:v>95.8</c:v>
                </c:pt>
                <c:pt idx="11">
                  <c:v>96</c:v>
                </c:pt>
                <c:pt idx="12">
                  <c:v>96.2</c:v>
                </c:pt>
                <c:pt idx="13">
                  <c:v>96.4</c:v>
                </c:pt>
                <c:pt idx="14">
                  <c:v>96.6</c:v>
                </c:pt>
                <c:pt idx="15">
                  <c:v>96.8</c:v>
                </c:pt>
                <c:pt idx="16">
                  <c:v>96.9</c:v>
                </c:pt>
                <c:pt idx="17">
                  <c:v>97.1</c:v>
                </c:pt>
                <c:pt idx="18">
                  <c:v>97.3</c:v>
                </c:pt>
                <c:pt idx="19">
                  <c:v>97.3</c:v>
                </c:pt>
                <c:pt idx="20">
                  <c:v>97.3</c:v>
                </c:pt>
                <c:pt idx="21">
                  <c:v>97.3</c:v>
                </c:pt>
                <c:pt idx="22">
                  <c:v>97.3</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D6C-4EEC-9767-AA7C2BC01E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96.2</c:v>
                </c:pt>
                <c:pt idx="1">
                  <c:v>96.944137168141594</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24672"/>
        <c:axId val="86526208"/>
      </c:scatterChart>
      <c:valAx>
        <c:axId val="865246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6208"/>
        <c:crosses val="autoZero"/>
        <c:crossBetween val="midCat"/>
        <c:majorUnit val="5"/>
      </c:valAx>
      <c:valAx>
        <c:axId val="865262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467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8763-4D0A-AC7C-70B6F840D9B2}"/>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2-8763-4D0A-AC7C-70B6F840D9B2}"/>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8763-4D0A-AC7C-70B6F840D9B2}"/>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4-8763-4D0A-AC7C-70B6F840D9B2}"/>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5-8763-4D0A-AC7C-70B6F840D9B2}"/>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F73-48E7-BAB0-0B9E2B132B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73-48E7-BAB0-0B9E2B132B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F73-48E7-BAB0-0B9E2B132B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47968"/>
        <c:axId val="89349504"/>
      </c:scatterChart>
      <c:valAx>
        <c:axId val="893479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9504"/>
        <c:crosses val="autoZero"/>
        <c:crossBetween val="midCat"/>
        <c:majorUnit val="5"/>
      </c:valAx>
      <c:valAx>
        <c:axId val="89349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79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32D-423A-8F56-A535135FA54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32D-423A-8F56-A535135FA54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95.5</c:v>
                </c:pt>
                <c:pt idx="7">
                  <c:v>95.5</c:v>
                </c:pt>
                <c:pt idx="8">
                  <c:v>95.5</c:v>
                </c:pt>
                <c:pt idx="9">
                  <c:v>95.5</c:v>
                </c:pt>
                <c:pt idx="10">
                  <c:v>95.5</c:v>
                </c:pt>
                <c:pt idx="11">
                  <c:v>95.6</c:v>
                </c:pt>
                <c:pt idx="12">
                  <c:v>95.7</c:v>
                </c:pt>
                <c:pt idx="13">
                  <c:v>95.8</c:v>
                </c:pt>
                <c:pt idx="14">
                  <c:v>95.9</c:v>
                </c:pt>
                <c:pt idx="15">
                  <c:v>96.1</c:v>
                </c:pt>
                <c:pt idx="16">
                  <c:v>96.2</c:v>
                </c:pt>
                <c:pt idx="17">
                  <c:v>96.3</c:v>
                </c:pt>
                <c:pt idx="18">
                  <c:v>96.4</c:v>
                </c:pt>
                <c:pt idx="19">
                  <c:v>96.4</c:v>
                </c:pt>
                <c:pt idx="20">
                  <c:v>96.4</c:v>
                </c:pt>
                <c:pt idx="21">
                  <c:v>96.4</c:v>
                </c:pt>
                <c:pt idx="22">
                  <c:v>96.4</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32D-423A-8F56-A535135FA54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95.7</c:v>
                </c:pt>
                <c:pt idx="1">
                  <c:v>96.174420489544502</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71328"/>
        <c:axId val="89973120"/>
      </c:scatterChart>
      <c:valAx>
        <c:axId val="899713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73120"/>
        <c:crosses val="autoZero"/>
        <c:crossBetween val="midCat"/>
        <c:majorUnit val="5"/>
      </c:valAx>
      <c:valAx>
        <c:axId val="89973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7132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3C0E-41A3-8470-BD8F3034CBE1}"/>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3C0E-41A3-8470-BD8F3034CBE1}"/>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2-3C0E-41A3-8470-BD8F3034CBE1}"/>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3C0E-41A3-8470-BD8F3034CBE1}"/>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3C4-4A1C-9973-92EE589B87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8F3-4E47-AED2-8484130DB1D5}"/>
                </c:ext>
              </c:extLst>
            </c:dLbl>
            <c:dLbl>
              <c:idx val="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3C4-4A1C-9973-92EE589B87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19744"/>
        <c:axId val="90721664"/>
      </c:scatterChart>
      <c:valAx>
        <c:axId val="907197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1664"/>
        <c:crosses val="autoZero"/>
        <c:crossBetween val="midCat"/>
        <c:majorUnit val="5"/>
      </c:valAx>
      <c:valAx>
        <c:axId val="90721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1974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BDA-4C51-A1DF-5A1743745E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DA-4C51-A1DF-5A1743745E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DA-4C51-A1DF-5A1743745E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30782336"/>
        <c:axId val="130784640"/>
      </c:scatterChart>
      <c:valAx>
        <c:axId val="1307823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4640"/>
        <c:crosses val="autoZero"/>
        <c:crossBetween val="midCat"/>
        <c:majorUnit val="5"/>
      </c:valAx>
      <c:valAx>
        <c:axId val="1307846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23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08E-4582-95AE-31B3343FC3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08E-4582-95AE-31B3343FC3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08E-4582-95AE-31B3343FC3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6132864"/>
        <c:axId val="137924608"/>
      </c:scatterChart>
      <c:valAx>
        <c:axId val="136132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924608"/>
        <c:crosses val="autoZero"/>
        <c:crossBetween val="midCat"/>
        <c:majorUnit val="5"/>
      </c:valAx>
      <c:valAx>
        <c:axId val="1379246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328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62E-47BE-A5E0-AD65F4AAE4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647-467C-8810-9DCFD3FD5331}"/>
                </c:ext>
              </c:extLst>
            </c:dLbl>
            <c:dLbl>
              <c:idx val="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62E-47BE-A5E0-AD65F4AAE4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82445568"/>
        <c:axId val="182447104"/>
      </c:scatterChart>
      <c:valAx>
        <c:axId val="1824455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7104"/>
        <c:crosses val="autoZero"/>
        <c:crossBetween val="midCat"/>
        <c:majorUnit val="5"/>
      </c:valAx>
      <c:valAx>
        <c:axId val="1824471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556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C85-435E-BCDD-9513D63F6CC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39-4C60-95DC-F3A85D50AA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C85-435E-BCDD-9513D63F6CC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38265088"/>
        <c:axId val="238266624"/>
      </c:scatterChart>
      <c:valAx>
        <c:axId val="2382650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6624"/>
        <c:crosses val="autoZero"/>
        <c:crossBetween val="midCat"/>
        <c:majorUnit val="5"/>
      </c:valAx>
      <c:valAx>
        <c:axId val="2382666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50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DC5-4985-82BD-E4088A15B79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9C9-45F3-BEAB-4360F2584E3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CASP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US" sz="600"/>
                      <a:t>CASP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DC5-4985-82BD-E4088A15B79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81150720"/>
        <c:axId val="381152256"/>
      </c:scatterChart>
      <c:valAx>
        <c:axId val="3811507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2256"/>
        <c:crosses val="autoZero"/>
        <c:crossBetween val="midCat"/>
        <c:majorUnit val="5"/>
      </c:valAx>
      <c:valAx>
        <c:axId val="3811522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07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026739CC-2B08-4DD9-ADB9-8478A7AE205A}"/>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4D682D9E-24D3-48AC-B972-83A0677A0C4A}"/>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B144D82E-BFC3-40BC-B87C-A940266ED831}"/>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7D7A9E1B-B2FE-4D22-9886-A65D43346E06}"/>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CCFFC4AD-DC44-47F7-8AA3-938524F93C09}"/>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2B0E9AF3-0CC1-4F26-B6F0-C5EF6C2418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9D5694CE-92DD-470D-A702-13C8C11634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9C0FE326-0033-4FC6-A7A4-BB7E19FB3A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F788E66B-CEF3-4DE4-B58C-A350C5497ED3}"/>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82ADC324-10AC-496F-881F-A0146A13E16B}"/>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EAA0B39C-421D-44D9-93DC-B1ABBCDF6EF3}"/>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571037CE-ACCC-45B2-8228-B249610736D1}"/>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C168E3AF-16D3-4B8D-951B-87786DD2D6E8}"/>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20A549F3-C644-4CE9-9348-5FE035C0F632}"/>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DCC12950-4E8B-41C4-B6DD-639CF1FE8A28}"/>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10.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4.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4.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5.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F4B40-C3BF-4EDF-8B96-B0847AF4772B}">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1" customWidth="true"/>
    <col min="2" max="2" width="2.375" style="271" customWidth="true"/>
    <col min="3" max="3" width="58" style="271" customWidth="true"/>
    <col min="4" max="4" width="7.75" style="271" customWidth="true"/>
    <col min="5" max="16384" width="7.75" style="271"/>
  </cols>
  <sheetData>
    <row xmlns:x14ac="http://schemas.microsoft.com/office/spreadsheetml/2009/9/ac" r="1" ht="29.25" customHeight="true" x14ac:dyDescent="0.25">
      <c r="A1" s="268"/>
      <c r="B1" s="269"/>
      <c r="C1" s="269"/>
      <c r="D1" s="269"/>
      <c r="E1" s="270"/>
      <c r="F1" s="270"/>
      <c r="G1" s="270"/>
      <c r="H1" s="270"/>
      <c r="I1" s="270"/>
      <c r="J1" s="270"/>
      <c r="K1" s="270"/>
      <c r="L1" s="270"/>
      <c r="M1" s="270"/>
      <c r="N1" s="270"/>
      <c r="O1" s="270"/>
      <c r="P1" s="270"/>
      <c r="Q1" s="270"/>
      <c r="R1" s="270"/>
    </row>
    <row xmlns:x14ac="http://schemas.microsoft.com/office/spreadsheetml/2009/9/ac" r="2" ht="23.25" x14ac:dyDescent="0.35">
      <c r="A2" s="269"/>
      <c r="B2" s="269"/>
      <c r="C2" s="272"/>
      <c r="D2" s="269"/>
      <c r="E2" s="270"/>
      <c r="F2" s="270"/>
      <c r="G2" s="269"/>
      <c r="H2" s="270"/>
      <c r="I2" s="270"/>
      <c r="J2" s="270"/>
      <c r="K2" s="270"/>
      <c r="L2" s="270"/>
      <c r="M2" s="270"/>
      <c r="N2" s="270"/>
      <c r="O2" s="270"/>
      <c r="P2" s="270"/>
      <c r="Q2" s="270"/>
      <c r="R2" s="270"/>
    </row>
    <row xmlns:x14ac="http://schemas.microsoft.com/office/spreadsheetml/2009/9/ac" r="3" ht="15" x14ac:dyDescent="0.2">
      <c r="A3" s="269"/>
      <c r="B3" s="269"/>
      <c r="C3" s="269"/>
      <c r="D3" s="269"/>
      <c r="F3" s="269"/>
      <c r="G3" s="269"/>
      <c r="H3" s="273"/>
      <c r="I3" s="273"/>
      <c r="J3" s="273"/>
      <c r="K3" s="273"/>
      <c r="L3" s="270"/>
      <c r="M3" s="270"/>
      <c r="N3" s="270"/>
      <c r="O3" s="270"/>
      <c r="P3" s="270"/>
      <c r="Q3" s="270"/>
      <c r="R3" s="270"/>
    </row>
    <row xmlns:x14ac="http://schemas.microsoft.com/office/spreadsheetml/2009/9/ac" r="4" ht="40.5" x14ac:dyDescent="0.2">
      <c r="A4" s="269"/>
      <c r="B4" s="269"/>
      <c r="C4" s="274" t="s">
        <v>128</v>
      </c>
      <c r="D4" s="269"/>
      <c r="E4" s="275"/>
      <c r="F4" s="270"/>
      <c r="G4" s="269"/>
      <c r="H4" s="270"/>
      <c r="I4" s="270"/>
      <c r="J4" s="270"/>
      <c r="K4" s="270"/>
      <c r="L4" s="270"/>
      <c r="M4" s="270"/>
      <c r="N4" s="270"/>
      <c r="O4" s="270"/>
      <c r="P4" s="270"/>
      <c r="Q4" s="270"/>
      <c r="R4" s="270"/>
    </row>
    <row xmlns:x14ac="http://schemas.microsoft.com/office/spreadsheetml/2009/9/ac" r="5" ht="20.25" x14ac:dyDescent="0.2">
      <c r="A5" s="269"/>
      <c r="B5" s="269"/>
      <c r="C5" s="276"/>
      <c r="D5" s="269"/>
      <c r="E5" s="275"/>
      <c r="F5" s="270"/>
      <c r="G5" s="269"/>
      <c r="H5" s="270"/>
      <c r="I5" s="270"/>
      <c r="J5" s="270"/>
      <c r="K5" s="270"/>
      <c r="L5" s="270"/>
      <c r="M5" s="270"/>
      <c r="N5" s="270"/>
      <c r="O5" s="270"/>
      <c r="P5" s="270"/>
      <c r="Q5" s="270"/>
      <c r="R5" s="270"/>
    </row>
    <row xmlns:x14ac="http://schemas.microsoft.com/office/spreadsheetml/2009/9/ac" r="6" ht="15" x14ac:dyDescent="0.2">
      <c r="A6" s="269"/>
      <c r="B6" s="269"/>
      <c r="C6" s="277" t="s">
        <v>135</v>
      </c>
      <c r="D6" s="270"/>
      <c r="E6" s="270"/>
      <c r="F6" s="270"/>
      <c r="G6" s="270"/>
      <c r="H6" s="270"/>
      <c r="I6" s="270"/>
      <c r="J6" s="270"/>
      <c r="K6" s="270"/>
      <c r="L6" s="270"/>
      <c r="M6" s="270"/>
      <c r="N6" s="270"/>
      <c r="O6" s="270"/>
      <c r="P6" s="270"/>
      <c r="Q6" s="270"/>
      <c r="R6" s="270"/>
    </row>
    <row xmlns:x14ac="http://schemas.microsoft.com/office/spreadsheetml/2009/9/ac" r="7" ht="26.25" x14ac:dyDescent="0.4">
      <c r="A7" s="269"/>
      <c r="B7" s="269"/>
      <c r="C7" s="278" t="str">
        <f>+'Water Data'!D1</f>
        <v>Iran</v>
      </c>
      <c r="D7" s="270"/>
      <c r="E7" s="270"/>
      <c r="F7" s="270"/>
      <c r="G7" s="270"/>
      <c r="H7" s="270"/>
      <c r="I7" s="270"/>
      <c r="J7" s="270"/>
      <c r="K7" s="270"/>
      <c r="L7" s="270"/>
      <c r="M7" s="270"/>
      <c r="N7" s="270"/>
      <c r="O7" s="270"/>
      <c r="P7" s="270"/>
      <c r="Q7" s="270"/>
      <c r="R7" s="270"/>
    </row>
    <row xmlns:x14ac="http://schemas.microsoft.com/office/spreadsheetml/2009/9/ac" r="8" ht="15" x14ac:dyDescent="0.2">
      <c r="A8" s="269"/>
      <c r="B8" s="269"/>
      <c r="C8" s="269"/>
      <c r="D8" s="270"/>
      <c r="E8" s="270"/>
      <c r="F8" s="270"/>
      <c r="G8" s="270"/>
      <c r="H8" s="270"/>
      <c r="I8" s="270"/>
      <c r="J8" s="270"/>
      <c r="K8" s="270"/>
      <c r="L8" s="270"/>
      <c r="M8" s="270"/>
      <c r="N8" s="270"/>
      <c r="O8" s="270"/>
      <c r="P8" s="270"/>
      <c r="Q8" s="270"/>
      <c r="R8" s="270"/>
    </row>
    <row xmlns:x14ac="http://schemas.microsoft.com/office/spreadsheetml/2009/9/ac" r="9" ht="15" x14ac:dyDescent="0.2">
      <c r="A9" s="269"/>
      <c r="B9" s="269"/>
      <c r="C9" s="279" t="s">
        <v>248</v>
      </c>
      <c r="D9" s="270"/>
      <c r="E9" s="270"/>
      <c r="F9" s="270"/>
      <c r="G9" s="270"/>
      <c r="H9" s="270"/>
      <c r="I9" s="270"/>
      <c r="J9" s="270"/>
      <c r="K9" s="270"/>
      <c r="L9" s="270"/>
      <c r="M9" s="270"/>
      <c r="N9" s="270"/>
      <c r="O9" s="270"/>
      <c r="P9" s="270"/>
      <c r="Q9" s="270"/>
      <c r="R9" s="270"/>
    </row>
    <row xmlns:x14ac="http://schemas.microsoft.com/office/spreadsheetml/2009/9/ac" r="10" ht="15" x14ac:dyDescent="0.2">
      <c r="A10" s="269"/>
      <c r="B10" s="269"/>
      <c r="C10" s="277"/>
      <c r="D10" s="270"/>
      <c r="E10" s="270"/>
      <c r="F10" s="270"/>
      <c r="G10" s="270"/>
      <c r="H10" s="270"/>
      <c r="I10" s="270"/>
      <c r="J10" s="270"/>
      <c r="K10" s="270"/>
      <c r="L10" s="270"/>
      <c r="M10" s="270"/>
      <c r="N10" s="270"/>
      <c r="O10" s="270"/>
      <c r="P10" s="270"/>
      <c r="Q10" s="270"/>
      <c r="R10" s="270"/>
    </row>
    <row xmlns:x14ac="http://schemas.microsoft.com/office/spreadsheetml/2009/9/ac" r="11" ht="15.95" customHeight="true" x14ac:dyDescent="0.2">
      <c r="A11" s="269"/>
      <c r="C11" s="303" t="s">
        <v>32</v>
      </c>
      <c r="D11" s="280"/>
      <c r="E11" s="281"/>
      <c r="F11" s="280"/>
      <c r="G11" s="280"/>
      <c r="H11" s="270"/>
      <c r="I11" s="270"/>
      <c r="J11" s="270"/>
      <c r="K11" s="270"/>
      <c r="L11" s="270"/>
      <c r="M11" s="270"/>
      <c r="N11" s="270"/>
      <c r="O11" s="270"/>
      <c r="P11" s="270"/>
      <c r="Q11" s="270"/>
      <c r="R11" s="270"/>
    </row>
    <row xmlns:x14ac="http://schemas.microsoft.com/office/spreadsheetml/2009/9/ac" r="12" ht="9" customHeight="true" x14ac:dyDescent="0.2">
      <c r="A12" s="269"/>
      <c r="B12" s="270"/>
      <c r="C12" s="282"/>
      <c r="D12" s="280"/>
      <c r="E12" s="281"/>
      <c r="F12" s="280"/>
      <c r="G12" s="280"/>
      <c r="H12" s="270"/>
      <c r="I12" s="270"/>
      <c r="J12" s="270"/>
      <c r="K12" s="270"/>
      <c r="L12" s="270"/>
      <c r="M12" s="270"/>
      <c r="N12" s="270"/>
      <c r="O12" s="270"/>
      <c r="P12" s="270"/>
      <c r="Q12" s="270"/>
      <c r="R12" s="270"/>
    </row>
    <row xmlns:x14ac="http://schemas.microsoft.com/office/spreadsheetml/2009/9/ac" r="13" ht="24.95" customHeight="true" x14ac:dyDescent="0.25">
      <c r="A13" s="269"/>
      <c r="B13" s="270"/>
      <c r="C13" s="283" t="s">
        <v>129</v>
      </c>
      <c r="D13" s="280"/>
      <c r="E13" s="281"/>
      <c r="F13" s="280"/>
      <c r="G13" s="280"/>
      <c r="H13" s="270"/>
      <c r="I13" s="270"/>
      <c r="J13" s="270"/>
      <c r="K13" s="270"/>
      <c r="L13" s="270"/>
      <c r="M13" s="270"/>
      <c r="N13" s="270"/>
      <c r="O13" s="270"/>
      <c r="P13" s="270"/>
      <c r="Q13" s="270"/>
      <c r="R13" s="270"/>
    </row>
    <row xmlns:x14ac="http://schemas.microsoft.com/office/spreadsheetml/2009/9/ac" r="14" ht="21.95" customHeight="true" x14ac:dyDescent="0.2">
      <c r="A14" s="269"/>
      <c r="B14" s="284"/>
      <c r="C14" s="285" t="s">
        <v>136</v>
      </c>
      <c r="D14" s="280"/>
      <c r="E14" s="281"/>
      <c r="F14" s="280"/>
      <c r="G14" s="280"/>
      <c r="H14" s="270"/>
      <c r="I14" s="270"/>
      <c r="J14" s="270"/>
      <c r="K14" s="270"/>
      <c r="L14" s="270"/>
      <c r="M14" s="270"/>
      <c r="N14" s="270"/>
      <c r="O14" s="270"/>
      <c r="P14" s="270"/>
      <c r="Q14" s="270"/>
      <c r="R14" s="270"/>
    </row>
    <row xmlns:x14ac="http://schemas.microsoft.com/office/spreadsheetml/2009/9/ac" r="15" ht="15" x14ac:dyDescent="0.2">
      <c r="A15" s="269"/>
      <c r="B15" s="284"/>
      <c r="C15" s="286" t="s">
        <v>137</v>
      </c>
      <c r="D15" s="280"/>
      <c r="E15" s="281"/>
      <c r="F15" s="280"/>
      <c r="G15" s="280"/>
      <c r="H15" s="270"/>
      <c r="I15" s="270"/>
      <c r="J15" s="270"/>
      <c r="K15" s="270"/>
      <c r="L15" s="270"/>
      <c r="M15" s="270"/>
      <c r="N15" s="270"/>
      <c r="O15" s="270"/>
      <c r="P15" s="270"/>
      <c r="Q15" s="270"/>
      <c r="R15" s="270"/>
    </row>
    <row xmlns:x14ac="http://schemas.microsoft.com/office/spreadsheetml/2009/9/ac" r="16" ht="15" x14ac:dyDescent="0.2">
      <c r="A16" s="269"/>
      <c r="B16" s="284"/>
      <c r="C16" s="285" t="s">
        <v>244</v>
      </c>
      <c r="D16" s="280"/>
      <c r="E16" s="281"/>
      <c r="F16" s="280"/>
      <c r="G16" s="280"/>
      <c r="H16" s="270"/>
      <c r="I16" s="270"/>
      <c r="J16" s="270"/>
      <c r="K16" s="270"/>
      <c r="L16" s="270"/>
      <c r="M16" s="270"/>
      <c r="N16" s="270"/>
      <c r="O16" s="270"/>
      <c r="P16" s="270"/>
      <c r="Q16" s="270"/>
      <c r="R16" s="270"/>
    </row>
    <row xmlns:x14ac="http://schemas.microsoft.com/office/spreadsheetml/2009/9/ac" r="17" ht="26.1" customHeight="true" x14ac:dyDescent="0.2">
      <c r="A17" s="269"/>
      <c r="B17" s="281"/>
      <c r="C17" s="287"/>
      <c r="D17" s="280"/>
      <c r="E17" s="284"/>
      <c r="F17" s="280"/>
      <c r="G17" s="280"/>
      <c r="H17" s="270"/>
      <c r="I17" s="270"/>
      <c r="J17" s="270"/>
      <c r="K17" s="270"/>
      <c r="L17" s="270"/>
      <c r="M17" s="270"/>
      <c r="N17" s="270"/>
      <c r="O17" s="270"/>
      <c r="P17" s="270"/>
      <c r="Q17" s="270"/>
      <c r="R17" s="270"/>
    </row>
    <row xmlns:x14ac="http://schemas.microsoft.com/office/spreadsheetml/2009/9/ac" r="18" ht="15.75" x14ac:dyDescent="0.25">
      <c r="A18" s="269"/>
      <c r="B18" s="281"/>
      <c r="C18" s="288" t="s">
        <v>33</v>
      </c>
      <c r="D18" s="280"/>
      <c r="E18" s="289"/>
      <c r="F18" s="280"/>
      <c r="G18" s="280"/>
      <c r="H18" s="270"/>
      <c r="I18" s="270"/>
      <c r="J18" s="270"/>
      <c r="K18" s="270"/>
      <c r="L18" s="270"/>
      <c r="M18" s="270"/>
      <c r="N18" s="270"/>
      <c r="O18" s="270"/>
      <c r="P18" s="270"/>
      <c r="Q18" s="270"/>
      <c r="R18" s="270"/>
    </row>
    <row xmlns:x14ac="http://schemas.microsoft.com/office/spreadsheetml/2009/9/ac" r="19" ht="15" x14ac:dyDescent="0.2">
      <c r="A19" s="269"/>
      <c r="B19" s="281"/>
      <c r="C19" s="290" t="s">
        <v>130</v>
      </c>
      <c r="D19" s="280"/>
      <c r="E19" s="291"/>
      <c r="F19" s="280"/>
      <c r="G19" s="280"/>
      <c r="H19" s="270"/>
      <c r="I19" s="270"/>
      <c r="J19" s="270"/>
      <c r="K19" s="270"/>
      <c r="L19" s="270"/>
      <c r="M19" s="270"/>
      <c r="N19" s="270"/>
      <c r="O19" s="270"/>
      <c r="P19" s="270"/>
      <c r="Q19" s="270"/>
      <c r="R19" s="270"/>
    </row>
    <row xmlns:x14ac="http://schemas.microsoft.com/office/spreadsheetml/2009/9/ac" r="20" ht="15" x14ac:dyDescent="0.2">
      <c r="A20" s="269"/>
      <c r="B20" s="281"/>
      <c r="C20" s="358" t="s">
        <v>131</v>
      </c>
      <c r="D20" s="280"/>
      <c r="E20" s="292"/>
      <c r="F20" s="280"/>
      <c r="G20" s="280"/>
      <c r="H20" s="270"/>
      <c r="I20" s="270"/>
      <c r="J20" s="270"/>
      <c r="K20" s="270"/>
      <c r="L20" s="270"/>
      <c r="M20" s="270"/>
      <c r="N20" s="270"/>
      <c r="O20" s="270"/>
      <c r="P20" s="270"/>
      <c r="Q20" s="270"/>
      <c r="R20" s="270"/>
    </row>
    <row xmlns:x14ac="http://schemas.microsoft.com/office/spreadsheetml/2009/9/ac" r="21" ht="15" x14ac:dyDescent="0.2">
      <c r="A21" s="269"/>
      <c r="B21" s="281"/>
      <c r="C21" s="359" t="s">
        <v>132</v>
      </c>
      <c r="D21" s="280"/>
      <c r="E21" s="293"/>
      <c r="F21" s="280"/>
      <c r="G21" s="280"/>
      <c r="H21" s="270"/>
      <c r="I21" s="270"/>
      <c r="J21" s="270"/>
      <c r="K21" s="270"/>
      <c r="L21" s="270"/>
      <c r="M21" s="270"/>
      <c r="N21" s="270"/>
      <c r="O21" s="270"/>
      <c r="P21" s="270"/>
      <c r="Q21" s="270"/>
      <c r="R21" s="270"/>
    </row>
    <row xmlns:x14ac="http://schemas.microsoft.com/office/spreadsheetml/2009/9/ac" r="22" ht="15" x14ac:dyDescent="0.2">
      <c r="A22" s="269"/>
      <c r="B22" s="281"/>
      <c r="C22" s="360" t="s">
        <v>133</v>
      </c>
      <c r="D22" s="280"/>
      <c r="E22" s="280"/>
      <c r="F22" s="280"/>
      <c r="G22" s="280"/>
      <c r="H22" s="270"/>
      <c r="I22" s="270"/>
      <c r="J22" s="270"/>
      <c r="K22" s="270"/>
      <c r="L22" s="270"/>
      <c r="M22" s="270"/>
      <c r="N22" s="270"/>
      <c r="O22" s="270"/>
      <c r="P22" s="270"/>
      <c r="Q22" s="270"/>
      <c r="R22" s="270"/>
    </row>
    <row xmlns:x14ac="http://schemas.microsoft.com/office/spreadsheetml/2009/9/ac" r="23" ht="15" x14ac:dyDescent="0.2">
      <c r="A23" s="269"/>
      <c r="B23" s="281"/>
      <c r="C23" s="290" t="s">
        <v>134</v>
      </c>
      <c r="D23" s="280"/>
      <c r="E23" s="280"/>
      <c r="F23" s="280"/>
      <c r="G23" s="280"/>
      <c r="H23" s="270"/>
      <c r="I23" s="270"/>
      <c r="J23" s="270"/>
      <c r="K23" s="270"/>
      <c r="L23" s="270"/>
      <c r="M23" s="270"/>
      <c r="N23" s="270"/>
      <c r="O23" s="270"/>
      <c r="P23" s="270"/>
      <c r="Q23" s="270"/>
      <c r="R23" s="270"/>
    </row>
    <row xmlns:x14ac="http://schemas.microsoft.com/office/spreadsheetml/2009/9/ac" r="24" ht="15" x14ac:dyDescent="0.2">
      <c r="A24" s="269"/>
      <c r="B24" s="281"/>
      <c r="C24" s="294"/>
      <c r="D24" s="280"/>
      <c r="E24" s="280"/>
      <c r="F24" s="280"/>
      <c r="G24" s="280"/>
      <c r="H24" s="270"/>
      <c r="I24" s="270"/>
      <c r="J24" s="270"/>
      <c r="K24" s="270"/>
      <c r="L24" s="270"/>
      <c r="M24" s="270"/>
      <c r="N24" s="270"/>
      <c r="O24" s="270"/>
      <c r="P24" s="270"/>
      <c r="Q24" s="270"/>
      <c r="R24" s="270"/>
    </row>
    <row xmlns:x14ac="http://schemas.microsoft.com/office/spreadsheetml/2009/9/ac" r="25" ht="15.95" customHeight="true" x14ac:dyDescent="0.2">
      <c r="A25" s="295"/>
      <c r="B25" s="295"/>
      <c r="C25" s="296"/>
      <c r="D25" s="269"/>
      <c r="E25" s="270"/>
      <c r="F25" s="270"/>
      <c r="G25" s="270"/>
      <c r="H25" s="270"/>
      <c r="I25" s="270"/>
      <c r="J25" s="270"/>
      <c r="K25" s="270"/>
      <c r="L25" s="270"/>
      <c r="M25" s="270"/>
      <c r="N25" s="270"/>
      <c r="O25" s="270"/>
      <c r="P25" s="270"/>
      <c r="Q25" s="270"/>
      <c r="R25" s="270"/>
    </row>
    <row xmlns:x14ac="http://schemas.microsoft.com/office/spreadsheetml/2009/9/ac" r="26" ht="23.25" x14ac:dyDescent="0.2">
      <c r="A26" s="295"/>
      <c r="B26" s="295"/>
      <c r="C26" s="295"/>
      <c r="D26" s="269"/>
      <c r="E26" s="270"/>
      <c r="F26" s="270"/>
      <c r="G26" s="270"/>
      <c r="H26" s="270"/>
      <c r="I26" s="270"/>
      <c r="J26" s="270"/>
      <c r="K26" s="270"/>
      <c r="L26" s="270"/>
      <c r="M26" s="270"/>
      <c r="N26" s="270"/>
      <c r="O26" s="270"/>
      <c r="P26" s="270"/>
      <c r="Q26" s="270"/>
      <c r="R26" s="270"/>
    </row>
    <row xmlns:x14ac="http://schemas.microsoft.com/office/spreadsheetml/2009/9/ac" r="27" ht="15" x14ac:dyDescent="0.2">
      <c r="A27" s="297"/>
      <c r="B27" s="298"/>
      <c r="C27" s="299"/>
      <c r="D27" s="269"/>
      <c r="E27" s="270"/>
      <c r="F27" s="270"/>
      <c r="G27" s="270"/>
      <c r="H27" s="270"/>
      <c r="I27" s="270"/>
      <c r="J27" s="270"/>
      <c r="K27" s="270"/>
      <c r="L27" s="270"/>
      <c r="M27" s="270"/>
      <c r="N27" s="270"/>
      <c r="O27" s="270"/>
      <c r="P27" s="270"/>
      <c r="Q27" s="270"/>
      <c r="R27" s="270"/>
    </row>
    <row xmlns:x14ac="http://schemas.microsoft.com/office/spreadsheetml/2009/9/ac" r="28" ht="15" x14ac:dyDescent="0.2">
      <c r="A28" s="297"/>
      <c r="B28" s="298"/>
      <c r="C28" s="300"/>
      <c r="D28" s="269"/>
      <c r="E28" s="270"/>
      <c r="F28" s="270"/>
      <c r="G28" s="270"/>
      <c r="H28" s="270"/>
      <c r="I28" s="270"/>
      <c r="J28" s="270"/>
      <c r="K28" s="270"/>
      <c r="L28" s="270"/>
      <c r="M28" s="270"/>
      <c r="N28" s="270"/>
      <c r="O28" s="270"/>
      <c r="P28" s="270"/>
      <c r="Q28" s="270"/>
      <c r="R28" s="270"/>
    </row>
    <row xmlns:x14ac="http://schemas.microsoft.com/office/spreadsheetml/2009/9/ac" r="29" ht="15" x14ac:dyDescent="0.2">
      <c r="A29" s="297"/>
      <c r="B29" s="298"/>
      <c r="C29" s="301"/>
      <c r="D29" s="269"/>
      <c r="E29" s="270"/>
      <c r="F29" s="270"/>
      <c r="G29" s="270"/>
      <c r="H29" s="270"/>
      <c r="I29" s="270"/>
      <c r="J29" s="270"/>
      <c r="K29" s="270"/>
      <c r="L29" s="270"/>
      <c r="M29" s="270"/>
      <c r="N29" s="270"/>
      <c r="O29" s="270"/>
      <c r="P29" s="270"/>
      <c r="Q29" s="270"/>
      <c r="R29" s="270"/>
    </row>
    <row xmlns:x14ac="http://schemas.microsoft.com/office/spreadsheetml/2009/9/ac" r="30" ht="15" x14ac:dyDescent="0.2">
      <c r="A30" s="297"/>
      <c r="B30" s="298"/>
      <c r="C30" s="301"/>
      <c r="D30" s="269"/>
      <c r="E30" s="270"/>
      <c r="F30" s="270"/>
      <c r="G30" s="270"/>
      <c r="H30" s="270"/>
      <c r="I30" s="270"/>
      <c r="J30" s="270"/>
      <c r="K30" s="270"/>
      <c r="L30" s="270"/>
      <c r="M30" s="270"/>
      <c r="N30" s="270"/>
      <c r="O30" s="270"/>
      <c r="P30" s="270"/>
      <c r="Q30" s="270"/>
      <c r="R30" s="270"/>
    </row>
    <row xmlns:x14ac="http://schemas.microsoft.com/office/spreadsheetml/2009/9/ac" r="31" ht="15" x14ac:dyDescent="0.2">
      <c r="A31" s="297"/>
      <c r="B31" s="298"/>
      <c r="C31" s="301"/>
      <c r="D31" s="269"/>
      <c r="E31" s="270"/>
      <c r="F31" s="270"/>
      <c r="G31" s="270"/>
      <c r="H31" s="270"/>
      <c r="I31" s="270"/>
      <c r="J31" s="270"/>
      <c r="K31" s="270"/>
      <c r="L31" s="270"/>
      <c r="M31" s="270"/>
      <c r="N31" s="270"/>
      <c r="O31" s="270"/>
      <c r="P31" s="270"/>
      <c r="Q31" s="270"/>
      <c r="R31" s="270"/>
    </row>
    <row xmlns:x14ac="http://schemas.microsoft.com/office/spreadsheetml/2009/9/ac" r="32" ht="15" x14ac:dyDescent="0.2">
      <c r="A32" s="297"/>
      <c r="B32" s="298"/>
      <c r="C32" s="301"/>
      <c r="D32" s="269"/>
      <c r="E32" s="270"/>
      <c r="F32" s="270"/>
      <c r="G32" s="270"/>
      <c r="H32" s="270"/>
      <c r="I32" s="270"/>
      <c r="J32" s="270"/>
      <c r="K32" s="270"/>
      <c r="L32" s="270"/>
      <c r="M32" s="270"/>
      <c r="N32" s="270"/>
      <c r="O32" s="270"/>
      <c r="P32" s="270"/>
      <c r="Q32" s="270"/>
      <c r="R32" s="270"/>
    </row>
    <row xmlns:x14ac="http://schemas.microsoft.com/office/spreadsheetml/2009/9/ac" r="33" ht="15" x14ac:dyDescent="0.2">
      <c r="A33" s="297"/>
      <c r="B33" s="298"/>
      <c r="C33" s="301"/>
      <c r="D33" s="269"/>
      <c r="E33" s="270"/>
      <c r="F33" s="270"/>
      <c r="G33" s="270"/>
      <c r="H33" s="270"/>
      <c r="I33" s="270"/>
      <c r="J33" s="270"/>
      <c r="K33" s="270"/>
      <c r="L33" s="270"/>
      <c r="M33" s="270"/>
      <c r="N33" s="270"/>
      <c r="O33" s="270"/>
      <c r="P33" s="270"/>
      <c r="Q33" s="270"/>
      <c r="R33" s="270"/>
    </row>
    <row xmlns:x14ac="http://schemas.microsoft.com/office/spreadsheetml/2009/9/ac" r="34" ht="15" x14ac:dyDescent="0.2">
      <c r="A34" s="297"/>
      <c r="B34" s="298"/>
      <c r="D34" s="269"/>
      <c r="E34" s="270"/>
      <c r="F34" s="270"/>
      <c r="G34" s="270"/>
      <c r="H34" s="270"/>
      <c r="I34" s="270"/>
      <c r="J34" s="270"/>
      <c r="K34" s="270"/>
      <c r="L34" s="270"/>
      <c r="M34" s="270"/>
      <c r="N34" s="270"/>
      <c r="O34" s="270"/>
      <c r="P34" s="270"/>
      <c r="Q34" s="270"/>
      <c r="R34" s="270"/>
    </row>
    <row xmlns:x14ac="http://schemas.microsoft.com/office/spreadsheetml/2009/9/ac" r="35" ht="15" x14ac:dyDescent="0.2">
      <c r="A35" s="269"/>
      <c r="B35" s="269"/>
      <c r="C35" s="269"/>
      <c r="D35" s="269"/>
      <c r="E35" s="270"/>
      <c r="F35" s="270"/>
      <c r="G35" s="270"/>
      <c r="H35" s="270"/>
      <c r="I35" s="270"/>
      <c r="J35" s="270"/>
      <c r="K35" s="270"/>
      <c r="L35" s="270"/>
      <c r="M35" s="270"/>
      <c r="N35" s="270"/>
      <c r="O35" s="270"/>
      <c r="P35" s="270"/>
      <c r="Q35" s="270"/>
      <c r="R35" s="270"/>
    </row>
    <row xmlns:x14ac="http://schemas.microsoft.com/office/spreadsheetml/2009/9/ac" r="36" ht="15" x14ac:dyDescent="0.2">
      <c r="A36" s="269"/>
      <c r="B36" s="269"/>
      <c r="C36" s="269"/>
      <c r="D36" s="269"/>
      <c r="E36" s="270"/>
      <c r="F36" s="270"/>
      <c r="G36" s="270"/>
      <c r="H36" s="270"/>
      <c r="I36" s="270"/>
      <c r="J36" s="270"/>
      <c r="K36" s="270"/>
      <c r="L36" s="270"/>
      <c r="M36" s="270"/>
      <c r="N36" s="270"/>
      <c r="O36" s="270"/>
      <c r="P36" s="270"/>
      <c r="Q36" s="270"/>
      <c r="R36" s="270"/>
    </row>
    <row xmlns:x14ac="http://schemas.microsoft.com/office/spreadsheetml/2009/9/ac" r="37" ht="15" x14ac:dyDescent="0.2">
      <c r="A37" s="269"/>
      <c r="B37" s="269"/>
      <c r="C37" s="269"/>
      <c r="D37" s="269"/>
    </row>
    <row xmlns:x14ac="http://schemas.microsoft.com/office/spreadsheetml/2009/9/ac" r="38" ht="15" x14ac:dyDescent="0.2">
      <c r="A38" s="269"/>
      <c r="B38" s="269"/>
      <c r="C38" s="269"/>
      <c r="D38" s="269"/>
    </row>
    <row xmlns:x14ac="http://schemas.microsoft.com/office/spreadsheetml/2009/9/ac" r="39" ht="15" x14ac:dyDescent="0.2">
      <c r="A39" s="269"/>
      <c r="B39" s="269"/>
      <c r="C39" s="269"/>
      <c r="D39" s="269"/>
    </row>
    <row xmlns:x14ac="http://schemas.microsoft.com/office/spreadsheetml/2009/9/ac" r="40" ht="15" x14ac:dyDescent="0.2">
      <c r="A40" s="269"/>
      <c r="B40" s="269"/>
      <c r="C40" s="269"/>
      <c r="D40" s="269"/>
    </row>
    <row xmlns:x14ac="http://schemas.microsoft.com/office/spreadsheetml/2009/9/ac" r="46" x14ac:dyDescent="0.2">
      <c r="L46" s="302"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6" t="s">
        <v>31</v>
      </c>
      <c r="C1" s="544" t="s">
        <v>190</v>
      </c>
      <c r="D1" s="313" t="s">
        <v>184</v>
      </c>
      <c r="E1" s="313"/>
      <c r="F1" s="313"/>
      <c r="G1" s="313"/>
      <c r="H1" s="313"/>
      <c r="I1" s="324"/>
      <c r="J1" s="305"/>
      <c r="K1" s="305"/>
      <c r="L1" s="326" t="s">
        <v>31</v>
      </c>
      <c r="M1" s="544">
        <v>2016</v>
      </c>
      <c r="N1" s="313" t="s">
        <v>184</v>
      </c>
      <c r="O1" s="313"/>
      <c r="P1" s="313"/>
      <c r="Q1" s="313"/>
      <c r="R1" s="313"/>
      <c r="S1" s="324"/>
      <c r="T1" s="305"/>
      <c r="U1" s="305"/>
    </row>
    <row xmlns:x14ac="http://schemas.microsoft.com/office/spreadsheetml/2009/9/ac" r="2" s="307" customFormat="true" ht="30" customHeight="true" x14ac:dyDescent="0.25">
      <c r="A2" s="559" t="s">
        <v>243</v>
      </c>
      <c r="B2" s="314" t="s">
        <v>189</v>
      </c>
      <c r="C2" s="267" t="s">
        <v>181</v>
      </c>
      <c r="D2" s="267" t="s">
        <v>182</v>
      </c>
      <c r="E2" s="315"/>
      <c r="F2" s="315"/>
      <c r="G2" s="315"/>
      <c r="H2" s="315"/>
      <c r="I2" s="325"/>
      <c r="J2" s="308" t="s">
        <v>191</v>
      </c>
      <c r="K2" s="308"/>
      <c r="L2" s="314" t="s">
        <v>210</v>
      </c>
      <c r="M2" s="267" t="s">
        <v>181</v>
      </c>
      <c r="N2" s="267" t="s">
        <v>211</v>
      </c>
      <c r="O2" s="315"/>
      <c r="P2" s="315"/>
      <c r="Q2" s="315"/>
      <c r="R2" s="315"/>
      <c r="S2" s="325"/>
      <c r="T2" s="308" t="s">
        <v>191</v>
      </c>
      <c r="U2" s="308"/>
    </row>
    <row xmlns:x14ac="http://schemas.microsoft.com/office/spreadsheetml/2009/9/ac" r="3" s="246" customFormat="true" ht="18" customHeight="true" x14ac:dyDescent="0.25">
      <c r="A3" s="559"/>
      <c r="B3" s="354" t="s">
        <v>148</v>
      </c>
      <c r="C3" s="355" t="s">
        <v>54</v>
      </c>
      <c r="D3" s="356" t="s">
        <v>7</v>
      </c>
      <c r="E3" s="356" t="s">
        <v>1</v>
      </c>
      <c r="F3" s="356" t="s">
        <v>2</v>
      </c>
      <c r="G3" s="356" t="s">
        <v>16</v>
      </c>
      <c r="H3" s="356" t="s">
        <v>17</v>
      </c>
      <c r="I3" s="357" t="s">
        <v>18</v>
      </c>
      <c r="J3" s="244"/>
      <c r="K3" s="244"/>
      <c r="L3" s="354" t="s">
        <v>148</v>
      </c>
      <c r="M3" s="355" t="s">
        <v>54</v>
      </c>
      <c r="N3" s="356" t="s">
        <v>7</v>
      </c>
      <c r="O3" s="356" t="s">
        <v>1</v>
      </c>
      <c r="P3" s="356" t="s">
        <v>2</v>
      </c>
      <c r="Q3" s="356" t="s">
        <v>16</v>
      </c>
      <c r="R3" s="356" t="s">
        <v>17</v>
      </c>
      <c r="S3" s="357" t="s">
        <v>18</v>
      </c>
      <c r="T3" s="244"/>
      <c r="U3" s="244"/>
      <c r="V3" s="245"/>
      <c r="AF3" s="245"/>
      <c r="AP3" s="245"/>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6" t="str">
        <f>IF(ISBLANK('Data Summary'!A6),"",'Data Summary'!A6)</f>
        <v>IRN_2012_CASP</v>
      </c>
      <c r="B4" s="113"/>
      <c r="C4" s="81" t="s">
        <v>3</v>
      </c>
      <c r="D4" s="135">
        <f>100-D5</f>
        <v>4</v>
      </c>
      <c r="E4" s="135">
        <f t="shared" ref="E4:H4" si="0">100-E5</f>
        <v>2.7999999999999972</v>
      </c>
      <c r="F4" s="135">
        <f t="shared" si="0"/>
        <v>7.7000000000000028</v>
      </c>
      <c r="G4" s="135"/>
      <c r="H4" s="135">
        <f t="shared" si="0"/>
        <v>4.2999999999999972</v>
      </c>
      <c r="I4" s="21">
        <f>100-I5</f>
        <v>3.7999999999999972</v>
      </c>
      <c r="J4" s="19"/>
      <c r="K4" s="19"/>
      <c r="L4" s="113"/>
      <c r="M4" s="81" t="s">
        <v>3</v>
      </c>
      <c r="N4" s="135">
        <v>3.4101932691590235</v>
      </c>
      <c r="O4" s="135">
        <v>2.2985104074183624</v>
      </c>
      <c r="P4" s="135">
        <v>6.8627450980392126</v>
      </c>
      <c r="Q4" s="135"/>
      <c r="R4" s="135">
        <v>3.8255795104554977</v>
      </c>
      <c r="S4" s="21">
        <v>3.0558628318584056</v>
      </c>
      <c r="T4" s="19"/>
      <c r="U4" s="19"/>
      <c r="V4" s="109"/>
      <c r="AF4" s="109"/>
      <c r="AP4" s="109"/>
      <c r="AZ4" s="109"/>
      <c r="BA4" s="109"/>
      <c r="BB4" s="126"/>
      <c r="BC4" s="126"/>
      <c r="BD4" s="126"/>
      <c r="BE4" s="126"/>
      <c r="BF4" s="126"/>
      <c r="BG4" s="126"/>
      <c r="BJ4" s="10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76" t="str">
        <f ca="true">IF(ISBLANK('Data Summary'!A7),"",'Data Summary'!A7)</f>
        <v>IRN_2016_CASP</v>
      </c>
      <c r="B5" s="101"/>
      <c r="C5" s="81" t="s">
        <v>25</v>
      </c>
      <c r="D5" s="135">
        <v>96</v>
      </c>
      <c r="E5" s="135">
        <v>97.2</v>
      </c>
      <c r="F5" s="135">
        <v>92.3</v>
      </c>
      <c r="G5" s="135"/>
      <c r="H5" s="135">
        <v>95.7</v>
      </c>
      <c r="I5" s="21">
        <v>96.2</v>
      </c>
      <c r="J5" s="19"/>
      <c r="K5" s="19"/>
      <c r="L5" s="101"/>
      <c r="M5" s="81" t="s">
        <v>25</v>
      </c>
      <c r="N5" s="135">
        <v>96.589806730840976</v>
      </c>
      <c r="O5" s="135">
        <v>97.701489592581638</v>
      </c>
      <c r="P5" s="135">
        <v>93.137254901960787</v>
      </c>
      <c r="Q5" s="135"/>
      <c r="R5" s="135">
        <v>96.174420489544502</v>
      </c>
      <c r="S5" s="21">
        <v>96.944137168141594</v>
      </c>
      <c r="T5" s="19"/>
      <c r="U5" s="19"/>
      <c r="V5" s="109"/>
      <c r="AF5" s="109"/>
      <c r="AP5" s="109"/>
      <c r="AZ5" s="109"/>
      <c r="BA5" s="109"/>
      <c r="BB5" s="126"/>
      <c r="BC5" s="126"/>
      <c r="BD5" s="126"/>
      <c r="BE5" s="126"/>
      <c r="BF5" s="126"/>
      <c r="BG5" s="126"/>
      <c r="BJ5" s="10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ht="15.6" customHeight="true" x14ac:dyDescent="0.25">
      <c r="A6" s="377" t="str">
        <f ca="true">IF(ISBLANK('Data Summary'!A8),"",'Data Summary'!A8)</f>
        <v/>
      </c>
      <c r="B6" s="113"/>
      <c r="C6" s="82" t="s">
        <v>26</v>
      </c>
      <c r="D6" s="136"/>
      <c r="E6" s="135"/>
      <c r="F6" s="135"/>
      <c r="G6" s="135"/>
      <c r="H6" s="135"/>
      <c r="I6" s="21"/>
      <c r="J6" s="19"/>
      <c r="K6" s="19"/>
      <c r="L6" s="113"/>
      <c r="M6" s="82" t="s">
        <v>26</v>
      </c>
      <c r="N6" s="136"/>
      <c r="O6" s="135"/>
      <c r="P6" s="135"/>
      <c r="Q6" s="135"/>
      <c r="R6" s="135"/>
      <c r="S6" s="21"/>
      <c r="T6" s="19"/>
      <c r="U6" s="19"/>
      <c r="V6" s="109"/>
      <c r="AF6" s="109"/>
      <c r="AP6" s="109"/>
      <c r="AZ6" s="109"/>
      <c r="BA6" s="109"/>
      <c r="BB6" s="126"/>
      <c r="BC6" s="126"/>
      <c r="BD6" s="126"/>
      <c r="BE6" s="126"/>
      <c r="BF6" s="126"/>
      <c r="BG6" s="126"/>
      <c r="BJ6" s="10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77" t="str">
        <f ca="true">IF(ISBLANK('Data Summary'!A9),"",'Data Summary'!A9)</f>
        <v/>
      </c>
      <c r="B7" s="101"/>
      <c r="C7" s="82" t="s">
        <v>143</v>
      </c>
      <c r="D7" s="135"/>
      <c r="E7" s="135"/>
      <c r="F7" s="135"/>
      <c r="G7" s="135"/>
      <c r="H7" s="135"/>
      <c r="I7" s="21"/>
      <c r="J7" s="19"/>
      <c r="K7" s="19"/>
      <c r="L7" s="101"/>
      <c r="M7" s="82" t="s">
        <v>143</v>
      </c>
      <c r="N7" s="135"/>
      <c r="O7" s="135"/>
      <c r="P7" s="135"/>
      <c r="Q7" s="135"/>
      <c r="R7" s="135"/>
      <c r="S7" s="21"/>
      <c r="T7" s="19"/>
      <c r="U7" s="19"/>
      <c r="V7" s="109"/>
      <c r="AF7" s="109"/>
      <c r="AP7" s="109"/>
      <c r="AZ7" s="109"/>
      <c r="BA7" s="109"/>
      <c r="BB7" s="126"/>
      <c r="BC7" s="126"/>
      <c r="BD7" s="126"/>
      <c r="BE7" s="126"/>
      <c r="BF7" s="126"/>
      <c r="BG7" s="126"/>
      <c r="BJ7" s="10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77" t="str">
        <f ca="true">IF(ISBLANK('Data Summary'!A10),"",'Data Summary'!A10)</f>
        <v/>
      </c>
      <c r="B8" s="113"/>
      <c r="C8" s="82" t="s">
        <v>144</v>
      </c>
      <c r="D8" s="136"/>
      <c r="E8" s="135"/>
      <c r="F8" s="135"/>
      <c r="G8" s="135"/>
      <c r="H8" s="135"/>
      <c r="I8" s="21"/>
      <c r="J8" s="19"/>
      <c r="K8" s="19"/>
      <c r="L8" s="113"/>
      <c r="M8" s="82" t="s">
        <v>144</v>
      </c>
      <c r="N8" s="136"/>
      <c r="O8" s="135"/>
      <c r="P8" s="135"/>
      <c r="Q8" s="135"/>
      <c r="R8" s="135"/>
      <c r="S8" s="21"/>
      <c r="T8" s="19"/>
      <c r="U8" s="19"/>
      <c r="V8" s="109"/>
      <c r="AF8" s="109"/>
      <c r="AP8" s="109"/>
      <c r="AZ8" s="109"/>
      <c r="BA8" s="109"/>
      <c r="BB8" s="126"/>
      <c r="BC8" s="126"/>
      <c r="BD8" s="126"/>
      <c r="BE8" s="126"/>
      <c r="BF8" s="126"/>
      <c r="BG8" s="126"/>
      <c r="BJ8" s="10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77" t="str">
        <f ca="true">IF(ISBLANK('Data Summary'!A11),"",'Data Summary'!A11)</f>
        <v/>
      </c>
      <c r="B9" s="101"/>
      <c r="C9" s="82" t="s">
        <v>151</v>
      </c>
      <c r="D9" s="136"/>
      <c r="E9" s="135"/>
      <c r="F9" s="135"/>
      <c r="G9" s="135"/>
      <c r="H9" s="135"/>
      <c r="I9" s="21"/>
      <c r="J9" s="19"/>
      <c r="K9" s="19"/>
      <c r="L9" s="101"/>
      <c r="M9" s="82" t="s">
        <v>151</v>
      </c>
      <c r="N9" s="136"/>
      <c r="O9" s="135"/>
      <c r="P9" s="135"/>
      <c r="Q9" s="135"/>
      <c r="R9" s="135"/>
      <c r="S9" s="21"/>
      <c r="T9" s="19"/>
      <c r="U9" s="19"/>
      <c r="V9" s="109"/>
      <c r="AF9" s="109"/>
      <c r="AP9" s="109"/>
      <c r="AZ9" s="109"/>
      <c r="BA9" s="109"/>
      <c r="BB9" s="126"/>
      <c r="BC9" s="126"/>
      <c r="BD9" s="126"/>
      <c r="BE9" s="126"/>
      <c r="BF9" s="126"/>
      <c r="BG9" s="126"/>
      <c r="BJ9" s="109"/>
      <c r="BT9" s="109"/>
      <c r="CD9" s="109"/>
      <c r="CN9" s="109"/>
      <c r="CX9" s="109"/>
      <c r="DH9" s="109"/>
      <c r="DR9" s="109"/>
      <c r="EB9" s="109"/>
      <c r="EL9" s="109"/>
      <c r="EV9" s="109"/>
      <c r="FF9" s="109"/>
      <c r="FP9" s="109"/>
      <c r="FZ9" s="109"/>
      <c r="GJ9" s="109"/>
      <c r="GT9" s="109"/>
      <c r="HD9" s="109"/>
      <c r="HN9" s="109"/>
      <c r="HX9" s="109"/>
    </row>
    <row xmlns:x14ac="http://schemas.microsoft.com/office/spreadsheetml/2009/9/ac" r="10" s="2" customFormat="true" ht="86.45" customHeight="true" x14ac:dyDescent="0.25">
      <c r="A10" s="377" t="str">
        <f ca="true">IF(ISBLANK('Data Summary'!A12),"",'Data Summary'!A12)</f>
        <v/>
      </c>
      <c r="B10" s="104" t="s">
        <v>12</v>
      </c>
      <c r="C10" s="555" t="s">
        <v>188</v>
      </c>
      <c r="D10" s="556"/>
      <c r="E10" s="556"/>
      <c r="F10" s="556"/>
      <c r="G10" s="556"/>
      <c r="H10" s="556"/>
      <c r="I10" s="557"/>
      <c r="J10" s="10"/>
      <c r="K10" s="10"/>
      <c r="L10" s="104" t="s">
        <v>12</v>
      </c>
      <c r="M10" s="555" t="s">
        <v>213</v>
      </c>
      <c r="N10" s="556"/>
      <c r="O10" s="556"/>
      <c r="P10" s="556"/>
      <c r="Q10" s="556"/>
      <c r="R10" s="556"/>
      <c r="S10" s="557"/>
      <c r="T10" s="10"/>
      <c r="U10" s="10"/>
      <c r="V10" s="112"/>
      <c r="AF10" s="112"/>
      <c r="AP10" s="112"/>
      <c r="AZ10" s="112"/>
      <c r="BA10" s="558"/>
      <c r="BB10" s="558"/>
      <c r="BC10" s="558"/>
      <c r="BD10" s="558"/>
      <c r="BE10" s="558"/>
      <c r="BF10" s="558"/>
      <c r="BG10" s="558"/>
      <c r="BJ10" s="112"/>
      <c r="BT10" s="112"/>
      <c r="CD10" s="112"/>
      <c r="CN10" s="112"/>
      <c r="CX10" s="112"/>
      <c r="DH10" s="112"/>
      <c r="DR10" s="112"/>
      <c r="EB10" s="112"/>
      <c r="EL10" s="112"/>
      <c r="EV10" s="112"/>
      <c r="FF10" s="112"/>
      <c r="FP10" s="112"/>
      <c r="FZ10" s="112"/>
      <c r="GJ10" s="112"/>
      <c r="GT10" s="112"/>
      <c r="HD10" s="112"/>
      <c r="HN10" s="112"/>
      <c r="HX10" s="112"/>
    </row>
    <row xmlns:x14ac="http://schemas.microsoft.com/office/spreadsheetml/2009/9/ac" r="11" s="2" customFormat="true" ht="15.6" customHeight="true" x14ac:dyDescent="0.25">
      <c r="A11" s="377" t="str">
        <f ca="true">IF(ISBLANK('Data Summary'!A13),"",'Data Summary'!A13)</f>
        <v/>
      </c>
      <c r="B11" s="104"/>
      <c r="C11" s="90" t="s">
        <v>106</v>
      </c>
      <c r="D11" s="141" t="s">
        <v>186</v>
      </c>
      <c r="E11" s="141" t="s">
        <v>186</v>
      </c>
      <c r="F11" s="141" t="s">
        <v>186</v>
      </c>
      <c r="G11" s="141"/>
      <c r="H11" s="141" t="s">
        <v>186</v>
      </c>
      <c r="I11" s="89" t="s">
        <v>186</v>
      </c>
      <c r="J11" s="10"/>
      <c r="K11" s="10"/>
      <c r="L11" s="104"/>
      <c r="M11" s="90" t="s">
        <v>106</v>
      </c>
      <c r="N11" s="141" t="s">
        <v>186</v>
      </c>
      <c r="O11" s="141" t="s">
        <v>186</v>
      </c>
      <c r="P11" s="141" t="s">
        <v>186</v>
      </c>
      <c r="Q11" s="141"/>
      <c r="R11" s="141" t="s">
        <v>186</v>
      </c>
      <c r="S11" s="89" t="s">
        <v>186</v>
      </c>
      <c r="T11" s="10"/>
      <c r="U11" s="10"/>
      <c r="V11" s="112"/>
      <c r="AF11" s="112"/>
      <c r="AP11" s="112"/>
      <c r="AZ11" s="112"/>
      <c r="BA11" s="112"/>
      <c r="BB11" s="129"/>
      <c r="BC11" s="129"/>
      <c r="BD11" s="129"/>
      <c r="BE11" s="129"/>
      <c r="BF11" s="129"/>
      <c r="BG11" s="129"/>
      <c r="BJ11" s="112"/>
      <c r="BT11" s="112"/>
      <c r="CD11" s="112"/>
      <c r="CN11" s="112"/>
      <c r="CX11" s="112"/>
      <c r="DH11" s="112"/>
      <c r="DR11" s="112"/>
      <c r="EB11" s="112"/>
      <c r="EL11" s="112"/>
      <c r="EV11" s="112"/>
      <c r="FF11" s="112"/>
      <c r="FP11" s="112"/>
      <c r="FZ11" s="112"/>
      <c r="GJ11" s="112"/>
      <c r="GT11" s="112"/>
      <c r="HD11" s="112"/>
      <c r="HN11" s="112"/>
      <c r="HX11" s="112"/>
    </row>
    <row xmlns:x14ac="http://schemas.microsoft.com/office/spreadsheetml/2009/9/ac" r="12" s="2" customFormat="true" ht="15" customHeight="true" x14ac:dyDescent="0.25">
      <c r="A12" s="377" t="str">
        <f ca="true">IF(ISBLANK('Data Summary'!A14),"",'Data Summary'!A14)</f>
        <v/>
      </c>
      <c r="B12" s="104"/>
      <c r="C12" s="90" t="s">
        <v>111</v>
      </c>
      <c r="D12" s="141"/>
      <c r="E12" s="141"/>
      <c r="F12" s="141"/>
      <c r="G12" s="141"/>
      <c r="H12" s="141"/>
      <c r="I12" s="89"/>
      <c r="J12" s="10"/>
      <c r="K12" s="10"/>
      <c r="L12" s="104"/>
      <c r="M12" s="90" t="s">
        <v>111</v>
      </c>
      <c r="N12" s="141"/>
      <c r="O12" s="141"/>
      <c r="P12" s="141"/>
      <c r="Q12" s="141"/>
      <c r="R12" s="141"/>
      <c r="S12" s="89"/>
      <c r="T12" s="10"/>
      <c r="U12" s="10"/>
      <c r="V12" s="112"/>
      <c r="AF12" s="112"/>
      <c r="AP12" s="112"/>
      <c r="AZ12" s="112"/>
      <c r="BA12" s="112"/>
      <c r="BB12" s="129"/>
      <c r="BC12" s="129"/>
      <c r="BD12" s="129"/>
      <c r="BE12" s="129"/>
      <c r="BF12" s="129"/>
      <c r="BG12" s="129"/>
      <c r="BJ12" s="112"/>
      <c r="BT12" s="112"/>
      <c r="CD12" s="112"/>
      <c r="CN12" s="112"/>
      <c r="CX12" s="112"/>
      <c r="DH12" s="112"/>
      <c r="DR12" s="112"/>
      <c r="EB12" s="112"/>
      <c r="EL12" s="112"/>
      <c r="EV12" s="112"/>
      <c r="FF12" s="112"/>
      <c r="FP12" s="112"/>
      <c r="FZ12" s="112"/>
      <c r="GJ12" s="112"/>
      <c r="GT12" s="112"/>
      <c r="HD12" s="112"/>
      <c r="HN12" s="112"/>
      <c r="HX12" s="112"/>
    </row>
    <row xmlns:x14ac="http://schemas.microsoft.com/office/spreadsheetml/2009/9/ac" r="13" s="2" customFormat="true" ht="15" customHeight="true" x14ac:dyDescent="0.25">
      <c r="A13" s="377" t="str">
        <f ca="true">IF(ISBLANK('Data Summary'!A15),"",'Data Summary'!A15)</f>
        <v/>
      </c>
      <c r="B13" s="104"/>
      <c r="C13" s="90" t="s">
        <v>89</v>
      </c>
      <c r="D13" s="141"/>
      <c r="E13" s="141"/>
      <c r="F13" s="141"/>
      <c r="G13" s="141"/>
      <c r="H13" s="141"/>
      <c r="I13" s="89"/>
      <c r="J13" s="10"/>
      <c r="K13" s="10"/>
      <c r="L13" s="104"/>
      <c r="M13" s="90" t="s">
        <v>89</v>
      </c>
      <c r="N13" s="141"/>
      <c r="O13" s="141"/>
      <c r="P13" s="141"/>
      <c r="Q13" s="141"/>
      <c r="R13" s="141"/>
      <c r="S13" s="89"/>
      <c r="T13" s="10"/>
      <c r="U13" s="10"/>
      <c r="V13" s="112"/>
      <c r="AF13" s="112"/>
      <c r="AP13" s="112"/>
      <c r="AZ13" s="112"/>
      <c r="BA13" s="112"/>
      <c r="BB13" s="129"/>
      <c r="BC13" s="129"/>
      <c r="BD13" s="129"/>
      <c r="BE13" s="129"/>
      <c r="BF13" s="129"/>
      <c r="BG13" s="129"/>
      <c r="BJ13" s="112"/>
      <c r="BT13" s="112"/>
      <c r="CD13" s="112"/>
      <c r="CN13" s="112"/>
      <c r="CX13" s="112"/>
      <c r="DH13" s="112"/>
      <c r="DR13" s="112"/>
      <c r="EB13" s="112"/>
      <c r="EL13" s="112"/>
      <c r="EV13" s="112"/>
      <c r="FF13" s="112"/>
      <c r="FP13" s="112"/>
      <c r="FZ13" s="112"/>
      <c r="GJ13" s="112"/>
      <c r="GT13" s="112"/>
      <c r="HD13" s="112"/>
      <c r="HN13" s="112"/>
      <c r="HX13" s="112"/>
    </row>
    <row xmlns:x14ac="http://schemas.microsoft.com/office/spreadsheetml/2009/9/ac" r="14" ht="15.75" customHeight="true" x14ac:dyDescent="0.25">
      <c r="A14" s="377" t="str">
        <f ca="true">IF(ISBLANK('Data Summary'!A16),"",'Data Summary'!A16)</f>
        <v/>
      </c>
      <c r="B14" s="105"/>
      <c r="C14" s="83" t="s">
        <v>23</v>
      </c>
      <c r="D14" s="9"/>
      <c r="E14" s="9"/>
      <c r="F14" s="9"/>
      <c r="G14" s="64"/>
      <c r="H14" s="65"/>
      <c r="I14" s="66"/>
      <c r="J14" s="10"/>
      <c r="K14" s="10"/>
      <c r="L14" s="105"/>
      <c r="M14" s="83" t="s">
        <v>23</v>
      </c>
      <c r="N14" s="9">
        <v>13486</v>
      </c>
      <c r="O14" s="9">
        <v>10191</v>
      </c>
      <c r="P14" s="9">
        <v>3295</v>
      </c>
      <c r="Q14" s="64" t="s">
        <v>212</v>
      </c>
      <c r="R14" s="65">
        <v>6198</v>
      </c>
      <c r="S14" s="66">
        <v>7288</v>
      </c>
      <c r="T14" s="10"/>
      <c r="U14" s="10"/>
      <c r="BB14" s="128"/>
      <c r="BC14" s="128"/>
      <c r="BD14" s="128"/>
      <c r="BE14" s="128"/>
      <c r="BF14" s="128"/>
      <c r="BG14" s="128"/>
    </row>
    <row xmlns:x14ac="http://schemas.microsoft.com/office/spreadsheetml/2009/9/ac" r="15" ht="15.75" customHeight="true" thickBot="true" x14ac:dyDescent="0.3">
      <c r="A15" s="377" t="str">
        <f ca="true">IF(ISBLANK('Data Summary'!A17),"",'Data Summary'!A17)</f>
        <v/>
      </c>
      <c r="B15" s="106"/>
      <c r="C15" s="84" t="s">
        <v>20</v>
      </c>
      <c r="D15" s="68"/>
      <c r="E15" s="68"/>
      <c r="F15" s="68"/>
      <c r="G15" s="68"/>
      <c r="H15" s="68"/>
      <c r="I15" s="24"/>
      <c r="J15" s="20"/>
      <c r="K15" s="20"/>
      <c r="L15" s="106"/>
      <c r="M15" s="84" t="s">
        <v>20</v>
      </c>
      <c r="N15" s="68" t="s">
        <v>212</v>
      </c>
      <c r="O15" s="68" t="s">
        <v>212</v>
      </c>
      <c r="P15" s="68" t="s">
        <v>212</v>
      </c>
      <c r="Q15" s="68" t="s">
        <v>212</v>
      </c>
      <c r="R15" s="68" t="s">
        <v>212</v>
      </c>
      <c r="S15" s="24"/>
      <c r="T15" s="20"/>
      <c r="U15" s="20"/>
      <c r="BB15" s="128"/>
      <c r="BC15" s="128"/>
      <c r="BD15" s="128"/>
      <c r="BE15" s="128"/>
      <c r="BF15" s="128"/>
      <c r="BG15" s="128"/>
    </row>
    <row xmlns:x14ac="http://schemas.microsoft.com/office/spreadsheetml/2009/9/ac" r="16" s="3" customFormat="true" x14ac:dyDescent="0.25">
      <c r="A16" s="377" t="str">
        <f ca="true">IF(ISBLANK('Data Summary'!A18),"",'Data Summary'!A18)</f>
        <v/>
      </c>
      <c r="B16" s="107"/>
      <c r="L16" s="107"/>
      <c r="V16" s="107"/>
      <c r="AF16" s="107"/>
      <c r="AP16" s="107"/>
      <c r="AZ16" s="107"/>
      <c r="BA16" s="107"/>
      <c r="BJ16" s="107"/>
      <c r="BT16" s="107"/>
      <c r="CD16" s="107"/>
      <c r="CN16" s="107"/>
      <c r="CX16" s="107"/>
      <c r="DH16" s="107"/>
      <c r="DR16" s="107"/>
      <c r="EB16" s="107"/>
      <c r="EL16" s="107"/>
      <c r="EV16" s="107"/>
      <c r="FF16" s="107"/>
      <c r="FP16" s="107"/>
      <c r="FZ16" s="107"/>
      <c r="GJ16" s="107"/>
      <c r="GT16" s="107"/>
      <c r="HD16" s="107"/>
      <c r="HN16" s="107"/>
      <c r="HX16" s="107"/>
    </row>
    <row xmlns:x14ac="http://schemas.microsoft.com/office/spreadsheetml/2009/9/ac" r="17" s="3" customFormat="true" x14ac:dyDescent="0.25">
      <c r="A17" s="377" t="str">
        <f ca="true">IF(ISBLANK('Data Summary'!A19),"",'Data Summary'!A19)</f>
        <v/>
      </c>
      <c r="B17" s="107"/>
      <c r="L17" s="107"/>
      <c r="V17" s="107"/>
      <c r="AF17" s="107"/>
      <c r="AP17" s="107"/>
      <c r="AZ17" s="107"/>
      <c r="BA17" s="107"/>
      <c r="BJ17" s="107"/>
      <c r="BT17" s="107"/>
      <c r="CD17" s="107"/>
      <c r="CN17" s="107"/>
      <c r="CX17" s="107"/>
      <c r="DH17" s="107"/>
      <c r="DR17" s="107"/>
      <c r="EB17" s="107"/>
      <c r="EL17" s="107"/>
      <c r="EV17" s="107"/>
      <c r="FF17" s="107"/>
      <c r="FP17" s="107"/>
      <c r="FZ17" s="107"/>
      <c r="GJ17" s="107"/>
      <c r="GT17" s="107"/>
      <c r="HD17" s="107"/>
      <c r="HN17" s="107"/>
      <c r="HX17" s="107"/>
    </row>
    <row xmlns:x14ac="http://schemas.microsoft.com/office/spreadsheetml/2009/9/ac" r="18" s="3" customFormat="true" x14ac:dyDescent="0.25">
      <c r="A18" s="377" t="str">
        <f ca="true">IF(ISBLANK('Data Summary'!A20),"",'Data Summary'!A20)</f>
        <v/>
      </c>
      <c r="B18" s="107"/>
      <c r="L18" s="107"/>
      <c r="V18" s="107"/>
      <c r="AF18" s="107"/>
      <c r="AP18" s="107"/>
      <c r="AZ18" s="107"/>
      <c r="BA18" s="107"/>
      <c r="BJ18" s="107"/>
      <c r="BT18" s="107"/>
      <c r="CD18" s="107"/>
      <c r="CN18" s="107"/>
      <c r="CX18" s="107"/>
      <c r="DH18" s="107"/>
      <c r="DR18" s="107"/>
      <c r="EB18" s="107"/>
      <c r="EL18" s="107"/>
      <c r="EV18" s="107"/>
      <c r="FF18" s="107"/>
      <c r="FP18" s="107"/>
      <c r="FZ18" s="107"/>
      <c r="GJ18" s="107"/>
      <c r="GT18" s="107"/>
      <c r="HD18" s="107"/>
      <c r="HN18" s="107"/>
      <c r="HX18" s="107"/>
    </row>
    <row xmlns:x14ac="http://schemas.microsoft.com/office/spreadsheetml/2009/9/ac" r="19" s="3" customFormat="true" x14ac:dyDescent="0.25">
      <c r="A19" s="377" t="str">
        <f ca="true">IF(ISBLANK('Data Summary'!A21),"",'Data Summary'!A21)</f>
        <v/>
      </c>
      <c r="B19" s="107"/>
      <c r="L19" s="107"/>
      <c r="V19" s="107"/>
      <c r="AF19" s="107"/>
      <c r="AP19" s="107"/>
      <c r="AZ19" s="107"/>
      <c r="BA19" s="107"/>
      <c r="BJ19" s="107"/>
      <c r="BT19" s="107"/>
      <c r="CD19" s="107"/>
      <c r="CN19" s="107"/>
      <c r="CX19" s="107"/>
      <c r="DH19" s="107"/>
      <c r="DR19" s="107"/>
      <c r="EB19" s="107"/>
      <c r="EL19" s="107"/>
      <c r="EV19" s="107"/>
      <c r="FF19" s="107"/>
      <c r="FP19" s="107"/>
      <c r="FZ19" s="107"/>
      <c r="GJ19" s="107"/>
      <c r="GT19" s="107"/>
      <c r="HD19" s="107"/>
      <c r="HN19" s="107"/>
      <c r="HX19" s="107"/>
    </row>
    <row xmlns:x14ac="http://schemas.microsoft.com/office/spreadsheetml/2009/9/ac" r="20" s="3" customFormat="true" x14ac:dyDescent="0.25">
      <c r="A20" s="377" t="str">
        <f ca="true">IF(ISBLANK('Data Summary'!A22),"",'Data Summary'!A22)</f>
        <v/>
      </c>
      <c r="B20" s="107"/>
      <c r="L20" s="107"/>
      <c r="V20" s="107"/>
      <c r="AF20" s="107"/>
      <c r="AP20" s="107"/>
      <c r="AZ20" s="107"/>
      <c r="BA20" s="107"/>
      <c r="BJ20" s="107"/>
      <c r="BT20" s="107"/>
      <c r="CD20" s="107"/>
      <c r="CN20" s="107"/>
      <c r="CX20" s="107"/>
      <c r="DH20" s="107"/>
      <c r="DR20" s="107"/>
      <c r="EB20" s="107"/>
      <c r="EL20" s="107"/>
      <c r="EV20" s="107"/>
      <c r="FF20" s="107"/>
      <c r="FP20" s="107"/>
      <c r="FZ20" s="107"/>
      <c r="GJ20" s="107"/>
      <c r="GT20" s="107"/>
      <c r="HD20" s="107"/>
      <c r="HN20" s="107"/>
      <c r="HX20" s="107"/>
    </row>
    <row xmlns:x14ac="http://schemas.microsoft.com/office/spreadsheetml/2009/9/ac" r="21" s="3" customFormat="true" x14ac:dyDescent="0.25">
      <c r="A21" s="377" t="str">
        <f ca="true">IF(ISBLANK('Data Summary'!A23),"",'Data Summary'!A23)</f>
        <v/>
      </c>
      <c r="B21" s="107"/>
      <c r="L21" s="107"/>
      <c r="V21" s="107"/>
      <c r="AF21" s="107"/>
      <c r="AP21" s="107"/>
      <c r="AZ21" s="107"/>
      <c r="BA21" s="107"/>
      <c r="BJ21" s="107"/>
      <c r="BT21" s="107"/>
      <c r="CD21" s="107"/>
      <c r="CN21" s="107"/>
      <c r="CX21" s="107"/>
      <c r="DH21" s="107"/>
      <c r="DR21" s="107"/>
      <c r="EB21" s="107"/>
      <c r="EL21" s="107"/>
      <c r="EV21" s="107"/>
      <c r="FF21" s="107"/>
      <c r="FP21" s="107"/>
      <c r="FZ21" s="107"/>
      <c r="GJ21" s="107"/>
      <c r="GT21" s="107"/>
      <c r="HD21" s="107"/>
      <c r="HN21" s="107"/>
      <c r="HX21" s="107"/>
    </row>
    <row xmlns:x14ac="http://schemas.microsoft.com/office/spreadsheetml/2009/9/ac" r="22" s="3" customFormat="true" x14ac:dyDescent="0.25">
      <c r="A22" s="377" t="str">
        <f ca="true">IF(ISBLANK('Data Summary'!A24),"",'Data Summary'!A24)</f>
        <v/>
      </c>
      <c r="B22" s="107"/>
      <c r="L22" s="107"/>
      <c r="V22" s="107"/>
      <c r="AF22" s="107"/>
      <c r="AP22" s="107"/>
      <c r="AZ22" s="107"/>
      <c r="BA22" s="107"/>
      <c r="BJ22" s="107"/>
      <c r="BT22" s="107"/>
      <c r="CD22" s="107"/>
      <c r="CN22" s="107"/>
      <c r="CX22" s="107"/>
      <c r="DH22" s="107"/>
      <c r="DR22" s="107"/>
      <c r="EB22" s="107"/>
      <c r="EL22" s="107"/>
      <c r="EV22" s="107"/>
      <c r="FF22" s="107"/>
      <c r="FP22" s="107"/>
      <c r="FZ22" s="107"/>
      <c r="GJ22" s="107"/>
      <c r="GT22" s="107"/>
      <c r="HD22" s="107"/>
      <c r="HN22" s="107"/>
      <c r="HX22" s="107"/>
    </row>
    <row xmlns:x14ac="http://schemas.microsoft.com/office/spreadsheetml/2009/9/ac" r="23" s="3" customFormat="true" x14ac:dyDescent="0.25">
      <c r="A23" s="377" t="str">
        <f ca="true">IF(ISBLANK('Data Summary'!A25),"",'Data Summary'!A25)</f>
        <v/>
      </c>
      <c r="B23" s="107"/>
      <c r="L23" s="107"/>
      <c r="V23" s="107"/>
      <c r="AF23" s="107"/>
      <c r="AP23" s="107"/>
      <c r="AZ23" s="107"/>
      <c r="BA23" s="107"/>
      <c r="BJ23" s="107"/>
      <c r="BT23" s="107"/>
      <c r="CD23" s="107"/>
      <c r="CN23" s="107"/>
      <c r="CX23" s="107"/>
      <c r="DH23" s="107"/>
      <c r="DR23" s="107"/>
      <c r="EB23" s="107"/>
      <c r="EL23" s="107"/>
      <c r="EV23" s="107"/>
      <c r="FF23" s="107"/>
      <c r="FP23" s="107"/>
      <c r="FZ23" s="107"/>
      <c r="GJ23" s="107"/>
      <c r="GT23" s="107"/>
      <c r="HD23" s="107"/>
      <c r="HN23" s="107"/>
      <c r="HX23" s="107"/>
    </row>
    <row xmlns:x14ac="http://schemas.microsoft.com/office/spreadsheetml/2009/9/ac" r="24" s="3" customFormat="true" x14ac:dyDescent="0.25">
      <c r="A24" s="377" t="str">
        <f ca="true">IF(ISBLANK('Data Summary'!A26),"",'Data Summary'!A26)</f>
        <v/>
      </c>
      <c r="B24" s="107"/>
      <c r="L24" s="107"/>
      <c r="V24" s="107"/>
      <c r="AF24" s="107"/>
      <c r="AP24" s="107"/>
      <c r="AZ24" s="107"/>
      <c r="BA24" s="107"/>
      <c r="BJ24" s="107"/>
      <c r="BT24" s="107"/>
      <c r="CD24" s="107"/>
      <c r="CN24" s="107"/>
      <c r="CX24" s="107"/>
      <c r="DH24" s="107"/>
      <c r="DR24" s="107"/>
      <c r="EB24" s="107"/>
      <c r="EL24" s="107"/>
      <c r="EV24" s="107"/>
      <c r="FF24" s="107"/>
      <c r="FP24" s="107"/>
      <c r="FZ24" s="107"/>
      <c r="GJ24" s="107"/>
      <c r="GT24" s="107"/>
      <c r="HD24" s="107"/>
      <c r="HN24" s="107"/>
      <c r="HX24" s="107"/>
    </row>
    <row xmlns:x14ac="http://schemas.microsoft.com/office/spreadsheetml/2009/9/ac" r="25" s="3" customFormat="true" x14ac:dyDescent="0.25">
      <c r="A25" s="377" t="str">
        <f ca="true">IF(ISBLANK('Data Summary'!A27),"",'Data Summary'!A27)</f>
        <v/>
      </c>
      <c r="B25" s="107"/>
      <c r="L25" s="107"/>
      <c r="V25" s="107"/>
      <c r="AF25" s="107"/>
      <c r="AP25" s="107"/>
      <c r="AZ25" s="107"/>
      <c r="BA25" s="107"/>
      <c r="BJ25" s="107"/>
      <c r="BT25" s="107"/>
      <c r="CD25" s="107"/>
      <c r="CN25" s="107"/>
      <c r="CX25" s="107"/>
      <c r="DH25" s="107"/>
      <c r="DR25" s="107"/>
      <c r="EB25" s="107"/>
      <c r="EL25" s="107"/>
      <c r="EV25" s="107"/>
      <c r="FF25" s="107"/>
      <c r="FP25" s="107"/>
      <c r="FZ25" s="107"/>
      <c r="GJ25" s="107"/>
      <c r="GT25" s="107"/>
      <c r="HD25" s="107"/>
      <c r="HN25" s="107"/>
      <c r="HX25" s="107"/>
    </row>
    <row xmlns:x14ac="http://schemas.microsoft.com/office/spreadsheetml/2009/9/ac" r="26" s="3" customFormat="true" x14ac:dyDescent="0.25">
      <c r="A26" s="377" t="str">
        <f ca="true">IF(ISBLANK('Data Summary'!A28),"",'Data Summary'!A28)</f>
        <v/>
      </c>
      <c r="B26" s="107"/>
      <c r="L26" s="107"/>
      <c r="V26" s="107"/>
      <c r="AF26" s="107"/>
      <c r="AP26" s="107"/>
      <c r="AZ26" s="107"/>
      <c r="BA26" s="107"/>
      <c r="BJ26" s="107"/>
      <c r="BT26" s="107"/>
      <c r="CD26" s="107"/>
      <c r="CN26" s="107"/>
      <c r="CX26" s="107"/>
      <c r="DH26" s="107"/>
      <c r="DR26" s="107"/>
      <c r="EB26" s="107"/>
      <c r="EL26" s="107"/>
      <c r="EV26" s="107"/>
      <c r="FF26" s="107"/>
      <c r="FP26" s="107"/>
      <c r="FZ26" s="107"/>
      <c r="GJ26" s="107"/>
      <c r="GT26" s="107"/>
      <c r="HD26" s="107"/>
      <c r="HN26" s="107"/>
      <c r="HX26" s="107"/>
    </row>
    <row xmlns:x14ac="http://schemas.microsoft.com/office/spreadsheetml/2009/9/ac" r="27" s="3" customFormat="true" x14ac:dyDescent="0.25">
      <c r="A27" s="377" t="str">
        <f ca="true">IF(ISBLANK('Data Summary'!A29),"",'Data Summary'!A29)</f>
        <v/>
      </c>
      <c r="B27" s="107"/>
      <c r="L27" s="107"/>
      <c r="V27" s="107"/>
      <c r="AF27" s="107"/>
      <c r="AP27" s="107"/>
      <c r="AZ27" s="107"/>
      <c r="BA27" s="107"/>
      <c r="BJ27" s="107"/>
      <c r="BT27" s="107"/>
      <c r="CD27" s="107"/>
      <c r="CN27" s="107"/>
      <c r="CX27" s="107"/>
      <c r="DH27" s="107"/>
      <c r="DR27" s="107"/>
      <c r="EB27" s="107"/>
      <c r="EL27" s="107"/>
      <c r="EV27" s="107"/>
      <c r="FF27" s="107"/>
      <c r="FP27" s="107"/>
      <c r="FZ27" s="107"/>
      <c r="GJ27" s="107"/>
      <c r="GT27" s="107"/>
      <c r="HD27" s="107"/>
      <c r="HN27" s="107"/>
      <c r="HX27" s="107"/>
    </row>
    <row xmlns:x14ac="http://schemas.microsoft.com/office/spreadsheetml/2009/9/ac" r="28" s="3" customFormat="true" x14ac:dyDescent="0.25">
      <c r="A28" s="377" t="str">
        <f ca="true">IF(ISBLANK('Data Summary'!A30),"",'Data Summary'!A30)</f>
        <v/>
      </c>
      <c r="B28" s="107"/>
      <c r="L28" s="107"/>
      <c r="V28" s="107"/>
      <c r="AF28" s="107"/>
      <c r="AP28" s="107"/>
      <c r="AZ28" s="107"/>
      <c r="BA28" s="107"/>
      <c r="BJ28" s="107"/>
      <c r="BT28" s="107"/>
      <c r="CD28" s="107"/>
      <c r="CN28" s="107"/>
      <c r="CX28" s="107"/>
      <c r="DH28" s="107"/>
      <c r="DR28" s="107"/>
      <c r="EB28" s="107"/>
      <c r="EL28" s="107"/>
      <c r="EV28" s="107"/>
      <c r="FF28" s="107"/>
      <c r="FP28" s="107"/>
      <c r="FZ28" s="107"/>
      <c r="GJ28" s="107"/>
      <c r="GT28" s="107"/>
      <c r="HD28" s="107"/>
      <c r="HN28" s="107"/>
      <c r="HX28" s="107"/>
    </row>
    <row xmlns:x14ac="http://schemas.microsoft.com/office/spreadsheetml/2009/9/ac" r="29" s="3" customFormat="true" x14ac:dyDescent="0.25">
      <c r="A29" s="377" t="str">
        <f ca="true">IF(ISBLANK('Data Summary'!A31),"",'Data Summary'!A31)</f>
        <v/>
      </c>
      <c r="B29" s="107"/>
      <c r="L29" s="107"/>
      <c r="V29" s="107"/>
      <c r="AF29" s="107"/>
      <c r="AP29" s="107"/>
      <c r="AZ29" s="107"/>
      <c r="BA29" s="107"/>
      <c r="BJ29" s="107"/>
      <c r="BT29" s="107"/>
      <c r="CD29" s="107"/>
      <c r="CN29" s="107"/>
      <c r="CX29" s="107"/>
      <c r="DH29" s="107"/>
      <c r="DR29" s="107"/>
      <c r="EB29" s="107"/>
      <c r="EL29" s="107"/>
      <c r="EV29" s="107"/>
      <c r="FF29" s="107"/>
      <c r="FP29" s="107"/>
      <c r="FZ29" s="107"/>
      <c r="GJ29" s="107"/>
      <c r="GT29" s="107"/>
      <c r="HD29" s="107"/>
      <c r="HN29" s="107"/>
      <c r="HX29" s="107"/>
    </row>
    <row xmlns:x14ac="http://schemas.microsoft.com/office/spreadsheetml/2009/9/ac" r="30" s="3" customFormat="true" x14ac:dyDescent="0.25">
      <c r="A30" s="377" t="str">
        <f ca="true">IF(ISBLANK('Data Summary'!A32),"",'Data Summary'!A32)</f>
        <v/>
      </c>
      <c r="B30" s="107"/>
      <c r="L30" s="107"/>
      <c r="V30" s="107"/>
      <c r="AF30" s="107"/>
      <c r="AP30" s="107"/>
      <c r="AZ30" s="107"/>
      <c r="BA30" s="107"/>
      <c r="BJ30" s="107"/>
      <c r="BT30" s="107"/>
      <c r="CD30" s="107"/>
      <c r="CN30" s="107"/>
      <c r="CX30" s="107"/>
      <c r="DH30" s="107"/>
      <c r="DR30" s="107"/>
      <c r="EB30" s="107"/>
      <c r="EL30" s="107"/>
      <c r="EV30" s="107"/>
      <c r="FF30" s="107"/>
      <c r="FP30" s="107"/>
      <c r="FZ30" s="107"/>
      <c r="GJ30" s="107"/>
      <c r="GT30" s="107"/>
      <c r="HD30" s="107"/>
      <c r="HN30" s="107"/>
      <c r="HX30" s="107"/>
    </row>
    <row xmlns:x14ac="http://schemas.microsoft.com/office/spreadsheetml/2009/9/ac" r="31" s="3" customFormat="true" x14ac:dyDescent="0.25">
      <c r="A31" s="377" t="str">
        <f ca="true">IF(ISBLANK('Data Summary'!A33),"",'Data Summary'!A33)</f>
        <v/>
      </c>
      <c r="B31" s="107"/>
      <c r="L31" s="107"/>
      <c r="V31" s="107"/>
      <c r="AF31" s="107"/>
      <c r="AP31" s="107"/>
      <c r="AZ31" s="107"/>
      <c r="BA31" s="107"/>
      <c r="BJ31" s="107"/>
      <c r="BT31" s="107"/>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77" t="str">
        <f ca="true">IF(ISBLANK('Data Summary'!A34),"",'Data Summary'!A34)</f>
        <v/>
      </c>
      <c r="B32" s="107"/>
      <c r="L32" s="107"/>
      <c r="V32" s="107"/>
      <c r="AF32" s="107"/>
      <c r="AP32" s="107"/>
      <c r="AZ32" s="107"/>
      <c r="BA32" s="107"/>
      <c r="BJ32" s="107"/>
      <c r="BT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77" t="str">
        <f ca="true">IF(ISBLANK('Data Summary'!A35),"",'Data Summary'!A35)</f>
        <v/>
      </c>
      <c r="B33" s="107"/>
      <c r="L33" s="107"/>
      <c r="V33" s="107"/>
      <c r="AF33" s="107"/>
      <c r="AP33" s="107"/>
      <c r="AZ33" s="107"/>
      <c r="BA33" s="107"/>
      <c r="BJ33" s="107"/>
      <c r="BT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77" t="str">
        <f ca="true">IF(ISBLANK('Data Summary'!A36),"",'Data Summary'!A36)</f>
        <v/>
      </c>
      <c r="B34" s="107"/>
      <c r="L34" s="107"/>
      <c r="V34" s="107"/>
      <c r="AF34" s="107"/>
      <c r="AP34" s="107"/>
      <c r="AZ34" s="107"/>
      <c r="BA34" s="107"/>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77"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77"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77"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77"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77"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77"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77"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77"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77"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77"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77"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77"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77"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77"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77"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77"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77"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77"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77"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77"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77"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77"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77"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77"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77"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77"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77"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77"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77"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77"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77"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77"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77"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77"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77"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77"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77"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77"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77"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77"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77"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77"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77"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77"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77"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77"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77"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77"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77"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77"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77"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77"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77"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77"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77"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77"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77"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77"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77"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77"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77"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77"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77"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77"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77"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77"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77"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77"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77"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77"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77"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77"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77"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77"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77"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77"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77"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77"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77"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77"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77"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77"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77"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77"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77"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77"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77"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77"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77"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77"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77"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77"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77"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77"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77"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77"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77"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77"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77"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77"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77"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77"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77"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77"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77"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77"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77"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77"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77"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77"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77"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77"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77"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77"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77"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77"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77"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71"/>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71"/>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71"/>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71"/>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71"/>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71"/>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71"/>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71"/>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71"/>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71"/>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71"/>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71"/>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71"/>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71"/>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71"/>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71"/>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71"/>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71"/>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71"/>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71"/>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71"/>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71"/>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71"/>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71"/>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71"/>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71"/>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71"/>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71"/>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71"/>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71"/>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71"/>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71"/>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71"/>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71"/>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71"/>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71"/>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71"/>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71"/>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71"/>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71"/>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71"/>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71"/>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71"/>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71"/>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71"/>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71"/>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71"/>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71"/>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71"/>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71"/>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71"/>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71"/>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71"/>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71"/>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71"/>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71"/>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71"/>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71"/>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71"/>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71"/>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71"/>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71"/>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71"/>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71"/>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71"/>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71"/>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71"/>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71"/>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71"/>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71"/>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71"/>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71"/>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71"/>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71"/>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71"/>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71"/>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71"/>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71"/>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71"/>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71"/>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71"/>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71"/>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71"/>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71"/>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71"/>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71"/>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71"/>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71"/>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71"/>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71"/>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71"/>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71"/>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71"/>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71"/>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71"/>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71"/>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71"/>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71"/>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71"/>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71"/>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71"/>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71"/>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71"/>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71"/>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71"/>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71"/>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71"/>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71"/>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71"/>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71"/>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71"/>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71"/>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71"/>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71"/>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71"/>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71"/>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71"/>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71"/>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71"/>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71"/>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71"/>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71"/>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71"/>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71"/>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71"/>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71"/>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71"/>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71"/>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71"/>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71"/>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71"/>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71"/>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71"/>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71"/>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71"/>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71"/>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71"/>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71"/>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71"/>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71"/>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71"/>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71"/>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71"/>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71"/>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71"/>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71"/>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71"/>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71"/>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71"/>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71"/>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71"/>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71"/>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71"/>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71"/>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71"/>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71"/>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71"/>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71"/>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71"/>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71"/>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71"/>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71"/>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71"/>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71"/>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71"/>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71"/>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71"/>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71"/>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71"/>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71"/>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71"/>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71"/>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71"/>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71"/>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71"/>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71"/>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71"/>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71"/>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71"/>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71"/>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71"/>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71"/>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71"/>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71"/>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71"/>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71"/>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71"/>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71"/>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71"/>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71"/>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71"/>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71"/>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71"/>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71"/>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71"/>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71"/>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71"/>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71"/>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71"/>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71"/>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71"/>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71"/>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71"/>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71"/>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71"/>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71"/>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71"/>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71"/>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71"/>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71"/>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71"/>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71"/>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71"/>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71"/>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71"/>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71"/>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71"/>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71"/>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71"/>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71"/>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71"/>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71"/>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71"/>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71"/>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71"/>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71"/>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71"/>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71"/>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71"/>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71"/>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71"/>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71"/>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71"/>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71"/>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71"/>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71"/>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71"/>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71"/>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71"/>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71"/>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71"/>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71"/>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71"/>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71"/>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71"/>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71"/>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71"/>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71"/>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71"/>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71"/>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71"/>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71"/>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71"/>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71"/>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71"/>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71"/>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71"/>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71"/>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71"/>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71"/>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71"/>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71"/>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71"/>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71"/>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71"/>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71"/>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71"/>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71"/>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71"/>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71"/>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71"/>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71"/>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71"/>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71"/>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71"/>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71"/>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71"/>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71"/>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71"/>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71"/>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71"/>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71"/>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71"/>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71"/>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71"/>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71"/>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71"/>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71"/>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71"/>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71"/>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71"/>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71"/>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71"/>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71"/>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71"/>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71"/>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71"/>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71"/>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71"/>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71"/>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71"/>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71"/>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71"/>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71"/>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71"/>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71"/>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71"/>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71"/>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71"/>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71"/>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71"/>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71"/>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71"/>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71"/>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71"/>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71"/>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71"/>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71"/>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71"/>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71"/>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71"/>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71"/>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71"/>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71"/>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71"/>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71"/>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71"/>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71"/>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71"/>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71"/>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71"/>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71"/>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71"/>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71"/>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71"/>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71"/>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71"/>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71"/>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71"/>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71"/>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71"/>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71"/>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71"/>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71"/>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71"/>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71"/>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71"/>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71"/>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71"/>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71"/>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71"/>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71"/>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71"/>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71"/>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71"/>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71"/>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71"/>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71"/>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71"/>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71"/>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71"/>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71"/>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71"/>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71"/>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71"/>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71"/>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71"/>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71"/>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71"/>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71"/>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71"/>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71"/>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71"/>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71"/>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71"/>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71"/>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71"/>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71"/>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71"/>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71"/>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71"/>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71"/>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71"/>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71"/>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71"/>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71"/>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71"/>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71"/>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71"/>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71"/>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71"/>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71"/>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71"/>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71"/>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71"/>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71"/>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71"/>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71"/>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71"/>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71"/>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71"/>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71"/>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71"/>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71"/>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71"/>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71"/>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71"/>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71"/>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71"/>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71"/>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71"/>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71"/>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71"/>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71"/>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71"/>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71"/>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71"/>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71"/>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71"/>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71"/>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71"/>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71"/>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71"/>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71"/>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71"/>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71"/>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71"/>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71"/>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71"/>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71"/>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71"/>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71"/>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71"/>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71"/>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71"/>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71"/>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71"/>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71"/>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71"/>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71"/>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71"/>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71"/>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71"/>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71"/>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71"/>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71"/>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71"/>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71"/>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71"/>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71"/>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71"/>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71"/>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71"/>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71"/>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71"/>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71"/>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71"/>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71"/>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71"/>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71"/>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71"/>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71"/>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71"/>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71"/>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71"/>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71"/>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71"/>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71"/>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71"/>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71"/>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71"/>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row>
  </sheetData>
  <mergeCells count="4">
    <mergeCell ref="C10:I10"/>
    <mergeCell ref="BA10:BG10"/>
    <mergeCell ref="M10:S10"/>
    <mergeCell ref="A2:A3"/>
  </mergeCells>
  <hyperlinks>
    <hyperlink ref="A4" location="myrangeH0" display="myrangeH0"/>
    <hyperlink ref="A5" location="myrangeH1" display="myrangeH1"/>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Iran</v>
      </c>
      <c r="C2" s="92"/>
      <c r="D2" s="93"/>
      <c r="E2" s="93"/>
      <c r="F2" s="93"/>
      <c r="G2" s="94"/>
    </row>
    <row xmlns:x14ac="http://schemas.microsoft.com/office/spreadsheetml/2009/9/ac" r="3" x14ac:dyDescent="0.2">
      <c r="B3" s="560" t="s">
        <v>156</v>
      </c>
      <c r="C3" s="560"/>
      <c r="D3" s="560"/>
      <c r="E3" s="560"/>
      <c r="F3" s="560"/>
      <c r="G3" s="561"/>
    </row>
    <row xmlns:x14ac="http://schemas.microsoft.com/office/spreadsheetml/2009/9/ac" r="4" ht="13.5" x14ac:dyDescent="0.2">
      <c r="B4" s="96" t="s">
        <v>4</v>
      </c>
      <c r="C4" s="96" t="s">
        <v>58</v>
      </c>
      <c r="D4" s="96" t="s">
        <v>62</v>
      </c>
      <c r="E4" s="96" t="s">
        <v>59</v>
      </c>
      <c r="F4" s="96" t="s">
        <v>60</v>
      </c>
      <c r="G4" s="96" t="s">
        <v>61</v>
      </c>
    </row>
    <row xmlns:x14ac="http://schemas.microsoft.com/office/spreadsheetml/2009/9/ac" r="5" x14ac:dyDescent="0.2">
      <c r="B5" s="767">
        <v>2000</v>
      </c>
      <c r="C5" s="911">
        <v>21938792</v>
      </c>
      <c r="D5" s="912">
        <v>64.041999816894531</v>
      </c>
      <c r="E5" s="913">
        <v>1304772</v>
      </c>
      <c r="F5" s="914">
        <v>8143440</v>
      </c>
      <c r="G5" s="915">
        <v>12490579</v>
      </c>
    </row>
    <row xmlns:x14ac="http://schemas.microsoft.com/office/spreadsheetml/2009/9/ac" r="6" x14ac:dyDescent="0.2">
      <c r="B6" s="773">
        <v>2001</v>
      </c>
      <c r="C6" s="916">
        <v>21439400</v>
      </c>
      <c r="D6" s="917">
        <v>64.758003234863281</v>
      </c>
      <c r="E6" s="918">
        <v>1196038</v>
      </c>
      <c r="F6" s="919">
        <v>7732435</v>
      </c>
      <c r="G6" s="920">
        <v>12510927</v>
      </c>
    </row>
    <row xmlns:x14ac="http://schemas.microsoft.com/office/spreadsheetml/2009/9/ac" r="7" x14ac:dyDescent="0.2">
      <c r="B7" s="779">
        <v>2002</v>
      </c>
      <c r="C7" s="921">
        <v>20796754</v>
      </c>
      <c r="D7" s="922">
        <v>65.468002319335938</v>
      </c>
      <c r="E7" s="923">
        <v>1110270</v>
      </c>
      <c r="F7" s="924">
        <v>7243510</v>
      </c>
      <c r="G7" s="925">
        <v>12442974</v>
      </c>
    </row>
    <row xmlns:x14ac="http://schemas.microsoft.com/office/spreadsheetml/2009/9/ac" r="8" x14ac:dyDescent="0.2">
      <c r="B8" s="785">
        <v>2003</v>
      </c>
      <c r="C8" s="926">
        <v>19955196</v>
      </c>
      <c r="D8" s="927">
        <v>66.1719970703125</v>
      </c>
      <c r="E8" s="928">
        <v>1050066</v>
      </c>
      <c r="F8" s="929">
        <v>6661810</v>
      </c>
      <c r="G8" s="930">
        <v>12243319</v>
      </c>
    </row>
    <row xmlns:x14ac="http://schemas.microsoft.com/office/spreadsheetml/2009/9/ac" r="9" x14ac:dyDescent="0.2">
      <c r="B9" s="791">
        <v>2004</v>
      </c>
      <c r="C9" s="931">
        <v>19183408</v>
      </c>
      <c r="D9" s="932">
        <v>66.869003295898438</v>
      </c>
      <c r="E9" s="933">
        <v>1035501</v>
      </c>
      <c r="F9" s="934">
        <v>6129352</v>
      </c>
      <c r="G9" s="935">
        <v>12018554</v>
      </c>
    </row>
    <row xmlns:x14ac="http://schemas.microsoft.com/office/spreadsheetml/2009/9/ac" r="10" x14ac:dyDescent="0.2">
      <c r="B10" s="797">
        <v>2005</v>
      </c>
      <c r="C10" s="936">
        <v>18422498</v>
      </c>
      <c r="D10" s="937">
        <v>67.557998657226563</v>
      </c>
      <c r="E10" s="938">
        <v>1038020</v>
      </c>
      <c r="F10" s="939">
        <v>5692632</v>
      </c>
      <c r="G10" s="940">
        <v>11691846</v>
      </c>
    </row>
    <row xmlns:x14ac="http://schemas.microsoft.com/office/spreadsheetml/2009/9/ac" r="11" x14ac:dyDescent="0.2">
      <c r="B11" s="803">
        <v>2006</v>
      </c>
      <c r="C11" s="941">
        <v>17690512</v>
      </c>
      <c r="D11" s="942">
        <v>68.238998413085938</v>
      </c>
      <c r="E11" s="943">
        <v>1044152</v>
      </c>
      <c r="F11" s="944">
        <v>5428833</v>
      </c>
      <c r="G11" s="945">
        <v>11217526</v>
      </c>
    </row>
    <row xmlns:x14ac="http://schemas.microsoft.com/office/spreadsheetml/2009/9/ac" r="12" x14ac:dyDescent="0.2">
      <c r="B12" s="809">
        <v>2007</v>
      </c>
      <c r="C12" s="946">
        <v>16992448</v>
      </c>
      <c r="D12" s="947">
        <v>68.863998413085938</v>
      </c>
      <c r="E12" s="948">
        <v>1052586</v>
      </c>
      <c r="F12" s="949">
        <v>5280048</v>
      </c>
      <c r="G12" s="950">
        <v>10659815</v>
      </c>
    </row>
    <row xmlns:x14ac="http://schemas.microsoft.com/office/spreadsheetml/2009/9/ac" r="13" x14ac:dyDescent="0.2">
      <c r="B13" s="815">
        <v>2008</v>
      </c>
      <c r="C13" s="951">
        <v>16320901</v>
      </c>
      <c r="D13" s="952">
        <v>69.458000183105469</v>
      </c>
      <c r="E13" s="953">
        <v>1053663</v>
      </c>
      <c r="F13" s="954">
        <v>5225251</v>
      </c>
      <c r="G13" s="955">
        <v>10041987</v>
      </c>
    </row>
    <row xmlns:x14ac="http://schemas.microsoft.com/office/spreadsheetml/2009/9/ac" r="14" x14ac:dyDescent="0.2">
      <c r="B14" s="821">
        <v>2009</v>
      </c>
      <c r="C14" s="956">
        <v>15685828</v>
      </c>
      <c r="D14" s="957">
        <v>70.044998168945313</v>
      </c>
      <c r="E14" s="958">
        <v>1062065</v>
      </c>
      <c r="F14" s="959">
        <v>5225881</v>
      </c>
      <c r="G14" s="960">
        <v>9397882</v>
      </c>
    </row>
    <row xmlns:x14ac="http://schemas.microsoft.com/office/spreadsheetml/2009/9/ac" r="15" x14ac:dyDescent="0.2">
      <c r="B15" s="827">
        <v>2010</v>
      </c>
      <c r="C15" s="961">
        <v>15093593</v>
      </c>
      <c r="D15" s="962">
        <v>70.625999450683594</v>
      </c>
      <c r="E15" s="963">
        <v>1087349</v>
      </c>
      <c r="F15" s="964">
        <v>5249506</v>
      </c>
      <c r="G15" s="965">
        <v>8756738</v>
      </c>
    </row>
    <row xmlns:x14ac="http://schemas.microsoft.com/office/spreadsheetml/2009/9/ac" r="16" x14ac:dyDescent="0.2">
      <c r="B16" s="833">
        <v>2011</v>
      </c>
      <c r="C16" s="966">
        <v>14624147</v>
      </c>
      <c r="D16" s="967">
        <v>71.200004577636719</v>
      </c>
      <c r="E16" s="968">
        <v>1113766</v>
      </c>
      <c r="F16" s="969">
        <v>5297783</v>
      </c>
      <c r="G16" s="970">
        <v>8212598</v>
      </c>
    </row>
    <row xmlns:x14ac="http://schemas.microsoft.com/office/spreadsheetml/2009/9/ac" r="17" x14ac:dyDescent="0.2">
      <c r="B17" s="839">
        <v>2012</v>
      </c>
      <c r="C17" s="971">
        <v>14274410</v>
      </c>
      <c r="D17" s="972">
        <v>71.754997253417969</v>
      </c>
      <c r="E17" s="973">
        <v>1150024</v>
      </c>
      <c r="F17" s="974">
        <v>5361840</v>
      </c>
      <c r="G17" s="975">
        <v>7762546</v>
      </c>
    </row>
    <row xmlns:x14ac="http://schemas.microsoft.com/office/spreadsheetml/2009/9/ac" r="18" x14ac:dyDescent="0.2">
      <c r="B18" s="845">
        <v>2013</v>
      </c>
      <c r="C18" s="976">
        <v>14164142</v>
      </c>
      <c r="D18" s="977">
        <v>72.294998168945313</v>
      </c>
      <c r="E18" s="978">
        <v>1196192</v>
      </c>
      <c r="F18" s="979">
        <v>6509416</v>
      </c>
      <c r="G18" s="980">
        <v>6458534</v>
      </c>
    </row>
    <row xmlns:x14ac="http://schemas.microsoft.com/office/spreadsheetml/2009/9/ac" r="19" x14ac:dyDescent="0.2">
      <c r="B19" s="851">
        <v>2014</v>
      </c>
      <c r="C19" s="981">
        <v>14208692</v>
      </c>
      <c r="D19" s="982">
        <v>72.829994201660156</v>
      </c>
      <c r="E19" s="983">
        <v>1239905</v>
      </c>
      <c r="F19" s="984">
        <v>6652731</v>
      </c>
      <c r="G19" s="985">
        <v>6316056</v>
      </c>
    </row>
    <row xmlns:x14ac="http://schemas.microsoft.com/office/spreadsheetml/2009/9/ac" r="20" x14ac:dyDescent="0.2">
      <c r="B20" s="857">
        <v>2015</v>
      </c>
      <c r="C20" s="986">
        <v>14815697</v>
      </c>
      <c r="D20" s="987">
        <v>73.358001708984375</v>
      </c>
      <c r="E20" s="988">
        <v>1299539</v>
      </c>
      <c r="F20" s="989">
        <v>7035236</v>
      </c>
      <c r="G20" s="990">
        <v>6480922</v>
      </c>
    </row>
    <row xmlns:x14ac="http://schemas.microsoft.com/office/spreadsheetml/2009/9/ac" r="21" x14ac:dyDescent="0.2">
      <c r="B21" s="863">
        <v>2016</v>
      </c>
      <c r="C21" s="991">
        <v>15450616</v>
      </c>
      <c r="D21" s="992">
        <v>73.879997253417969</v>
      </c>
      <c r="E21" s="993">
        <v>1347418</v>
      </c>
      <c r="F21" s="994">
        <v>7419587</v>
      </c>
      <c r="G21" s="995">
        <v>6683611</v>
      </c>
    </row>
    <row xmlns:x14ac="http://schemas.microsoft.com/office/spreadsheetml/2009/9/ac" r="22" x14ac:dyDescent="0.2">
      <c r="B22" s="869">
        <v>2017</v>
      </c>
      <c r="C22" s="996">
        <v>15711853</v>
      </c>
      <c r="D22" s="997">
        <v>74.393997192382813</v>
      </c>
      <c r="E22" s="998">
        <v>1389154</v>
      </c>
      <c r="F22" s="999">
        <v>7616016</v>
      </c>
      <c r="G22" s="1000">
        <v>6706683</v>
      </c>
    </row>
    <row xmlns:x14ac="http://schemas.microsoft.com/office/spreadsheetml/2009/9/ac" r="23" x14ac:dyDescent="0.2">
      <c r="B23" s="875">
        <v>2018</v>
      </c>
      <c r="C23" s="1001">
        <v>16046418</v>
      </c>
      <c r="D23" s="1002">
        <v>74.897994995117188</v>
      </c>
      <c r="E23" s="1003">
        <v>1454026</v>
      </c>
      <c r="F23" s="1004">
        <v>7817024</v>
      </c>
      <c r="G23" s="1005">
        <v>6775368</v>
      </c>
    </row>
    <row xmlns:x14ac="http://schemas.microsoft.com/office/spreadsheetml/2009/9/ac" r="24" x14ac:dyDescent="0.2">
      <c r="B24" s="881">
        <v>2019</v>
      </c>
      <c r="C24" s="1006">
        <v>16443503</v>
      </c>
      <c r="D24" s="1007">
        <v>75.390998840332031</v>
      </c>
      <c r="E24" s="1008">
        <v>1511143</v>
      </c>
      <c r="F24" s="1009">
        <v>8044448</v>
      </c>
      <c r="G24" s="1010">
        <v>6887912</v>
      </c>
    </row>
    <row xmlns:x14ac="http://schemas.microsoft.com/office/spreadsheetml/2009/9/ac" r="25" x14ac:dyDescent="0.2">
      <c r="B25" s="887">
        <v>2020</v>
      </c>
      <c r="C25" s="1011">
        <v>16881792</v>
      </c>
      <c r="D25" s="1012">
        <v>75.874000549316406</v>
      </c>
      <c r="E25" s="1013">
        <v>1552601</v>
      </c>
      <c r="F25" s="1014">
        <v>8297970</v>
      </c>
      <c r="G25" s="1015">
        <v>7031222</v>
      </c>
    </row>
    <row xmlns:x14ac="http://schemas.microsoft.com/office/spreadsheetml/2009/9/ac" r="26" x14ac:dyDescent="0.2">
      <c r="B26" s="893">
        <v>2021</v>
      </c>
      <c r="C26" s="1016">
        <v>17310248</v>
      </c>
      <c r="D26" s="1017">
        <v>76.345001220703125</v>
      </c>
      <c r="E26" s="1018">
        <v>1560264</v>
      </c>
      <c r="F26" s="1019">
        <v>8556682</v>
      </c>
      <c r="G26" s="1020">
        <v>7193303</v>
      </c>
    </row>
    <row xmlns:x14ac="http://schemas.microsoft.com/office/spreadsheetml/2009/9/ac" r="27" x14ac:dyDescent="0.2">
      <c r="B27" s="899">
        <v>2022</v>
      </c>
      <c r="C27" s="900">
        <v>17748596</v>
      </c>
      <c r="D27" s="901">
        <v>76.806999206542969</v>
      </c>
      <c r="E27" s="902">
        <v>1558951</v>
      </c>
      <c r="F27" s="903">
        <v>8797776</v>
      </c>
      <c r="G27" s="904">
        <v>7391870</v>
      </c>
    </row>
    <row xmlns:x14ac="http://schemas.microsoft.com/office/spreadsheetml/2009/9/ac" r="28" x14ac:dyDescent="0.2">
      <c r="B28" s="905">
        <v>2023</v>
      </c>
      <c r="C28" s="906">
        <v>18142444</v>
      </c>
      <c r="D28" s="907">
        <v>77.257003784179688</v>
      </c>
      <c r="E28" s="908">
        <v>1547383</v>
      </c>
      <c r="F28" s="909">
        <v>9008689</v>
      </c>
      <c r="G28" s="910">
        <v>7586371</v>
      </c>
    </row>
    <row xmlns:x14ac="http://schemas.microsoft.com/office/spreadsheetml/2009/9/ac" r="29" x14ac:dyDescent="0.2">
      <c r="B29" s="184">
        <v>2024</v>
      </c>
      <c r="C29" s="348"/>
      <c r="D29" s="349"/>
      <c r="E29" s="350"/>
      <c r="F29" s="351"/>
      <c r="G29" s="352"/>
    </row>
    <row xmlns:x14ac="http://schemas.microsoft.com/office/spreadsheetml/2009/9/ac" r="30" x14ac:dyDescent="0.2">
      <c r="B30" s="183">
        <v>2025</v>
      </c>
      <c r="C30" s="348"/>
      <c r="D30" s="349"/>
      <c r="E30" s="350"/>
      <c r="F30" s="351"/>
      <c r="G30" s="352"/>
    </row>
    <row xmlns:x14ac="http://schemas.microsoft.com/office/spreadsheetml/2009/9/ac" r="31" x14ac:dyDescent="0.2">
      <c r="B31" s="184">
        <v>2026</v>
      </c>
      <c r="C31" s="348"/>
      <c r="D31" s="349"/>
      <c r="E31" s="350"/>
      <c r="F31" s="351"/>
      <c r="G31" s="352"/>
    </row>
    <row xmlns:x14ac="http://schemas.microsoft.com/office/spreadsheetml/2009/9/ac" r="32" x14ac:dyDescent="0.2">
      <c r="B32" s="183">
        <v>2027</v>
      </c>
      <c r="C32" s="348"/>
      <c r="D32" s="349"/>
      <c r="E32" s="350"/>
      <c r="F32" s="351"/>
      <c r="G32" s="352"/>
    </row>
    <row xmlns:x14ac="http://schemas.microsoft.com/office/spreadsheetml/2009/9/ac" r="33" x14ac:dyDescent="0.2">
      <c r="B33" s="184">
        <v>2028</v>
      </c>
      <c r="C33" s="348"/>
      <c r="D33" s="349"/>
      <c r="E33" s="350"/>
      <c r="F33" s="351"/>
      <c r="G33" s="352"/>
    </row>
    <row xmlns:x14ac="http://schemas.microsoft.com/office/spreadsheetml/2009/9/ac" r="34" x14ac:dyDescent="0.2">
      <c r="B34" s="183">
        <v>2029</v>
      </c>
      <c r="C34" s="348"/>
      <c r="D34" s="349"/>
      <c r="E34" s="350"/>
      <c r="F34" s="351"/>
      <c r="G34" s="352"/>
    </row>
    <row xmlns:x14ac="http://schemas.microsoft.com/office/spreadsheetml/2009/9/ac" r="35" x14ac:dyDescent="0.2">
      <c r="B35" s="184">
        <v>2030</v>
      </c>
      <c r="C35" s="188"/>
      <c r="D35" s="185"/>
      <c r="E35" s="189"/>
      <c r="F35" s="186"/>
      <c r="G35" s="187"/>
    </row>
    <row xmlns:x14ac="http://schemas.microsoft.com/office/spreadsheetml/2009/9/ac" r="36" ht="14.25" x14ac:dyDescent="0.2">
      <c r="B36" s="99" t="s">
        <v>158</v>
      </c>
      <c r="G36" s="97"/>
    </row>
    <row xmlns:x14ac="http://schemas.microsoft.com/office/spreadsheetml/2009/9/ac" r="37" ht="14.25" x14ac:dyDescent="0.2">
      <c r="B37" s="99" t="s">
        <v>180</v>
      </c>
    </row>
    <row xmlns:x14ac="http://schemas.microsoft.com/office/spreadsheetml/2009/9/ac" r="38" ht="14.25" x14ac:dyDescent="0.2">
      <c r="B38" s="99" t="s">
        <v>247</v>
      </c>
    </row>
    <row xmlns:x14ac="http://schemas.microsoft.com/office/spreadsheetml/2009/9/ac" r="39" x14ac:dyDescent="0.2">
      <c r="B39" s="397" t="s">
        <v>187</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18B68-DE11-4E7C-86AF-2E780E100FF3}">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2" customWidth="true"/>
  </cols>
  <sheetData>
    <row xmlns:x14ac="http://schemas.microsoft.com/office/spreadsheetml/2009/9/ac" r="2" ht="33" customHeight="true" x14ac:dyDescent="0.25">
      <c r="B2" s="562" t="s">
        <v>192</v>
      </c>
      <c r="C2" s="562"/>
    </row>
    <row xmlns:x14ac="http://schemas.microsoft.com/office/spreadsheetml/2009/9/ac" r="3" ht="6" customHeight="true" x14ac:dyDescent="0.25">
      <c r="B3" s="361"/>
    </row>
    <row xmlns:x14ac="http://schemas.microsoft.com/office/spreadsheetml/2009/9/ac" r="4" ht="30" customHeight="true" x14ac:dyDescent="0.25">
      <c r="B4" s="363" t="s">
        <v>193</v>
      </c>
      <c r="C4" s="364" t="s">
        <v>194</v>
      </c>
    </row>
    <row xmlns:x14ac="http://schemas.microsoft.com/office/spreadsheetml/2009/9/ac" r="5" ht="30" customHeight="true" x14ac:dyDescent="0.25">
      <c r="B5" s="363" t="s">
        <v>48</v>
      </c>
      <c r="C5" s="364" t="s">
        <v>195</v>
      </c>
    </row>
    <row xmlns:x14ac="http://schemas.microsoft.com/office/spreadsheetml/2009/9/ac" r="6" ht="30" customHeight="true" x14ac:dyDescent="0.25">
      <c r="B6" s="363" t="s">
        <v>196</v>
      </c>
      <c r="C6" s="364" t="s">
        <v>197</v>
      </c>
    </row>
    <row xmlns:x14ac="http://schemas.microsoft.com/office/spreadsheetml/2009/9/ac" r="7" ht="30" customHeight="true" x14ac:dyDescent="0.25">
      <c r="B7" s="363" t="s">
        <v>198</v>
      </c>
      <c r="C7" s="364" t="s">
        <v>199</v>
      </c>
    </row>
    <row xmlns:x14ac="http://schemas.microsoft.com/office/spreadsheetml/2009/9/ac" r="8" ht="30" customHeight="true" x14ac:dyDescent="0.25">
      <c r="B8" s="363" t="s">
        <v>130</v>
      </c>
      <c r="C8" s="364" t="s">
        <v>200</v>
      </c>
    </row>
    <row xmlns:x14ac="http://schemas.microsoft.com/office/spreadsheetml/2009/9/ac" r="9" ht="30" customHeight="true" x14ac:dyDescent="0.25">
      <c r="B9" s="363" t="s">
        <v>201</v>
      </c>
      <c r="C9" s="364" t="s">
        <v>202</v>
      </c>
    </row>
    <row xmlns:x14ac="http://schemas.microsoft.com/office/spreadsheetml/2009/9/ac" r="10" ht="30" customHeight="true" x14ac:dyDescent="0.25">
      <c r="B10" s="363" t="s">
        <v>134</v>
      </c>
      <c r="C10" s="364" t="s">
        <v>203</v>
      </c>
    </row>
    <row xmlns:x14ac="http://schemas.microsoft.com/office/spreadsheetml/2009/9/ac" r="11" s="367" customFormat="true" ht="6.75" customHeight="true" x14ac:dyDescent="0.25">
      <c r="B11" s="365"/>
      <c r="C11" s="366"/>
    </row>
    <row xmlns:x14ac="http://schemas.microsoft.com/office/spreadsheetml/2009/9/ac" r="12" s="369" customFormat="true" ht="11.25" x14ac:dyDescent="0.2">
      <c r="B12" s="368" t="s">
        <v>204</v>
      </c>
    </row>
    <row xmlns:x14ac="http://schemas.microsoft.com/office/spreadsheetml/2009/9/ac" r="13" x14ac:dyDescent="0.25">
      <c r="B13" s="368" t="s">
        <v>207</v>
      </c>
    </row>
    <row xmlns:x14ac="http://schemas.microsoft.com/office/spreadsheetml/2009/9/ac" r="14" x14ac:dyDescent="0.25">
      <c r="B14" s="370" t="s">
        <v>205</v>
      </c>
    </row>
    <row xmlns:x14ac="http://schemas.microsoft.com/office/spreadsheetml/2009/9/ac" r="15" ht="76.5" customHeight="true" x14ac:dyDescent="0.25">
      <c r="B15" s="563" t="s">
        <v>206</v>
      </c>
      <c r="C15" s="563"/>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60675-1951-4C2B-88F9-75CD1C322CAD}">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5" customWidth="true"/>
    <col min="2" max="2" width="12.375" style="565" customWidth="true"/>
    <col min="3" max="8" width="9" style="565" customWidth="true"/>
    <col min="9" max="9" width="12.375" style="565" customWidth="true"/>
    <col min="10" max="15" width="9" style="565" customWidth="true"/>
    <col min="16" max="16" width="12.375" style="565" customWidth="true"/>
    <col min="17" max="22" width="9" style="565" customWidth="true"/>
    <col min="23" max="38" width="9" style="565"/>
    <col min="39" max="16384" width="9" style="573"/>
  </cols>
  <sheetData>
    <row xmlns:x14ac="http://schemas.microsoft.com/office/spreadsheetml/2009/9/ac" r="1" s="565" customFormat="true" x14ac:dyDescent="0.2">
      <c r="A1" s="564" t="s">
        <v>136</v>
      </c>
      <c r="B1" s="564"/>
      <c r="C1" s="564"/>
      <c r="D1" s="564"/>
      <c r="E1" s="564"/>
      <c r="F1" s="564"/>
      <c r="G1" s="564"/>
      <c r="H1" s="564"/>
      <c r="I1" s="564"/>
      <c r="J1" s="564"/>
      <c r="K1" s="564"/>
      <c r="L1" s="564"/>
      <c r="M1" s="564"/>
      <c r="N1" s="564"/>
      <c r="O1" s="564"/>
      <c r="P1" s="564"/>
      <c r="Q1" s="564"/>
      <c r="R1" s="564"/>
      <c r="S1" s="564"/>
      <c r="T1" s="564"/>
      <c r="U1" s="564"/>
      <c r="V1" s="564"/>
    </row>
    <row xmlns:x14ac="http://schemas.microsoft.com/office/spreadsheetml/2009/9/ac" r="2" s="565" customFormat="true" x14ac:dyDescent="0.2">
      <c r="A2" s="564"/>
      <c r="B2" s="564"/>
      <c r="C2" s="564"/>
      <c r="D2" s="564"/>
      <c r="E2" s="564"/>
      <c r="F2" s="564"/>
      <c r="G2" s="564"/>
      <c r="H2" s="564"/>
      <c r="I2" s="564"/>
      <c r="J2" s="564"/>
      <c r="K2" s="564"/>
      <c r="L2" s="564"/>
      <c r="M2" s="564"/>
      <c r="N2" s="564"/>
      <c r="O2" s="564"/>
      <c r="P2" s="564"/>
      <c r="Q2" s="564"/>
      <c r="R2" s="564"/>
      <c r="S2" s="564"/>
      <c r="T2" s="564"/>
      <c r="U2" s="564"/>
      <c r="V2" s="564"/>
    </row>
    <row xmlns:x14ac="http://schemas.microsoft.com/office/spreadsheetml/2009/9/ac" r="3" s="565" customFormat="true" ht="18" x14ac:dyDescent="0.2">
      <c r="A3" s="566"/>
      <c r="B3" s="566"/>
      <c r="C3" s="566"/>
      <c r="D3" s="566"/>
      <c r="E3" s="566"/>
      <c r="F3" s="566"/>
      <c r="G3" s="566"/>
      <c r="H3" s="566"/>
      <c r="I3" s="566"/>
      <c r="J3" s="566"/>
      <c r="K3" s="566"/>
      <c r="L3" s="566"/>
      <c r="M3" s="566"/>
      <c r="N3" s="566"/>
      <c r="O3" s="566"/>
      <c r="P3" s="566"/>
      <c r="Q3" s="566"/>
      <c r="R3" s="566"/>
      <c r="S3" s="566"/>
      <c r="T3" s="566"/>
      <c r="U3" s="566"/>
      <c r="V3" s="566"/>
    </row>
    <row xmlns:x14ac="http://schemas.microsoft.com/office/spreadsheetml/2009/9/ac" r="4" ht="15.75" x14ac:dyDescent="0.25">
      <c r="B4" s="567" t="s">
        <v>13</v>
      </c>
      <c r="E4" s="568"/>
      <c r="I4" s="569" t="s">
        <v>14</v>
      </c>
      <c r="P4" s="570" t="s">
        <v>15</v>
      </c>
    </row>
    <row xmlns:x14ac="http://schemas.microsoft.com/office/spreadsheetml/2009/9/ac" r="6" x14ac:dyDescent="0.2">
      <c r="G6" s="571"/>
      <c r="H6" s="571"/>
      <c r="I6" s="571"/>
      <c r="K6" s="571"/>
      <c r="L6" s="571"/>
    </row>
    <row xmlns:x14ac="http://schemas.microsoft.com/office/spreadsheetml/2009/9/ac" r="7" ht="15.75" x14ac:dyDescent="0.2">
      <c r="G7" s="571"/>
      <c r="H7" s="571"/>
      <c r="I7" s="571"/>
      <c r="K7" s="572"/>
      <c r="L7" s="571"/>
    </row>
    <row xmlns:x14ac="http://schemas.microsoft.com/office/spreadsheetml/2009/9/ac" r="8" x14ac:dyDescent="0.2">
      <c r="G8" s="571"/>
      <c r="H8" s="571"/>
      <c r="I8" s="571"/>
      <c r="K8" s="571"/>
      <c r="L8" s="571"/>
    </row>
    <row xmlns:x14ac="http://schemas.microsoft.com/office/spreadsheetml/2009/9/ac" r="9" x14ac:dyDescent="0.2">
      <c r="G9" s="571"/>
      <c r="H9" s="571"/>
      <c r="I9" s="571"/>
      <c r="K9" s="571"/>
      <c r="L9" s="571"/>
    </row>
    <row xmlns:x14ac="http://schemas.microsoft.com/office/spreadsheetml/2009/9/ac" r="10" x14ac:dyDescent="0.2">
      <c r="G10" s="571"/>
      <c r="H10" s="571"/>
      <c r="I10" s="571"/>
      <c r="K10" s="571"/>
      <c r="L10" s="571"/>
    </row>
    <row xmlns:x14ac="http://schemas.microsoft.com/office/spreadsheetml/2009/9/ac" r="11" x14ac:dyDescent="0.2">
      <c r="G11" s="571"/>
      <c r="H11" s="571"/>
      <c r="I11" s="571"/>
      <c r="K11" s="571"/>
      <c r="L11" s="571"/>
    </row>
    <row xmlns:x14ac="http://schemas.microsoft.com/office/spreadsheetml/2009/9/ac" r="12" x14ac:dyDescent="0.2">
      <c r="G12" s="571"/>
      <c r="H12" s="571"/>
      <c r="I12" s="571"/>
      <c r="K12" s="571"/>
      <c r="L12" s="571"/>
    </row>
    <row xmlns:x14ac="http://schemas.microsoft.com/office/spreadsheetml/2009/9/ac" r="13" x14ac:dyDescent="0.2">
      <c r="G13" s="571"/>
      <c r="H13" s="571"/>
      <c r="I13" s="571"/>
      <c r="K13" s="571"/>
      <c r="L13" s="571"/>
    </row>
    <row xmlns:x14ac="http://schemas.microsoft.com/office/spreadsheetml/2009/9/ac" r="14" x14ac:dyDescent="0.2">
      <c r="G14" s="571"/>
      <c r="H14" s="571"/>
      <c r="I14" s="571"/>
      <c r="K14" s="571"/>
      <c r="L14" s="571"/>
    </row>
    <row xmlns:x14ac="http://schemas.microsoft.com/office/spreadsheetml/2009/9/ac" r="15" x14ac:dyDescent="0.2">
      <c r="G15" s="571"/>
      <c r="H15" s="571"/>
      <c r="I15" s="571"/>
      <c r="K15" s="571"/>
      <c r="L15" s="571"/>
    </row>
    <row xmlns:x14ac="http://schemas.microsoft.com/office/spreadsheetml/2009/9/ac" r="16" x14ac:dyDescent="0.2">
      <c r="G16" s="571"/>
      <c r="H16" s="571"/>
      <c r="I16" s="571"/>
      <c r="K16" s="571"/>
      <c r="L16" s="571"/>
    </row>
    <row xmlns:x14ac="http://schemas.microsoft.com/office/spreadsheetml/2009/9/ac" r="17" x14ac:dyDescent="0.2">
      <c r="G17" s="571"/>
      <c r="H17" s="571"/>
      <c r="I17" s="571"/>
      <c r="K17" s="571"/>
      <c r="L17" s="571"/>
    </row>
    <row xmlns:x14ac="http://schemas.microsoft.com/office/spreadsheetml/2009/9/ac" r="18" x14ac:dyDescent="0.2">
      <c r="G18" s="571"/>
      <c r="H18" s="571"/>
      <c r="I18" s="571"/>
      <c r="K18" s="571"/>
      <c r="L18" s="571"/>
    </row>
    <row xmlns:x14ac="http://schemas.microsoft.com/office/spreadsheetml/2009/9/ac" r="19" x14ac:dyDescent="0.2">
      <c r="G19" s="571"/>
      <c r="H19" s="571"/>
      <c r="I19" s="571"/>
      <c r="K19" s="571"/>
      <c r="L19" s="571"/>
    </row>
    <row xmlns:x14ac="http://schemas.microsoft.com/office/spreadsheetml/2009/9/ac" r="20" x14ac:dyDescent="0.2">
      <c r="G20" s="571"/>
      <c r="H20" s="571"/>
      <c r="I20" s="571"/>
      <c r="K20" s="571"/>
      <c r="L20" s="571"/>
    </row>
    <row xmlns:x14ac="http://schemas.microsoft.com/office/spreadsheetml/2009/9/ac" r="21" x14ac:dyDescent="0.2">
      <c r="G21" s="571"/>
      <c r="H21" s="571"/>
      <c r="I21" s="571"/>
      <c r="K21" s="571"/>
      <c r="L21" s="571"/>
    </row>
    <row xmlns:x14ac="http://schemas.microsoft.com/office/spreadsheetml/2009/9/ac" r="23" x14ac:dyDescent="0.2">
      <c r="B23" s="574"/>
    </row>
    <row xmlns:x14ac="http://schemas.microsoft.com/office/spreadsheetml/2009/9/ac" r="25" x14ac:dyDescent="0.2">
      <c r="B25" s="575"/>
      <c r="C25" s="575" t="str">
        <f>+IF(OR((C28="National*"),(D28="Urban*"),(E28="Rural*"),(F28="Pre-primary*"),(G28="Primary*"),(H28="Secondary^"),(C28="National*^"),(D28="Urban*^"),(E28="Rural*^"),(F28="Pre-primary*^"),(G28="Primary*^"),(H28="Secondary*^")),"*No basic service estimate available","")</f>
        <v>*No basic service estimate available</v>
      </c>
      <c r="J25" s="575" t="str">
        <f>+IF(OR((J28="National*"),(K28="Urban*"),(L28="Rural*"),(M28="Pre-primary*"),(N28="Primary*"),(O28="Secondary^"),(J28="National*^"),(K28="Urban*^"),(L28="Rural*^"),(M28="Pre-primary*^"),(N28="Primary*^"),(O28="Secondary*^")),"*No basic service estimate available","")</f>
        <v>*No basic service estimate available</v>
      </c>
      <c r="Q25" s="575"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4"/>
      <c r="C26" s="575" t="str">
        <f>+IF(OR((C28="National*^"),(D28="Urban*^"),(E28="Rural*^"),(F28="Pre-primary*^"),(G28="Primary*^"),(H28="Secondary*^")),"^Facilities that cannot be classified as improved or unimproved are treated as limited","")</f>
        <v/>
      </c>
      <c r="J26" s="575" t="str">
        <f>+IF(OR((J28="National*^"),(K28="Urban*^"),(L28="Rural*^"),(M28="Pre-primary*^"),(N28="Primary*^"),(O28="Secondary*^")),"^Facilities that cannot be classified as improved or unimproved are treated as limited","")</f>
        <v/>
      </c>
      <c r="Q26" s="575" t="str">
        <f>+IF(OR((Q28="National*^"),(R28="Urban*^"),(S28="Rural*^"),(T28="Pre-primary*^"),(U28="Primary*^"),(V28="Secondary*^")),"^Facilities that cannot be classified as having water or not are treated as limited","")</f>
        <v/>
      </c>
    </row>
    <row xmlns:x14ac="http://schemas.microsoft.com/office/spreadsheetml/2009/9/ac" r="27" x14ac:dyDescent="0.2">
      <c r="B27" s="576" t="str">
        <f>+Introduction!C7</f>
        <v>Iran</v>
      </c>
      <c r="C27" s="577" t="s">
        <v>177</v>
      </c>
      <c r="D27" s="577"/>
      <c r="E27" s="577"/>
      <c r="F27" s="577"/>
      <c r="G27" s="577"/>
      <c r="H27" s="577"/>
      <c r="I27" s="578" t="str">
        <f>+B27</f>
        <v>Iran</v>
      </c>
      <c r="J27" s="579" t="s">
        <v>14</v>
      </c>
      <c r="K27" s="580"/>
      <c r="L27" s="580"/>
      <c r="M27" s="580"/>
      <c r="N27" s="580"/>
      <c r="O27" s="580"/>
      <c r="P27" s="581" t="str">
        <f>+B27</f>
        <v>Iran</v>
      </c>
      <c r="Q27" s="582" t="s">
        <v>15</v>
      </c>
      <c r="R27" s="582"/>
      <c r="S27" s="582"/>
      <c r="T27" s="582"/>
      <c r="U27" s="582"/>
      <c r="V27" s="583"/>
      <c r="AM27" s="565"/>
      <c r="AN27" s="565"/>
      <c r="AO27" s="565"/>
      <c r="AP27" s="565"/>
      <c r="AQ27" s="565"/>
      <c r="AR27" s="565"/>
      <c r="AS27" s="565"/>
      <c r="AT27" s="565"/>
      <c r="AU27" s="565"/>
    </row>
    <row xmlns:x14ac="http://schemas.microsoft.com/office/spreadsheetml/2009/9/ac" r="28" x14ac:dyDescent="0.2">
      <c r="B28" s="584"/>
      <c r="C28" s="585" t="str">
        <f>IF(AND(C30=0.0000000001,C31=0.0000000001,C32=0.0000000001), "National*",IF(AND(C30=0.0000000001,ISNUMBER(C32)),"National*", "National"))</f>
        <v>National*</v>
      </c>
      <c r="D28" s="586" t="str">
        <f>IF(AND(D30=0.0000000001,D31=0.0000000001,D32=0.0000000001), "Urban*",IF(AND(D30=0.0000000001,ISNUMBER(D32)),"Urban*", "Urban"))</f>
        <v>Urban*</v>
      </c>
      <c r="E28" s="586" t="str">
        <f>IF(AND(E30=0.0000000001,E31=0.0000000001,E32=0.0000000001), "Rural*",IF(AND(E30=0.0000000001,ISNUMBER(E32)),"Rural*", "Rural"))</f>
        <v>Rural*</v>
      </c>
      <c r="F28" s="586" t="str">
        <f>IF(AND(F30=0.0000000001,F31=0.0000000001,F32=0.0000000001), "Pre-primary*",IF(AND(F30=0.0000000001,ISNUMBER(F32)),"Pre-primary*", "Pre-primary"))</f>
        <v>Pre-primary*</v>
      </c>
      <c r="G28" s="586" t="str">
        <f>IF(AND(G30=0.0000000001,G31=0.0000000001,G32=0.0000000001), "Primary*",IF(AND(G30=0.0000000001,ISNUMBER(G32)),"Primary*", "Primary"))</f>
        <v>Primary*</v>
      </c>
      <c r="H28" s="586" t="str">
        <f>IF(AND(H30=0.0000000001,H31=0.0000000001,H32=0.0000000001), "Secondary*",IF(AND(H30=0.0000000001,ISNUMBER(H32)),"Secondary*", "Secondary"))</f>
        <v>Secondary*</v>
      </c>
      <c r="I28" s="584"/>
      <c r="J28" s="587" t="str">
        <f>IF(AND(J30=0.0000000001,J31=0.0000000001,J32=0.0000000001), "National*",IF(AND(J30=0.0000000001,ISNUMBER(J32)),"National*", "National"))</f>
        <v>National*</v>
      </c>
      <c r="K28" s="586" t="str">
        <f>IF(AND(K30=0.0000000001,K31=0.0000000001,K32=0.0000000001), "Urban*",IF(AND(K30=0.0000000001,ISNUMBER(K32)),"Urban*", "Urban"))</f>
        <v>Urban*</v>
      </c>
      <c r="L28" s="586" t="str">
        <f>IF(AND(L30=0.0000000001,L31=0.0000000001,L32=0.0000000001), "Rural*",IF(AND(L30=0.0000000001,ISNUMBER(L32)),"Rural*", "Rural"))</f>
        <v>Rural*</v>
      </c>
      <c r="M28" s="586" t="str">
        <f>IF(AND(M30=0.0000000001,M31=0.0000000001,M32=0.0000000001), "Pre-primary*",IF(AND(M30=0.0000000001,ISNUMBER(M32)),"Pre-primary*", "Pre-primary"))</f>
        <v>Pre-primary*</v>
      </c>
      <c r="N28" s="586" t="str">
        <f>IF(AND(N30=0.0000000001,N31=0.0000000001,N32=0.0000000001), "Primary*",IF(AND(N30=0.0000000001,ISNUMBER(N32)),"Primary*", "Primary"))</f>
        <v>Primary*</v>
      </c>
      <c r="O28" s="586" t="str">
        <f>IF(AND(O30=0.0000000001,O31=0.0000000001,O32=0.0000000001), "Secondary*",IF(AND(O30=0.0000000001,ISNUMBER(O32)),"Secondary*", "Secondary"))</f>
        <v>Secondary*</v>
      </c>
      <c r="P28" s="588"/>
      <c r="Q28" s="589" t="str">
        <f>IF(AND(Q30=0.0000000001,Q31=0.0000000001,Q32=0.0000000001), "National*",IF(AND(Q30=0.0000000001,ISNUMBER(Q32)),"National*", "National"))</f>
        <v>National*</v>
      </c>
      <c r="R28" s="586" t="str">
        <f>IF(AND(R30=0.0000000001,R31=0.0000000001,R32=0.0000000001), "Urban*",IF(AND(R30=0.0000000001,ISNUMBER(R32)),"Urban*", "Urban"))</f>
        <v>Urban*</v>
      </c>
      <c r="S28" s="586" t="str">
        <f>IF(AND(S30=0.0000000001,S31=0.0000000001,S32=0.0000000001), "Rural*",IF(AND(S30=0.0000000001,ISNUMBER(S32)),"Rural*", "Rural"))</f>
        <v>Rural*</v>
      </c>
      <c r="T28" s="586" t="str">
        <f>IF(AND(T30=0.0000000001,T31=0.0000000001,T32=0.0000000001), "Pre-primary*",IF(AND(T30=0.0000000001,ISNUMBER(T32)),"Pre-primary*", "Pre-primary"))</f>
        <v>Pre-primary*</v>
      </c>
      <c r="U28" s="586" t="str">
        <f>IF(AND(U30=0.0000000001,U31=0.0000000001,U32=0.0000000001), "Primary*",IF(AND(U30=0.0000000001,ISNUMBER(U32)),"Primary*", "Primary"))</f>
        <v>Primary*</v>
      </c>
      <c r="V28" s="590" t="str">
        <f>IF(AND(V30=0.0000000001,V31=0.0000000001,V32=0.0000000001), "Secondary*",IF(AND(V30=0.0000000001,ISNUMBER(V32)),"Secondary*", "Secondary"))</f>
        <v>Secondary*</v>
      </c>
      <c r="AM28" s="565"/>
      <c r="AN28" s="565"/>
      <c r="AO28" s="565"/>
      <c r="AP28" s="565"/>
      <c r="AQ28" s="565"/>
      <c r="AR28" s="565"/>
      <c r="AS28" s="565"/>
      <c r="AT28" s="565"/>
      <c r="AU28" s="565"/>
    </row>
    <row xmlns:x14ac="http://schemas.microsoft.com/office/spreadsheetml/2009/9/ac" r="29" ht="15.75" thickBot="true" x14ac:dyDescent="0.25">
      <c r="B29" s="584"/>
      <c r="C29" s="591">
        <f>IF(ISNUMBER(Regressions!B4), Regressions!B4, "-")</f>
        <v>2023</v>
      </c>
      <c r="D29" s="592">
        <f>C29</f>
        <v>2023</v>
      </c>
      <c r="E29" s="592">
        <f>D29</f>
        <v>2023</v>
      </c>
      <c r="F29" s="592">
        <f>E29</f>
        <v>2023</v>
      </c>
      <c r="G29" s="592">
        <f>F29</f>
        <v>2023</v>
      </c>
      <c r="H29" s="592">
        <f>F29</f>
        <v>2023</v>
      </c>
      <c r="I29" s="584"/>
      <c r="J29" s="593">
        <f>IF(ISNUMBER(Regressions!K4), Regressions!K4, "-")</f>
        <v>2023</v>
      </c>
      <c r="K29" s="594">
        <f>J29</f>
        <v>2023</v>
      </c>
      <c r="L29" s="594">
        <f>K29</f>
        <v>2023</v>
      </c>
      <c r="M29" s="594">
        <f>L29</f>
        <v>2023</v>
      </c>
      <c r="N29" s="594">
        <f>M29</f>
        <v>2023</v>
      </c>
      <c r="O29" s="594">
        <f>M29</f>
        <v>2023</v>
      </c>
      <c r="P29" s="588"/>
      <c r="Q29" s="595">
        <f>IF(ISNUMBER(Regressions!T4), Regressions!T4, "-")</f>
        <v>2022</v>
      </c>
      <c r="R29" s="596">
        <f>Q29</f>
        <v>2022</v>
      </c>
      <c r="S29" s="596">
        <f>R29</f>
        <v>2022</v>
      </c>
      <c r="T29" s="596">
        <f>S29</f>
        <v>2022</v>
      </c>
      <c r="U29" s="596">
        <f>T29</f>
        <v>2022</v>
      </c>
      <c r="V29" s="597">
        <f>T29</f>
        <v>2022</v>
      </c>
      <c r="AM29" s="565"/>
      <c r="AN29" s="565"/>
      <c r="AO29" s="565"/>
      <c r="AP29" s="565"/>
      <c r="AQ29" s="565"/>
      <c r="AR29" s="565"/>
      <c r="AS29" s="565"/>
      <c r="AT29" s="565"/>
      <c r="AU29" s="565"/>
    </row>
    <row xmlns:x14ac="http://schemas.microsoft.com/office/spreadsheetml/2009/9/ac" r="30" x14ac:dyDescent="0.2">
      <c r="B30" s="598" t="s">
        <v>139</v>
      </c>
      <c r="C30" s="599">
        <f>IF(ISNUMBER(Regressions!C4), Regressions!C4, 0.0000000001)</f>
        <v>1E-10</v>
      </c>
      <c r="D30" s="599">
        <f>IF(ISNUMBER(Regressions!D4), Regressions!D4, 0.0000000001)</f>
        <v>1E-10</v>
      </c>
      <c r="E30" s="599">
        <f>IF(ISNUMBER(Regressions!E4), Regressions!E4, 0.0000000001)</f>
        <v>1E-10</v>
      </c>
      <c r="F30" s="599">
        <f>IF(ISNUMBER(Regressions!F4), Regressions!F4, 0.0000000001)</f>
        <v>1E-10</v>
      </c>
      <c r="G30" s="599">
        <f>IF(ISNUMBER(Regressions!G4), Regressions!G4, 0.0000000001)</f>
        <v>1E-10</v>
      </c>
      <c r="H30" s="599">
        <f>IF(ISNUMBER(Regressions!H4), Regressions!H4, 0.0000000001)</f>
        <v>1E-10</v>
      </c>
      <c r="I30" s="600" t="s">
        <v>139</v>
      </c>
      <c r="J30" s="599">
        <f>IF(ISNUMBER(Regressions!L4), Regressions!L4,0.0000000001)</f>
        <v>1E-10</v>
      </c>
      <c r="K30" s="599">
        <f>IF(ISNUMBER(Regressions!M4), Regressions!M4,0.0000000001)</f>
        <v>1E-10</v>
      </c>
      <c r="L30" s="599">
        <f>IF(ISNUMBER(Regressions!N4), Regressions!N4,0.0000000001)</f>
        <v>1E-10</v>
      </c>
      <c r="M30" s="599">
        <f>IF(ISNUMBER(Regressions!O4), Regressions!O4,0.0000000001)</f>
        <v>1E-10</v>
      </c>
      <c r="N30" s="599">
        <f>IF(ISNUMBER(Regressions!P4), Regressions!P4,0.0000000001)</f>
        <v>1E-10</v>
      </c>
      <c r="O30" s="599">
        <f>IF(ISNUMBER(Regressions!Q4), Regressions!Q4,0.0000000001)</f>
        <v>1E-10</v>
      </c>
      <c r="P30" s="601" t="s">
        <v>139</v>
      </c>
      <c r="Q30" s="599">
        <f>IF(ISNUMBER(Regressions!U4), Regressions!U4,0.0000000001)</f>
        <v>1E-10</v>
      </c>
      <c r="R30" s="599">
        <f>IF(ISNUMBER(Regressions!V4), Regressions!V4,0.0000000001)</f>
        <v>1E-10</v>
      </c>
      <c r="S30" s="599">
        <f>IF(ISNUMBER(Regressions!W4), Regressions!W4,0.0000000001)</f>
        <v>1E-10</v>
      </c>
      <c r="T30" s="599">
        <f>IF(ISNUMBER(Regressions!X4), Regressions!X4,0.0000000001)</f>
        <v>1E-10</v>
      </c>
      <c r="U30" s="599">
        <f>IF(ISNUMBER(Regressions!Y4), Regressions!Y4,0.0000000001)</f>
        <v>1E-10</v>
      </c>
      <c r="V30" s="602">
        <f>IF(ISNUMBER(Regressions!Z4), Regressions!Z4,0.0000000001)</f>
        <v>1E-10</v>
      </c>
      <c r="AM30" s="565"/>
      <c r="AN30" s="565"/>
      <c r="AO30" s="565"/>
      <c r="AP30" s="565"/>
      <c r="AQ30" s="565"/>
      <c r="AR30" s="565"/>
      <c r="AS30" s="565"/>
      <c r="AT30" s="565"/>
      <c r="AU30" s="565"/>
    </row>
    <row xmlns:x14ac="http://schemas.microsoft.com/office/spreadsheetml/2009/9/ac" r="31" x14ac:dyDescent="0.2">
      <c r="B31" s="603" t="s">
        <v>140</v>
      </c>
      <c r="C31" s="599">
        <f>IF(ISNUMBER(Regressions!C5), Regressions!C5, 0.0000000001)</f>
        <v>1E-10</v>
      </c>
      <c r="D31" s="599">
        <f>IF(ISNUMBER(Regressions!D5), Regressions!D5, 0.0000000001)</f>
        <v>1E-10</v>
      </c>
      <c r="E31" s="599">
        <f>IF(ISNUMBER(Regressions!E5), Regressions!E5, 0.0000000001)</f>
        <v>1E-10</v>
      </c>
      <c r="F31" s="599">
        <f>IF(ISNUMBER(Regressions!F5), Regressions!F5, 0.0000000001)</f>
        <v>1E-10</v>
      </c>
      <c r="G31" s="599">
        <f>IF(ISNUMBER(Regressions!G5), Regressions!G5, 0.0000000001)</f>
        <v>1E-10</v>
      </c>
      <c r="H31" s="599">
        <f>IF(ISNUMBER(Regressions!H5), Regressions!H5, 0.0000000001)</f>
        <v>1E-10</v>
      </c>
      <c r="I31" s="604" t="s">
        <v>140</v>
      </c>
      <c r="J31" s="599">
        <f>IF(ISNUMBER(Regressions!L5), Regressions!L5,0.0000000001)</f>
        <v>1E-10</v>
      </c>
      <c r="K31" s="599">
        <f>IF(ISNUMBER(Regressions!M5), Regressions!M5,0.0000000001)</f>
        <v>1E-10</v>
      </c>
      <c r="L31" s="599">
        <f>IF(ISNUMBER(Regressions!N5), Regressions!N5,0.0000000001)</f>
        <v>1E-10</v>
      </c>
      <c r="M31" s="599">
        <f>IF(ISNUMBER(Regressions!O5), Regressions!O5,0.0000000001)</f>
        <v>1E-10</v>
      </c>
      <c r="N31" s="599">
        <f>IF(ISNUMBER(Regressions!P5), Regressions!P5,0.0000000001)</f>
        <v>1E-10</v>
      </c>
      <c r="O31" s="599">
        <f>IF(ISNUMBER(Regressions!Q5), Regressions!Q5,0.0000000001)</f>
        <v>1E-10</v>
      </c>
      <c r="P31" s="605" t="s">
        <v>140</v>
      </c>
      <c r="Q31" s="599">
        <f>IF(ISNUMBER(Regressions!U5), Regressions!U5,0.0000000001)</f>
        <v>1E-10</v>
      </c>
      <c r="R31" s="599">
        <f>IF(ISNUMBER(Regressions!V5), Regressions!V5,0.0000000001)</f>
        <v>1E-10</v>
      </c>
      <c r="S31" s="599">
        <f>IF(ISNUMBER(Regressions!W5), Regressions!W5,0.0000000001)</f>
        <v>1E-10</v>
      </c>
      <c r="T31" s="599">
        <f>IF(ISNUMBER(Regressions!X5), Regressions!X5,0.0000000001)</f>
        <v>1E-10</v>
      </c>
      <c r="U31" s="599">
        <f>IF(ISNUMBER(Regressions!Y5), Regressions!Y5,0.0000000001)</f>
        <v>1E-10</v>
      </c>
      <c r="V31" s="602">
        <f>IF(ISNUMBER(Regressions!Z5), Regressions!Z5,0.0000000001)</f>
        <v>1E-10</v>
      </c>
      <c r="AM31" s="565"/>
      <c r="AN31" s="565"/>
      <c r="AO31" s="565"/>
      <c r="AP31" s="565"/>
      <c r="AQ31" s="565"/>
      <c r="AR31" s="565"/>
      <c r="AS31" s="565"/>
      <c r="AT31" s="565"/>
      <c r="AU31" s="565"/>
    </row>
    <row xmlns:x14ac="http://schemas.microsoft.com/office/spreadsheetml/2009/9/ac" r="32" x14ac:dyDescent="0.2">
      <c r="B32" s="603" t="s">
        <v>138</v>
      </c>
      <c r="C32" s="599">
        <f>IF(ISNUMBER(Regressions!C6), Regressions!C6, 0.0000000001)</f>
        <v>1E-10</v>
      </c>
      <c r="D32" s="599">
        <f>IF(ISNUMBER(Regressions!D6), Regressions!D6, 0.0000000001)</f>
        <v>1E-10</v>
      </c>
      <c r="E32" s="599">
        <f>IF(ISNUMBER(Regressions!E6), Regressions!E6, 0.0000000001)</f>
        <v>1E-10</v>
      </c>
      <c r="F32" s="599">
        <f>IF(ISNUMBER(Regressions!F6), Regressions!F6, 0.0000000001)</f>
        <v>1E-10</v>
      </c>
      <c r="G32" s="599">
        <f>IF(ISNUMBER(Regressions!G6), Regressions!G6, 0.0000000001)</f>
        <v>1E-10</v>
      </c>
      <c r="H32" s="599">
        <f>IF(ISNUMBER(Regressions!H6), Regressions!H6, 0.0000000001)</f>
        <v>1E-10</v>
      </c>
      <c r="I32" s="606" t="s">
        <v>138</v>
      </c>
      <c r="J32" s="599">
        <f>IF(ISNUMBER(Regressions!L6), Regressions!L6,0.0000000001)</f>
        <v>1E-10</v>
      </c>
      <c r="K32" s="599">
        <f>IF(ISNUMBER(Regressions!M6), Regressions!M6,0.0000000001)</f>
        <v>1E-10</v>
      </c>
      <c r="L32" s="599">
        <f>IF(ISNUMBER(Regressions!N6), Regressions!N6,0.0000000001)</f>
        <v>1E-10</v>
      </c>
      <c r="M32" s="599">
        <f>IF(ISNUMBER(Regressions!O6), Regressions!O6,0.0000000001)</f>
        <v>1E-10</v>
      </c>
      <c r="N32" s="599">
        <f>IF(ISNUMBER(Regressions!P6), Regressions!P6,0.0000000001)</f>
        <v>1E-10</v>
      </c>
      <c r="O32" s="599">
        <f>IF(ISNUMBER(Regressions!Q6), Regressions!Q6,0.0000000001)</f>
        <v>1E-10</v>
      </c>
      <c r="P32" s="607" t="s">
        <v>138</v>
      </c>
      <c r="Q32" s="599">
        <f>IF(ISNUMBER(Regressions!U6), Regressions!U6,0.0000000001)</f>
        <v>3.1152899039999999</v>
      </c>
      <c r="R32" s="599">
        <f>IF(ISNUMBER(Regressions!V6), Regressions!V6,0.0000000001)</f>
        <v>2.047765611</v>
      </c>
      <c r="S32" s="599">
        <f>IF(ISNUMBER(Regressions!W6), Regressions!W6,0.0000000001)</f>
        <v>6.4441176469999997</v>
      </c>
      <c r="T32" s="599">
        <f>IF(ISNUMBER(Regressions!X6), Regressions!X6,0.0000000001)</f>
        <v>1E-10</v>
      </c>
      <c r="U32" s="599">
        <f>IF(ISNUMBER(Regressions!Y6), Regressions!Y6,0.0000000001)</f>
        <v>3.5883692659999999</v>
      </c>
      <c r="V32" s="602">
        <f>IF(ISNUMBER(Regressions!Z6), Regressions!Z6,0.0000000001)</f>
        <v>2.6837942479999999</v>
      </c>
      <c r="AM32" s="565"/>
      <c r="AN32" s="565"/>
      <c r="AO32" s="565"/>
      <c r="AP32" s="565"/>
      <c r="AQ32" s="565"/>
      <c r="AR32" s="565"/>
      <c r="AS32" s="565"/>
      <c r="AT32" s="565"/>
      <c r="AU32" s="565"/>
    </row>
    <row xmlns:x14ac="http://schemas.microsoft.com/office/spreadsheetml/2009/9/ac" r="33" ht="15.75" thickBot="true" x14ac:dyDescent="0.25">
      <c r="B33" s="608" t="s">
        <v>178</v>
      </c>
      <c r="C33" s="609">
        <f>IF(ISNUMBER(Regressions!C7), Regressions!C7, 0.0000000001)</f>
        <v>100</v>
      </c>
      <c r="D33" s="609">
        <f>IF(ISNUMBER(Regressions!D7), Regressions!D7, 0.0000000001)</f>
        <v>100</v>
      </c>
      <c r="E33" s="609">
        <f>IF(ISNUMBER(Regressions!E7), Regressions!E7, 0.0000000001)</f>
        <v>100</v>
      </c>
      <c r="F33" s="609">
        <f>IF(ISNUMBER(Regressions!F7), Regressions!F7, 0.0000000001)</f>
        <v>100</v>
      </c>
      <c r="G33" s="609">
        <f>IF(ISNUMBER(Regressions!G7), Regressions!G7, 0.0000000001)</f>
        <v>100</v>
      </c>
      <c r="H33" s="609">
        <f>IF(ISNUMBER(Regressions!H7), Regressions!H7, 0.0000000001)</f>
        <v>100</v>
      </c>
      <c r="I33" s="610" t="s">
        <v>178</v>
      </c>
      <c r="J33" s="611">
        <f>IF(ISNUMBER(Regressions!L7), Regressions!L7,0.0000000001)</f>
        <v>100</v>
      </c>
      <c r="K33" s="609">
        <f>IF(ISNUMBER(Regressions!M7), Regressions!M7,0.0000000001)</f>
        <v>100</v>
      </c>
      <c r="L33" s="609">
        <f>IF(ISNUMBER(Regressions!N7), Regressions!N7,0.0000000001)</f>
        <v>100</v>
      </c>
      <c r="M33" s="609">
        <f>IF(ISNUMBER(Regressions!O7), Regressions!O7,0.0000000001)</f>
        <v>100</v>
      </c>
      <c r="N33" s="609">
        <f>IF(ISNUMBER(Regressions!P7), Regressions!P7,0.0000000001)</f>
        <v>100</v>
      </c>
      <c r="O33" s="609">
        <f>IF(ISNUMBER(Regressions!Q7), Regressions!Q7,0.0000000001)</f>
        <v>100</v>
      </c>
      <c r="P33" s="612" t="s">
        <v>178</v>
      </c>
      <c r="Q33" s="611">
        <f>IF(ISNUMBER(Regressions!U7), Regressions!U7,0.0000000001)</f>
        <v>96.884710100000007</v>
      </c>
      <c r="R33" s="611">
        <f>IF(ISNUMBER(Regressions!V7), Regressions!V7,0.0000000001)</f>
        <v>97.952234390000001</v>
      </c>
      <c r="S33" s="609">
        <f>IF(ISNUMBER(Regressions!W7), Regressions!W7,0.0000000001)</f>
        <v>93.555882350000005</v>
      </c>
      <c r="T33" s="609">
        <f>IF(ISNUMBER(Regressions!X7), Regressions!X7,0.0000000001)</f>
        <v>100</v>
      </c>
      <c r="U33" s="609">
        <f>IF(ISNUMBER(Regressions!Y7), Regressions!Y7,0.0000000001)</f>
        <v>96.411630729999999</v>
      </c>
      <c r="V33" s="613">
        <f>IF(ISNUMBER(Regressions!Z7), Regressions!Z7,0.0000000001)</f>
        <v>97.316205749999995</v>
      </c>
    </row>
    <row xmlns:x14ac="http://schemas.microsoft.com/office/spreadsheetml/2009/9/ac" r="34" x14ac:dyDescent="0.2">
      <c r="B34" s="614" t="s">
        <v>245</v>
      </c>
    </row>
    <row xmlns:x14ac="http://schemas.microsoft.com/office/spreadsheetml/2009/9/ac" r="35" ht="6" customHeight="true" x14ac:dyDescent="0.2"/>
    <row xmlns:x14ac="http://schemas.microsoft.com/office/spreadsheetml/2009/9/ac" r="36" s="565" customFormat="true" ht="50.1" customHeight="true" x14ac:dyDescent="0.2">
      <c r="B36" s="615" t="s">
        <v>34</v>
      </c>
      <c r="C36" s="616" t="s">
        <v>249</v>
      </c>
      <c r="D36" s="616"/>
      <c r="E36" s="616"/>
      <c r="F36" s="616"/>
      <c r="G36" s="616"/>
      <c r="H36" s="616"/>
      <c r="I36" s="615" t="s">
        <v>34</v>
      </c>
      <c r="J36" s="617" t="s">
        <v>250</v>
      </c>
      <c r="K36" s="618"/>
      <c r="L36" s="618"/>
      <c r="M36" s="618"/>
      <c r="N36" s="618"/>
      <c r="O36" s="618"/>
      <c r="P36" s="615" t="s">
        <v>34</v>
      </c>
      <c r="Q36" s="619" t="s">
        <v>251</v>
      </c>
      <c r="R36" s="619"/>
      <c r="S36" s="619"/>
      <c r="T36" s="619"/>
      <c r="U36" s="619"/>
      <c r="V36" s="619"/>
    </row>
    <row xmlns:x14ac="http://schemas.microsoft.com/office/spreadsheetml/2009/9/ac" r="37" ht="50.1" customHeight="true" x14ac:dyDescent="0.2">
      <c r="B37" s="615" t="s">
        <v>35</v>
      </c>
      <c r="C37" s="620" t="s">
        <v>252</v>
      </c>
      <c r="D37" s="620"/>
      <c r="E37" s="620"/>
      <c r="F37" s="620"/>
      <c r="G37" s="620"/>
      <c r="H37" s="620"/>
      <c r="I37" s="615" t="s">
        <v>35</v>
      </c>
      <c r="J37" s="620" t="s">
        <v>253</v>
      </c>
      <c r="K37" s="620"/>
      <c r="L37" s="620"/>
      <c r="M37" s="620"/>
      <c r="N37" s="620"/>
      <c r="O37" s="620"/>
      <c r="P37" s="615" t="s">
        <v>35</v>
      </c>
      <c r="Q37" s="620" t="s">
        <v>254</v>
      </c>
      <c r="R37" s="620"/>
      <c r="S37" s="620"/>
      <c r="T37" s="620"/>
      <c r="U37" s="620"/>
      <c r="V37" s="620"/>
    </row>
    <row xmlns:x14ac="http://schemas.microsoft.com/office/spreadsheetml/2009/9/ac" r="38" ht="50.1" customHeight="true" x14ac:dyDescent="0.2">
      <c r="B38" s="615" t="s">
        <v>36</v>
      </c>
      <c r="C38" s="621" t="s">
        <v>255</v>
      </c>
      <c r="D38" s="621"/>
      <c r="E38" s="621"/>
      <c r="F38" s="621"/>
      <c r="G38" s="621"/>
      <c r="H38" s="621"/>
      <c r="I38" s="615" t="s">
        <v>36</v>
      </c>
      <c r="J38" s="621" t="s">
        <v>256</v>
      </c>
      <c r="K38" s="621"/>
      <c r="L38" s="621"/>
      <c r="M38" s="621"/>
      <c r="N38" s="621"/>
      <c r="O38" s="621"/>
      <c r="P38" s="615" t="s">
        <v>36</v>
      </c>
      <c r="Q38" s="621" t="s">
        <v>257</v>
      </c>
      <c r="R38" s="621"/>
      <c r="S38" s="621"/>
      <c r="T38" s="621"/>
      <c r="U38" s="621"/>
      <c r="V38" s="621"/>
    </row>
    <row xmlns:x14ac="http://schemas.microsoft.com/office/spreadsheetml/2009/9/ac" r="39" ht="50.1" customHeight="true" x14ac:dyDescent="0.2">
      <c r="B39" s="615" t="s">
        <v>178</v>
      </c>
      <c r="C39" s="622" t="s">
        <v>258</v>
      </c>
      <c r="D39" s="622"/>
      <c r="E39" s="622"/>
      <c r="F39" s="622"/>
      <c r="G39" s="622"/>
      <c r="H39" s="622"/>
      <c r="I39" s="615" t="s">
        <v>178</v>
      </c>
      <c r="J39" s="622" t="s">
        <v>258</v>
      </c>
      <c r="K39" s="622"/>
      <c r="L39" s="622"/>
      <c r="M39" s="622"/>
      <c r="N39" s="622"/>
      <c r="O39" s="622"/>
      <c r="P39" s="615" t="s">
        <v>178</v>
      </c>
      <c r="Q39" s="622" t="s">
        <v>258</v>
      </c>
      <c r="R39" s="622"/>
      <c r="S39" s="622"/>
      <c r="T39" s="622"/>
      <c r="U39" s="622"/>
      <c r="V39" s="622"/>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c r="A1" s="29" t="s">
        <v>208</v>
      </c>
    </row>
    <row xmlns:x14ac="http://schemas.microsoft.com/office/spreadsheetml/2009/9/ac" r="2" s="29" customFormat="true" ht="15.75" x14ac:dyDescent="0.25">
      <c r="A2" s="28" t="s">
        <v>141</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245</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245</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245</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87</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107</v>
      </c>
      <c r="G4" s="114" t="s">
        <v>25</v>
      </c>
      <c r="H4" s="115" t="s">
        <v>19</v>
      </c>
      <c r="I4" s="116" t="s">
        <v>107</v>
      </c>
      <c r="J4" s="114" t="s">
        <v>25</v>
      </c>
      <c r="K4" s="115" t="s">
        <v>19</v>
      </c>
      <c r="L4" s="116" t="s">
        <v>107</v>
      </c>
      <c r="M4" s="114" t="s">
        <v>25</v>
      </c>
      <c r="N4" s="115" t="s">
        <v>19</v>
      </c>
      <c r="O4" s="116" t="s">
        <v>107</v>
      </c>
      <c r="P4" s="114" t="s">
        <v>25</v>
      </c>
      <c r="Q4" s="115" t="s">
        <v>19</v>
      </c>
      <c r="R4" s="116" t="s">
        <v>107</v>
      </c>
      <c r="S4" s="114" t="s">
        <v>25</v>
      </c>
      <c r="T4" s="115" t="s">
        <v>19</v>
      </c>
      <c r="U4" s="117" t="s">
        <v>107</v>
      </c>
      <c r="V4" s="118" t="s">
        <v>25</v>
      </c>
      <c r="W4" s="119" t="s">
        <v>19</v>
      </c>
      <c r="X4" s="119" t="s">
        <v>21</v>
      </c>
      <c r="Y4" s="119" t="s">
        <v>29</v>
      </c>
      <c r="Z4" s="121" t="s">
        <v>108</v>
      </c>
      <c r="AA4" s="118" t="s">
        <v>25</v>
      </c>
      <c r="AB4" s="119" t="s">
        <v>19</v>
      </c>
      <c r="AC4" s="119" t="s">
        <v>21</v>
      </c>
      <c r="AD4" s="119" t="s">
        <v>29</v>
      </c>
      <c r="AE4" s="121" t="s">
        <v>108</v>
      </c>
      <c r="AF4" s="118" t="s">
        <v>25</v>
      </c>
      <c r="AG4" s="119" t="s">
        <v>19</v>
      </c>
      <c r="AH4" s="119" t="s">
        <v>21</v>
      </c>
      <c r="AI4" s="119" t="s">
        <v>29</v>
      </c>
      <c r="AJ4" s="121" t="s">
        <v>108</v>
      </c>
      <c r="AK4" s="118" t="s">
        <v>25</v>
      </c>
      <c r="AL4" s="119" t="s">
        <v>19</v>
      </c>
      <c r="AM4" s="119" t="s">
        <v>21</v>
      </c>
      <c r="AN4" s="119" t="s">
        <v>29</v>
      </c>
      <c r="AO4" s="121" t="s">
        <v>108</v>
      </c>
      <c r="AP4" s="118" t="s">
        <v>25</v>
      </c>
      <c r="AQ4" s="119" t="s">
        <v>19</v>
      </c>
      <c r="AR4" s="119" t="s">
        <v>21</v>
      </c>
      <c r="AS4" s="119" t="s">
        <v>29</v>
      </c>
      <c r="AT4" s="121" t="s">
        <v>108</v>
      </c>
      <c r="AU4" s="118" t="s">
        <v>25</v>
      </c>
      <c r="AV4" s="119" t="s">
        <v>19</v>
      </c>
      <c r="AW4" s="119" t="s">
        <v>21</v>
      </c>
      <c r="AX4" s="119" t="s">
        <v>29</v>
      </c>
      <c r="AY4" s="122" t="s">
        <v>108</v>
      </c>
      <c r="AZ4" s="123" t="s">
        <v>25</v>
      </c>
      <c r="BA4" s="124" t="s">
        <v>126</v>
      </c>
      <c r="BB4" s="125" t="s">
        <v>127</v>
      </c>
      <c r="BC4" s="123" t="s">
        <v>25</v>
      </c>
      <c r="BD4" s="124" t="s">
        <v>126</v>
      </c>
      <c r="BE4" s="125" t="s">
        <v>127</v>
      </c>
      <c r="BF4" s="123" t="s">
        <v>25</v>
      </c>
      <c r="BG4" s="124" t="s">
        <v>126</v>
      </c>
      <c r="BH4" s="125" t="s">
        <v>127</v>
      </c>
      <c r="BI4" s="123" t="s">
        <v>25</v>
      </c>
      <c r="BJ4" s="124" t="s">
        <v>126</v>
      </c>
      <c r="BK4" s="125" t="s">
        <v>127</v>
      </c>
      <c r="BL4" s="123" t="s">
        <v>25</v>
      </c>
      <c r="BM4" s="124" t="s">
        <v>126</v>
      </c>
      <c r="BN4" s="125" t="s">
        <v>127</v>
      </c>
      <c r="BO4" s="123" t="s">
        <v>25</v>
      </c>
      <c r="BP4" s="124" t="s">
        <v>126</v>
      </c>
      <c r="BQ4" s="125" t="s">
        <v>127</v>
      </c>
    </row>
    <row xmlns:x14ac="http://schemas.microsoft.com/office/spreadsheetml/2009/9/ac" r="5" ht="48" hidden="true" x14ac:dyDescent="0.2">
      <c r="A5" s="39" t="s">
        <v>39</v>
      </c>
      <c r="B5" s="39" t="s">
        <v>40</v>
      </c>
      <c r="C5" s="39" t="s">
        <v>41</v>
      </c>
      <c r="D5" s="114" t="s">
        <v>120</v>
      </c>
      <c r="E5" s="115" t="s">
        <v>42</v>
      </c>
      <c r="F5" s="116" t="s">
        <v>159</v>
      </c>
      <c r="G5" s="114" t="s">
        <v>121</v>
      </c>
      <c r="H5" s="115" t="s">
        <v>43</v>
      </c>
      <c r="I5" s="116" t="s">
        <v>160</v>
      </c>
      <c r="J5" s="114" t="s">
        <v>122</v>
      </c>
      <c r="K5" s="115" t="s">
        <v>44</v>
      </c>
      <c r="L5" s="116" t="s">
        <v>161</v>
      </c>
      <c r="M5" s="114" t="s">
        <v>123</v>
      </c>
      <c r="N5" s="115" t="s">
        <v>84</v>
      </c>
      <c r="O5" s="116" t="s">
        <v>162</v>
      </c>
      <c r="P5" s="114" t="s">
        <v>124</v>
      </c>
      <c r="Q5" s="115" t="s">
        <v>85</v>
      </c>
      <c r="R5" s="116" t="s">
        <v>163</v>
      </c>
      <c r="S5" s="114" t="s">
        <v>125</v>
      </c>
      <c r="T5" s="115" t="s">
        <v>86</v>
      </c>
      <c r="U5" s="117" t="s">
        <v>164</v>
      </c>
      <c r="V5" s="118" t="s">
        <v>114</v>
      </c>
      <c r="W5" s="119" t="s">
        <v>45</v>
      </c>
      <c r="X5" s="120" t="s">
        <v>63</v>
      </c>
      <c r="Y5" s="120" t="s">
        <v>64</v>
      </c>
      <c r="Z5" s="121" t="s">
        <v>165</v>
      </c>
      <c r="AA5" s="118" t="s">
        <v>115</v>
      </c>
      <c r="AB5" s="119" t="s">
        <v>46</v>
      </c>
      <c r="AC5" s="120" t="s">
        <v>65</v>
      </c>
      <c r="AD5" s="120" t="s">
        <v>66</v>
      </c>
      <c r="AE5" s="121" t="s">
        <v>166</v>
      </c>
      <c r="AF5" s="118" t="s">
        <v>116</v>
      </c>
      <c r="AG5" s="119" t="s">
        <v>47</v>
      </c>
      <c r="AH5" s="120" t="s">
        <v>67</v>
      </c>
      <c r="AI5" s="120" t="s">
        <v>68</v>
      </c>
      <c r="AJ5" s="121" t="s">
        <v>167</v>
      </c>
      <c r="AK5" s="118" t="s">
        <v>117</v>
      </c>
      <c r="AL5" s="119" t="s">
        <v>69</v>
      </c>
      <c r="AM5" s="120" t="s">
        <v>70</v>
      </c>
      <c r="AN5" s="120" t="s">
        <v>71</v>
      </c>
      <c r="AO5" s="121" t="s">
        <v>168</v>
      </c>
      <c r="AP5" s="118" t="s">
        <v>118</v>
      </c>
      <c r="AQ5" s="119" t="s">
        <v>72</v>
      </c>
      <c r="AR5" s="120" t="s">
        <v>73</v>
      </c>
      <c r="AS5" s="120" t="s">
        <v>74</v>
      </c>
      <c r="AT5" s="121" t="s">
        <v>169</v>
      </c>
      <c r="AU5" s="118" t="s">
        <v>119</v>
      </c>
      <c r="AV5" s="119" t="s">
        <v>75</v>
      </c>
      <c r="AW5" s="120" t="s">
        <v>76</v>
      </c>
      <c r="AX5" s="120" t="s">
        <v>77</v>
      </c>
      <c r="AY5" s="122" t="s">
        <v>170</v>
      </c>
      <c r="AZ5" s="123" t="s">
        <v>78</v>
      </c>
      <c r="BA5" s="124" t="s">
        <v>100</v>
      </c>
      <c r="BB5" s="125" t="s">
        <v>171</v>
      </c>
      <c r="BC5" s="123" t="s">
        <v>83</v>
      </c>
      <c r="BD5" s="124" t="s">
        <v>101</v>
      </c>
      <c r="BE5" s="125" t="s">
        <v>172</v>
      </c>
      <c r="BF5" s="123" t="s">
        <v>82</v>
      </c>
      <c r="BG5" s="124" t="s">
        <v>102</v>
      </c>
      <c r="BH5" s="125" t="s">
        <v>173</v>
      </c>
      <c r="BI5" s="123" t="s">
        <v>81</v>
      </c>
      <c r="BJ5" s="124" t="s">
        <v>103</v>
      </c>
      <c r="BK5" s="125" t="s">
        <v>174</v>
      </c>
      <c r="BL5" s="123" t="s">
        <v>80</v>
      </c>
      <c r="BM5" s="124" t="s">
        <v>104</v>
      </c>
      <c r="BN5" s="125" t="s">
        <v>175</v>
      </c>
      <c r="BO5" s="123" t="s">
        <v>79</v>
      </c>
      <c r="BP5" s="124" t="s">
        <v>105</v>
      </c>
      <c r="BQ5" s="125" t="s">
        <v>176</v>
      </c>
    </row>
    <row xmlns:x14ac="http://schemas.microsoft.com/office/spreadsheetml/2009/9/ac" r="6" x14ac:dyDescent="0.2">
      <c r="A6" s="328" t="str">
        <f>+RIGHT('Data Summary'!A6,LEN('Data Summary'!A6)-9)</f>
        <v>CASP</v>
      </c>
      <c r="B6" s="32" t="str">
        <f>+IF(ISTEXT('Data Summary'!B6),'Data Summary'!B6,"")</f>
        <v>Survey</v>
      </c>
      <c r="C6" s="327">
        <f>+VALUE('Data Summary'!C6)</f>
        <v>2012</v>
      </c>
      <c r="D6" s="85" t="e">
        <f>+IF(AND(ISNUMBER('Water Data'!D4),'Data Summary'!BS6="Yes"),100-'Water Data'!D4,NA())</f>
        <v>#N/A</v>
      </c>
      <c r="E6" s="85" t="e">
        <f>+IF(AND(ISNUMBER('Water Data'!D6),'Data Summary'!BT6="Yes"),'Water Data'!D6,NA())</f>
        <v>#N/A</v>
      </c>
      <c r="F6" s="85" t="e">
        <f>+IF(AND(ISNUMBER('Water Data'!D9),'Data Summary'!BU6="Yes"),'Water Data'!D9,NA())</f>
        <v>#N/A</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t="e">
        <f>+IF(AND(ISNUMBER('Water Data'!H4),'Data Summary'!CE6="Yes"),100-'Water Data'!H4,NA())</f>
        <v>#N/A</v>
      </c>
      <c r="Q6" s="85" t="e">
        <f>+IF(AND(ISNUMBER('Water Data'!H6),'Data Summary'!CF6="Yes"),'Water Data'!H6,NA())</f>
        <v>#N/A</v>
      </c>
      <c r="R6" s="85" t="e">
        <f>+IF(AND(ISNUMBER('Water Data'!H9),'Data Summary'!CG6="Yes"),'Water Data'!H9,NA())</f>
        <v>#N/A</v>
      </c>
      <c r="S6" s="85" t="e">
        <f>+IF(AND(ISNUMBER('Water Data'!I4),'Data Summary'!CH6="Yes"),100-'Water Data'!I4,NA())</f>
        <v>#N/A</v>
      </c>
      <c r="T6" s="85" t="e">
        <f>+IF(AND(ISNUMBER('Water Data'!I6),'Data Summary'!CI6="Yes"),'Water Data'!I6,NA())</f>
        <v>#N/A</v>
      </c>
      <c r="U6" s="85" t="e">
        <f>+IF(AND(ISNUMBER('Water Data'!I9),'Data Summary'!CJ6="Yes"),'Water Data'!I9,NA())</f>
        <v>#N/A</v>
      </c>
      <c r="V6" s="86" t="e">
        <f>+IF(AND(ISNUMBER('Sanitation Data'!D4),'Data Summary'!CK6="Yes"),100-'Sanitation Data'!D4,NA())</f>
        <v>#N/A</v>
      </c>
      <c r="W6" s="86" t="e">
        <f>+IF(AND(ISNUMBER('Sanitation Data'!D6),'Data Summary'!CL6="Yes"),'Sanitation Data'!D6,NA())</f>
        <v>#N/A</v>
      </c>
      <c r="X6" s="86" t="e">
        <f>+IF(AND(ISNUMBER('Sanitation Data'!D10),'Data Summary'!CM6="Yes"),'Sanitation Data'!D10,NA())</f>
        <v>#N/A</v>
      </c>
      <c r="Y6" s="86" t="e">
        <f>+IF(AND(ISNUMBER('Sanitation Data'!D11),'Data Summary'!CN6="Yes"),'Sanitation Data'!D11,NA())</f>
        <v>#N/A</v>
      </c>
      <c r="Z6" s="86" t="e">
        <f>+IF(AND(ISNUMBER('Sanitation Data'!D12),'Data Summary'!CO6="Yes"),'Sanitation Data'!D12,NA())</f>
        <v>#N/A</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t="e">
        <f>+IF(AND(ISNUMBER('Sanitation Data'!H4),'Data Summary'!DE6="Yes"),100-'Sanitation Data'!H4,NA())</f>
        <v>#N/A</v>
      </c>
      <c r="AQ6" s="86" t="e">
        <f>+IF(AND(ISNUMBER('Sanitation Data'!H6),'Data Summary'!DF6="Yes"),'Sanitation Data'!H6,NA())</f>
        <v>#N/A</v>
      </c>
      <c r="AR6" s="86" t="e">
        <f>+IF(AND(ISNUMBER('Sanitation Data'!H10),'Data Summary'!DG6="Yes"),'Sanitation Data'!H10,NA())</f>
        <v>#N/A</v>
      </c>
      <c r="AS6" s="86" t="e">
        <f>+IF(AND(ISNUMBER('Sanitation Data'!H11),'Data Summary'!DH6="Yes"),'Sanitation Data'!H11,NA())</f>
        <v>#N/A</v>
      </c>
      <c r="AT6" s="86" t="e">
        <f>+IF(AND(ISNUMBER('Sanitation Data'!H12),'Data Summary'!DI6="Yes"),'Sanitation Data'!H12,NA())</f>
        <v>#N/A</v>
      </c>
      <c r="AU6" s="86" t="e">
        <f>+IF(AND(ISNUMBER('Sanitation Data'!I4),'Data Summary'!DJ6="Yes"),100-'Sanitation Data'!I4,NA())</f>
        <v>#N/A</v>
      </c>
      <c r="AV6" s="86" t="e">
        <f>+IF(AND(ISNUMBER('Sanitation Data'!I6),'Data Summary'!DK6="Yes"),'Sanitation Data'!I6,NA())</f>
        <v>#N/A</v>
      </c>
      <c r="AW6" s="86" t="e">
        <f>+IF(AND(ISNUMBER('Sanitation Data'!I10),'Data Summary'!DL6="Yes"),'Sanitation Data'!I10,NA())</f>
        <v>#N/A</v>
      </c>
      <c r="AX6" s="86" t="e">
        <f>+IF(AND(ISNUMBER('Sanitation Data'!I11),'Data Summary'!DM6="Yes"),'Sanitation Data'!I11,NA())</f>
        <v>#N/A</v>
      </c>
      <c r="AY6" s="86" t="e">
        <f>+IF(AND(ISNUMBER('Sanitation Data'!I12),'Data Summary'!DN6="Yes"),'Sanitation Data'!I12,NA())</f>
        <v>#N/A</v>
      </c>
      <c r="AZ6" s="87">
        <f>+IF(AND(ISNUMBER('Hygiene Data'!D5),'Data Summary'!DO6="Yes"),'Hygiene Data'!D5,NA())</f>
        <v>96</v>
      </c>
      <c r="BA6" s="87" t="e">
        <f>+IF(AND(ISNUMBER('Hygiene Data'!D7),'Data Summary'!DP6="Yes"),'Hygiene Data'!D7,NA())</f>
        <v>#N/A</v>
      </c>
      <c r="BB6" s="87" t="e">
        <f>+IF(AND(ISNUMBER('Hygiene Data'!D9),'Data Summary'!DQ6="Yes"),'Hygiene Data'!D9,NA())</f>
        <v>#N/A</v>
      </c>
      <c r="BC6" s="87">
        <f>+IF(AND(ISNUMBER('Hygiene Data'!E5),'Data Summary'!DR6="Yes"),'Hygiene Data'!E5,NA())</f>
        <v>97.2</v>
      </c>
      <c r="BD6" s="87" t="e">
        <f>+IF(AND(ISNUMBER('Hygiene Data'!E7),'Data Summary'!DS6="Yes"),'Hygiene Data'!E7,NA())</f>
        <v>#N/A</v>
      </c>
      <c r="BE6" s="87" t="e">
        <f>+IF(AND(ISNUMBER('Hygiene Data'!E9),'Data Summary'!DT6="Yes"),'Hygiene Data'!E9,NA())</f>
        <v>#N/A</v>
      </c>
      <c r="BF6" s="87">
        <f>+IF(AND(ISNUMBER('Hygiene Data'!F5),'Data Summary'!DU6="Yes"),'Hygiene Data'!F5,NA())</f>
        <v>92.3</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95.7</v>
      </c>
      <c r="BM6" s="87" t="e">
        <f>+IF(AND(ISNUMBER('Hygiene Data'!H7),'Data Summary'!EB6="Yes"),'Hygiene Data'!H7,NA())</f>
        <v>#N/A</v>
      </c>
      <c r="BN6" s="87" t="e">
        <f>+IF(AND(ISNUMBER('Hygiene Data'!H9),'Data Summary'!EC6="Yes"),'Hygiene Data'!H9,NA())</f>
        <v>#N/A</v>
      </c>
      <c r="BO6" s="87">
        <f>+IF(AND(ISNUMBER('Hygiene Data'!I5),'Data Summary'!ED6="Yes"),'Hygiene Data'!I5,NA())</f>
        <v>96.2</v>
      </c>
      <c r="BP6" s="87" t="e">
        <f>+IF(AND(ISNUMBER('Hygiene Data'!I7),'Data Summary'!EE6="Yes"),'Hygiene Data'!I7,NA())</f>
        <v>#N/A</v>
      </c>
      <c r="BQ6" s="87" t="e">
        <f>+IF(AND(ISNUMBER('Hygiene Data'!I9),'Data Summary'!EF6="Yes"),'Hygiene Data'!I9,NA())</f>
        <v>#N/A</v>
      </c>
    </row>
    <row xmlns:x14ac="http://schemas.microsoft.com/office/spreadsheetml/2009/9/ac" r="7" x14ac:dyDescent="0.2">
      <c r="A7" s="328" t="str">
        <f ca="true">+RIGHT('Data Summary'!A7,LEN('Data Summary'!A7)-9)</f>
        <v>CASP</v>
      </c>
      <c r="B7" s="32" t="str">
        <f ca="true">+IF(ISTEXT('Data Summary'!B7),'Data Summary'!B7,"")</f>
        <v>Survey</v>
      </c>
      <c r="C7" s="327">
        <f ca="true">+VALUE('Data Summary'!C7)</f>
        <v>2016</v>
      </c>
      <c r="D7" s="85" t="e">
        <f ca="true">+IF(AND(ISNUMBER(OFFSET('Water Data'!$D$4,0,10*ROW('Water Data'!D1))),'Data Summary'!BS7="Yes"),100-OFFSET('Water Data'!$D$4,0,10*ROW('Water Data'!D1)),NA())</f>
        <v>#N/A</v>
      </c>
      <c r="E7" s="85" t="e">
        <f ca="true">+IF(AND(ISNUMBER(OFFSET('Water Data'!$D$6,0,10*ROW('Water Data'!D1))),'Data Summary'!BT7="Yes"),OFFSET('Water Data'!$D$6,0,10*ROW('Water Data'!D1)),NA())</f>
        <v>#N/A</v>
      </c>
      <c r="F7" s="85" t="e">
        <f ca="true">+IF(AND(ISNUMBER(OFFSET('Water Data'!$D$9,0,10*ROW('Water Data'!D1))),'Data Summary'!BU7="Yes"),OFFSET('Water Data'!$D$9,0,10*ROW('Water Data'!D1)),NA())</f>
        <v>#N/A</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t="e">
        <f ca="true">+IF(AND(ISNUMBER(OFFSET('Water Data'!$H$4,0,10*ROW('Water Data'!H1))),'Data Summary'!CE7="Yes"),100-OFFSET('Water Data'!$H$4,0,10*ROW('Water Data'!H1)),NA())</f>
        <v>#N/A</v>
      </c>
      <c r="Q7" s="85" t="e">
        <f ca="true">+IF(AND(ISNUMBER(OFFSET('Water Data'!$H$6,0,10*ROW('Water Data'!H1))),'Data Summary'!CF7="Yes"),OFFSET('Water Data'!$H$6,0,10*ROW('Water Data'!H1)),NA())</f>
        <v>#N/A</v>
      </c>
      <c r="R7" s="85" t="e">
        <f ca="true">+IF(AND(ISNUMBER(OFFSET('Water Data'!$H$9,0,10*ROW('Water Data'!H1))),'Data Summary'!CG7="Yes"),OFFSET('Water Data'!$H$9,0,10*ROW('Water Data'!H1)),NA())</f>
        <v>#N/A</v>
      </c>
      <c r="S7" s="85" t="e">
        <f ca="true">+IF(AND(ISNUMBER(OFFSET('Water Data'!$I$4,0,10*ROW('Water Data'!I1))),'Data Summary'!CH7="Yes"),100-OFFSET('Water Data'!$I$4,0,10*ROW('Water Data'!I1)),NA())</f>
        <v>#N/A</v>
      </c>
      <c r="T7" s="85" t="e">
        <f ca="true">+IF(AND(ISNUMBER(OFFSET('Water Data'!$I$6,0,10*ROW('Water Data'!I1))),'Data Summary'!CI7="Yes"),OFFSET('Water Data'!$I$6,0,10*ROW('Water Data'!I1)),NA())</f>
        <v>#N/A</v>
      </c>
      <c r="U7" s="85" t="e">
        <f ca="true">+IF(AND(ISNUMBER(OFFSET('Water Data'!$I$9,0,10*ROW('Water Data'!I1))),'Data Summary'!CJ7="Yes"),OFFSET('Water Data'!$I$9,0,10*ROW('Water Data'!I1)),NA())</f>
        <v>#N/A</v>
      </c>
      <c r="V7" s="86" t="e">
        <f ca="true">+IF(AND(ISNUMBER(OFFSET('Sanitation Data'!$D$4,0,10*ROW('Sanitation Data'!D1))),'Data Summary'!CK7="Yes"),100-OFFSET('Sanitation Data'!$D$4,0,10*ROW('Sanitation Data'!D1)),NA())</f>
        <v>#N/A</v>
      </c>
      <c r="W7" s="86" t="e">
        <f ca="true">+IF(AND(ISNUMBER(OFFSET('Sanitation Data'!$D$6,0,10*ROW('Sanitation Data'!D1))),'Data Summary'!CL7="Yes"),OFFSET('Sanitation Data'!$D$6,0,10*ROW('Sanitation Data'!D1)),NA())</f>
        <v>#N/A</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t="e">
        <f ca="true">+IF(AND(ISNUMBER(OFFSET('Sanitation Data'!$D$12,0,10*ROW('Sanitation Data'!D1))),'Data Summary'!CO7="Yes"),OFFSET('Sanitation Data'!$D$12,0,10*ROW('Sanitation Data'!D1)),NA())</f>
        <v>#N/A</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t="e">
        <f ca="true">+IF(AND(ISNUMBER(OFFSET('Sanitation Data'!$H$4,0,10*ROW('Sanitation Data'!H1))),'Data Summary'!DE7="Yes"),100-OFFSET('Sanitation Data'!$H$4,0,10*ROW('Sanitation Data'!H1)),NA())</f>
        <v>#N/A</v>
      </c>
      <c r="AQ7" s="86" t="e">
        <f ca="true">+IF(AND(ISNUMBER(OFFSET('Sanitation Data'!$H$6,0,10*ROW('Sanitation Data'!H1))),'Data Summary'!DF7="Yes"),OFFSET('Sanitation Data'!$H$6,0,10*ROW('Sanitation Data'!H1)),NA())</f>
        <v>#N/A</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t="e">
        <f ca="true">+IF(AND(ISNUMBER(OFFSET('Sanitation Data'!$H$12,0,10*ROW('Sanitation Data'!H1))),'Data Summary'!DI7="Yes"),OFFSET('Sanitation Data'!$H$12,0,10*ROW('Sanitation Data'!H1)),NA())</f>
        <v>#N/A</v>
      </c>
      <c r="AU7" s="86" t="e">
        <f ca="true">+IF(AND(ISNUMBER(OFFSET('Sanitation Data'!$I$4,0,10*ROW('Sanitation Data'!I1))),'Data Summary'!DJ7="Yes"),100-OFFSET('Sanitation Data'!$I$4,0,10*ROW('Sanitation Data'!I1)),NA())</f>
        <v>#N/A</v>
      </c>
      <c r="AV7" s="86" t="e">
        <f ca="true">+IF(AND(ISNUMBER(OFFSET('Sanitation Data'!$I$6,0,10*ROW('Sanitation Data'!I1))),'Data Summary'!DK7="Yes"),OFFSET('Sanitation Data'!$I$6,0,10*ROW('Sanitation Data'!I1)),NA())</f>
        <v>#N/A</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t="e">
        <f ca="true">+IF(AND(ISNUMBER(OFFSET('Sanitation Data'!$I$12,0,10*ROW('Sanitation Data'!I1))),'Data Summary'!DN7="Yes"),OFFSET('Sanitation Data'!$I$12,0,10*ROW('Sanitation Data'!I1)),NA())</f>
        <v>#N/A</v>
      </c>
      <c r="AZ7" s="87">
        <f ca="true">+IF(AND(ISNUMBER(OFFSET('Hygiene Data'!$D$5,0,10*ROW('Hygiene Data'!D1))),'Data Summary'!DO7="Yes"),OFFSET('Hygiene Data'!$D$5,0,10*ROW('Hygiene Data'!D1)),NA())</f>
        <v>96.589806730840976</v>
      </c>
      <c r="BA7" s="87" t="e">
        <f ca="true">+IF(AND(ISNUMBER(OFFSET('Hygiene Data'!$D$7,0,10*ROW('Hygiene Data'!D1))),'Data Summary'!DP7="Yes"),OFFSET('Hygiene Data'!$D$7,0,10*ROW('Hygiene Data'!D1)),NA())</f>
        <v>#N/A</v>
      </c>
      <c r="BB7" s="87" t="e">
        <f ca="true">+IF(AND(ISNUMBER(OFFSET('Hygiene Data'!$D$9,0,10*ROW('Hygiene Data'!D1))),'Data Summary'!DQ7="Yes"),OFFSET('Hygiene Data'!$D$9,0,10*ROW('Hygiene Data'!D1)),NA())</f>
        <v>#N/A</v>
      </c>
      <c r="BC7" s="87">
        <f ca="true">+IF(AND(ISNUMBER(OFFSET('Hygiene Data'!$E$5,0,10*ROW('Hygiene Data'!E1))),'Data Summary'!DR7="Yes"),OFFSET('Hygiene Data'!$E$5,0,10*ROW('Hygiene Data'!E1)),NA())</f>
        <v>97.701489592581638</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f ca="true">+IF(AND(ISNUMBER(OFFSET('Hygiene Data'!$F$5,0,10*ROW('Hygiene Data'!F1))),'Data Summary'!DU7="Yes"),OFFSET('Hygiene Data'!$F$5,0,10*ROW('Hygiene Data'!F1)),NA())</f>
        <v>93.137254901960787</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96.174420489544502</v>
      </c>
      <c r="BM7" s="87" t="e">
        <f ca="true">+IF(AND(ISNUMBER(OFFSET('Hygiene Data'!$H$7,0,10*ROW('Hygiene Data'!H1))),'Data Summary'!EB7="Yes"),OFFSET('Hygiene Data'!$H$7,0,10*ROW('Hygiene Data'!H1)),NA())</f>
        <v>#N/A</v>
      </c>
      <c r="BN7" s="87" t="e">
        <f ca="true">+IF(AND(ISNUMBER(OFFSET('Hygiene Data'!$H$9,0,10*ROW('Hygiene Data'!H1))),'Data Summary'!EC7="Yes"),OFFSET('Hygiene Data'!$H$9,0,10*ROW('Hygiene Data'!H1)),NA())</f>
        <v>#N/A</v>
      </c>
      <c r="BO7" s="87">
        <f ca="true">+IF(AND(ISNUMBER(OFFSET('Hygiene Data'!$I$5,0,10*ROW('Hygiene Data'!I1))),'Data Summary'!ED7="Yes"),OFFSET('Hygiene Data'!$I$5,0,10*ROW('Hygiene Data'!I1)),NA())</f>
        <v>96.944137168141594</v>
      </c>
      <c r="BP7" s="87" t="e">
        <f ca="true">+IF(AND(ISNUMBER(OFFSET('Hygiene Data'!$I$7,0,10*ROW('Hygiene Data'!I1))),'Data Summary'!EE7="Yes"),OFFSET('Hygiene Data'!$I$7,0,10*ROW('Hygiene Data'!I1)),NA())</f>
        <v>#N/A</v>
      </c>
      <c r="BQ7" s="87" t="e">
        <f ca="true">+IF(AND(ISNUMBER(OFFSET('Hygiene Data'!$I$9,0,10*ROW('Hygiene Data'!I1))),'Data Summary'!EF7="Yes"),OFFSET('Hygiene Data'!$I$9,0,10*ROW('Hygiene Data'!I1)),NA())</f>
        <v>#N/A</v>
      </c>
    </row>
    <row xmlns:x14ac="http://schemas.microsoft.com/office/spreadsheetml/2009/9/ac" r="8" x14ac:dyDescent="0.2">
      <c r="A8" s="328" t="e">
        <f ca="true">+RIGHT('Data Summary'!A8,LEN('Data Summary'!A8)-9)</f>
        <v>#VALUE!</v>
      </c>
      <c r="B8" s="32" t="str">
        <f ca="true">+IF(ISTEXT('Data Summary'!B8),'Data Summary'!B8,"")</f>
        <v/>
      </c>
      <c r="C8" s="327" t="e">
        <f ca="true">+VALUE('Data Summary'!C8)</f>
        <v>#VALUE!</v>
      </c>
      <c r="D8" s="85" t="e">
        <f ca="true">+IF(AND(ISNUMBER(OFFSET('Water Data'!$D$4,0,10*ROW('Water Data'!D2))),'Data Summary'!BS8="Yes"),100-OFFSET('Water Data'!$D$4,0,10*ROW('Water Data'!D2)),NA())</f>
        <v>#N/A</v>
      </c>
      <c r="E8" s="85" t="e">
        <f ca="true">+IF(AND(ISNUMBER(OFFSET('Water Data'!$D$6,0,10*ROW('Water Data'!D2))),'Data Summary'!BT8="Yes"),OFFSET('Water Data'!$D$6,0,10*ROW('Water Data'!D2)),NA())</f>
        <v>#N/A</v>
      </c>
      <c r="F8" s="85" t="e">
        <f ca="true">+IF(AND(ISNUMBER(OFFSET('Water Data'!$D$9,0,10*ROW('Water Data'!D2))),'Data Summary'!BU8="Yes"),OFFSET('Water Data'!$D$9,0,10*ROW('Water Data'!D2)),NA())</f>
        <v>#N/A</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t="e">
        <f ca="true">+IF(AND(ISNUMBER(OFFSET('Water Data'!$H$4,0,10*ROW('Water Data'!H2))),'Data Summary'!CE8="Yes"),100-OFFSET('Water Data'!$H$4,0,10*ROW('Water Data'!H2)),NA())</f>
        <v>#N/A</v>
      </c>
      <c r="Q8" s="85" t="e">
        <f ca="true">+IF(AND(ISNUMBER(OFFSET('Water Data'!$H$6,0,10*ROW('Water Data'!H2))),'Data Summary'!CF8="Yes"),OFFSET('Water Data'!$H$6,0,10*ROW('Water Data'!H2)),NA())</f>
        <v>#N/A</v>
      </c>
      <c r="R8" s="85" t="e">
        <f ca="true">+IF(AND(ISNUMBER(OFFSET('Water Data'!$H$9,0,10*ROW('Water Data'!H2))),'Data Summary'!CG8="Yes"),OFFSET('Water Data'!$H$9,0,10*ROW('Water Data'!H2)),NA())</f>
        <v>#N/A</v>
      </c>
      <c r="S8" s="85" t="e">
        <f ca="true">+IF(AND(ISNUMBER(OFFSET('Water Data'!$I$4,0,10*ROW('Water Data'!I2))),'Data Summary'!CH8="Yes"),100-OFFSET('Water Data'!$I$4,0,10*ROW('Water Data'!I2)),NA())</f>
        <v>#N/A</v>
      </c>
      <c r="T8" s="85" t="e">
        <f ca="true">+IF(AND(ISNUMBER(OFFSET('Water Data'!$I$6,0,10*ROW('Water Data'!I2))),'Data Summary'!CI8="Yes"),OFFSET('Water Data'!$I$6,0,10*ROW('Water Data'!I2)),NA())</f>
        <v>#N/A</v>
      </c>
      <c r="U8" s="85" t="e">
        <f ca="true">+IF(AND(ISNUMBER(OFFSET('Water Data'!$I$9,0,10*ROW('Water Data'!I2))),'Data Summary'!CJ8="Yes"),OFFSET('Water Data'!$I$9,0,10*ROW('Water Data'!I2)),NA())</f>
        <v>#N/A</v>
      </c>
      <c r="V8" s="86" t="e">
        <f ca="true">+IF(AND(ISNUMBER(OFFSET('Sanitation Data'!$D$4,0,10*ROW('Sanitation Data'!D2))),'Data Summary'!CK8="Yes"),100-OFFSET('Sanitation Data'!$D$4,0,10*ROW('Sanitation Data'!D2)),NA())</f>
        <v>#N/A</v>
      </c>
      <c r="W8" s="86" t="e">
        <f ca="true">+IF(AND(ISNUMBER(OFFSET('Sanitation Data'!$D$6,0,10*ROW('Sanitation Data'!D2))),'Data Summary'!CL8="Yes"),OFFSET('Sanitation Data'!$D$6,0,10*ROW('Sanitation Data'!D2)),NA())</f>
        <v>#N/A</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t="e">
        <f ca="true">+IF(AND(ISNUMBER(OFFSET('Sanitation Data'!$D$12,0,10*ROW('Sanitation Data'!D2))),'Data Summary'!CO8="Yes"),OFFSET('Sanitation Data'!$D$12,0,10*ROW('Sanitation Data'!D2)),NA())</f>
        <v>#N/A</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t="e">
        <f ca="true">+IF(AND(ISNUMBER(OFFSET('Sanitation Data'!$H$4,0,10*ROW('Sanitation Data'!H2))),'Data Summary'!DE8="Yes"),100-OFFSET('Sanitation Data'!$H$4,0,10*ROW('Sanitation Data'!H2)),NA())</f>
        <v>#N/A</v>
      </c>
      <c r="AQ8" s="86" t="e">
        <f ca="true">+IF(AND(ISNUMBER(OFFSET('Sanitation Data'!$H$6,0,10*ROW('Sanitation Data'!H2))),'Data Summary'!DF8="Yes"),OFFSET('Sanitation Data'!$H$6,0,10*ROW('Sanitation Data'!H2)),NA())</f>
        <v>#N/A</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t="e">
        <f ca="true">+IF(AND(ISNUMBER(OFFSET('Sanitation Data'!$H$12,0,10*ROW('Sanitation Data'!H2))),'Data Summary'!DI8="Yes"),OFFSET('Sanitation Data'!$H$12,0,10*ROW('Sanitation Data'!H2)),NA())</f>
        <v>#N/A</v>
      </c>
      <c r="AU8" s="86" t="e">
        <f ca="true">+IF(AND(ISNUMBER(OFFSET('Sanitation Data'!$I$4,0,10*ROW('Sanitation Data'!I2))),'Data Summary'!DJ8="Yes"),100-OFFSET('Sanitation Data'!$I$4,0,10*ROW('Sanitation Data'!I2)),NA())</f>
        <v>#N/A</v>
      </c>
      <c r="AV8" s="86" t="e">
        <f ca="true">+IF(AND(ISNUMBER(OFFSET('Sanitation Data'!$I$6,0,10*ROW('Sanitation Data'!I2))),'Data Summary'!DK8="Yes"),OFFSET('Sanitation Data'!$I$6,0,10*ROW('Sanitation Data'!I2)),NA())</f>
        <v>#N/A</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t="e">
        <f ca="true">+IF(AND(ISNUMBER(OFFSET('Sanitation Data'!$I$12,0,10*ROW('Sanitation Data'!I2))),'Data Summary'!DN8="Yes"),OFFSET('Sanitation Data'!$I$12,0,10*ROW('Sanitation Data'!I2)),NA())</f>
        <v>#N/A</v>
      </c>
      <c r="AZ8" s="87" t="e">
        <f ca="true">+IF(AND(ISNUMBER(OFFSET('Hygiene Data'!$D$5,0,10*ROW('Hygiene Data'!D2))),'Data Summary'!DO8="Yes"),OFFSET('Hygiene Data'!$D$5,0,10*ROW('Hygiene Data'!D2)),NA())</f>
        <v>#N/A</v>
      </c>
      <c r="BA8" s="87" t="e">
        <f ca="true">+IF(AND(ISNUMBER(OFFSET('Hygiene Data'!$D$7,0,10*ROW('Hygiene Data'!D2))),'Data Summary'!DP8="Yes"),OFFSET('Hygiene Data'!$D$7,0,10*ROW('Hygiene Data'!D2)),NA())</f>
        <v>#N/A</v>
      </c>
      <c r="BB8" s="87" t="e">
        <f ca="true">+IF(AND(ISNUMBER(OFFSET('Hygiene Data'!$D$9,0,10*ROW('Hygiene Data'!D2))),'Data Summary'!DQ8="Yes"),OFFSET('Hygiene Data'!$D$9,0,10*ROW('Hygiene Data'!D2)),NA())</f>
        <v>#N/A</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t="e">
        <f ca="true">+IF(AND(ISNUMBER(OFFSET('Hygiene Data'!$H$5,0,10*ROW('Hygiene Data'!H2))),'Data Summary'!EA8="Yes"),OFFSET('Hygiene Data'!$H$5,0,10*ROW('Hygiene Data'!H2)),NA())</f>
        <v>#N/A</v>
      </c>
      <c r="BM8" s="87" t="e">
        <f ca="true">+IF(AND(ISNUMBER(OFFSET('Hygiene Data'!$H$7,0,10*ROW('Hygiene Data'!H2))),'Data Summary'!EB8="Yes"),OFFSET('Hygiene Data'!$H$7,0,10*ROW('Hygiene Data'!H2)),NA())</f>
        <v>#N/A</v>
      </c>
      <c r="BN8" s="87" t="e">
        <f ca="true">+IF(AND(ISNUMBER(OFFSET('Hygiene Data'!$H$9,0,10*ROW('Hygiene Data'!H2))),'Data Summary'!EC8="Yes"),OFFSET('Hygiene Data'!$H$9,0,10*ROW('Hygiene Data'!H2)),NA())</f>
        <v>#N/A</v>
      </c>
      <c r="BO8" s="87" t="e">
        <f ca="true">+IF(AND(ISNUMBER(OFFSET('Hygiene Data'!$I$5,0,10*ROW('Hygiene Data'!I2))),'Data Summary'!ED8="Yes"),OFFSET('Hygiene Data'!$I$5,0,10*ROW('Hygiene Data'!I2)),NA())</f>
        <v>#N/A</v>
      </c>
      <c r="BP8" s="87" t="e">
        <f ca="true">+IF(AND(ISNUMBER(OFFSET('Hygiene Data'!$I$7,0,10*ROW('Hygiene Data'!I2))),'Data Summary'!EE8="Yes"),OFFSET('Hygiene Data'!$I$7,0,10*ROW('Hygiene Data'!I2)),NA())</f>
        <v>#N/A</v>
      </c>
      <c r="BQ8" s="87" t="e">
        <f ca="true">+IF(AND(ISNUMBER(OFFSET('Hygiene Data'!$I$9,0,10*ROW('Hygiene Data'!I2))),'Data Summary'!EF8="Yes"),OFFSET('Hygiene Data'!$I$9,0,10*ROW('Hygiene Data'!I2)),NA())</f>
        <v>#N/A</v>
      </c>
    </row>
    <row xmlns:x14ac="http://schemas.microsoft.com/office/spreadsheetml/2009/9/ac" r="9" x14ac:dyDescent="0.2">
      <c r="A9" s="328" t="e">
        <f ca="true">+RIGHT('Data Summary'!A9,LEN('Data Summary'!A9)-9)</f>
        <v>#VALUE!</v>
      </c>
      <c r="B9" s="32" t="str">
        <f ca="true">+IF(ISTEXT('Data Summary'!B9),'Data Summary'!B9,"")</f>
        <v/>
      </c>
      <c r="C9" s="327" t="e">
        <f ca="true">+VALUE('Data Summary'!C9)</f>
        <v>#VALUE!</v>
      </c>
      <c r="D9" s="85" t="e">
        <f ca="true">+IF(AND(ISNUMBER(OFFSET('Water Data'!$D$4,0,10*ROW('Water Data'!D3))),'Data Summary'!BS9="Yes"),100-OFFSET('Water Data'!$D$4,0,10*ROW('Water Data'!D3)),NA())</f>
        <v>#N/A</v>
      </c>
      <c r="E9" s="85" t="e">
        <f ca="true">+IF(AND(ISNUMBER(OFFSET('Water Data'!$D$6,0,10*ROW('Water Data'!D3))),'Data Summary'!BT9="Yes"),OFFSET('Water Data'!$D$6,0,10*ROW('Water Data'!D3)),NA())</f>
        <v>#N/A</v>
      </c>
      <c r="F9" s="85" t="e">
        <f ca="true">+IF(AND(ISNUMBER(OFFSET('Water Data'!$D$9,0,10*ROW('Water Data'!D3))),'Data Summary'!BU9="Yes"),OFFSET('Water Data'!$D$9,0,10*ROW('Water Data'!D3)),NA())</f>
        <v>#N/A</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t="e">
        <f ca="true">+IF(AND(ISNUMBER(OFFSET('Water Data'!$H$4,0,10*ROW('Water Data'!H3))),'Data Summary'!CE9="Yes"),100-OFFSET('Water Data'!$H$4,0,10*ROW('Water Data'!H3)),NA())</f>
        <v>#N/A</v>
      </c>
      <c r="Q9" s="85" t="e">
        <f ca="true">+IF(AND(ISNUMBER(OFFSET('Water Data'!$H$6,0,10*ROW('Water Data'!H3))),'Data Summary'!CF9="Yes"),OFFSET('Water Data'!$H$6,0,10*ROW('Water Data'!H3)),NA())</f>
        <v>#N/A</v>
      </c>
      <c r="R9" s="85" t="e">
        <f ca="true">+IF(AND(ISNUMBER(OFFSET('Water Data'!$H$9,0,10*ROW('Water Data'!H3))),'Data Summary'!CG9="Yes"),OFFSET('Water Data'!$H$9,0,10*ROW('Water Data'!H3)),NA())</f>
        <v>#N/A</v>
      </c>
      <c r="S9" s="85" t="e">
        <f ca="true">+IF(AND(ISNUMBER(OFFSET('Water Data'!$I$4,0,10*ROW('Water Data'!I3))),'Data Summary'!CH9="Yes"),100-OFFSET('Water Data'!$I$4,0,10*ROW('Water Data'!I3)),NA())</f>
        <v>#N/A</v>
      </c>
      <c r="T9" s="85" t="e">
        <f ca="true">+IF(AND(ISNUMBER(OFFSET('Water Data'!$I$6,0,10*ROW('Water Data'!I3))),'Data Summary'!CI9="Yes"),OFFSET('Water Data'!$I$6,0,10*ROW('Water Data'!I3)),NA())</f>
        <v>#N/A</v>
      </c>
      <c r="U9" s="85" t="e">
        <f ca="true">+IF(AND(ISNUMBER(OFFSET('Water Data'!$I$9,0,10*ROW('Water Data'!I3))),'Data Summary'!CJ9="Yes"),OFFSET('Water Data'!$I$9,0,10*ROW('Water Data'!I3)),NA())</f>
        <v>#N/A</v>
      </c>
      <c r="V9" s="86" t="e">
        <f ca="true">+IF(AND(ISNUMBER(OFFSET('Sanitation Data'!$D$4,0,10*ROW('Sanitation Data'!D3))),'Data Summary'!CK9="Yes"),100-OFFSET('Sanitation Data'!$D$4,0,10*ROW('Sanitation Data'!D3)),NA())</f>
        <v>#N/A</v>
      </c>
      <c r="W9" s="86" t="e">
        <f ca="true">+IF(AND(ISNUMBER(OFFSET('Sanitation Data'!$D$6,0,10*ROW('Sanitation Data'!D3))),'Data Summary'!CL9="Yes"),OFFSET('Sanitation Data'!$D$6,0,10*ROW('Sanitation Data'!D3)),NA())</f>
        <v>#N/A</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t="e">
        <f ca="true">+IF(AND(ISNUMBER(OFFSET('Sanitation Data'!$D$12,0,10*ROW('Sanitation Data'!D3))),'Data Summary'!CO9="Yes"),OFFSET('Sanitation Data'!$D$12,0,10*ROW('Sanitation Data'!D3)),NA())</f>
        <v>#N/A</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t="e">
        <f ca="true">+IF(AND(ISNUMBER(OFFSET('Sanitation Data'!$H$4,0,10*ROW('Sanitation Data'!H3))),'Data Summary'!DE9="Yes"),100-OFFSET('Sanitation Data'!$H$4,0,10*ROW('Sanitation Data'!H3)),NA())</f>
        <v>#N/A</v>
      </c>
      <c r="AQ9" s="86" t="e">
        <f ca="true">+IF(AND(ISNUMBER(OFFSET('Sanitation Data'!$H$6,0,10*ROW('Sanitation Data'!H3))),'Data Summary'!DF9="Yes"),OFFSET('Sanitation Data'!$H$6,0,10*ROW('Sanitation Data'!H3)),NA())</f>
        <v>#N/A</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t="e">
        <f ca="true">+IF(AND(ISNUMBER(OFFSET('Sanitation Data'!$H$12,0,10*ROW('Sanitation Data'!H3))),'Data Summary'!DI9="Yes"),OFFSET('Sanitation Data'!$H$12,0,10*ROW('Sanitation Data'!H3)),NA())</f>
        <v>#N/A</v>
      </c>
      <c r="AU9" s="86" t="e">
        <f ca="true">+IF(AND(ISNUMBER(OFFSET('Sanitation Data'!$I$4,0,10*ROW('Sanitation Data'!I3))),'Data Summary'!DJ9="Yes"),100-OFFSET('Sanitation Data'!$I$4,0,10*ROW('Sanitation Data'!I3)),NA())</f>
        <v>#N/A</v>
      </c>
      <c r="AV9" s="86" t="e">
        <f ca="true">+IF(AND(ISNUMBER(OFFSET('Sanitation Data'!$I$6,0,10*ROW('Sanitation Data'!I3))),'Data Summary'!DK9="Yes"),OFFSET('Sanitation Data'!$I$6,0,10*ROW('Sanitation Data'!I3)),NA())</f>
        <v>#N/A</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t="e">
        <f ca="true">+IF(AND(ISNUMBER(OFFSET('Sanitation Data'!$I$12,0,10*ROW('Sanitation Data'!I3))),'Data Summary'!DN9="Yes"),OFFSET('Sanitation Data'!$I$12,0,10*ROW('Sanitation Data'!I3)),NA())</f>
        <v>#N/A</v>
      </c>
      <c r="AZ9" s="87" t="e">
        <f ca="true">+IF(AND(ISNUMBER(OFFSET('Hygiene Data'!$D$5,0,10*ROW('Hygiene Data'!D3))),'Data Summary'!DO9="Yes"),OFFSET('Hygiene Data'!$D$5,0,10*ROW('Hygiene Data'!D3)),NA())</f>
        <v>#N/A</v>
      </c>
      <c r="BA9" s="87" t="e">
        <f ca="true">+IF(AND(ISNUMBER(OFFSET('Hygiene Data'!$D$7,0,10*ROW('Hygiene Data'!D3))),'Data Summary'!DP9="Yes"),OFFSET('Hygiene Data'!$D$7,0,10*ROW('Hygiene Data'!D3)),NA())</f>
        <v>#N/A</v>
      </c>
      <c r="BB9" s="87" t="e">
        <f ca="true">+IF(AND(ISNUMBER(OFFSET('Hygiene Data'!$D$9,0,10*ROW('Hygiene Data'!D3))),'Data Summary'!DQ9="Yes"),OFFSET('Hygiene Data'!$D$9,0,10*ROW('Hygiene Data'!D3)),NA())</f>
        <v>#N/A</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t="e">
        <f ca="true">+IF(AND(ISNUMBER(OFFSET('Hygiene Data'!$H$5,0,10*ROW('Hygiene Data'!H3))),'Data Summary'!EA9="Yes"),OFFSET('Hygiene Data'!$H$5,0,10*ROW('Hygiene Data'!H3)),NA())</f>
        <v>#N/A</v>
      </c>
      <c r="BM9" s="87" t="e">
        <f ca="true">+IF(AND(ISNUMBER(OFFSET('Hygiene Data'!$H$7,0,10*ROW('Hygiene Data'!H3))),'Data Summary'!EB9="Yes"),OFFSET('Hygiene Data'!$H$7,0,10*ROW('Hygiene Data'!H3)),NA())</f>
        <v>#N/A</v>
      </c>
      <c r="BN9" s="87" t="e">
        <f ca="true">+IF(AND(ISNUMBER(OFFSET('Hygiene Data'!$H$9,0,10*ROW('Hygiene Data'!H3))),'Data Summary'!EC9="Yes"),OFFSET('Hygiene Data'!$H$9,0,10*ROW('Hygiene Data'!H3)),NA())</f>
        <v>#N/A</v>
      </c>
      <c r="BO9" s="87" t="e">
        <f ca="true">+IF(AND(ISNUMBER(OFFSET('Hygiene Data'!$I$5,0,10*ROW('Hygiene Data'!I3))),'Data Summary'!ED9="Yes"),OFFSET('Hygiene Data'!$I$5,0,10*ROW('Hygiene Data'!I3)),NA())</f>
        <v>#N/A</v>
      </c>
      <c r="BP9" s="87" t="e">
        <f ca="true">+IF(AND(ISNUMBER(OFFSET('Hygiene Data'!$I$7,0,10*ROW('Hygiene Data'!I3))),'Data Summary'!EE9="Yes"),OFFSET('Hygiene Data'!$I$7,0,10*ROW('Hygiene Data'!I3)),NA())</f>
        <v>#N/A</v>
      </c>
      <c r="BQ9" s="87" t="e">
        <f ca="true">+IF(AND(ISNUMBER(OFFSET('Hygiene Data'!$I$9,0,10*ROW('Hygiene Data'!I3))),'Data Summary'!EF9="Yes"),OFFSET('Hygiene Data'!$I$9,0,10*ROW('Hygiene Data'!I3)),NA())</f>
        <v>#N/A</v>
      </c>
    </row>
    <row xmlns:x14ac="http://schemas.microsoft.com/office/spreadsheetml/2009/9/ac" r="10" x14ac:dyDescent="0.2">
      <c r="A10" s="328" t="e">
        <f ca="true">+RIGHT('Data Summary'!A10,LEN('Data Summary'!A10)-9)</f>
        <v>#VALUE!</v>
      </c>
      <c r="B10" s="32" t="str">
        <f ca="true">+IF(ISTEXT('Data Summary'!B10),'Data Summary'!B10,"")</f>
        <v/>
      </c>
      <c r="C10" s="327" t="e">
        <f ca="true">+VALUE('Data Summary'!C10)</f>
        <v>#VALUE!</v>
      </c>
      <c r="D10" s="85" t="e">
        <f ca="true">+IF(AND(ISNUMBER(OFFSET('Water Data'!$D$4,0,10*ROW('Water Data'!D4))),'Data Summary'!BS10="Yes"),100-OFFSET('Water Data'!$D$4,0,10*ROW('Water Data'!D4)),NA())</f>
        <v>#N/A</v>
      </c>
      <c r="E10" s="85" t="e">
        <f ca="true">+IF(AND(ISNUMBER(OFFSET('Water Data'!$D$6,0,10*ROW('Water Data'!D4))),'Data Summary'!BT10="Yes"),OFFSET('Water Data'!$D$6,0,10*ROW('Water Data'!D4)),NA())</f>
        <v>#N/A</v>
      </c>
      <c r="F10" s="85" t="e">
        <f ca="true">+IF(AND(ISNUMBER(OFFSET('Water Data'!$D$9,0,10*ROW('Water Data'!D4))),'Data Summary'!BU10="Yes"),OFFSET('Water Data'!$D$9,0,10*ROW('Water Data'!D4)),NA())</f>
        <v>#N/A</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t="e">
        <f ca="true">+IF(AND(ISNUMBER(OFFSET('Water Data'!$H$4,0,10*ROW('Water Data'!H4))),'Data Summary'!CE10="Yes"),100-OFFSET('Water Data'!$H$4,0,10*ROW('Water Data'!H4)),NA())</f>
        <v>#N/A</v>
      </c>
      <c r="Q10" s="85" t="e">
        <f ca="true">+IF(AND(ISNUMBER(OFFSET('Water Data'!$H$6,0,10*ROW('Water Data'!H4))),'Data Summary'!CF10="Yes"),OFFSET('Water Data'!$H$6,0,10*ROW('Water Data'!H4)),NA())</f>
        <v>#N/A</v>
      </c>
      <c r="R10" s="85" t="e">
        <f ca="true">+IF(AND(ISNUMBER(OFFSET('Water Data'!$H$9,0,10*ROW('Water Data'!H4))),'Data Summary'!CG10="Yes"),OFFSET('Water Data'!$H$9,0,10*ROW('Water Data'!H4)),NA())</f>
        <v>#N/A</v>
      </c>
      <c r="S10" s="85" t="e">
        <f ca="true">+IF(AND(ISNUMBER(OFFSET('Water Data'!$I$4,0,10*ROW('Water Data'!I4))),'Data Summary'!CH10="Yes"),100-OFFSET('Water Data'!$I$4,0,10*ROW('Water Data'!I4)),NA())</f>
        <v>#N/A</v>
      </c>
      <c r="T10" s="85" t="e">
        <f ca="true">+IF(AND(ISNUMBER(OFFSET('Water Data'!$I$6,0,10*ROW('Water Data'!I4))),'Data Summary'!CI10="Yes"),OFFSET('Water Data'!$I$6,0,10*ROW('Water Data'!I4)),NA())</f>
        <v>#N/A</v>
      </c>
      <c r="U10" s="85" t="e">
        <f ca="true">+IF(AND(ISNUMBER(OFFSET('Water Data'!$I$9,0,10*ROW('Water Data'!I4))),'Data Summary'!CJ10="Yes"),OFFSET('Water Data'!$I$9,0,10*ROW('Water Data'!I4)),NA())</f>
        <v>#N/A</v>
      </c>
      <c r="V10" s="86" t="e">
        <f ca="true">+IF(AND(ISNUMBER(OFFSET('Sanitation Data'!$D$4,0,10*ROW('Sanitation Data'!D4))),'Data Summary'!CK10="Yes"),100-OFFSET('Sanitation Data'!$D$4,0,10*ROW('Sanitation Data'!D4)),NA())</f>
        <v>#N/A</v>
      </c>
      <c r="W10" s="86" t="e">
        <f ca="true">+IF(AND(ISNUMBER(OFFSET('Sanitation Data'!$D$6,0,10*ROW('Sanitation Data'!D4))),'Data Summary'!CL10="Yes"),OFFSET('Sanitation Data'!$D$6,0,10*ROW('Sanitation Data'!D4)),NA())</f>
        <v>#N/A</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t="e">
        <f ca="true">+IF(AND(ISNUMBER(OFFSET('Sanitation Data'!$D$12,0,10*ROW('Sanitation Data'!D4))),'Data Summary'!CO10="Yes"),OFFSET('Sanitation Data'!$D$12,0,10*ROW('Sanitation Data'!D4)),NA())</f>
        <v>#N/A</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t="e">
        <f ca="true">+IF(AND(ISNUMBER(OFFSET('Sanitation Data'!$H$4,0,10*ROW('Sanitation Data'!H4))),'Data Summary'!DE10="Yes"),100-OFFSET('Sanitation Data'!$H$4,0,10*ROW('Sanitation Data'!H4)),NA())</f>
        <v>#N/A</v>
      </c>
      <c r="AQ10" s="86" t="e">
        <f ca="true">+IF(AND(ISNUMBER(OFFSET('Sanitation Data'!$H$6,0,10*ROW('Sanitation Data'!H4))),'Data Summary'!DF10="Yes"),OFFSET('Sanitation Data'!$H$6,0,10*ROW('Sanitation Data'!H4)),NA())</f>
        <v>#N/A</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t="e">
        <f ca="true">+IF(AND(ISNUMBER(OFFSET('Sanitation Data'!$H$12,0,10*ROW('Sanitation Data'!H4))),'Data Summary'!DI10="Yes"),OFFSET('Sanitation Data'!$H$12,0,10*ROW('Sanitation Data'!H4)),NA())</f>
        <v>#N/A</v>
      </c>
      <c r="AU10" s="86" t="e">
        <f ca="true">+IF(AND(ISNUMBER(OFFSET('Sanitation Data'!$I$4,0,10*ROW('Sanitation Data'!I4))),'Data Summary'!DJ10="Yes"),100-OFFSET('Sanitation Data'!$I$4,0,10*ROW('Sanitation Data'!I4)),NA())</f>
        <v>#N/A</v>
      </c>
      <c r="AV10" s="86" t="e">
        <f ca="true">+IF(AND(ISNUMBER(OFFSET('Sanitation Data'!$I$6,0,10*ROW('Sanitation Data'!I4))),'Data Summary'!DK10="Yes"),OFFSET('Sanitation Data'!$I$6,0,10*ROW('Sanitation Data'!I4)),NA())</f>
        <v>#N/A</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t="e">
        <f ca="true">+IF(AND(ISNUMBER(OFFSET('Sanitation Data'!$I$12,0,10*ROW('Sanitation Data'!I4))),'Data Summary'!DN10="Yes"),OFFSET('Sanitation Data'!$I$12,0,10*ROW('Sanitation Data'!I4)),NA())</f>
        <v>#N/A</v>
      </c>
      <c r="AZ10" s="87" t="e">
        <f ca="true">+IF(AND(ISNUMBER(OFFSET('Hygiene Data'!$D$5,0,10*ROW('Hygiene Data'!D4))),'Data Summary'!DO10="Yes"),OFFSET('Hygiene Data'!$D$5,0,10*ROW('Hygiene Data'!D4)),NA())</f>
        <v>#N/A</v>
      </c>
      <c r="BA10" s="87" t="e">
        <f ca="true">+IF(AND(ISNUMBER(OFFSET('Hygiene Data'!$D$7,0,10*ROW('Hygiene Data'!D4))),'Data Summary'!DP10="Yes"),OFFSET('Hygiene Data'!$D$7,0,10*ROW('Hygiene Data'!D4)),NA())</f>
        <v>#N/A</v>
      </c>
      <c r="BB10" s="87" t="e">
        <f ca="true">+IF(AND(ISNUMBER(OFFSET('Hygiene Data'!$D$9,0,10*ROW('Hygiene Data'!D4))),'Data Summary'!DQ10="Yes"),OFFSET('Hygiene Data'!$D$9,0,10*ROW('Hygiene Data'!D4)),NA())</f>
        <v>#N/A</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t="e">
        <f ca="true">+IF(AND(ISNUMBER(OFFSET('Hygiene Data'!$H$5,0,10*ROW('Hygiene Data'!H4))),'Data Summary'!EA10="Yes"),OFFSET('Hygiene Data'!$H$5,0,10*ROW('Hygiene Data'!H4)),NA())</f>
        <v>#N/A</v>
      </c>
      <c r="BM10" s="87" t="e">
        <f ca="true">+IF(AND(ISNUMBER(OFFSET('Hygiene Data'!$H$7,0,10*ROW('Hygiene Data'!H4))),'Data Summary'!EB10="Yes"),OFFSET('Hygiene Data'!$H$7,0,10*ROW('Hygiene Data'!H4)),NA())</f>
        <v>#N/A</v>
      </c>
      <c r="BN10" s="87" t="e">
        <f ca="true">+IF(AND(ISNUMBER(OFFSET('Hygiene Data'!$H$9,0,10*ROW('Hygiene Data'!H4))),'Data Summary'!EC10="Yes"),OFFSET('Hygiene Data'!$H$9,0,10*ROW('Hygiene Data'!H4)),NA())</f>
        <v>#N/A</v>
      </c>
      <c r="BO10" s="87" t="e">
        <f ca="true">+IF(AND(ISNUMBER(OFFSET('Hygiene Data'!$I$5,0,10*ROW('Hygiene Data'!I4))),'Data Summary'!ED10="Yes"),OFFSET('Hygiene Data'!$I$5,0,10*ROW('Hygiene Data'!I4)),NA())</f>
        <v>#N/A</v>
      </c>
      <c r="BP10" s="87" t="e">
        <f ca="true">+IF(AND(ISNUMBER(OFFSET('Hygiene Data'!$I$7,0,10*ROW('Hygiene Data'!I4))),'Data Summary'!EE10="Yes"),OFFSET('Hygiene Data'!$I$7,0,10*ROW('Hygiene Data'!I4)),NA())</f>
        <v>#N/A</v>
      </c>
      <c r="BQ10" s="87" t="e">
        <f ca="true">+IF(AND(ISNUMBER(OFFSET('Hygiene Data'!$I$9,0,10*ROW('Hygiene Data'!I4))),'Data Summary'!EF10="Yes"),OFFSET('Hygiene Data'!$I$9,0,10*ROW('Hygiene Data'!I4)),NA())</f>
        <v>#N/A</v>
      </c>
    </row>
    <row xmlns:x14ac="http://schemas.microsoft.com/office/spreadsheetml/2009/9/ac" r="11" x14ac:dyDescent="0.2">
      <c r="A11" s="328" t="e">
        <f ca="true">+RIGHT('Data Summary'!A11,LEN('Data Summary'!A11)-9)</f>
        <v>#VALUE!</v>
      </c>
      <c r="B11" s="32" t="str">
        <f ca="true">+IF(ISTEXT('Data Summary'!B11),'Data Summary'!B11,"")</f>
        <v/>
      </c>
      <c r="C11" s="327" t="e">
        <f ca="true">+VALUE('Data Summary'!C11)</f>
        <v>#VALUE!</v>
      </c>
      <c r="D11" s="85" t="e">
        <f ca="true">+IF(AND(ISNUMBER(OFFSET('Water Data'!$D$4,0,10*ROW('Water Data'!D5))),'Data Summary'!BS11="Yes"),100-OFFSET('Water Data'!$D$4,0,10*ROW('Water Data'!D5)),NA())</f>
        <v>#N/A</v>
      </c>
      <c r="E11" s="85" t="e">
        <f ca="true">+IF(AND(ISNUMBER(OFFSET('Water Data'!$D$6,0,10*ROW('Water Data'!D5))),'Data Summary'!BT11="Yes"),OFFSET('Water Data'!$D$6,0,10*ROW('Water Data'!D5)),NA())</f>
        <v>#N/A</v>
      </c>
      <c r="F11" s="85" t="e">
        <f ca="true">+IF(AND(ISNUMBER(OFFSET('Water Data'!$D$9,0,10*ROW('Water Data'!D5))),'Data Summary'!BU11="Yes"),OFFSET('Water Data'!$D$9,0,10*ROW('Water Data'!D5)),NA())</f>
        <v>#N/A</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t="e">
        <f ca="true">+IF(AND(ISNUMBER(OFFSET('Water Data'!$H$4,0,10*ROW('Water Data'!H5))),'Data Summary'!CE11="Yes"),100-OFFSET('Water Data'!$H$4,0,10*ROW('Water Data'!H5)),NA())</f>
        <v>#N/A</v>
      </c>
      <c r="Q11" s="85" t="e">
        <f ca="true">+IF(AND(ISNUMBER(OFFSET('Water Data'!$H$6,0,10*ROW('Water Data'!H5))),'Data Summary'!CF11="Yes"),OFFSET('Water Data'!$H$6,0,10*ROW('Water Data'!H5)),NA())</f>
        <v>#N/A</v>
      </c>
      <c r="R11" s="85" t="e">
        <f ca="true">+IF(AND(ISNUMBER(OFFSET('Water Data'!$H$9,0,10*ROW('Water Data'!H5))),'Data Summary'!CG11="Yes"),OFFSET('Water Data'!$H$9,0,10*ROW('Water Data'!H5)),NA())</f>
        <v>#N/A</v>
      </c>
      <c r="S11" s="85" t="e">
        <f ca="true">+IF(AND(ISNUMBER(OFFSET('Water Data'!$I$4,0,10*ROW('Water Data'!I5))),'Data Summary'!CH11="Yes"),100-OFFSET('Water Data'!$I$4,0,10*ROW('Water Data'!I5)),NA())</f>
        <v>#N/A</v>
      </c>
      <c r="T11" s="85" t="e">
        <f ca="true">+IF(AND(ISNUMBER(OFFSET('Water Data'!$I$6,0,10*ROW('Water Data'!I5))),'Data Summary'!CI11="Yes"),OFFSET('Water Data'!$I$6,0,10*ROW('Water Data'!I5)),NA())</f>
        <v>#N/A</v>
      </c>
      <c r="U11" s="85" t="e">
        <f ca="true">+IF(AND(ISNUMBER(OFFSET('Water Data'!$I$9,0,10*ROW('Water Data'!I5))),'Data Summary'!CJ11="Yes"),OFFSET('Water Data'!$I$9,0,10*ROW('Water Data'!I5)),NA())</f>
        <v>#N/A</v>
      </c>
      <c r="V11" s="86" t="e">
        <f ca="true">+IF(AND(ISNUMBER(OFFSET('Sanitation Data'!$D$4,0,10*ROW('Sanitation Data'!D5))),'Data Summary'!CK11="Yes"),100-OFFSET('Sanitation Data'!$D$4,0,10*ROW('Sanitation Data'!D5)),NA())</f>
        <v>#N/A</v>
      </c>
      <c r="W11" s="86" t="e">
        <f ca="true">+IF(AND(ISNUMBER(OFFSET('Sanitation Data'!$D$6,0,10*ROW('Sanitation Data'!D5))),'Data Summary'!CL11="Yes"),OFFSET('Sanitation Data'!$D$6,0,10*ROW('Sanitation Data'!D5)),NA())</f>
        <v>#N/A</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t="e">
        <f ca="true">+IF(AND(ISNUMBER(OFFSET('Sanitation Data'!$D$12,0,10*ROW('Sanitation Data'!D5))),'Data Summary'!CO11="Yes"),OFFSET('Sanitation Data'!$D$12,0,10*ROW('Sanitation Data'!D5)),NA())</f>
        <v>#N/A</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t="e">
        <f ca="true">+IF(AND(ISNUMBER(OFFSET('Sanitation Data'!$H$4,0,10*ROW('Sanitation Data'!H5))),'Data Summary'!DE11="Yes"),100-OFFSET('Sanitation Data'!$H$4,0,10*ROW('Sanitation Data'!H5)),NA())</f>
        <v>#N/A</v>
      </c>
      <c r="AQ11" s="86" t="e">
        <f ca="true">+IF(AND(ISNUMBER(OFFSET('Sanitation Data'!$H$6,0,10*ROW('Sanitation Data'!H5))),'Data Summary'!DF11="Yes"),OFFSET('Sanitation Data'!$H$6,0,10*ROW('Sanitation Data'!H5)),NA())</f>
        <v>#N/A</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t="e">
        <f ca="true">+IF(AND(ISNUMBER(OFFSET('Sanitation Data'!$H$12,0,10*ROW('Sanitation Data'!H5))),'Data Summary'!DI11="Yes"),OFFSET('Sanitation Data'!$H$12,0,10*ROW('Sanitation Data'!H5)),NA())</f>
        <v>#N/A</v>
      </c>
      <c r="AU11" s="86" t="e">
        <f ca="true">+IF(AND(ISNUMBER(OFFSET('Sanitation Data'!$I$4,0,10*ROW('Sanitation Data'!I5))),'Data Summary'!DJ11="Yes"),100-OFFSET('Sanitation Data'!$I$4,0,10*ROW('Sanitation Data'!I5)),NA())</f>
        <v>#N/A</v>
      </c>
      <c r="AV11" s="86" t="e">
        <f ca="true">+IF(AND(ISNUMBER(OFFSET('Sanitation Data'!$I$6,0,10*ROW('Sanitation Data'!I5))),'Data Summary'!DK11="Yes"),OFFSET('Sanitation Data'!$I$6,0,10*ROW('Sanitation Data'!I5)),NA())</f>
        <v>#N/A</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t="e">
        <f ca="true">+IF(AND(ISNUMBER(OFFSET('Sanitation Data'!$I$12,0,10*ROW('Sanitation Data'!I5))),'Data Summary'!DN11="Yes"),OFFSET('Sanitation Data'!$I$12,0,10*ROW('Sanitation Data'!I5)),NA())</f>
        <v>#N/A</v>
      </c>
      <c r="AZ11" s="87" t="e">
        <f ca="true">+IF(AND(ISNUMBER(OFFSET('Hygiene Data'!$D$5,0,10*ROW('Hygiene Data'!D5))),'Data Summary'!DO11="Yes"),OFFSET('Hygiene Data'!$D$5,0,10*ROW('Hygiene Data'!D5)),NA())</f>
        <v>#N/A</v>
      </c>
      <c r="BA11" s="87" t="e">
        <f ca="true">+IF(AND(ISNUMBER(OFFSET('Hygiene Data'!$D$7,0,10*ROW('Hygiene Data'!D5))),'Data Summary'!DP11="Yes"),OFFSET('Hygiene Data'!$D$7,0,10*ROW('Hygiene Data'!D5)),NA())</f>
        <v>#N/A</v>
      </c>
      <c r="BB11" s="87" t="e">
        <f ca="true">+IF(AND(ISNUMBER(OFFSET('Hygiene Data'!$D$9,0,10*ROW('Hygiene Data'!D5))),'Data Summary'!DQ11="Yes"),OFFSET('Hygiene Data'!$D$9,0,10*ROW('Hygiene Data'!D5)),NA())</f>
        <v>#N/A</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t="e">
        <f ca="true">+IF(AND(ISNUMBER(OFFSET('Hygiene Data'!$H$5,0,10*ROW('Hygiene Data'!H5))),'Data Summary'!EA11="Yes"),OFFSET('Hygiene Data'!$H$5,0,10*ROW('Hygiene Data'!H5)),NA())</f>
        <v>#N/A</v>
      </c>
      <c r="BM11" s="87" t="e">
        <f ca="true">+IF(AND(ISNUMBER(OFFSET('Hygiene Data'!$H$7,0,10*ROW('Hygiene Data'!H5))),'Data Summary'!EB11="Yes"),OFFSET('Hygiene Data'!$H$7,0,10*ROW('Hygiene Data'!H5)),NA())</f>
        <v>#N/A</v>
      </c>
      <c r="BN11" s="87" t="e">
        <f ca="true">+IF(AND(ISNUMBER(OFFSET('Hygiene Data'!$H$9,0,10*ROW('Hygiene Data'!H5))),'Data Summary'!EC11="Yes"),OFFSET('Hygiene Data'!$H$9,0,10*ROW('Hygiene Data'!H5)),NA())</f>
        <v>#N/A</v>
      </c>
      <c r="BO11" s="87" t="e">
        <f ca="true">+IF(AND(ISNUMBER(OFFSET('Hygiene Data'!$I$5,0,10*ROW('Hygiene Data'!I5))),'Data Summary'!ED11="Yes"),OFFSET('Hygiene Data'!$I$5,0,10*ROW('Hygiene Data'!I5)),NA())</f>
        <v>#N/A</v>
      </c>
      <c r="BP11" s="87" t="e">
        <f ca="true">+IF(AND(ISNUMBER(OFFSET('Hygiene Data'!$I$7,0,10*ROW('Hygiene Data'!I5))),'Data Summary'!EE11="Yes"),OFFSET('Hygiene Data'!$I$7,0,10*ROW('Hygiene Data'!I5)),NA())</f>
        <v>#N/A</v>
      </c>
      <c r="BQ11" s="87" t="e">
        <f ca="true">+IF(AND(ISNUMBER(OFFSET('Hygiene Data'!$I$9,0,10*ROW('Hygiene Data'!I5))),'Data Summary'!EF11="Yes"),OFFSET('Hygiene Data'!$I$9,0,10*ROW('Hygiene Data'!I5)),NA())</f>
        <v>#N/A</v>
      </c>
    </row>
    <row xmlns:x14ac="http://schemas.microsoft.com/office/spreadsheetml/2009/9/ac" r="12" x14ac:dyDescent="0.2">
      <c r="A12" s="328" t="e">
        <f ca="true">+RIGHT('Data Summary'!A12,LEN('Data Summary'!A12)-9)</f>
        <v>#VALUE!</v>
      </c>
      <c r="B12" s="32" t="str">
        <f ca="true">+IF(ISTEXT('Data Summary'!B12),'Data Summary'!B12,"")</f>
        <v/>
      </c>
      <c r="C12" s="327" t="e">
        <f ca="true">+VALUE('Data Summary'!C12)</f>
        <v>#VALUE!</v>
      </c>
      <c r="D12" s="85" t="e">
        <f ca="true">+IF(AND(ISNUMBER(OFFSET('Water Data'!$D$4,0,10*ROW('Water Data'!D6))),'Data Summary'!BS12="Yes"),100-OFFSET('Water Data'!$D$4,0,10*ROW('Water Data'!D6)),NA())</f>
        <v>#N/A</v>
      </c>
      <c r="E12" s="85" t="e">
        <f ca="true">+IF(AND(ISNUMBER(OFFSET('Water Data'!$D$6,0,10*ROW('Water Data'!D6))),'Data Summary'!BT12="Yes"),OFFSET('Water Data'!$D$6,0,10*ROW('Water Data'!D6)),NA())</f>
        <v>#N/A</v>
      </c>
      <c r="F12" s="85" t="e">
        <f ca="true">+IF(AND(ISNUMBER(OFFSET('Water Data'!$D$9,0,10*ROW('Water Data'!D6))),'Data Summary'!BU12="Yes"),OFFSET('Water Data'!$D$9,0,10*ROW('Water Data'!D6)),NA())</f>
        <v>#N/A</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t="e">
        <f ca="true">+IF(AND(ISNUMBER(OFFSET('Sanitation Data'!$D$4,0,10*ROW('Sanitation Data'!D6))),'Data Summary'!CK12="Yes"),100-OFFSET('Sanitation Data'!$D$4,0,10*ROW('Sanitation Data'!D6)),NA())</f>
        <v>#N/A</v>
      </c>
      <c r="W12" s="86" t="e">
        <f ca="true">+IF(AND(ISNUMBER(OFFSET('Sanitation Data'!$D$6,0,10*ROW('Sanitation Data'!D6))),'Data Summary'!CL12="Yes"),OFFSET('Sanitation Data'!$D$6,0,10*ROW('Sanitation Data'!D6)),NA())</f>
        <v>#N/A</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t="e">
        <f ca="true">+IF(AND(ISNUMBER(OFFSET('Sanitation Data'!$D$12,0,10*ROW('Sanitation Data'!D6))),'Data Summary'!CO12="Yes"),OFFSET('Sanitation Data'!$D$12,0,10*ROW('Sanitation Data'!D6)),NA())</f>
        <v>#N/A</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t="e">
        <f ca="true">+IF(AND(ISNUMBER(OFFSET('Sanitation Data'!$H$12,0,10*ROW('Sanitation Data'!H6))),'Data Summary'!DI12="Yes"),OFFSET('Sanitation Data'!$H$12,0,10*ROW('Sanitation Data'!H6)),NA())</f>
        <v>#N/A</v>
      </c>
      <c r="AU12" s="86" t="e">
        <f ca="true">+IF(AND(ISNUMBER(OFFSET('Sanitation Data'!$I$4,0,10*ROW('Sanitation Data'!I6))),'Data Summary'!DJ12="Yes"),100-OFFSET('Sanitation Data'!$I$4,0,10*ROW('Sanitation Data'!I6)),NA())</f>
        <v>#N/A</v>
      </c>
      <c r="AV12" s="86" t="e">
        <f ca="true">+IF(AND(ISNUMBER(OFFSET('Sanitation Data'!$I$6,0,10*ROW('Sanitation Data'!I6))),'Data Summary'!DK12="Yes"),OFFSET('Sanitation Data'!$I$6,0,10*ROW('Sanitation Data'!I6)),NA())</f>
        <v>#N/A</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t="e">
        <f ca="true">+IF(AND(ISNUMBER(OFFSET('Sanitation Data'!$I$12,0,10*ROW('Sanitation Data'!I6))),'Data Summary'!DN12="Yes"),OFFSET('Sanitation Data'!$I$12,0,10*ROW('Sanitation Data'!I6)),NA())</f>
        <v>#N/A</v>
      </c>
      <c r="AZ12" s="87" t="e">
        <f ca="true">+IF(AND(ISNUMBER(OFFSET('Hygiene Data'!$D$5,0,10*ROW('Hygiene Data'!D6))),'Data Summary'!DO12="Yes"),OFFSET('Hygiene Data'!$D$5,0,10*ROW('Hygiene Data'!D6)),NA())</f>
        <v>#N/A</v>
      </c>
      <c r="BA12" s="87" t="e">
        <f ca="true">+IF(AND(ISNUMBER(OFFSET('Hygiene Data'!$D$7,0,10*ROW('Hygiene Data'!D6))),'Data Summary'!DP12="Yes"),OFFSET('Hygiene Data'!$D$7,0,10*ROW('Hygiene Data'!D6)),NA())</f>
        <v>#N/A</v>
      </c>
      <c r="BB12" s="87" t="e">
        <f ca="true">+IF(AND(ISNUMBER(OFFSET('Hygiene Data'!$D$9,0,10*ROW('Hygiene Data'!D6))),'Data Summary'!DQ12="Yes"),OFFSET('Hygiene Data'!$D$9,0,10*ROW('Hygiene Data'!D6)),NA())</f>
        <v>#N/A</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t="e">
        <f ca="true">+IF(AND(ISNUMBER(OFFSET('Hygiene Data'!$I$5,0,10*ROW('Hygiene Data'!I6))),'Data Summary'!ED12="Yes"),OFFSET('Hygiene Data'!$I$5,0,10*ROW('Hygiene Data'!I6)),NA())</f>
        <v>#N/A</v>
      </c>
      <c r="BP12" s="87" t="e">
        <f ca="true">+IF(AND(ISNUMBER(OFFSET('Hygiene Data'!$I$7,0,10*ROW('Hygiene Data'!I6))),'Data Summary'!EE12="Yes"),OFFSET('Hygiene Data'!$I$7,0,10*ROW('Hygiene Data'!I6)),NA())</f>
        <v>#N/A</v>
      </c>
      <c r="BQ12" s="87" t="e">
        <f ca="true">+IF(AND(ISNUMBER(OFFSET('Hygiene Data'!$I$9,0,10*ROW('Hygiene Data'!I6))),'Data Summary'!EF12="Yes"),OFFSET('Hygiene Data'!$I$9,0,10*ROW('Hygiene Data'!I6)),NA())</f>
        <v>#N/A</v>
      </c>
    </row>
    <row xmlns:x14ac="http://schemas.microsoft.com/office/spreadsheetml/2009/9/ac" r="13" x14ac:dyDescent="0.2">
      <c r="A13" s="328" t="e">
        <f ca="true">+RIGHT('Data Summary'!A13,LEN('Data Summary'!A13)-9)</f>
        <v>#VALUE!</v>
      </c>
      <c r="B13" s="32" t="str">
        <f ca="true">+IF(ISTEXT('Data Summary'!B13),'Data Summary'!B13,"")</f>
        <v/>
      </c>
      <c r="C13" s="327"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28" t="e">
        <f ca="true">+RIGHT('Data Summary'!A14,LEN('Data Summary'!A14)-9)</f>
        <v>#VALUE!</v>
      </c>
      <c r="B14" s="32" t="str">
        <f ca="true">+IF(ISTEXT('Data Summary'!B14),'Data Summary'!B14,"")</f>
        <v/>
      </c>
      <c r="C14" s="327"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28" t="e">
        <f ca="true">+RIGHT('Data Summary'!A15,LEN('Data Summary'!A15)-9)</f>
        <v>#VALUE!</v>
      </c>
      <c r="B15" s="32" t="str">
        <f ca="true">+IF(ISTEXT('Data Summary'!B15),'Data Summary'!B15,"")</f>
        <v/>
      </c>
      <c r="C15" s="327"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28" t="e">
        <f ca="true">+RIGHT('Data Summary'!A16,LEN('Data Summary'!A16)-9)</f>
        <v>#VALUE!</v>
      </c>
      <c r="B16" s="32" t="str">
        <f ca="true">+IF(ISTEXT('Data Summary'!B16),'Data Summary'!B16,"")</f>
        <v/>
      </c>
      <c r="C16" s="327"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28" t="e">
        <f ca="true">+RIGHT('Data Summary'!A17,LEN('Data Summary'!A17)-9)</f>
        <v>#VALUE!</v>
      </c>
      <c r="B17" s="32" t="str">
        <f ca="true">+IF(ISTEXT('Data Summary'!B17),'Data Summary'!B17,"")</f>
        <v/>
      </c>
      <c r="C17" s="327"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28" t="e">
        <f ca="true">+RIGHT('Data Summary'!A18,LEN('Data Summary'!A18)-9)</f>
        <v>#VALUE!</v>
      </c>
      <c r="B18" s="32" t="str">
        <f ca="true">+IF(ISTEXT('Data Summary'!B18),'Data Summary'!B18,"")</f>
        <v/>
      </c>
      <c r="C18" s="327"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28" t="e">
        <f ca="true">+RIGHT('Data Summary'!A19,LEN('Data Summary'!A19)-9)</f>
        <v>#VALUE!</v>
      </c>
      <c r="B19" s="32" t="str">
        <f ca="true">+IF(ISTEXT('Data Summary'!B19),'Data Summary'!B19,"")</f>
        <v/>
      </c>
      <c r="C19" s="327"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28" t="e">
        <f ca="true">+RIGHT('Data Summary'!A20,LEN('Data Summary'!A20)-9)</f>
        <v>#VALUE!</v>
      </c>
      <c r="B20" s="32" t="str">
        <f ca="true">+IF(ISTEXT('Data Summary'!B20),'Data Summary'!B20,"")</f>
        <v/>
      </c>
      <c r="C20" s="327"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28" t="e">
        <f ca="true">+RIGHT('Data Summary'!A21,LEN('Data Summary'!A21)-9)</f>
        <v>#VALUE!</v>
      </c>
      <c r="B21" s="32" t="str">
        <f ca="true">+IF(ISTEXT('Data Summary'!B21),'Data Summary'!B21,"")</f>
        <v/>
      </c>
      <c r="C21" s="327"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28" t="e">
        <f ca="true">+RIGHT('Data Summary'!A22,LEN('Data Summary'!A22)-9)</f>
        <v>#VALUE!</v>
      </c>
      <c r="B22" s="32" t="str">
        <f ca="true">+IF(ISTEXT('Data Summary'!B22),'Data Summary'!B22,"")</f>
        <v/>
      </c>
      <c r="C22" s="327"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28" t="e">
        <f ca="true">+RIGHT('Data Summary'!A23,LEN('Data Summary'!A23)-9)</f>
        <v>#VALUE!</v>
      </c>
      <c r="B23" s="32" t="str">
        <f ca="true">+IF(ISTEXT('Data Summary'!B23),'Data Summary'!B23,"")</f>
        <v/>
      </c>
      <c r="C23" s="327"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28" t="e">
        <f ca="true">+RIGHT('Data Summary'!A24,LEN('Data Summary'!A24)-9)</f>
        <v>#VALUE!</v>
      </c>
      <c r="B24" s="32" t="str">
        <f ca="true">+IF(ISTEXT('Data Summary'!B24),'Data Summary'!B24,"")</f>
        <v/>
      </c>
      <c r="C24" s="327"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28" t="e">
        <f ca="true">+RIGHT('Data Summary'!A25,LEN('Data Summary'!A25)-9)</f>
        <v>#VALUE!</v>
      </c>
      <c r="B25" s="32" t="str">
        <f ca="true">+IF(ISTEXT('Data Summary'!B25),'Data Summary'!B25,"")</f>
        <v/>
      </c>
      <c r="C25" s="327"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28" t="e">
        <f ca="true">+RIGHT('Data Summary'!A26,LEN('Data Summary'!A26)-9)</f>
        <v>#VALUE!</v>
      </c>
      <c r="B26" s="32" t="str">
        <f ca="true">+IF(ISTEXT('Data Summary'!B26),'Data Summary'!B26,"")</f>
        <v/>
      </c>
      <c r="C26" s="327"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28" t="e">
        <f ca="true">+RIGHT('Data Summary'!A27,LEN('Data Summary'!A27)-9)</f>
        <v>#VALUE!</v>
      </c>
      <c r="B27" s="32" t="str">
        <f ca="true">+IF(ISTEXT('Data Summary'!B27),'Data Summary'!B27,"")</f>
        <v/>
      </c>
      <c r="C27" s="327"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28" t="e">
        <f ca="true">+RIGHT('Data Summary'!A28,LEN('Data Summary'!A28)-9)</f>
        <v>#VALUE!</v>
      </c>
      <c r="B28" s="32" t="str">
        <f ca="true">+IF(ISTEXT('Data Summary'!B28),'Data Summary'!B28,"")</f>
        <v/>
      </c>
      <c r="C28" s="327"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28" t="e">
        <f ca="true">+RIGHT('Data Summary'!A29,LEN('Data Summary'!A29)-9)</f>
        <v>#VALUE!</v>
      </c>
      <c r="B29" s="32" t="str">
        <f ca="true">+IF(ISTEXT('Data Summary'!B29),'Data Summary'!B29,"")</f>
        <v/>
      </c>
      <c r="C29" s="327"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28" t="e">
        <f ca="true">+RIGHT('Data Summary'!A30,LEN('Data Summary'!A30)-9)</f>
        <v>#VALUE!</v>
      </c>
      <c r="B30" s="32" t="str">
        <f ca="true">+IF(ISTEXT('Data Summary'!B30),'Data Summary'!B30,"")</f>
        <v/>
      </c>
      <c r="C30" s="327"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28" t="e">
        <f ca="true">+RIGHT('Data Summary'!A31,LEN('Data Summary'!A31)-9)</f>
        <v>#VALUE!</v>
      </c>
      <c r="B31" s="32" t="str">
        <f ca="true">+IF(ISTEXT('Data Summary'!B31),'Data Summary'!B31,"")</f>
        <v/>
      </c>
      <c r="C31" s="327"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28" t="e">
        <f ca="true">+RIGHT('Data Summary'!A32,LEN('Data Summary'!A32)-9)</f>
        <v>#VALUE!</v>
      </c>
      <c r="B32" s="32" t="str">
        <f ca="true">+IF(ISTEXT('Data Summary'!B32),'Data Summary'!B32,"")</f>
        <v/>
      </c>
      <c r="C32" s="327"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28" t="e">
        <f ca="true">+RIGHT('Data Summary'!A33,LEN('Data Summary'!A33)-9)</f>
        <v>#VALUE!</v>
      </c>
      <c r="B33" s="32" t="str">
        <f ca="true">+IF(ISTEXT('Data Summary'!B33),'Data Summary'!B33,"")</f>
        <v/>
      </c>
      <c r="C33" s="327"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28" t="e">
        <f ca="true">+RIGHT('Data Summary'!A34,LEN('Data Summary'!A34)-9)</f>
        <v>#VALUE!</v>
      </c>
      <c r="B34" s="32" t="str">
        <f ca="true">+IF(ISTEXT('Data Summary'!B34),'Data Summary'!B34,"")</f>
        <v/>
      </c>
      <c r="C34" s="327"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28" t="e">
        <f ca="true">+RIGHT('Data Summary'!A35,LEN('Data Summary'!A35)-9)</f>
        <v>#VALUE!</v>
      </c>
      <c r="B35" s="32" t="str">
        <f ca="true">+IF(ISTEXT('Data Summary'!B35),'Data Summary'!B35,"")</f>
        <v/>
      </c>
      <c r="C35" s="327"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28" t="e">
        <f ca="true">+RIGHT('Data Summary'!A36,LEN('Data Summary'!A36)-9)</f>
        <v>#VALUE!</v>
      </c>
      <c r="B36" s="32" t="str">
        <f ca="true">+IF(ISTEXT('Data Summary'!B36),'Data Summary'!B36,"")</f>
        <v/>
      </c>
      <c r="C36" s="327"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28" t="e">
        <f ca="true">+RIGHT('Data Summary'!A37,LEN('Data Summary'!A37)-9)</f>
        <v>#VALUE!</v>
      </c>
      <c r="B37" s="32" t="str">
        <f ca="true">+IF(ISTEXT('Data Summary'!B37),'Data Summary'!B37,"")</f>
        <v/>
      </c>
      <c r="C37" s="327"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28" t="e">
        <f ca="true">+RIGHT('Data Summary'!A38,LEN('Data Summary'!A38)-9)</f>
        <v>#VALUE!</v>
      </c>
      <c r="B38" s="32" t="str">
        <f ca="true">+IF(ISTEXT('Data Summary'!B38),'Data Summary'!B38,"")</f>
        <v/>
      </c>
      <c r="C38" s="327"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28" t="e">
        <f ca="true">+RIGHT('Data Summary'!A39,LEN('Data Summary'!A39)-9)</f>
        <v>#VALUE!</v>
      </c>
      <c r="B39" s="32" t="str">
        <f ca="true">+IF(ISTEXT('Data Summary'!B39),'Data Summary'!B39,"")</f>
        <v/>
      </c>
      <c r="C39" s="327"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28" t="e">
        <f ca="true">+RIGHT('Data Summary'!A40,LEN('Data Summary'!A40)-9)</f>
        <v>#VALUE!</v>
      </c>
      <c r="B40" s="32" t="str">
        <f ca="true">+IF(ISTEXT('Data Summary'!B40),'Data Summary'!B40,"")</f>
        <v/>
      </c>
      <c r="C40" s="327"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28" t="e">
        <f ca="true">+RIGHT('Data Summary'!A41,LEN('Data Summary'!A41)-9)</f>
        <v>#VALUE!</v>
      </c>
      <c r="B41" s="32" t="str">
        <f ca="true">+IF(ISTEXT('Data Summary'!B41),'Data Summary'!B41,"")</f>
        <v/>
      </c>
      <c r="C41" s="327"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28" t="e">
        <f ca="true">+RIGHT('Data Summary'!A42,LEN('Data Summary'!A42)-9)</f>
        <v>#VALUE!</v>
      </c>
      <c r="B42" s="32" t="str">
        <f ca="true">+IF(ISTEXT('Data Summary'!B42),'Data Summary'!B42,"")</f>
        <v/>
      </c>
      <c r="C42" s="327"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28" t="e">
        <f ca="true">+RIGHT('Data Summary'!A43,LEN('Data Summary'!A43)-9)</f>
        <v>#VALUE!</v>
      </c>
      <c r="B43" s="32" t="str">
        <f ca="true">+IF(ISTEXT('Data Summary'!B43),'Data Summary'!B43,"")</f>
        <v/>
      </c>
      <c r="C43" s="327"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28" t="e">
        <f ca="true">+RIGHT('Data Summary'!A44,LEN('Data Summary'!A44)-9)</f>
        <v>#VALUE!</v>
      </c>
      <c r="B44" s="32" t="str">
        <f ca="true">+IF(ISTEXT('Data Summary'!B44),'Data Summary'!B44,"")</f>
        <v/>
      </c>
      <c r="C44" s="327"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28" t="e">
        <f ca="true">+RIGHT('Data Summary'!A45,LEN('Data Summary'!A45)-9)</f>
        <v>#VALUE!</v>
      </c>
      <c r="B45" s="32" t="str">
        <f ca="true">+IF(ISTEXT('Data Summary'!B45),'Data Summary'!B45,"")</f>
        <v/>
      </c>
      <c r="C45" s="327"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28" t="e">
        <f ca="true">+RIGHT('Data Summary'!A46,LEN('Data Summary'!A46)-9)</f>
        <v>#VALUE!</v>
      </c>
      <c r="B46" s="32" t="str">
        <f ca="true">+IF(ISTEXT('Data Summary'!B46),'Data Summary'!B46,"")</f>
        <v/>
      </c>
      <c r="C46" s="327"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28" t="e">
        <f ca="true">+RIGHT('Data Summary'!A47,LEN('Data Summary'!A47)-9)</f>
        <v>#VALUE!</v>
      </c>
      <c r="B47" s="32" t="str">
        <f ca="true">+IF(ISTEXT('Data Summary'!B47),'Data Summary'!B47,"")</f>
        <v/>
      </c>
      <c r="C47" s="327"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28" t="e">
        <f ca="true">+RIGHT('Data Summary'!A48,LEN('Data Summary'!A48)-9)</f>
        <v>#VALUE!</v>
      </c>
      <c r="B48" s="32" t="str">
        <f ca="true">+IF(ISTEXT('Data Summary'!B48),'Data Summary'!B48,"")</f>
        <v/>
      </c>
      <c r="C48" s="327"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28" t="e">
        <f ca="true">+RIGHT('Data Summary'!A49,LEN('Data Summary'!A49)-9)</f>
        <v>#VALUE!</v>
      </c>
      <c r="B49" s="32" t="str">
        <f ca="true">+IF(ISTEXT('Data Summary'!B49),'Data Summary'!B49,"")</f>
        <v/>
      </c>
      <c r="C49" s="327"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28" t="e">
        <f ca="true">+RIGHT('Data Summary'!A50,LEN('Data Summary'!A50)-9)</f>
        <v>#VALUE!</v>
      </c>
      <c r="B50" s="32" t="str">
        <f ca="true">+IF(ISTEXT('Data Summary'!B50),'Data Summary'!B50,"")</f>
        <v/>
      </c>
      <c r="C50" s="327"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28" t="e">
        <f ca="true">+RIGHT('Data Summary'!A51,LEN('Data Summary'!A51)-9)</f>
        <v>#VALUE!</v>
      </c>
      <c r="B51" s="32" t="str">
        <f ca="true">+IF(ISTEXT('Data Summary'!B51),'Data Summary'!B51,"")</f>
        <v/>
      </c>
      <c r="C51" s="327"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28" t="e">
        <f ca="true">+RIGHT('Data Summary'!A52,LEN('Data Summary'!A52)-9)</f>
        <v>#VALUE!</v>
      </c>
      <c r="B52" s="32" t="str">
        <f ca="true">+IF(ISTEXT('Data Summary'!B52),'Data Summary'!B52,"")</f>
        <v/>
      </c>
      <c r="C52" s="327"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28" t="e">
        <f ca="true">+RIGHT('Data Summary'!A53,LEN('Data Summary'!A53)-9)</f>
        <v>#VALUE!</v>
      </c>
      <c r="B53" s="32" t="str">
        <f ca="true">+IF(ISTEXT('Data Summary'!B53),'Data Summary'!B53,"")</f>
        <v/>
      </c>
      <c r="C53" s="327"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28" t="e">
        <f ca="true">+RIGHT('Data Summary'!A54,LEN('Data Summary'!A54)-9)</f>
        <v>#VALUE!</v>
      </c>
      <c r="B54" s="32" t="str">
        <f ca="true">+IF(ISTEXT('Data Summary'!B54),'Data Summary'!B54,"")</f>
        <v/>
      </c>
      <c r="C54" s="327"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28" t="e">
        <f ca="true">+RIGHT('Data Summary'!A55,LEN('Data Summary'!A55)-9)</f>
        <v>#VALUE!</v>
      </c>
      <c r="B55" s="32" t="str">
        <f ca="true">+IF(ISTEXT('Data Summary'!B55),'Data Summary'!B55,"")</f>
        <v/>
      </c>
      <c r="C55" s="327"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28" t="e">
        <f ca="true">+RIGHT('Data Summary'!A56,LEN('Data Summary'!A56)-9)</f>
        <v>#VALUE!</v>
      </c>
      <c r="B56" s="32" t="str">
        <f ca="true">+IF(ISTEXT('Data Summary'!B56),'Data Summary'!B56,"")</f>
        <v/>
      </c>
      <c r="C56" s="327"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28" t="e">
        <f ca="true">+RIGHT('Data Summary'!A57,LEN('Data Summary'!A57)-9)</f>
        <v>#VALUE!</v>
      </c>
      <c r="B57" s="32" t="str">
        <f ca="true">+IF(ISTEXT('Data Summary'!B57),'Data Summary'!B57,"")</f>
        <v/>
      </c>
      <c r="C57" s="327"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28" t="e">
        <f ca="true">+RIGHT('Data Summary'!A58,LEN('Data Summary'!A58)-9)</f>
        <v>#VALUE!</v>
      </c>
      <c r="B58" s="32" t="str">
        <f ca="true">+IF(ISTEXT('Data Summary'!B58),'Data Summary'!B58,"")</f>
        <v/>
      </c>
      <c r="C58" s="327"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28" t="e">
        <f ca="true">+RIGHT('Data Summary'!A59,LEN('Data Summary'!A59)-9)</f>
        <v>#VALUE!</v>
      </c>
      <c r="B59" s="32" t="str">
        <f ca="true">+IF(ISTEXT('Data Summary'!B59),'Data Summary'!B59,"")</f>
        <v/>
      </c>
      <c r="C59" s="327"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28" t="e">
        <f ca="true">+RIGHT('Data Summary'!A60,LEN('Data Summary'!A60)-9)</f>
        <v>#VALUE!</v>
      </c>
      <c r="B60" s="32" t="str">
        <f ca="true">+IF(ISTEXT('Data Summary'!B60),'Data Summary'!B60,"")</f>
        <v/>
      </c>
      <c r="C60" s="327"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28" t="e">
        <f ca="true">+RIGHT('Data Summary'!A61,LEN('Data Summary'!A61)-9)</f>
        <v>#VALUE!</v>
      </c>
      <c r="B61" s="32" t="str">
        <f ca="true">+IF(ISTEXT('Data Summary'!B61),'Data Summary'!B61,"")</f>
        <v/>
      </c>
      <c r="C61" s="327"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28" t="e">
        <f ca="true">+RIGHT('Data Summary'!A62,LEN('Data Summary'!A62)-9)</f>
        <v>#VALUE!</v>
      </c>
      <c r="B62" s="32" t="str">
        <f ca="true">+IF(ISTEXT('Data Summary'!B62),'Data Summary'!B62,"")</f>
        <v/>
      </c>
      <c r="C62" s="327"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28" t="e">
        <f ca="true">+RIGHT('Data Summary'!A63,LEN('Data Summary'!A63)-9)</f>
        <v>#VALUE!</v>
      </c>
      <c r="B63" s="32" t="str">
        <f ca="true">+IF(ISTEXT('Data Summary'!B63),'Data Summary'!B63,"")</f>
        <v/>
      </c>
      <c r="C63" s="327"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28" t="e">
        <f ca="true">+RIGHT('Data Summary'!A64,LEN('Data Summary'!A64)-9)</f>
        <v>#VALUE!</v>
      </c>
      <c r="B64" s="32" t="str">
        <f ca="true">+IF(ISTEXT('Data Summary'!B64),'Data Summary'!B64,"")</f>
        <v/>
      </c>
      <c r="C64" s="327"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28" t="e">
        <f ca="true">+RIGHT('Data Summary'!A65,LEN('Data Summary'!A65)-9)</f>
        <v>#VALUE!</v>
      </c>
      <c r="B65" s="32" t="str">
        <f ca="true">+IF(ISTEXT('Data Summary'!B65),'Data Summary'!B65,"")</f>
        <v/>
      </c>
      <c r="C65" s="327"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28" t="e">
        <f ca="true">+RIGHT('Data Summary'!A66,LEN('Data Summary'!A66)-9)</f>
        <v>#VALUE!</v>
      </c>
      <c r="B66" s="32" t="str">
        <f ca="true">+IF(ISTEXT('Data Summary'!B66),'Data Summary'!B66,"")</f>
        <v/>
      </c>
      <c r="C66" s="327"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28" t="e">
        <f ca="true">+RIGHT('Data Summary'!A67,LEN('Data Summary'!A67)-9)</f>
        <v>#VALUE!</v>
      </c>
      <c r="B67" s="32" t="str">
        <f ca="true">+IF(ISTEXT('Data Summary'!B67),'Data Summary'!B67,"")</f>
        <v/>
      </c>
      <c r="C67" s="327"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28" t="e">
        <f ca="true">+RIGHT('Data Summary'!A68,LEN('Data Summary'!A68)-9)</f>
        <v>#VALUE!</v>
      </c>
      <c r="B68" s="32" t="str">
        <f ca="true">+IF(ISTEXT('Data Summary'!B68),'Data Summary'!B68,"")</f>
        <v/>
      </c>
      <c r="C68" s="327"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28" t="e">
        <f ca="true">+RIGHT('Data Summary'!A69,LEN('Data Summary'!A69)-9)</f>
        <v>#VALUE!</v>
      </c>
      <c r="B69" s="32" t="str">
        <f ca="true">+IF(ISTEXT('Data Summary'!B69),'Data Summary'!B69,"")</f>
        <v/>
      </c>
      <c r="C69" s="327"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28" t="e">
        <f ca="true">+RIGHT('Data Summary'!A70,LEN('Data Summary'!A70)-9)</f>
        <v>#VALUE!</v>
      </c>
      <c r="B70" s="32" t="str">
        <f ca="true">+IF(ISTEXT('Data Summary'!B70),'Data Summary'!B70,"")</f>
        <v/>
      </c>
      <c r="C70" s="327"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28" t="e">
        <f ca="true">+RIGHT('Data Summary'!A71,LEN('Data Summary'!A71)-9)</f>
        <v>#VALUE!</v>
      </c>
      <c r="B71" s="32" t="str">
        <f ca="true">+IF(ISTEXT('Data Summary'!B71),'Data Summary'!B71,"")</f>
        <v/>
      </c>
      <c r="C71" s="327"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28" t="e">
        <f ca="true">+RIGHT('Data Summary'!A72,LEN('Data Summary'!A72)-9)</f>
        <v>#VALUE!</v>
      </c>
      <c r="B72" s="32" t="str">
        <f ca="true">+IF(ISTEXT('Data Summary'!B72),'Data Summary'!B72,"")</f>
        <v/>
      </c>
      <c r="C72" s="327"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28" t="e">
        <f ca="true">+RIGHT('Data Summary'!A73,LEN('Data Summary'!A73)-9)</f>
        <v>#VALUE!</v>
      </c>
      <c r="B73" s="32" t="str">
        <f ca="true">+IF(ISTEXT('Data Summary'!B73),'Data Summary'!B73,"")</f>
        <v/>
      </c>
      <c r="C73" s="327"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28" t="e">
        <f ca="true">+RIGHT('Data Summary'!A74,LEN('Data Summary'!A74)-9)</f>
        <v>#VALUE!</v>
      </c>
      <c r="B74" s="32" t="str">
        <f ca="true">+IF(ISTEXT('Data Summary'!B74),'Data Summary'!B74,"")</f>
        <v/>
      </c>
      <c r="C74" s="327"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28" t="e">
        <f ca="true">+RIGHT('Data Summary'!A75,LEN('Data Summary'!A75)-9)</f>
        <v>#VALUE!</v>
      </c>
      <c r="B75" s="32" t="str">
        <f ca="true">+IF(ISTEXT('Data Summary'!B75),'Data Summary'!B75,"")</f>
        <v/>
      </c>
      <c r="C75" s="327"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28" t="e">
        <f ca="true">+RIGHT('Data Summary'!A76,LEN('Data Summary'!A76)-9)</f>
        <v>#VALUE!</v>
      </c>
      <c r="B76" s="32" t="str">
        <f ca="true">+IF(ISTEXT('Data Summary'!B76),'Data Summary'!B76,"")</f>
        <v/>
      </c>
      <c r="C76" s="327"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28" t="e">
        <f ca="true">+RIGHT('Data Summary'!A77,LEN('Data Summary'!A77)-9)</f>
        <v>#VALUE!</v>
      </c>
      <c r="B77" s="32" t="str">
        <f ca="true">+IF(ISTEXT('Data Summary'!B77),'Data Summary'!B77,"")</f>
        <v/>
      </c>
      <c r="C77" s="327"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28" t="e">
        <f ca="true">+RIGHT('Data Summary'!A78,LEN('Data Summary'!A78)-9)</f>
        <v>#VALUE!</v>
      </c>
      <c r="B78" s="32" t="str">
        <f ca="true">+IF(ISTEXT('Data Summary'!B78),'Data Summary'!B78,"")</f>
        <v/>
      </c>
      <c r="C78" s="327"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28" t="e">
        <f ca="true">+RIGHT('Data Summary'!A79,LEN('Data Summary'!A79)-9)</f>
        <v>#VALUE!</v>
      </c>
      <c r="B79" s="32" t="str">
        <f ca="true">+IF(ISTEXT('Data Summary'!B79),'Data Summary'!B79,"")</f>
        <v/>
      </c>
      <c r="C79" s="327"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28" t="e">
        <f ca="true">+RIGHT('Data Summary'!A80,LEN('Data Summary'!A80)-9)</f>
        <v>#VALUE!</v>
      </c>
      <c r="B80" s="32" t="str">
        <f ca="true">+IF(ISTEXT('Data Summary'!B80),'Data Summary'!B80,"")</f>
        <v/>
      </c>
      <c r="C80" s="327"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28" t="e">
        <f ca="true">+RIGHT('Data Summary'!A81,LEN('Data Summary'!A81)-9)</f>
        <v>#VALUE!</v>
      </c>
      <c r="B81" s="32" t="str">
        <f ca="true">+IF(ISTEXT('Data Summary'!B81),'Data Summary'!B81,"")</f>
        <v/>
      </c>
      <c r="C81" s="327"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28" t="e">
        <f ca="true">+RIGHT('Data Summary'!A82,LEN('Data Summary'!A82)-9)</f>
        <v>#VALUE!</v>
      </c>
      <c r="B82" s="32" t="str">
        <f ca="true">+IF(ISTEXT('Data Summary'!B82),'Data Summary'!B82,"")</f>
        <v/>
      </c>
      <c r="C82" s="327"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28" t="e">
        <f ca="true">+RIGHT('Data Summary'!A83,LEN('Data Summary'!A83)-9)</f>
        <v>#VALUE!</v>
      </c>
      <c r="B83" s="32" t="str">
        <f ca="true">+IF(ISTEXT('Data Summary'!B83),'Data Summary'!B83,"")</f>
        <v/>
      </c>
      <c r="C83" s="327"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28" t="e">
        <f ca="true">+RIGHT('Data Summary'!A84,LEN('Data Summary'!A84)-9)</f>
        <v>#VALUE!</v>
      </c>
      <c r="B84" s="32" t="str">
        <f ca="true">+IF(ISTEXT('Data Summary'!B84),'Data Summary'!B84,"")</f>
        <v/>
      </c>
      <c r="C84" s="327"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28" t="e">
        <f ca="true">+RIGHT('Data Summary'!A85,LEN('Data Summary'!A85)-9)</f>
        <v>#VALUE!</v>
      </c>
      <c r="B85" s="32" t="str">
        <f ca="true">+IF(ISTEXT('Data Summary'!B85),'Data Summary'!B85,"")</f>
        <v/>
      </c>
      <c r="C85" s="327"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28" t="e">
        <f ca="true">+RIGHT('Data Summary'!A86,LEN('Data Summary'!A86)-9)</f>
        <v>#VALUE!</v>
      </c>
      <c r="B86" s="32" t="str">
        <f ca="true">+IF(ISTEXT('Data Summary'!B86),'Data Summary'!B86,"")</f>
        <v/>
      </c>
      <c r="C86" s="327"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28" t="e">
        <f ca="true">+RIGHT('Data Summary'!A87,LEN('Data Summary'!A87)-9)</f>
        <v>#VALUE!</v>
      </c>
      <c r="B87" s="32" t="str">
        <f ca="true">+IF(ISTEXT('Data Summary'!B87),'Data Summary'!B87,"")</f>
        <v/>
      </c>
      <c r="C87" s="327"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28" t="e">
        <f ca="true">+RIGHT('Data Summary'!A88,LEN('Data Summary'!A88)-9)</f>
        <v>#VALUE!</v>
      </c>
      <c r="B88" s="32" t="str">
        <f ca="true">+IF(ISTEXT('Data Summary'!B88),'Data Summary'!B88,"")</f>
        <v/>
      </c>
      <c r="C88" s="327"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28" t="e">
        <f ca="true">+RIGHT('Data Summary'!A89,LEN('Data Summary'!A89)-9)</f>
        <v>#VALUE!</v>
      </c>
      <c r="B89" s="32" t="str">
        <f ca="true">+IF(ISTEXT('Data Summary'!B89),'Data Summary'!B89,"")</f>
        <v/>
      </c>
      <c r="C89" s="327"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28" t="e">
        <f ca="true">+RIGHT('Data Summary'!A90,LEN('Data Summary'!A90)-9)</f>
        <v>#VALUE!</v>
      </c>
      <c r="B90" s="32" t="str">
        <f ca="true">+IF(ISTEXT('Data Summary'!B90),'Data Summary'!B90,"")</f>
        <v/>
      </c>
      <c r="C90" s="327"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28" t="e">
        <f ca="true">+RIGHT('Data Summary'!A91,LEN('Data Summary'!A91)-9)</f>
        <v>#VALUE!</v>
      </c>
      <c r="B91" s="32" t="str">
        <f ca="true">+IF(ISTEXT('Data Summary'!B91),'Data Summary'!B91,"")</f>
        <v/>
      </c>
      <c r="C91" s="327"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28" t="e">
        <f ca="true">+RIGHT('Data Summary'!A92,LEN('Data Summary'!A92)-9)</f>
        <v>#VALUE!</v>
      </c>
      <c r="B92" s="32" t="str">
        <f ca="true">+IF(ISTEXT('Data Summary'!B92),'Data Summary'!B92,"")</f>
        <v/>
      </c>
      <c r="C92" s="327"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28" t="e">
        <f ca="true">+RIGHT('Data Summary'!A93,LEN('Data Summary'!A93)-9)</f>
        <v>#VALUE!</v>
      </c>
      <c r="B93" s="32" t="str">
        <f ca="true">+IF(ISTEXT('Data Summary'!B93),'Data Summary'!B93,"")</f>
        <v/>
      </c>
      <c r="C93" s="327"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28" t="e">
        <f ca="true">+RIGHT('Data Summary'!A94,LEN('Data Summary'!A94)-9)</f>
        <v>#VALUE!</v>
      </c>
      <c r="B94" s="32" t="str">
        <f ca="true">+IF(ISTEXT('Data Summary'!B94),'Data Summary'!B94,"")</f>
        <v/>
      </c>
      <c r="C94" s="327"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28" t="e">
        <f ca="true">+RIGHT('Data Summary'!A95,LEN('Data Summary'!A95)-9)</f>
        <v>#VALUE!</v>
      </c>
      <c r="B95" s="32" t="str">
        <f ca="true">+IF(ISTEXT('Data Summary'!B95),'Data Summary'!B95,"")</f>
        <v/>
      </c>
      <c r="C95" s="327"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28" t="e">
        <f ca="true">+RIGHT('Data Summary'!A96,LEN('Data Summary'!A96)-9)</f>
        <v>#VALUE!</v>
      </c>
      <c r="B96" s="32" t="str">
        <f ca="true">+IF(ISTEXT('Data Summary'!B96),'Data Summary'!B96,"")</f>
        <v/>
      </c>
      <c r="C96" s="327"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28" t="e">
        <f ca="true">+RIGHT('Data Summary'!A97,LEN('Data Summary'!A97)-9)</f>
        <v>#VALUE!</v>
      </c>
      <c r="B97" s="32" t="str">
        <f ca="true">+IF(ISTEXT('Data Summary'!B97),'Data Summary'!B97,"")</f>
        <v/>
      </c>
      <c r="C97" s="327"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28" t="e">
        <f ca="true">+RIGHT('Data Summary'!A98,LEN('Data Summary'!A98)-9)</f>
        <v>#VALUE!</v>
      </c>
      <c r="B98" s="32" t="str">
        <f ca="true">+IF(ISTEXT('Data Summary'!B98),'Data Summary'!B98,"")</f>
        <v/>
      </c>
      <c r="C98" s="327"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28" t="e">
        <f ca="true">+RIGHT('Data Summary'!A99,LEN('Data Summary'!A99)-9)</f>
        <v>#VALUE!</v>
      </c>
      <c r="B99" s="32" t="str">
        <f ca="true">+IF(ISTEXT('Data Summary'!B99),'Data Summary'!B99,"")</f>
        <v/>
      </c>
      <c r="C99" s="327"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28" t="e">
        <f ca="true">+RIGHT('Data Summary'!A100,LEN('Data Summary'!A100)-9)</f>
        <v>#VALUE!</v>
      </c>
      <c r="B100" s="32" t="str">
        <f ca="true">+IF(ISTEXT('Data Summary'!B100),'Data Summary'!B100,"")</f>
        <v/>
      </c>
      <c r="C100" s="327"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28" t="e">
        <f ca="true">+RIGHT('Data Summary'!A101,LEN('Data Summary'!A101)-9)</f>
        <v>#VALUE!</v>
      </c>
      <c r="B101" s="32" t="str">
        <f ca="true">+IF(ISTEXT('Data Summary'!B101),'Data Summary'!B101,"")</f>
        <v/>
      </c>
      <c r="C101" s="327"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28" t="e">
        <f ca="true">+RIGHT('Data Summary'!A102,LEN('Data Summary'!A102)-9)</f>
        <v>#VALUE!</v>
      </c>
      <c r="B102" s="32" t="str">
        <f ca="true">+IF(ISTEXT('Data Summary'!B102),'Data Summary'!B102,"")</f>
        <v/>
      </c>
      <c r="C102" s="327"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28" t="e">
        <f ca="true">+RIGHT('Data Summary'!A103,LEN('Data Summary'!A103)-9)</f>
        <v>#VALUE!</v>
      </c>
      <c r="B103" s="32" t="str">
        <f ca="true">+IF(ISTEXT('Data Summary'!B103),'Data Summary'!B103,"")</f>
        <v/>
      </c>
      <c r="C103" s="327"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28" t="e">
        <f ca="true">+RIGHT('Data Summary'!A104,LEN('Data Summary'!A104)-9)</f>
        <v>#VALUE!</v>
      </c>
      <c r="B104" s="32" t="str">
        <f ca="true">+IF(ISTEXT('Data Summary'!B104),'Data Summary'!B104,"")</f>
        <v/>
      </c>
      <c r="C104" s="327"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28" t="e">
        <f ca="true">+RIGHT('Data Summary'!A105,LEN('Data Summary'!A105)-9)</f>
        <v>#VALUE!</v>
      </c>
      <c r="B105" s="32" t="str">
        <f ca="true">+IF(ISTEXT('Data Summary'!B105),'Data Summary'!B105,"")</f>
        <v/>
      </c>
      <c r="C105" s="327"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28" t="e">
        <f ca="true">+RIGHT('Data Summary'!A106,LEN('Data Summary'!A106)-9)</f>
        <v>#VALUE!</v>
      </c>
      <c r="B106" s="32" t="str">
        <f ca="true">+IF(ISTEXT('Data Summary'!B106),'Data Summary'!B106,"")</f>
        <v/>
      </c>
      <c r="C106" s="327"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28" t="e">
        <f ca="true">+RIGHT('Data Summary'!A107,LEN('Data Summary'!A107)-9)</f>
        <v>#VALUE!</v>
      </c>
      <c r="B107" s="32" t="str">
        <f ca="true">+IF(ISTEXT('Data Summary'!B107),'Data Summary'!B107,"")</f>
        <v/>
      </c>
      <c r="C107" s="327"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28" t="e">
        <f ca="true">+RIGHT('Data Summary'!A108,LEN('Data Summary'!A108)-9)</f>
        <v>#VALUE!</v>
      </c>
      <c r="B108" s="32" t="str">
        <f ca="true">+IF(ISTEXT('Data Summary'!B108),'Data Summary'!B108,"")</f>
        <v/>
      </c>
      <c r="C108" s="327"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28" t="e">
        <f ca="true">+RIGHT('Data Summary'!A109,LEN('Data Summary'!A109)-9)</f>
        <v>#VALUE!</v>
      </c>
      <c r="B109" s="32" t="str">
        <f ca="true">+IF(ISTEXT('Data Summary'!B109),'Data Summary'!B109,"")</f>
        <v/>
      </c>
      <c r="C109" s="327"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28" t="e">
        <f ca="true">+RIGHT('Data Summary'!A110,LEN('Data Summary'!A110)-9)</f>
        <v>#VALUE!</v>
      </c>
      <c r="B110" s="32" t="str">
        <f ca="true">+IF(ISTEXT('Data Summary'!B110),'Data Summary'!B110,"")</f>
        <v/>
      </c>
      <c r="C110" s="327"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28" t="e">
        <f ca="true">+RIGHT('Data Summary'!A111,LEN('Data Summary'!A111)-9)</f>
        <v>#VALUE!</v>
      </c>
      <c r="B111" s="32" t="str">
        <f ca="true">+IF(ISTEXT('Data Summary'!B111),'Data Summary'!B111,"")</f>
        <v/>
      </c>
      <c r="C111" s="327"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28" t="e">
        <f ca="true">+RIGHT('Data Summary'!A112,LEN('Data Summary'!A112)-9)</f>
        <v>#VALUE!</v>
      </c>
      <c r="B112" s="32" t="str">
        <f ca="true">+IF(ISTEXT('Data Summary'!B112),'Data Summary'!B112,"")</f>
        <v/>
      </c>
      <c r="C112" s="327"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28" t="e">
        <f ca="true">+RIGHT('Data Summary'!A113,LEN('Data Summary'!A113)-9)</f>
        <v>#VALUE!</v>
      </c>
      <c r="B113" s="32" t="str">
        <f ca="true">+IF(ISTEXT('Data Summary'!B113),'Data Summary'!B113,"")</f>
        <v/>
      </c>
      <c r="C113" s="327"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28" t="e">
        <f ca="true">+RIGHT('Data Summary'!A114,LEN('Data Summary'!A114)-9)</f>
        <v>#VALUE!</v>
      </c>
      <c r="B114" s="32" t="str">
        <f ca="true">+IF(ISTEXT('Data Summary'!B114),'Data Summary'!B114,"")</f>
        <v/>
      </c>
      <c r="C114" s="327"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28" t="e">
        <f ca="true">+RIGHT('Data Summary'!A115,LEN('Data Summary'!A115)-9)</f>
        <v>#VALUE!</v>
      </c>
      <c r="B115" s="32" t="str">
        <f ca="true">+IF(ISTEXT('Data Summary'!B115),'Data Summary'!B115,"")</f>
        <v/>
      </c>
      <c r="C115" s="327"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28" t="e">
        <f ca="true">+RIGHT('Data Summary'!A116,LEN('Data Summary'!A116)-9)</f>
        <v>#VALUE!</v>
      </c>
      <c r="B116" s="32" t="str">
        <f ca="true">+IF(ISTEXT('Data Summary'!B116),'Data Summary'!B116,"")</f>
        <v/>
      </c>
      <c r="C116" s="327"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28" t="e">
        <f ca="true">+RIGHT('Data Summary'!A117,LEN('Data Summary'!A117)-9)</f>
        <v>#VALUE!</v>
      </c>
      <c r="B117" s="32" t="str">
        <f ca="true">+IF(ISTEXT('Data Summary'!B117),'Data Summary'!B117,"")</f>
        <v/>
      </c>
      <c r="C117" s="327"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28" t="e">
        <f ca="true">+RIGHT('Data Summary'!A118,LEN('Data Summary'!A118)-9)</f>
        <v>#VALUE!</v>
      </c>
      <c r="B118" s="32" t="str">
        <f ca="true">+IF(ISTEXT('Data Summary'!B118),'Data Summary'!B118,"")</f>
        <v/>
      </c>
      <c r="C118" s="327"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28" t="e">
        <f ca="true">+RIGHT('Data Summary'!A119,LEN('Data Summary'!A119)-9)</f>
        <v>#VALUE!</v>
      </c>
      <c r="B119" s="32" t="str">
        <f ca="true">+IF(ISTEXT('Data Summary'!B119),'Data Summary'!B119,"")</f>
        <v/>
      </c>
      <c r="C119" s="327"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28" t="e">
        <f ca="true">+RIGHT('Data Summary'!A120,LEN('Data Summary'!A120)-9)</f>
        <v>#VALUE!</v>
      </c>
      <c r="B120" s="32" t="str">
        <f ca="true">+IF(ISTEXT('Data Summary'!B120),'Data Summary'!B120,"")</f>
        <v/>
      </c>
      <c r="C120" s="327"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28" t="e">
        <f ca="true">+RIGHT('Data Summary'!A121,LEN('Data Summary'!A121)-9)</f>
        <v>#VALUE!</v>
      </c>
      <c r="B121" s="32" t="str">
        <f ca="true">+IF(ISTEXT('Data Summary'!B121),'Data Summary'!B121,"")</f>
        <v/>
      </c>
      <c r="C121" s="327"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28" t="e">
        <f ca="true">+RIGHT('Data Summary'!A122,LEN('Data Summary'!A122)-9)</f>
        <v>#VALUE!</v>
      </c>
      <c r="B122" s="32" t="str">
        <f ca="true">+IF(ISTEXT('Data Summary'!B122),'Data Summary'!B122,"")</f>
        <v/>
      </c>
      <c r="C122" s="327"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28" t="e">
        <f ca="true">+RIGHT('Data Summary'!A123,LEN('Data Summary'!A123)-9)</f>
        <v>#VALUE!</v>
      </c>
      <c r="B123" s="32" t="str">
        <f ca="true">+IF(ISTEXT('Data Summary'!B123),'Data Summary'!B123,"")</f>
        <v/>
      </c>
      <c r="C123" s="327"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28" t="e">
        <f ca="true">+RIGHT('Data Summary'!A124,LEN('Data Summary'!A124)-9)</f>
        <v>#VALUE!</v>
      </c>
      <c r="B124" s="32" t="str">
        <f ca="true">+IF(ISTEXT('Data Summary'!B124),'Data Summary'!B124,"")</f>
        <v/>
      </c>
      <c r="C124" s="327"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28" t="e">
        <f ca="true">+RIGHT('Data Summary'!A125,LEN('Data Summary'!A125)-9)</f>
        <v>#VALUE!</v>
      </c>
      <c r="B125" s="32" t="str">
        <f ca="true">+IF(ISTEXT('Data Summary'!B125),'Data Summary'!B125,"")</f>
        <v/>
      </c>
      <c r="C125" s="327"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28" t="e">
        <f ca="true">+RIGHT('Data Summary'!A126,LEN('Data Summary'!A126)-9)</f>
        <v>#VALUE!</v>
      </c>
      <c r="B126" s="32" t="str">
        <f ca="true">+IF(ISTEXT('Data Summary'!B126),'Data Summary'!B126,"")</f>
        <v/>
      </c>
      <c r="C126" s="327"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28" t="e">
        <f ca="true">+RIGHT('Data Summary'!A127,LEN('Data Summary'!A127)-9)</f>
        <v>#VALUE!</v>
      </c>
      <c r="B127" s="32" t="str">
        <f ca="true">+IF(ISTEXT('Data Summary'!B127),'Data Summary'!B127,"")</f>
        <v/>
      </c>
      <c r="C127" s="327"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28" t="e">
        <f ca="true">+RIGHT('Data Summary'!A128,LEN('Data Summary'!A128)-9)</f>
        <v>#VALUE!</v>
      </c>
      <c r="B128" s="32" t="str">
        <f ca="true">+IF(ISTEXT('Data Summary'!B128),'Data Summary'!B128,"")</f>
        <v/>
      </c>
      <c r="C128" s="327"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28" t="e">
        <f ca="true">+RIGHT('Data Summary'!A129,LEN('Data Summary'!A129)-9)</f>
        <v>#VALUE!</v>
      </c>
      <c r="B129" s="32" t="str">
        <f ca="true">+IF(ISTEXT('Data Summary'!B129),'Data Summary'!B129,"")</f>
        <v/>
      </c>
      <c r="C129" s="327"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28" t="e">
        <f ca="true">+RIGHT('Data Summary'!A130,LEN('Data Summary'!A130)-9)</f>
        <v>#VALUE!</v>
      </c>
      <c r="B130" s="32" t="str">
        <f ca="true">+IF(ISTEXT('Data Summary'!B130),'Data Summary'!B130,"")</f>
        <v/>
      </c>
      <c r="C130" s="327"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28" t="e">
        <f ca="true">+RIGHT('Data Summary'!A131,LEN('Data Summary'!A131)-9)</f>
        <v>#VALUE!</v>
      </c>
      <c r="B131" s="32" t="str">
        <f ca="true">+IF(ISTEXT('Data Summary'!B131),'Data Summary'!B131,"")</f>
        <v/>
      </c>
      <c r="C131" s="327"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28" t="e">
        <f ca="true">+RIGHT('Data Summary'!A132,LEN('Data Summary'!A132)-9)</f>
        <v>#VALUE!</v>
      </c>
      <c r="B132" s="32" t="str">
        <f ca="true">+IF(ISTEXT('Data Summary'!B132),'Data Summary'!B132,"")</f>
        <v/>
      </c>
      <c r="C132" s="327"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28" t="e">
        <f ca="true">+RIGHT('Data Summary'!A133,LEN('Data Summary'!A133)-9)</f>
        <v>#VALUE!</v>
      </c>
      <c r="B133" s="32" t="str">
        <f ca="true">+IF(ISTEXT('Data Summary'!B133),'Data Summary'!B133,"")</f>
        <v/>
      </c>
      <c r="C133" s="327"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28" t="e">
        <f ca="true">+RIGHT('Data Summary'!A134,LEN('Data Summary'!A134)-9)</f>
        <v>#VALUE!</v>
      </c>
      <c r="B134" s="32" t="str">
        <f ca="true">+IF(ISTEXT('Data Summary'!B134),'Data Summary'!B134,"")</f>
        <v/>
      </c>
      <c r="C134" s="327"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28" t="e">
        <f ca="true">+RIGHT('Data Summary'!A135,LEN('Data Summary'!A135)-9)</f>
        <v>#VALUE!</v>
      </c>
      <c r="B135" s="32" t="str">
        <f ca="true">+IF(ISTEXT('Data Summary'!B135),'Data Summary'!B135,"")</f>
        <v/>
      </c>
      <c r="C135" s="327"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28" t="e">
        <f ca="true">+RIGHT('Data Summary'!A136,LEN('Data Summary'!A136)-9)</f>
        <v>#VALUE!</v>
      </c>
      <c r="B136" s="32" t="str">
        <f ca="true">+IF(ISTEXT('Data Summary'!B136),'Data Summary'!B136,"")</f>
        <v/>
      </c>
      <c r="C136" s="327"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28" t="e">
        <f ca="true">+RIGHT('Data Summary'!A137,LEN('Data Summary'!A137)-9)</f>
        <v>#VALUE!</v>
      </c>
      <c r="B137" s="32" t="str">
        <f ca="true">+IF(ISTEXT('Data Summary'!B137),'Data Summary'!B137,"")</f>
        <v/>
      </c>
      <c r="C137" s="327"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28" t="e">
        <f ca="true">+RIGHT('Data Summary'!A138,LEN('Data Summary'!A138)-9)</f>
        <v>#VALUE!</v>
      </c>
      <c r="B138" s="32" t="str">
        <f ca="true">+IF(ISTEXT('Data Summary'!B138),'Data Summary'!B138,"")</f>
        <v/>
      </c>
      <c r="C138" s="327"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28" t="e">
        <f ca="true">+RIGHT('Data Summary'!A139,LEN('Data Summary'!A139)-9)</f>
        <v>#VALUE!</v>
      </c>
      <c r="B139" s="32" t="str">
        <f ca="true">+IF(ISTEXT('Data Summary'!B139),'Data Summary'!B139,"")</f>
        <v/>
      </c>
      <c r="C139" s="327"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28" t="e">
        <f ca="true">+RIGHT('Data Summary'!A140,LEN('Data Summary'!A140)-9)</f>
        <v>#VALUE!</v>
      </c>
      <c r="B140" s="32" t="str">
        <f ca="true">+IF(ISTEXT('Data Summary'!B140),'Data Summary'!B140,"")</f>
        <v/>
      </c>
      <c r="C140" s="327"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28" t="e">
        <f ca="true">+RIGHT('Data Summary'!A141,LEN('Data Summary'!A141)-9)</f>
        <v>#VALUE!</v>
      </c>
      <c r="B141" s="32" t="str">
        <f ca="true">+IF(ISTEXT('Data Summary'!B141),'Data Summary'!B141,"")</f>
        <v/>
      </c>
      <c r="C141" s="327"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28" t="e">
        <f ca="true">+RIGHT('Data Summary'!A142,LEN('Data Summary'!A142)-9)</f>
        <v>#VALUE!</v>
      </c>
      <c r="B142" s="32" t="str">
        <f ca="true">+IF(ISTEXT('Data Summary'!B142),'Data Summary'!B142,"")</f>
        <v/>
      </c>
      <c r="C142" s="327"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28" t="e">
        <f ca="true">+RIGHT('Data Summary'!A143,LEN('Data Summary'!A143)-9)</f>
        <v>#VALUE!</v>
      </c>
      <c r="B143" s="32" t="str">
        <f ca="true">+IF(ISTEXT('Data Summary'!B143),'Data Summary'!B143,"")</f>
        <v/>
      </c>
      <c r="C143" s="327"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28" t="e">
        <f ca="true">+RIGHT('Data Summary'!A144,LEN('Data Summary'!A144)-9)</f>
        <v>#VALUE!</v>
      </c>
      <c r="B144" s="32" t="str">
        <f ca="true">+IF(ISTEXT('Data Summary'!B144),'Data Summary'!B144,"")</f>
        <v/>
      </c>
      <c r="C144" s="327"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28" t="e">
        <f ca="true">+RIGHT('Data Summary'!A145,LEN('Data Summary'!A145)-9)</f>
        <v>#VALUE!</v>
      </c>
      <c r="B145" s="32" t="str">
        <f ca="true">+IF(ISTEXT('Data Summary'!B145),'Data Summary'!B145,"")</f>
        <v/>
      </c>
      <c r="C145" s="327"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28" t="e">
        <f ca="true">+RIGHT('Data Summary'!A146,LEN('Data Summary'!A146)-9)</f>
        <v>#VALUE!</v>
      </c>
      <c r="B146" s="32" t="str">
        <f ca="true">+IF(ISTEXT('Data Summary'!B146),'Data Summary'!B146,"")</f>
        <v/>
      </c>
      <c r="C146" s="327"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28" t="e">
        <f ca="true">+RIGHT('Data Summary'!A147,LEN('Data Summary'!A147)-9)</f>
        <v>#VALUE!</v>
      </c>
      <c r="B147" s="32" t="str">
        <f ca="true">+IF(ISTEXT('Data Summary'!B147),'Data Summary'!B147,"")</f>
        <v/>
      </c>
      <c r="C147" s="327"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28" t="e">
        <f ca="true">+RIGHT('Data Summary'!A148,LEN('Data Summary'!A148)-9)</f>
        <v>#VALUE!</v>
      </c>
      <c r="B148" s="32" t="str">
        <f ca="true">+IF(ISTEXT('Data Summary'!B148),'Data Summary'!B148,"")</f>
        <v/>
      </c>
      <c r="C148" s="327"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28" t="e">
        <f ca="true">+RIGHT('Data Summary'!A149,LEN('Data Summary'!A149)-9)</f>
        <v>#VALUE!</v>
      </c>
      <c r="B149" s="32" t="str">
        <f ca="true">+IF(ISTEXT('Data Summary'!B149),'Data Summary'!B149,"")</f>
        <v/>
      </c>
      <c r="C149" s="327"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28" t="e">
        <f ca="true">+RIGHT('Data Summary'!A150,LEN('Data Summary'!A150)-9)</f>
        <v>#VALUE!</v>
      </c>
      <c r="B150" s="32" t="str">
        <f ca="true">+IF(ISTEXT('Data Summary'!B150),'Data Summary'!B150,"")</f>
        <v/>
      </c>
      <c r="C150" s="327"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28" t="e">
        <f ca="true">+RIGHT('Data Summary'!A151,LEN('Data Summary'!A151)-9)</f>
        <v>#VALUE!</v>
      </c>
      <c r="B151" s="32" t="str">
        <f ca="true">+IF(ISTEXT('Data Summary'!B151),'Data Summary'!B151,"")</f>
        <v/>
      </c>
      <c r="C151" s="327"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28" t="e">
        <f ca="true">+RIGHT('Data Summary'!A152,LEN('Data Summary'!A152)-9)</f>
        <v>#VALUE!</v>
      </c>
      <c r="B152" s="32" t="str">
        <f ca="true">+IF(ISTEXT('Data Summary'!B152),'Data Summary'!B152,"")</f>
        <v/>
      </c>
      <c r="C152" s="327"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28" t="e">
        <f ca="true">+RIGHT('Data Summary'!A153,LEN('Data Summary'!A153)-9)</f>
        <v>#VALUE!</v>
      </c>
      <c r="B153" s="32" t="str">
        <f ca="true">+IF(ISTEXT('Data Summary'!B153),'Data Summary'!B153,"")</f>
        <v/>
      </c>
      <c r="C153" s="327"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28" t="e">
        <f ca="true">+RIGHT('Data Summary'!A154,LEN('Data Summary'!A154)-9)</f>
        <v>#VALUE!</v>
      </c>
      <c r="B154" s="32" t="str">
        <f ca="true">+IF(ISTEXT('Data Summary'!B154),'Data Summary'!B154,"")</f>
        <v/>
      </c>
      <c r="C154" s="327"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28" t="e">
        <f ca="true">+RIGHT('Data Summary'!A155,LEN('Data Summary'!A155)-9)</f>
        <v>#VALUE!</v>
      </c>
      <c r="B155" s="32" t="str">
        <f ca="true">+IF(ISTEXT('Data Summary'!B155),'Data Summary'!B155,"")</f>
        <v/>
      </c>
      <c r="C155" s="327"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28" t="e">
        <f ca="true">+RIGHT('Data Summary'!A156,LEN('Data Summary'!A156)-9)</f>
        <v>#VALUE!</v>
      </c>
      <c r="B156" s="32" t="str">
        <f ca="true">+IF(ISTEXT('Data Summary'!B156),'Data Summary'!B156,"")</f>
        <v/>
      </c>
      <c r="C156" s="327"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28" t="e">
        <f ca="true">+RIGHT('Data Summary'!A157,LEN('Data Summary'!A157)-9)</f>
        <v>#VALUE!</v>
      </c>
      <c r="B157" s="32" t="str">
        <f ca="true">+IF(ISTEXT('Data Summary'!B157),'Data Summary'!B157,"")</f>
        <v/>
      </c>
      <c r="C157" s="327"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28" t="e">
        <f ca="true">+RIGHT('Data Summary'!A158,LEN('Data Summary'!A158)-9)</f>
        <v>#VALUE!</v>
      </c>
      <c r="B158" s="32" t="str">
        <f ca="true">+IF(ISTEXT('Data Summary'!B158),'Data Summary'!B158,"")</f>
        <v/>
      </c>
      <c r="C158" s="327"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28" t="e">
        <f ca="true">+RIGHT('Data Summary'!A159,LEN('Data Summary'!A159)-9)</f>
        <v>#VALUE!</v>
      </c>
      <c r="B159" s="32" t="str">
        <f ca="true">+IF(ISTEXT('Data Summary'!B159),'Data Summary'!B159,"")</f>
        <v/>
      </c>
      <c r="C159" s="327"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28" t="e">
        <f ca="true">+RIGHT('Data Summary'!A160,LEN('Data Summary'!A160)-9)</f>
        <v>#VALUE!</v>
      </c>
      <c r="B160" s="32" t="str">
        <f ca="true">+IF(ISTEXT('Data Summary'!B160),'Data Summary'!B160,"")</f>
        <v/>
      </c>
      <c r="C160" s="327"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28" t="e">
        <f ca="true">+RIGHT('Data Summary'!A161,LEN('Data Summary'!A161)-9)</f>
        <v>#VALUE!</v>
      </c>
      <c r="B161" s="32" t="str">
        <f ca="true">+IF(ISTEXT('Data Summary'!B161),'Data Summary'!B161,"")</f>
        <v/>
      </c>
      <c r="C161" s="327"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28" t="e">
        <f ca="true">+RIGHT('Data Summary'!A162,LEN('Data Summary'!A162)-9)</f>
        <v>#VALUE!</v>
      </c>
      <c r="B162" s="32" t="str">
        <f ca="true">+IF(ISTEXT('Data Summary'!B162),'Data Summary'!B162,"")</f>
        <v/>
      </c>
      <c r="C162" s="327"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28" t="e">
        <f ca="true">+RIGHT('Data Summary'!A163,LEN('Data Summary'!A163)-9)</f>
        <v>#VALUE!</v>
      </c>
      <c r="B163" s="32" t="str">
        <f ca="true">+IF(ISTEXT('Data Summary'!B163),'Data Summary'!B163,"")</f>
        <v/>
      </c>
      <c r="C163" s="327"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28" t="e">
        <f ca="true">+RIGHT('Data Summary'!A164,LEN('Data Summary'!A164)-9)</f>
        <v>#VALUE!</v>
      </c>
      <c r="B164" s="32" t="str">
        <f ca="true">+IF(ISTEXT('Data Summary'!B164),'Data Summary'!B164,"")</f>
        <v/>
      </c>
      <c r="C164" s="327"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28" t="e">
        <f ca="true">+RIGHT('Data Summary'!A165,LEN('Data Summary'!A165)-9)</f>
        <v>#VALUE!</v>
      </c>
      <c r="B165" s="32" t="str">
        <f ca="true">+IF(ISTEXT('Data Summary'!B165),'Data Summary'!B165,"")</f>
        <v/>
      </c>
      <c r="C165" s="327"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28" t="e">
        <f ca="true">+RIGHT('Data Summary'!A166,LEN('Data Summary'!A166)-9)</f>
        <v>#VALUE!</v>
      </c>
      <c r="B166" s="32" t="str">
        <f ca="true">+IF(ISTEXT('Data Summary'!B166),'Data Summary'!B166,"")</f>
        <v/>
      </c>
      <c r="C166" s="327"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28" t="e">
        <f ca="true">+RIGHT('Data Summary'!A167,LEN('Data Summary'!A167)-9)</f>
        <v>#VALUE!</v>
      </c>
      <c r="B167" s="32" t="str">
        <f ca="true">+IF(ISTEXT('Data Summary'!B167),'Data Summary'!B167,"")</f>
        <v/>
      </c>
      <c r="C167" s="327"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28" t="e">
        <f ca="true">+RIGHT('Data Summary'!A168,LEN('Data Summary'!A168)-9)</f>
        <v>#VALUE!</v>
      </c>
      <c r="B168" s="32" t="str">
        <f ca="true">+IF(ISTEXT('Data Summary'!B168),'Data Summary'!B168,"")</f>
        <v/>
      </c>
      <c r="C168" s="327"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28" t="e">
        <f ca="true">+RIGHT('Data Summary'!A169,LEN('Data Summary'!A169)-9)</f>
        <v>#VALUE!</v>
      </c>
      <c r="B169" s="32" t="str">
        <f ca="true">+IF(ISTEXT('Data Summary'!B169),'Data Summary'!B169,"")</f>
        <v/>
      </c>
      <c r="C169" s="327"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28" t="e">
        <f ca="true">+RIGHT('Data Summary'!A170,LEN('Data Summary'!A170)-9)</f>
        <v>#VALUE!</v>
      </c>
      <c r="B170" s="32" t="str">
        <f ca="true">+IF(ISTEXT('Data Summary'!B170),'Data Summary'!B170,"")</f>
        <v/>
      </c>
      <c r="C170" s="327"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28" t="e">
        <f ca="true">+RIGHT('Data Summary'!A171,LEN('Data Summary'!A171)-9)</f>
        <v>#VALUE!</v>
      </c>
      <c r="B171" s="32" t="str">
        <f ca="true">+IF(ISTEXT('Data Summary'!B171),'Data Summary'!B171,"")</f>
        <v/>
      </c>
      <c r="C171" s="327"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28" t="e">
        <f ca="true">+RIGHT('Data Summary'!A172,LEN('Data Summary'!A172)-9)</f>
        <v>#VALUE!</v>
      </c>
      <c r="B172" s="32" t="str">
        <f ca="true">+IF(ISTEXT('Data Summary'!B172),'Data Summary'!B172,"")</f>
        <v/>
      </c>
      <c r="C172" s="327"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28" t="e">
        <f ca="true">+RIGHT('Data Summary'!A173,LEN('Data Summary'!A173)-9)</f>
        <v>#VALUE!</v>
      </c>
      <c r="B173" s="32" t="str">
        <f ca="true">+IF(ISTEXT('Data Summary'!B173),'Data Summary'!B173,"")</f>
        <v/>
      </c>
      <c r="C173" s="327"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28" t="e">
        <f ca="true">+RIGHT('Data Summary'!A174,LEN('Data Summary'!A174)-9)</f>
        <v>#VALUE!</v>
      </c>
      <c r="B174" s="32" t="str">
        <f ca="true">+IF(ISTEXT('Data Summary'!B174),'Data Summary'!B174,"")</f>
        <v/>
      </c>
      <c r="C174" s="327"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28" t="e">
        <f ca="true">+RIGHT('Data Summary'!A175,LEN('Data Summary'!A175)-9)</f>
        <v>#VALUE!</v>
      </c>
      <c r="B175" s="32" t="str">
        <f ca="true">+IF(ISTEXT('Data Summary'!B175),'Data Summary'!B175,"")</f>
        <v/>
      </c>
      <c r="C175" s="327"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28" t="e">
        <f ca="true">+RIGHT('Data Summary'!A176,LEN('Data Summary'!A176)-9)</f>
        <v>#VALUE!</v>
      </c>
      <c r="B176" s="32" t="str">
        <f ca="true">+IF(ISTEXT('Data Summary'!B176),'Data Summary'!B176,"")</f>
        <v/>
      </c>
      <c r="C176" s="327"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28" t="e">
        <f ca="true">+RIGHT('Data Summary'!A177,LEN('Data Summary'!A177)-9)</f>
        <v>#VALUE!</v>
      </c>
      <c r="B177" s="32" t="str">
        <f ca="true">+IF(ISTEXT('Data Summary'!B177),'Data Summary'!B177,"")</f>
        <v/>
      </c>
      <c r="C177" s="327"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28" t="e">
        <f ca="true">+RIGHT('Data Summary'!A178,LEN('Data Summary'!A178)-9)</f>
        <v>#VALUE!</v>
      </c>
      <c r="B178" s="32" t="str">
        <f ca="true">+IF(ISTEXT('Data Summary'!B178),'Data Summary'!B178,"")</f>
        <v/>
      </c>
      <c r="C178" s="327"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28" t="e">
        <f ca="true">+RIGHT('Data Summary'!A179,LEN('Data Summary'!A179)-9)</f>
        <v>#VALUE!</v>
      </c>
      <c r="B179" s="32" t="str">
        <f ca="true">+IF(ISTEXT('Data Summary'!B179),'Data Summary'!B179,"")</f>
        <v/>
      </c>
      <c r="C179" s="327"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28" t="e">
        <f ca="true">+RIGHT('Data Summary'!A180,LEN('Data Summary'!A180)-9)</f>
        <v>#VALUE!</v>
      </c>
      <c r="B180" s="32" t="str">
        <f ca="true">+IF(ISTEXT('Data Summary'!B180),'Data Summary'!B180,"")</f>
        <v/>
      </c>
      <c r="C180" s="327"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28" t="e">
        <f ca="true">+RIGHT('Data Summary'!A181,LEN('Data Summary'!A181)-9)</f>
        <v>#VALUE!</v>
      </c>
      <c r="B181" s="32" t="str">
        <f ca="true">+IF(ISTEXT('Data Summary'!B181),'Data Summary'!B181,"")</f>
        <v/>
      </c>
      <c r="C181" s="327"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28" t="e">
        <f ca="true">+RIGHT('Data Summary'!A182,LEN('Data Summary'!A182)-9)</f>
        <v>#VALUE!</v>
      </c>
      <c r="B182" s="32" t="str">
        <f ca="true">+IF(ISTEXT('Data Summary'!B182),'Data Summary'!B182,"")</f>
        <v/>
      </c>
      <c r="C182" s="327"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28" t="e">
        <f ca="true">+RIGHT('Data Summary'!A183,LEN('Data Summary'!A183)-9)</f>
        <v>#VALUE!</v>
      </c>
      <c r="B183" s="32" t="str">
        <f ca="true">+IF(ISTEXT('Data Summary'!B183),'Data Summary'!B183,"")</f>
        <v/>
      </c>
      <c r="C183" s="327"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28" t="e">
        <f ca="true">+RIGHT('Data Summary'!A184,LEN('Data Summary'!A184)-9)</f>
        <v>#VALUE!</v>
      </c>
      <c r="B184" s="32" t="str">
        <f ca="true">+IF(ISTEXT('Data Summary'!B184),'Data Summary'!B184,"")</f>
        <v/>
      </c>
      <c r="C184" s="327"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28" t="e">
        <f ca="true">+RIGHT('Data Summary'!A185,LEN('Data Summary'!A185)-9)</f>
        <v>#VALUE!</v>
      </c>
      <c r="B185" s="32" t="str">
        <f ca="true">+IF(ISTEXT('Data Summary'!B185),'Data Summary'!B185,"")</f>
        <v/>
      </c>
      <c r="C185" s="327"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28" t="e">
        <f ca="true">+RIGHT('Data Summary'!A186,LEN('Data Summary'!A186)-9)</f>
        <v>#VALUE!</v>
      </c>
      <c r="B186" s="32" t="str">
        <f ca="true">+IF(ISTEXT('Data Summary'!B186),'Data Summary'!B186,"")</f>
        <v/>
      </c>
      <c r="C186" s="327"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28" t="e">
        <f ca="true">+RIGHT('Data Summary'!A187,LEN('Data Summary'!A187)-9)</f>
        <v>#VALUE!</v>
      </c>
      <c r="B187" s="32" t="str">
        <f ca="true">+IF(ISTEXT('Data Summary'!B187),'Data Summary'!B187,"")</f>
        <v/>
      </c>
      <c r="C187" s="327"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28" t="e">
        <f ca="true">+RIGHT('Data Summary'!A188,LEN('Data Summary'!A188)-9)</f>
        <v>#VALUE!</v>
      </c>
      <c r="B188" s="32" t="str">
        <f ca="true">+IF(ISTEXT('Data Summary'!B188),'Data Summary'!B188,"")</f>
        <v/>
      </c>
      <c r="C188" s="327"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28" t="e">
        <f ca="true">+RIGHT('Data Summary'!A189,LEN('Data Summary'!A189)-9)</f>
        <v>#VALUE!</v>
      </c>
      <c r="B189" s="32" t="str">
        <f ca="true">+IF(ISTEXT('Data Summary'!B189),'Data Summary'!B189,"")</f>
        <v/>
      </c>
      <c r="C189" s="327"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28" t="e">
        <f ca="true">+RIGHT('Data Summary'!A190,LEN('Data Summary'!A190)-9)</f>
        <v>#VALUE!</v>
      </c>
      <c r="B190" s="32" t="str">
        <f ca="true">+IF(ISTEXT('Data Summary'!B190),'Data Summary'!B190,"")</f>
        <v/>
      </c>
      <c r="C190" s="327"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28" t="e">
        <f ca="true">+RIGHT('Data Summary'!A191,LEN('Data Summary'!A191)-9)</f>
        <v>#VALUE!</v>
      </c>
      <c r="B191" s="32" t="str">
        <f ca="true">+IF(ISTEXT('Data Summary'!B191),'Data Summary'!B191,"")</f>
        <v/>
      </c>
      <c r="C191" s="327"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28" t="e">
        <f ca="true">+RIGHT('Data Summary'!A192,LEN('Data Summary'!A192)-9)</f>
        <v>#VALUE!</v>
      </c>
      <c r="B192" s="32" t="str">
        <f ca="true">+IF(ISTEXT('Data Summary'!B192),'Data Summary'!B192,"")</f>
        <v/>
      </c>
      <c r="C192" s="327"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28" t="e">
        <f ca="true">+RIGHT('Data Summary'!A193,LEN('Data Summary'!A193)-9)</f>
        <v>#VALUE!</v>
      </c>
      <c r="B193" s="32" t="str">
        <f ca="true">+IF(ISTEXT('Data Summary'!B193),'Data Summary'!B193,"")</f>
        <v/>
      </c>
      <c r="C193" s="327"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28" t="e">
        <f ca="true">+RIGHT('Data Summary'!A194,LEN('Data Summary'!A194)-9)</f>
        <v>#VALUE!</v>
      </c>
      <c r="B194" s="32" t="str">
        <f ca="true">+IF(ISTEXT('Data Summary'!B194),'Data Summary'!B194,"")</f>
        <v/>
      </c>
      <c r="C194" s="327"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28" t="e">
        <f ca="true">+RIGHT('Data Summary'!A195,LEN('Data Summary'!A195)-9)</f>
        <v>#VALUE!</v>
      </c>
      <c r="B195" s="32" t="str">
        <f ca="true">+IF(ISTEXT('Data Summary'!B195),'Data Summary'!B195,"")</f>
        <v/>
      </c>
      <c r="C195" s="327"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28" t="e">
        <f ca="true">+RIGHT('Data Summary'!A196,LEN('Data Summary'!A196)-9)</f>
        <v>#VALUE!</v>
      </c>
      <c r="B196" s="32" t="str">
        <f ca="true">+IF(ISTEXT('Data Summary'!B196),'Data Summary'!B196,"")</f>
        <v/>
      </c>
      <c r="C196" s="327"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28" t="e">
        <f ca="true">+RIGHT('Data Summary'!A197,LEN('Data Summary'!A197)-9)</f>
        <v>#VALUE!</v>
      </c>
      <c r="B197" s="32" t="str">
        <f ca="true">+IF(ISTEXT('Data Summary'!B197),'Data Summary'!B197,"")</f>
        <v/>
      </c>
      <c r="C197" s="327"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28" t="e">
        <f ca="true">+RIGHT('Data Summary'!A198,LEN('Data Summary'!A198)-9)</f>
        <v>#VALUE!</v>
      </c>
      <c r="B198" s="32" t="str">
        <f ca="true">+IF(ISTEXT('Data Summary'!B198),'Data Summary'!B198,"")</f>
        <v/>
      </c>
      <c r="C198" s="327"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28" t="e">
        <f ca="true">+RIGHT('Data Summary'!A199,LEN('Data Summary'!A199)-9)</f>
        <v>#VALUE!</v>
      </c>
      <c r="B199" s="32" t="str">
        <f ca="true">+IF(ISTEXT('Data Summary'!B199),'Data Summary'!B199,"")</f>
        <v/>
      </c>
      <c r="C199" s="327"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28" t="e">
        <f ca="true">+RIGHT('Data Summary'!A200,LEN('Data Summary'!A200)-9)</f>
        <v>#VALUE!</v>
      </c>
      <c r="B200" s="32" t="str">
        <f ca="true">+IF(ISTEXT('Data Summary'!B200),'Data Summary'!B200,"")</f>
        <v/>
      </c>
      <c r="C200" s="327"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28" t="e">
        <f ca="true">+RIGHT('Data Summary'!A201,LEN('Data Summary'!A201)-9)</f>
        <v>#VALUE!</v>
      </c>
      <c r="B201" s="32" t="str">
        <f ca="true">+IF(ISTEXT('Data Summary'!B201),'Data Summary'!B201,"")</f>
        <v/>
      </c>
      <c r="C201" s="327"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28" t="e">
        <f ca="true">+RIGHT('Data Summary'!A202,LEN('Data Summary'!A202)-9)</f>
        <v>#VALUE!</v>
      </c>
      <c r="B202" s="32" t="str">
        <f ca="true">+IF(ISTEXT('Data Summary'!B202),'Data Summary'!B202,"")</f>
        <v/>
      </c>
      <c r="C202" s="327"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28" t="e">
        <f ca="true">+RIGHT('Data Summary'!A203,LEN('Data Summary'!A203)-9)</f>
        <v>#VALUE!</v>
      </c>
      <c r="B203" s="32" t="str">
        <f ca="true">+IF(ISTEXT('Data Summary'!B203),'Data Summary'!B203,"")</f>
        <v/>
      </c>
      <c r="C203" s="327"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28" t="e">
        <f ca="true">+RIGHT('Data Summary'!A204,LEN('Data Summary'!A204)-9)</f>
        <v>#VALUE!</v>
      </c>
      <c r="B204" s="32" t="str">
        <f ca="true">+IF(ISTEXT('Data Summary'!B204),'Data Summary'!B204,"")</f>
        <v/>
      </c>
      <c r="C204" s="327"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28" t="e">
        <f ca="true">+RIGHT('Data Summary'!A205,LEN('Data Summary'!A205)-9)</f>
        <v>#VALUE!</v>
      </c>
      <c r="B205" s="32" t="str">
        <f ca="true">+IF(ISTEXT('Data Summary'!B205),'Data Summary'!B205,"")</f>
        <v/>
      </c>
      <c r="C205" s="327"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28" t="e">
        <f ca="true">+RIGHT('Data Summary'!A206,LEN('Data Summary'!A206)-9)</f>
        <v>#VALUE!</v>
      </c>
      <c r="B206" s="32" t="str">
        <f ca="true">+IF(ISTEXT('Data Summary'!B206),'Data Summary'!B206,"")</f>
        <v/>
      </c>
      <c r="C206" s="327"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28" t="e">
        <f ca="true">+RIGHT('Data Summary'!A207,LEN('Data Summary'!A207)-9)</f>
        <v>#VALUE!</v>
      </c>
      <c r="B207" s="32" t="str">
        <f ca="true">+IF(ISTEXT('Data Summary'!B207),'Data Summary'!B207,"")</f>
        <v/>
      </c>
      <c r="C207" s="327"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407ED-E030-4E47-A6A0-73D1A4E18954}">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6" customWidth="true"/>
    <col min="2" max="2" width="7.5" style="182" customWidth="true"/>
    <col min="3" max="8" width="8.75" style="146" customWidth="true"/>
    <col min="9" max="9" width="9.375" style="146" customWidth="true"/>
    <col min="10" max="10" width="13.375" style="146" customWidth="true"/>
    <col min="11" max="11" width="7.5" style="146" customWidth="true"/>
    <col min="12" max="17" width="8.625" style="146" customWidth="true"/>
    <col min="18" max="18" width="6.5" style="146" customWidth="true"/>
    <col min="19" max="19" width="13.375" style="146" customWidth="true"/>
    <col min="20" max="20" width="7.5" style="146" customWidth="true"/>
    <col min="21" max="26" width="9.125" style="146" customWidth="true"/>
    <col min="27" max="16384" width="9" style="146"/>
  </cols>
  <sheetData>
    <row xmlns:x14ac="http://schemas.microsoft.com/office/spreadsheetml/2009/9/ac" r="1" ht="15.75" x14ac:dyDescent="0.25">
      <c r="A1" s="142" t="s">
        <v>48</v>
      </c>
      <c r="B1" s="143"/>
      <c r="C1" s="144"/>
      <c r="D1" s="144"/>
      <c r="E1" s="144"/>
      <c r="F1" s="144"/>
      <c r="G1" s="144"/>
      <c r="H1" s="545"/>
      <c r="I1" s="545"/>
      <c r="J1" s="545"/>
      <c r="K1" s="545"/>
      <c r="L1" s="545"/>
      <c r="M1" s="545"/>
      <c r="N1" s="545"/>
      <c r="O1" s="545"/>
      <c r="P1" s="545"/>
      <c r="Q1" s="144"/>
      <c r="R1" s="144"/>
      <c r="S1" s="144"/>
      <c r="T1" s="145"/>
      <c r="U1" s="145"/>
      <c r="V1" s="145"/>
      <c r="W1" s="145"/>
      <c r="X1" s="145"/>
      <c r="Y1" s="145"/>
      <c r="Z1" s="145"/>
      <c r="AA1" s="145"/>
    </row>
    <row xmlns:x14ac="http://schemas.microsoft.com/office/spreadsheetml/2009/9/ac" r="2" s="149" customFormat="true" ht="26.25" customHeight="true" x14ac:dyDescent="0.25">
      <c r="A2" s="147" t="s">
        <v>13</v>
      </c>
      <c r="B2" s="148"/>
      <c r="J2" s="147" t="s">
        <v>14</v>
      </c>
      <c r="R2" s="150"/>
      <c r="S2" s="151" t="s">
        <v>15</v>
      </c>
      <c r="W2" s="150"/>
      <c r="X2" s="150"/>
      <c r="Y2" s="152"/>
      <c r="Z2" s="152"/>
      <c r="AD2" s="153"/>
      <c r="AE2" s="153"/>
      <c r="AF2" s="153"/>
      <c r="AG2" s="153"/>
      <c r="AH2" s="153"/>
      <c r="AI2" s="153"/>
    </row>
    <row xmlns:x14ac="http://schemas.microsoft.com/office/spreadsheetml/2009/9/ac" r="3" ht="15.75" x14ac:dyDescent="0.25">
      <c r="A3" s="154"/>
      <c r="B3" s="155" t="s">
        <v>4</v>
      </c>
      <c r="C3" s="150" t="s">
        <v>7</v>
      </c>
      <c r="D3" s="150" t="s">
        <v>2</v>
      </c>
      <c r="E3" s="150" t="s">
        <v>1</v>
      </c>
      <c r="F3" s="150" t="s">
        <v>52</v>
      </c>
      <c r="G3" s="150" t="s">
        <v>17</v>
      </c>
      <c r="H3" s="150" t="s">
        <v>18</v>
      </c>
      <c r="I3" s="156"/>
      <c r="J3" s="154"/>
      <c r="K3" s="155" t="s">
        <v>4</v>
      </c>
      <c r="L3" s="150" t="s">
        <v>7</v>
      </c>
      <c r="M3" s="150" t="s">
        <v>2</v>
      </c>
      <c r="N3" s="150" t="s">
        <v>1</v>
      </c>
      <c r="O3" s="150" t="s">
        <v>52</v>
      </c>
      <c r="P3" s="150" t="s">
        <v>17</v>
      </c>
      <c r="Q3" s="150" t="s">
        <v>18</v>
      </c>
      <c r="R3" s="152"/>
      <c r="S3" s="157"/>
      <c r="T3" s="155" t="s">
        <v>4</v>
      </c>
      <c r="U3" s="150" t="s">
        <v>7</v>
      </c>
      <c r="V3" s="150" t="s">
        <v>2</v>
      </c>
      <c r="W3" s="150" t="s">
        <v>1</v>
      </c>
      <c r="X3" s="150" t="s">
        <v>52</v>
      </c>
      <c r="Y3" s="150" t="s">
        <v>17</v>
      </c>
      <c r="Z3" s="150" t="s">
        <v>18</v>
      </c>
      <c r="AB3" s="153"/>
      <c r="AC3" s="153"/>
      <c r="AD3" s="153"/>
      <c r="AE3" s="153"/>
      <c r="AF3" s="153"/>
      <c r="AG3" s="153"/>
    </row>
    <row xmlns:x14ac="http://schemas.microsoft.com/office/spreadsheetml/2009/9/ac" r="4" ht="15.75" x14ac:dyDescent="0.25">
      <c r="A4" s="154" t="s">
        <v>34</v>
      </c>
      <c r="B4" s="9">
        <v>2023</v>
      </c>
      <c r="C4" s="9"/>
      <c r="D4" s="9"/>
      <c r="E4" s="9"/>
      <c r="F4" s="9"/>
      <c r="G4" s="9"/>
      <c r="H4" s="9"/>
      <c r="I4" s="156"/>
      <c r="J4" s="154" t="s">
        <v>34</v>
      </c>
      <c r="K4" s="9">
        <v>2023</v>
      </c>
      <c r="L4" s="9"/>
      <c r="M4" s="9"/>
      <c r="N4" s="9"/>
      <c r="O4" s="9"/>
      <c r="P4" s="9"/>
      <c r="Q4" s="9"/>
      <c r="R4" s="153"/>
      <c r="S4" s="154" t="s">
        <v>34</v>
      </c>
      <c r="T4" s="9">
        <v>2022</v>
      </c>
      <c r="U4" s="9"/>
      <c r="V4" s="9"/>
      <c r="W4" s="9"/>
      <c r="X4" s="9"/>
      <c r="Y4" s="9"/>
      <c r="Z4" s="9"/>
      <c r="AA4" s="153"/>
      <c r="AB4" s="153"/>
      <c r="AC4" s="153"/>
      <c r="AD4" s="153"/>
      <c r="AE4" s="153"/>
      <c r="AF4" s="153"/>
      <c r="AG4" s="153"/>
    </row>
    <row xmlns:x14ac="http://schemas.microsoft.com/office/spreadsheetml/2009/9/ac" r="5" ht="15.75" x14ac:dyDescent="0.25">
      <c r="A5" s="154" t="s">
        <v>35</v>
      </c>
      <c r="B5" s="9">
        <v>2023</v>
      </c>
      <c r="C5" s="9"/>
      <c r="D5" s="9"/>
      <c r="E5" s="9"/>
      <c r="F5" s="9"/>
      <c r="G5" s="9"/>
      <c r="H5" s="9"/>
      <c r="I5" s="156"/>
      <c r="J5" s="154" t="s">
        <v>35</v>
      </c>
      <c r="K5" s="9">
        <v>2023</v>
      </c>
      <c r="L5" s="9"/>
      <c r="M5" s="9"/>
      <c r="N5" s="9"/>
      <c r="O5" s="9"/>
      <c r="P5" s="9"/>
      <c r="Q5" s="9"/>
      <c r="R5" s="153"/>
      <c r="S5" s="154" t="s">
        <v>35</v>
      </c>
      <c r="T5" s="9">
        <v>2022</v>
      </c>
      <c r="U5" s="9"/>
      <c r="V5" s="9"/>
      <c r="W5" s="9"/>
      <c r="X5" s="9"/>
      <c r="Y5" s="9"/>
      <c r="Z5" s="9"/>
      <c r="AA5" s="153"/>
      <c r="AB5" s="153"/>
      <c r="AC5" s="153"/>
      <c r="AD5" s="153"/>
      <c r="AE5" s="153"/>
      <c r="AF5" s="153"/>
      <c r="AG5" s="153"/>
    </row>
    <row xmlns:x14ac="http://schemas.microsoft.com/office/spreadsheetml/2009/9/ac" r="6" s="149" customFormat="true" ht="15.75" x14ac:dyDescent="0.25">
      <c r="A6" s="154" t="s">
        <v>36</v>
      </c>
      <c r="B6" s="9">
        <v>2023</v>
      </c>
      <c r="C6" s="9"/>
      <c r="D6" s="9"/>
      <c r="E6" s="9"/>
      <c r="F6" s="9"/>
      <c r="G6" s="9"/>
      <c r="H6" s="9"/>
      <c r="I6" s="156"/>
      <c r="J6" s="154" t="s">
        <v>36</v>
      </c>
      <c r="K6" s="9">
        <v>2023</v>
      </c>
      <c r="L6" s="9"/>
      <c r="M6" s="9"/>
      <c r="N6" s="9"/>
      <c r="O6" s="9"/>
      <c r="P6" s="9"/>
      <c r="Q6" s="9"/>
      <c r="R6" s="152"/>
      <c r="S6" s="154" t="s">
        <v>36</v>
      </c>
      <c r="T6" s="9">
        <v>2022</v>
      </c>
      <c r="U6" s="9">
        <v>3.1152899039999999</v>
      </c>
      <c r="V6" s="9">
        <v>2.047765611</v>
      </c>
      <c r="W6" s="9">
        <v>6.4441176469999997</v>
      </c>
      <c r="X6" s="9"/>
      <c r="Y6" s="9">
        <v>3.5883692659999999</v>
      </c>
      <c r="Z6" s="9">
        <v>2.6837942479999999</v>
      </c>
      <c r="AA6" s="153"/>
      <c r="AB6" s="153"/>
      <c r="AC6" s="153"/>
      <c r="AD6" s="153"/>
      <c r="AE6" s="153"/>
      <c r="AF6" s="153"/>
      <c r="AG6" s="153"/>
    </row>
    <row xmlns:x14ac="http://schemas.microsoft.com/office/spreadsheetml/2009/9/ac" r="7" s="149" customFormat="true" ht="15.75" x14ac:dyDescent="0.25">
      <c r="A7" s="158" t="s">
        <v>179</v>
      </c>
      <c r="B7" s="9">
        <v>2023</v>
      </c>
      <c r="C7" s="9">
        <v>100</v>
      </c>
      <c r="D7" s="9">
        <v>100</v>
      </c>
      <c r="E7" s="9">
        <v>100</v>
      </c>
      <c r="F7" s="9">
        <v>100</v>
      </c>
      <c r="G7" s="9">
        <v>100</v>
      </c>
      <c r="H7" s="9">
        <v>100</v>
      </c>
      <c r="I7" s="153"/>
      <c r="J7" s="158" t="s">
        <v>179</v>
      </c>
      <c r="K7" s="9">
        <v>2023</v>
      </c>
      <c r="L7" s="9">
        <v>100</v>
      </c>
      <c r="M7" s="9">
        <v>100</v>
      </c>
      <c r="N7" s="9">
        <v>100</v>
      </c>
      <c r="O7" s="9">
        <v>100</v>
      </c>
      <c r="P7" s="9">
        <v>100</v>
      </c>
      <c r="Q7" s="9">
        <v>100</v>
      </c>
      <c r="R7" s="153"/>
      <c r="S7" s="158" t="s">
        <v>179</v>
      </c>
      <c r="T7" s="9">
        <v>2022</v>
      </c>
      <c r="U7" s="9">
        <v>96.884710100000007</v>
      </c>
      <c r="V7" s="9">
        <v>97.952234390000001</v>
      </c>
      <c r="W7" s="9">
        <v>93.555882350000005</v>
      </c>
      <c r="X7" s="9">
        <v>100</v>
      </c>
      <c r="Y7" s="9">
        <v>96.411630729999999</v>
      </c>
      <c r="Z7" s="9">
        <v>97.316205749999995</v>
      </c>
      <c r="AA7" s="159"/>
    </row>
    <row xmlns:x14ac="http://schemas.microsoft.com/office/spreadsheetml/2009/9/ac" r="8" s="149" customFormat="true" ht="15.75" x14ac:dyDescent="0.25">
      <c r="A8" s="160"/>
      <c r="B8" s="161"/>
      <c r="H8" s="159"/>
      <c r="I8" s="159"/>
      <c r="J8" s="159"/>
      <c r="K8" s="159"/>
      <c r="L8" s="159"/>
      <c r="M8" s="159"/>
      <c r="N8" s="159"/>
      <c r="O8" s="159"/>
      <c r="P8" s="159"/>
      <c r="Q8" s="159"/>
      <c r="R8" s="159"/>
      <c r="S8" s="159"/>
      <c r="T8" s="159"/>
      <c r="U8" s="159"/>
      <c r="V8" s="159"/>
      <c r="W8" s="159"/>
      <c r="X8" s="159"/>
      <c r="Y8" s="159"/>
      <c r="Z8" s="159"/>
      <c r="AA8" s="159"/>
    </row>
    <row xmlns:x14ac="http://schemas.microsoft.com/office/spreadsheetml/2009/9/ac" r="9" s="149" customFormat="true" ht="15.75" x14ac:dyDescent="0.25">
      <c r="A9" s="160"/>
      <c r="B9" s="161"/>
      <c r="H9" s="159"/>
      <c r="I9" s="159"/>
      <c r="J9" s="159"/>
      <c r="K9" s="159"/>
      <c r="L9" s="159"/>
      <c r="M9" s="159"/>
      <c r="N9" s="159"/>
      <c r="O9" s="159"/>
      <c r="P9" s="159"/>
      <c r="Q9" s="159"/>
      <c r="R9" s="159"/>
      <c r="S9" s="159"/>
      <c r="T9" s="159"/>
      <c r="U9" s="159"/>
      <c r="V9" s="159"/>
      <c r="W9" s="159"/>
      <c r="X9" s="159"/>
      <c r="Y9" s="159"/>
      <c r="Z9" s="159"/>
      <c r="AA9" s="159"/>
    </row>
    <row xmlns:x14ac="http://schemas.microsoft.com/office/spreadsheetml/2009/9/ac" r="10" s="149" customFormat="true" ht="15.75" x14ac:dyDescent="0.25">
      <c r="A10" s="162"/>
      <c r="B10" s="161"/>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row>
    <row xmlns:x14ac="http://schemas.microsoft.com/office/spreadsheetml/2009/9/ac" r="11" ht="15.75" x14ac:dyDescent="0.25">
      <c r="A11" s="163"/>
      <c r="B11" s="164"/>
      <c r="C11" s="159"/>
      <c r="D11" s="159"/>
      <c r="E11" s="159"/>
      <c r="F11" s="159"/>
      <c r="G11" s="159"/>
      <c r="H11" s="159"/>
      <c r="I11" s="159"/>
      <c r="J11" s="159"/>
      <c r="K11" s="159"/>
      <c r="L11" s="159"/>
      <c r="M11" s="159"/>
      <c r="N11" s="159"/>
      <c r="O11" s="159"/>
      <c r="P11" s="159"/>
      <c r="Q11" s="159"/>
    </row>
    <row xmlns:x14ac="http://schemas.microsoft.com/office/spreadsheetml/2009/9/ac" r="12" ht="15.75" x14ac:dyDescent="0.25">
      <c r="A12" s="165" t="s">
        <v>49</v>
      </c>
      <c r="B12" s="166"/>
      <c r="C12" s="167"/>
      <c r="D12" s="167"/>
      <c r="E12" s="167"/>
      <c r="F12" s="167"/>
      <c r="G12" s="167"/>
      <c r="H12" s="167"/>
      <c r="I12" s="167"/>
      <c r="J12" s="167"/>
      <c r="K12" s="167"/>
      <c r="L12" s="167"/>
      <c r="M12" s="167"/>
      <c r="N12" s="167"/>
      <c r="O12" s="167"/>
      <c r="P12" s="167"/>
      <c r="Q12" s="167"/>
      <c r="R12" s="168"/>
      <c r="S12" s="168"/>
      <c r="T12" s="168"/>
      <c r="U12" s="168"/>
      <c r="V12" s="168"/>
    </row>
    <row xmlns:x14ac="http://schemas.microsoft.com/office/spreadsheetml/2009/9/ac" r="13" s="171" customFormat="true" x14ac:dyDescent="0.2">
      <c r="A13" s="169" t="s">
        <v>214</v>
      </c>
      <c r="B13" s="170" t="s">
        <v>216</v>
      </c>
      <c r="C13" s="169" t="s">
        <v>217</v>
      </c>
      <c r="D13" s="169" t="s">
        <v>224</v>
      </c>
      <c r="E13" s="169" t="s">
        <v>225</v>
      </c>
      <c r="F13" s="169" t="s">
        <v>226</v>
      </c>
      <c r="G13" s="169" t="s">
        <v>227</v>
      </c>
      <c r="H13" s="169" t="s">
        <v>228</v>
      </c>
      <c r="I13" s="169" t="s">
        <v>229</v>
      </c>
      <c r="J13" s="169" t="s">
        <v>230</v>
      </c>
      <c r="K13" s="169" t="s">
        <v>231</v>
      </c>
      <c r="L13" s="169" t="s">
        <v>232</v>
      </c>
      <c r="M13" s="169" t="s">
        <v>233</v>
      </c>
      <c r="N13" s="169" t="s">
        <v>234</v>
      </c>
      <c r="O13" s="171" t="s">
        <v>235</v>
      </c>
      <c r="P13" s="171" t="s">
        <v>236</v>
      </c>
      <c r="Q13" s="169" t="s">
        <v>237</v>
      </c>
      <c r="R13" s="169" t="s">
        <v>238</v>
      </c>
      <c r="S13" s="172" t="s">
        <v>239</v>
      </c>
      <c r="T13" s="173" t="s">
        <v>240</v>
      </c>
      <c r="U13" s="173" t="s">
        <v>241</v>
      </c>
      <c r="V13" s="173" t="s">
        <v>242</v>
      </c>
    </row>
    <row xmlns:x14ac="http://schemas.microsoft.com/office/spreadsheetml/2009/9/ac" r="14" s="176" customFormat="true" ht="12" x14ac:dyDescent="0.2">
      <c r="A14" s="174" t="s">
        <v>215</v>
      </c>
      <c r="B14" s="9">
        <v>2000</v>
      </c>
      <c r="C14" s="175" t="s">
        <v>218</v>
      </c>
      <c r="D14" s="9">
        <v>21938792</v>
      </c>
      <c r="E14" s="9"/>
      <c r="F14" s="9"/>
      <c r="G14" s="9"/>
      <c r="H14" s="9"/>
      <c r="I14" s="9"/>
      <c r="J14" s="9">
        <v>100</v>
      </c>
      <c r="K14" s="9"/>
      <c r="L14" s="9"/>
      <c r="M14" s="9"/>
      <c r="N14" s="9"/>
      <c r="O14" s="9"/>
      <c r="P14" s="9">
        <v>100</v>
      </c>
      <c r="Q14" s="9"/>
      <c r="R14" s="9"/>
      <c r="S14" s="9"/>
      <c r="T14" s="9"/>
      <c r="U14" s="9"/>
      <c r="V14" s="9">
        <v>100</v>
      </c>
    </row>
    <row xmlns:x14ac="http://schemas.microsoft.com/office/spreadsheetml/2009/9/ac" r="15" s="176" customFormat="true" ht="12" x14ac:dyDescent="0.2">
      <c r="A15" s="174" t="s">
        <v>215</v>
      </c>
      <c r="B15" s="9">
        <v>2001</v>
      </c>
      <c r="C15" s="175" t="s">
        <v>218</v>
      </c>
      <c r="D15" s="9">
        <v>21439400</v>
      </c>
      <c r="E15" s="9"/>
      <c r="F15" s="9"/>
      <c r="G15" s="9"/>
      <c r="H15" s="9"/>
      <c r="I15" s="9"/>
      <c r="J15" s="9">
        <v>100</v>
      </c>
      <c r="K15" s="9"/>
      <c r="L15" s="9"/>
      <c r="M15" s="9"/>
      <c r="N15" s="9"/>
      <c r="O15" s="9"/>
      <c r="P15" s="9">
        <v>100</v>
      </c>
      <c r="Q15" s="9"/>
      <c r="R15" s="9"/>
      <c r="S15" s="9"/>
      <c r="T15" s="9"/>
      <c r="U15" s="9"/>
      <c r="V15" s="9">
        <v>100</v>
      </c>
    </row>
    <row xmlns:x14ac="http://schemas.microsoft.com/office/spreadsheetml/2009/9/ac" r="16" s="176" customFormat="true" ht="12" x14ac:dyDescent="0.2">
      <c r="A16" s="174" t="s">
        <v>215</v>
      </c>
      <c r="B16" s="9">
        <v>2002</v>
      </c>
      <c r="C16" s="175" t="s">
        <v>218</v>
      </c>
      <c r="D16" s="9">
        <v>20796754</v>
      </c>
      <c r="E16" s="9"/>
      <c r="F16" s="9"/>
      <c r="G16" s="9"/>
      <c r="H16" s="9"/>
      <c r="I16" s="9"/>
      <c r="J16" s="9">
        <v>100</v>
      </c>
      <c r="K16" s="9"/>
      <c r="L16" s="9"/>
      <c r="M16" s="9"/>
      <c r="N16" s="9"/>
      <c r="O16" s="9"/>
      <c r="P16" s="9">
        <v>100</v>
      </c>
      <c r="Q16" s="9"/>
      <c r="R16" s="9"/>
      <c r="S16" s="9"/>
      <c r="T16" s="9"/>
      <c r="U16" s="9"/>
      <c r="V16" s="9">
        <v>100</v>
      </c>
    </row>
    <row xmlns:x14ac="http://schemas.microsoft.com/office/spreadsheetml/2009/9/ac" r="17" s="176" customFormat="true" ht="12" x14ac:dyDescent="0.2">
      <c r="A17" s="174" t="s">
        <v>215</v>
      </c>
      <c r="B17" s="9">
        <v>2003</v>
      </c>
      <c r="C17" s="175" t="s">
        <v>218</v>
      </c>
      <c r="D17" s="9">
        <v>19955196</v>
      </c>
      <c r="E17" s="9"/>
      <c r="F17" s="9"/>
      <c r="G17" s="9"/>
      <c r="H17" s="9"/>
      <c r="I17" s="9"/>
      <c r="J17" s="9">
        <v>100</v>
      </c>
      <c r="K17" s="9"/>
      <c r="L17" s="9"/>
      <c r="M17" s="9"/>
      <c r="N17" s="9"/>
      <c r="O17" s="9"/>
      <c r="P17" s="9">
        <v>100</v>
      </c>
      <c r="Q17" s="9"/>
      <c r="R17" s="9"/>
      <c r="S17" s="9"/>
      <c r="T17" s="9"/>
      <c r="U17" s="9"/>
      <c r="V17" s="9">
        <v>100</v>
      </c>
    </row>
    <row xmlns:x14ac="http://schemas.microsoft.com/office/spreadsheetml/2009/9/ac" r="18" s="176" customFormat="true" ht="12" x14ac:dyDescent="0.2">
      <c r="A18" s="174" t="s">
        <v>215</v>
      </c>
      <c r="B18" s="9">
        <v>2004</v>
      </c>
      <c r="C18" s="175" t="s">
        <v>218</v>
      </c>
      <c r="D18" s="9">
        <v>19183408</v>
      </c>
      <c r="E18" s="9"/>
      <c r="F18" s="9"/>
      <c r="G18" s="9"/>
      <c r="H18" s="9"/>
      <c r="I18" s="9"/>
      <c r="J18" s="9">
        <v>100</v>
      </c>
      <c r="K18" s="9"/>
      <c r="L18" s="9"/>
      <c r="M18" s="9"/>
      <c r="N18" s="9"/>
      <c r="O18" s="9"/>
      <c r="P18" s="9">
        <v>100</v>
      </c>
      <c r="Q18" s="9"/>
      <c r="R18" s="9"/>
      <c r="S18" s="9"/>
      <c r="T18" s="9"/>
      <c r="U18" s="9"/>
      <c r="V18" s="9">
        <v>100</v>
      </c>
    </row>
    <row xmlns:x14ac="http://schemas.microsoft.com/office/spreadsheetml/2009/9/ac" r="19" s="176" customFormat="true" ht="12" x14ac:dyDescent="0.2">
      <c r="A19" s="174" t="s">
        <v>215</v>
      </c>
      <c r="B19" s="9">
        <v>2005</v>
      </c>
      <c r="C19" s="175" t="s">
        <v>218</v>
      </c>
      <c r="D19" s="9">
        <v>18422498</v>
      </c>
      <c r="E19" s="9"/>
      <c r="F19" s="9"/>
      <c r="G19" s="9"/>
      <c r="H19" s="9"/>
      <c r="I19" s="9"/>
      <c r="J19" s="9">
        <v>100</v>
      </c>
      <c r="K19" s="9"/>
      <c r="L19" s="9"/>
      <c r="M19" s="9"/>
      <c r="N19" s="9"/>
      <c r="O19" s="9"/>
      <c r="P19" s="9">
        <v>100</v>
      </c>
      <c r="Q19" s="9"/>
      <c r="R19" s="9"/>
      <c r="S19" s="9"/>
      <c r="T19" s="9"/>
      <c r="U19" s="9"/>
      <c r="V19" s="9">
        <v>100</v>
      </c>
    </row>
    <row xmlns:x14ac="http://schemas.microsoft.com/office/spreadsheetml/2009/9/ac" r="20" s="176" customFormat="true" ht="12" x14ac:dyDescent="0.2">
      <c r="A20" s="174" t="s">
        <v>215</v>
      </c>
      <c r="B20" s="9">
        <v>2006</v>
      </c>
      <c r="C20" s="175" t="s">
        <v>218</v>
      </c>
      <c r="D20" s="9">
        <v>17690512</v>
      </c>
      <c r="E20" s="9"/>
      <c r="F20" s="9"/>
      <c r="G20" s="9"/>
      <c r="H20" s="9"/>
      <c r="I20" s="9"/>
      <c r="J20" s="9">
        <v>100</v>
      </c>
      <c r="K20" s="9"/>
      <c r="L20" s="9"/>
      <c r="M20" s="9"/>
      <c r="N20" s="9"/>
      <c r="O20" s="9"/>
      <c r="P20" s="9">
        <v>100</v>
      </c>
      <c r="Q20" s="9">
        <v>95.705096634579519</v>
      </c>
      <c r="R20" s="9"/>
      <c r="S20" s="9"/>
      <c r="T20" s="9"/>
      <c r="U20" s="9">
        <v>4.2949033654204811</v>
      </c>
      <c r="V20" s="9">
        <v>95.705096634579519</v>
      </c>
    </row>
    <row xmlns:x14ac="http://schemas.microsoft.com/office/spreadsheetml/2009/9/ac" r="21" s="176" customFormat="true" ht="12" x14ac:dyDescent="0.2">
      <c r="A21" s="174" t="s">
        <v>215</v>
      </c>
      <c r="B21" s="9">
        <v>2007</v>
      </c>
      <c r="C21" s="175" t="s">
        <v>218</v>
      </c>
      <c r="D21" s="9">
        <v>16992448</v>
      </c>
      <c r="E21" s="9"/>
      <c r="F21" s="9"/>
      <c r="G21" s="9"/>
      <c r="H21" s="9"/>
      <c r="I21" s="9"/>
      <c r="J21" s="9">
        <v>100</v>
      </c>
      <c r="K21" s="9"/>
      <c r="L21" s="9"/>
      <c r="M21" s="9"/>
      <c r="N21" s="9"/>
      <c r="O21" s="9"/>
      <c r="P21" s="9">
        <v>100</v>
      </c>
      <c r="Q21" s="9">
        <v>95.705096634579519</v>
      </c>
      <c r="R21" s="9"/>
      <c r="S21" s="9"/>
      <c r="T21" s="9"/>
      <c r="U21" s="9">
        <v>4.2949033654204811</v>
      </c>
      <c r="V21" s="9">
        <v>95.705096634579519</v>
      </c>
    </row>
    <row xmlns:x14ac="http://schemas.microsoft.com/office/spreadsheetml/2009/9/ac" r="22" s="176" customFormat="true" ht="12" x14ac:dyDescent="0.2">
      <c r="A22" s="174" t="s">
        <v>215</v>
      </c>
      <c r="B22" s="9">
        <v>2008</v>
      </c>
      <c r="C22" s="175" t="s">
        <v>218</v>
      </c>
      <c r="D22" s="9">
        <v>16320901</v>
      </c>
      <c r="E22" s="9"/>
      <c r="F22" s="9"/>
      <c r="G22" s="9"/>
      <c r="H22" s="9"/>
      <c r="I22" s="9"/>
      <c r="J22" s="9">
        <v>100</v>
      </c>
      <c r="K22" s="9"/>
      <c r="L22" s="9"/>
      <c r="M22" s="9"/>
      <c r="N22" s="9"/>
      <c r="O22" s="9"/>
      <c r="P22" s="9">
        <v>100</v>
      </c>
      <c r="Q22" s="9">
        <v>95.705096634579519</v>
      </c>
      <c r="R22" s="9"/>
      <c r="S22" s="9"/>
      <c r="T22" s="9"/>
      <c r="U22" s="9">
        <v>4.2949033654204811</v>
      </c>
      <c r="V22" s="9">
        <v>95.705096634579519</v>
      </c>
    </row>
    <row xmlns:x14ac="http://schemas.microsoft.com/office/spreadsheetml/2009/9/ac" r="23" s="176" customFormat="true" ht="12" x14ac:dyDescent="0.2">
      <c r="A23" s="174" t="s">
        <v>215</v>
      </c>
      <c r="B23" s="9">
        <v>2009</v>
      </c>
      <c r="C23" s="175" t="s">
        <v>218</v>
      </c>
      <c r="D23" s="9">
        <v>15685828</v>
      </c>
      <c r="E23" s="9"/>
      <c r="F23" s="9"/>
      <c r="G23" s="9"/>
      <c r="H23" s="9"/>
      <c r="I23" s="9"/>
      <c r="J23" s="9">
        <v>100</v>
      </c>
      <c r="K23" s="9"/>
      <c r="L23" s="9"/>
      <c r="M23" s="9"/>
      <c r="N23" s="9"/>
      <c r="O23" s="9"/>
      <c r="P23" s="9">
        <v>100</v>
      </c>
      <c r="Q23" s="9">
        <v>95.705096634579519</v>
      </c>
      <c r="R23" s="9"/>
      <c r="S23" s="9"/>
      <c r="T23" s="9"/>
      <c r="U23" s="9">
        <v>4.2949033654204811</v>
      </c>
      <c r="V23" s="9">
        <v>95.705096634579519</v>
      </c>
    </row>
    <row xmlns:x14ac="http://schemas.microsoft.com/office/spreadsheetml/2009/9/ac" r="24" s="176" customFormat="true" ht="12" x14ac:dyDescent="0.2">
      <c r="A24" s="174" t="s">
        <v>215</v>
      </c>
      <c r="B24" s="9">
        <v>2010</v>
      </c>
      <c r="C24" s="175" t="s">
        <v>218</v>
      </c>
      <c r="D24" s="9">
        <v>15093593</v>
      </c>
      <c r="E24" s="9"/>
      <c r="F24" s="9"/>
      <c r="G24" s="9"/>
      <c r="H24" s="9"/>
      <c r="I24" s="9"/>
      <c r="J24" s="9">
        <v>100</v>
      </c>
      <c r="K24" s="9"/>
      <c r="L24" s="9"/>
      <c r="M24" s="9"/>
      <c r="N24" s="9"/>
      <c r="O24" s="9"/>
      <c r="P24" s="9">
        <v>100</v>
      </c>
      <c r="Q24" s="9">
        <v>95.705096634579519</v>
      </c>
      <c r="R24" s="9"/>
      <c r="S24" s="9"/>
      <c r="T24" s="9"/>
      <c r="U24" s="9">
        <v>4.2949033654204811</v>
      </c>
      <c r="V24" s="9">
        <v>95.705096634579519</v>
      </c>
    </row>
    <row xmlns:x14ac="http://schemas.microsoft.com/office/spreadsheetml/2009/9/ac" r="25" s="176" customFormat="true" ht="12" x14ac:dyDescent="0.2">
      <c r="A25" s="174" t="s">
        <v>215</v>
      </c>
      <c r="B25" s="9">
        <v>2011</v>
      </c>
      <c r="C25" s="175" t="s">
        <v>218</v>
      </c>
      <c r="D25" s="9">
        <v>14624147</v>
      </c>
      <c r="E25" s="9"/>
      <c r="F25" s="9"/>
      <c r="G25" s="9"/>
      <c r="H25" s="9"/>
      <c r="I25" s="9"/>
      <c r="J25" s="9">
        <v>100</v>
      </c>
      <c r="K25" s="9"/>
      <c r="L25" s="9"/>
      <c r="M25" s="9"/>
      <c r="N25" s="9"/>
      <c r="O25" s="9"/>
      <c r="P25" s="9">
        <v>100</v>
      </c>
      <c r="Q25" s="9">
        <v>95.852548317289774</v>
      </c>
      <c r="R25" s="9"/>
      <c r="S25" s="9"/>
      <c r="T25" s="9"/>
      <c r="U25" s="9">
        <v>4.1474516827102264</v>
      </c>
      <c r="V25" s="9">
        <v>95.852548317289774</v>
      </c>
    </row>
    <row xmlns:x14ac="http://schemas.microsoft.com/office/spreadsheetml/2009/9/ac" r="26" s="176" customFormat="true" ht="12" x14ac:dyDescent="0.2">
      <c r="A26" s="174" t="s">
        <v>215</v>
      </c>
      <c r="B26" s="9">
        <v>2012</v>
      </c>
      <c r="C26" s="175" t="s">
        <v>218</v>
      </c>
      <c r="D26" s="9">
        <v>14274410</v>
      </c>
      <c r="E26" s="9"/>
      <c r="F26" s="9"/>
      <c r="G26" s="9"/>
      <c r="H26" s="9"/>
      <c r="I26" s="9"/>
      <c r="J26" s="9">
        <v>100</v>
      </c>
      <c r="K26" s="9"/>
      <c r="L26" s="9"/>
      <c r="M26" s="9"/>
      <c r="N26" s="9"/>
      <c r="O26" s="9"/>
      <c r="P26" s="9">
        <v>100</v>
      </c>
      <c r="Q26" s="9">
        <v>96.000000000000028</v>
      </c>
      <c r="R26" s="9"/>
      <c r="S26" s="9"/>
      <c r="T26" s="9"/>
      <c r="U26" s="9">
        <v>3.999999999999972</v>
      </c>
      <c r="V26" s="9">
        <v>96.000000000000028</v>
      </c>
    </row>
    <row xmlns:x14ac="http://schemas.microsoft.com/office/spreadsheetml/2009/9/ac" r="27" s="176" customFormat="true" ht="12" x14ac:dyDescent="0.2">
      <c r="A27" s="174" t="s">
        <v>215</v>
      </c>
      <c r="B27" s="9">
        <v>2013</v>
      </c>
      <c r="C27" s="175" t="s">
        <v>218</v>
      </c>
      <c r="D27" s="9">
        <v>14164142</v>
      </c>
      <c r="E27" s="9"/>
      <c r="F27" s="9"/>
      <c r="G27" s="9"/>
      <c r="H27" s="9"/>
      <c r="I27" s="9"/>
      <c r="J27" s="9">
        <v>100</v>
      </c>
      <c r="K27" s="9"/>
      <c r="L27" s="9"/>
      <c r="M27" s="9"/>
      <c r="N27" s="9"/>
      <c r="O27" s="9"/>
      <c r="P27" s="9">
        <v>100</v>
      </c>
      <c r="Q27" s="9">
        <v>96.147451682710283</v>
      </c>
      <c r="R27" s="9"/>
      <c r="S27" s="9"/>
      <c r="T27" s="9"/>
      <c r="U27" s="9">
        <v>3.8525483172897168</v>
      </c>
      <c r="V27" s="9">
        <v>96.147451682710283</v>
      </c>
    </row>
    <row xmlns:x14ac="http://schemas.microsoft.com/office/spreadsheetml/2009/9/ac" r="28" s="176" customFormat="true" ht="12" x14ac:dyDescent="0.2">
      <c r="A28" s="174" t="s">
        <v>215</v>
      </c>
      <c r="B28" s="9">
        <v>2014</v>
      </c>
      <c r="C28" s="175" t="s">
        <v>218</v>
      </c>
      <c r="D28" s="9">
        <v>14208692</v>
      </c>
      <c r="E28" s="9"/>
      <c r="F28" s="9"/>
      <c r="G28" s="9"/>
      <c r="H28" s="9"/>
      <c r="I28" s="9"/>
      <c r="J28" s="9">
        <v>100</v>
      </c>
      <c r="K28" s="9"/>
      <c r="L28" s="9"/>
      <c r="M28" s="9"/>
      <c r="N28" s="9"/>
      <c r="O28" s="9"/>
      <c r="P28" s="9">
        <v>100</v>
      </c>
      <c r="Q28" s="9">
        <v>96.294903365420481</v>
      </c>
      <c r="R28" s="9"/>
      <c r="S28" s="9"/>
      <c r="T28" s="9"/>
      <c r="U28" s="9">
        <v>3.7050966345795189</v>
      </c>
      <c r="V28" s="9">
        <v>96.294903365420481</v>
      </c>
    </row>
    <row xmlns:x14ac="http://schemas.microsoft.com/office/spreadsheetml/2009/9/ac" r="29" s="176" customFormat="true" ht="12" x14ac:dyDescent="0.2">
      <c r="A29" s="174" t="s">
        <v>215</v>
      </c>
      <c r="B29" s="9">
        <v>2015</v>
      </c>
      <c r="C29" s="175" t="s">
        <v>218</v>
      </c>
      <c r="D29" s="9">
        <v>14815697</v>
      </c>
      <c r="E29" s="9"/>
      <c r="F29" s="9"/>
      <c r="G29" s="9"/>
      <c r="H29" s="9"/>
      <c r="I29" s="9"/>
      <c r="J29" s="9">
        <v>100</v>
      </c>
      <c r="K29" s="9"/>
      <c r="L29" s="9"/>
      <c r="M29" s="9"/>
      <c r="N29" s="9"/>
      <c r="O29" s="9"/>
      <c r="P29" s="9">
        <v>100</v>
      </c>
      <c r="Q29" s="9">
        <v>96.442355048130736</v>
      </c>
      <c r="R29" s="9"/>
      <c r="S29" s="9"/>
      <c r="T29" s="9"/>
      <c r="U29" s="9">
        <v>3.5576449518692641</v>
      </c>
      <c r="V29" s="9">
        <v>96.442355048130736</v>
      </c>
    </row>
    <row xmlns:x14ac="http://schemas.microsoft.com/office/spreadsheetml/2009/9/ac" r="30" s="176" customFormat="true" ht="12" x14ac:dyDescent="0.2">
      <c r="A30" s="174" t="s">
        <v>215</v>
      </c>
      <c r="B30" s="9">
        <v>2016</v>
      </c>
      <c r="C30" s="175" t="s">
        <v>218</v>
      </c>
      <c r="D30" s="9">
        <v>15450616</v>
      </c>
      <c r="E30" s="9"/>
      <c r="F30" s="9"/>
      <c r="G30" s="9"/>
      <c r="H30" s="9"/>
      <c r="I30" s="9"/>
      <c r="J30" s="9">
        <v>100</v>
      </c>
      <c r="K30" s="9"/>
      <c r="L30" s="9"/>
      <c r="M30" s="9"/>
      <c r="N30" s="9"/>
      <c r="O30" s="9"/>
      <c r="P30" s="9">
        <v>100</v>
      </c>
      <c r="Q30" s="9">
        <v>96.589806730840991</v>
      </c>
      <c r="R30" s="9"/>
      <c r="S30" s="9"/>
      <c r="T30" s="9"/>
      <c r="U30" s="9">
        <v>3.4101932691590089</v>
      </c>
      <c r="V30" s="9">
        <v>96.589806730840991</v>
      </c>
    </row>
    <row xmlns:x14ac="http://schemas.microsoft.com/office/spreadsheetml/2009/9/ac" r="31" s="176" customFormat="true" ht="12" x14ac:dyDescent="0.2">
      <c r="A31" s="174" t="s">
        <v>215</v>
      </c>
      <c r="B31" s="9">
        <v>2017</v>
      </c>
      <c r="C31" s="175" t="s">
        <v>218</v>
      </c>
      <c r="D31" s="9">
        <v>15711853</v>
      </c>
      <c r="E31" s="9"/>
      <c r="F31" s="9"/>
      <c r="G31" s="9"/>
      <c r="H31" s="9"/>
      <c r="I31" s="9"/>
      <c r="J31" s="9">
        <v>100</v>
      </c>
      <c r="K31" s="9"/>
      <c r="L31" s="9"/>
      <c r="M31" s="9"/>
      <c r="N31" s="9"/>
      <c r="O31" s="9"/>
      <c r="P31" s="9">
        <v>100</v>
      </c>
      <c r="Q31" s="9">
        <v>96.737258413551245</v>
      </c>
      <c r="R31" s="9"/>
      <c r="S31" s="9"/>
      <c r="T31" s="9"/>
      <c r="U31" s="9">
        <v>3.262741586448755</v>
      </c>
      <c r="V31" s="9">
        <v>96.737258413551245</v>
      </c>
    </row>
    <row xmlns:x14ac="http://schemas.microsoft.com/office/spreadsheetml/2009/9/ac" r="32" s="176" customFormat="true" ht="12" x14ac:dyDescent="0.2">
      <c r="A32" s="174" t="s">
        <v>215</v>
      </c>
      <c r="B32" s="9">
        <v>2018</v>
      </c>
      <c r="C32" s="175" t="s">
        <v>218</v>
      </c>
      <c r="D32" s="9">
        <v>16046418</v>
      </c>
      <c r="E32" s="9"/>
      <c r="F32" s="9"/>
      <c r="G32" s="9"/>
      <c r="H32" s="9"/>
      <c r="I32" s="9"/>
      <c r="J32" s="9">
        <v>100</v>
      </c>
      <c r="K32" s="9"/>
      <c r="L32" s="9"/>
      <c r="M32" s="9"/>
      <c r="N32" s="9"/>
      <c r="O32" s="9"/>
      <c r="P32" s="9">
        <v>100</v>
      </c>
      <c r="Q32" s="9">
        <v>96.8847100962615</v>
      </c>
      <c r="R32" s="9"/>
      <c r="S32" s="9"/>
      <c r="T32" s="9"/>
      <c r="U32" s="9">
        <v>3.1152899037384998</v>
      </c>
      <c r="V32" s="9">
        <v>96.8847100962615</v>
      </c>
    </row>
    <row xmlns:x14ac="http://schemas.microsoft.com/office/spreadsheetml/2009/9/ac" r="33" s="176" customFormat="true" ht="12" x14ac:dyDescent="0.2">
      <c r="A33" s="174" t="s">
        <v>215</v>
      </c>
      <c r="B33" s="9">
        <v>2019</v>
      </c>
      <c r="C33" s="175" t="s">
        <v>218</v>
      </c>
      <c r="D33" s="9">
        <v>16443503</v>
      </c>
      <c r="E33" s="9"/>
      <c r="F33" s="9"/>
      <c r="G33" s="9"/>
      <c r="H33" s="9"/>
      <c r="I33" s="9"/>
      <c r="J33" s="9">
        <v>100</v>
      </c>
      <c r="K33" s="9"/>
      <c r="L33" s="9"/>
      <c r="M33" s="9"/>
      <c r="N33" s="9"/>
      <c r="O33" s="9"/>
      <c r="P33" s="9">
        <v>100</v>
      </c>
      <c r="Q33" s="9">
        <v>96.8847100962615</v>
      </c>
      <c r="R33" s="9"/>
      <c r="S33" s="9"/>
      <c r="T33" s="9"/>
      <c r="U33" s="9">
        <v>3.1152899037384998</v>
      </c>
      <c r="V33" s="9">
        <v>96.8847100962615</v>
      </c>
    </row>
    <row xmlns:x14ac="http://schemas.microsoft.com/office/spreadsheetml/2009/9/ac" r="34" s="176" customFormat="true" ht="12" x14ac:dyDescent="0.2">
      <c r="A34" s="174" t="s">
        <v>215</v>
      </c>
      <c r="B34" s="9">
        <v>2020</v>
      </c>
      <c r="C34" s="175" t="s">
        <v>218</v>
      </c>
      <c r="D34" s="9">
        <v>16881792</v>
      </c>
      <c r="E34" s="9"/>
      <c r="F34" s="9"/>
      <c r="G34" s="9"/>
      <c r="H34" s="9"/>
      <c r="I34" s="9"/>
      <c r="J34" s="9">
        <v>100</v>
      </c>
      <c r="K34" s="9"/>
      <c r="L34" s="9"/>
      <c r="M34" s="9"/>
      <c r="N34" s="9"/>
      <c r="O34" s="9"/>
      <c r="P34" s="9">
        <v>100</v>
      </c>
      <c r="Q34" s="9">
        <v>96.8847100962615</v>
      </c>
      <c r="R34" s="9"/>
      <c r="S34" s="9"/>
      <c r="T34" s="9"/>
      <c r="U34" s="9">
        <v>3.1152899037384998</v>
      </c>
      <c r="V34" s="9">
        <v>96.8847100962615</v>
      </c>
    </row>
    <row xmlns:x14ac="http://schemas.microsoft.com/office/spreadsheetml/2009/9/ac" r="35" s="176" customFormat="true" ht="12" x14ac:dyDescent="0.2">
      <c r="A35" s="174" t="s">
        <v>215</v>
      </c>
      <c r="B35" s="9">
        <v>2021</v>
      </c>
      <c r="C35" s="175" t="s">
        <v>218</v>
      </c>
      <c r="D35" s="9">
        <v>17310248</v>
      </c>
      <c r="E35" s="9"/>
      <c r="F35" s="9"/>
      <c r="G35" s="9"/>
      <c r="H35" s="9"/>
      <c r="I35" s="9"/>
      <c r="J35" s="9">
        <v>100</v>
      </c>
      <c r="K35" s="9"/>
      <c r="L35" s="9"/>
      <c r="M35" s="9"/>
      <c r="N35" s="9"/>
      <c r="O35" s="9"/>
      <c r="P35" s="9">
        <v>100</v>
      </c>
      <c r="Q35" s="9">
        <v>96.8847100962615</v>
      </c>
      <c r="R35" s="9"/>
      <c r="S35" s="9"/>
      <c r="T35" s="9"/>
      <c r="U35" s="9">
        <v>3.1152899037384998</v>
      </c>
      <c r="V35" s="9">
        <v>96.8847100962615</v>
      </c>
    </row>
    <row xmlns:x14ac="http://schemas.microsoft.com/office/spreadsheetml/2009/9/ac" r="36" s="176" customFormat="true" ht="12" x14ac:dyDescent="0.2">
      <c r="A36" s="174" t="s">
        <v>215</v>
      </c>
      <c r="B36" s="9">
        <v>2022</v>
      </c>
      <c r="C36" s="175" t="s">
        <v>218</v>
      </c>
      <c r="D36" s="9">
        <v>17748596</v>
      </c>
      <c r="E36" s="9"/>
      <c r="F36" s="9"/>
      <c r="G36" s="9"/>
      <c r="H36" s="9"/>
      <c r="I36" s="9"/>
      <c r="J36" s="9">
        <v>100</v>
      </c>
      <c r="K36" s="9"/>
      <c r="L36" s="9"/>
      <c r="M36" s="9"/>
      <c r="N36" s="9"/>
      <c r="O36" s="9"/>
      <c r="P36" s="9">
        <v>100</v>
      </c>
      <c r="Q36" s="9">
        <v>96.8847100962615</v>
      </c>
      <c r="R36" s="9"/>
      <c r="S36" s="9"/>
      <c r="T36" s="9"/>
      <c r="U36" s="9">
        <v>3.1152899037384998</v>
      </c>
      <c r="V36" s="9">
        <v>96.8847100962615</v>
      </c>
    </row>
    <row xmlns:x14ac="http://schemas.microsoft.com/office/spreadsheetml/2009/9/ac" r="37" s="176" customFormat="true" ht="12" x14ac:dyDescent="0.2">
      <c r="A37" s="174" t="s">
        <v>215</v>
      </c>
      <c r="B37" s="9">
        <v>2023</v>
      </c>
      <c r="C37" s="175" t="s">
        <v>218</v>
      </c>
      <c r="D37" s="9">
        <v>18142444</v>
      </c>
      <c r="E37" s="9"/>
      <c r="F37" s="9"/>
      <c r="G37" s="9"/>
      <c r="H37" s="9"/>
      <c r="I37" s="9"/>
      <c r="J37" s="9">
        <v>100</v>
      </c>
      <c r="K37" s="9"/>
      <c r="L37" s="9"/>
      <c r="M37" s="9"/>
      <c r="N37" s="9"/>
      <c r="O37" s="9"/>
      <c r="P37" s="9">
        <v>100</v>
      </c>
      <c r="Q37" s="9"/>
      <c r="R37" s="9"/>
      <c r="S37" s="9"/>
      <c r="T37" s="9"/>
      <c r="U37" s="9"/>
      <c r="V37" s="9">
        <v>100</v>
      </c>
    </row>
    <row xmlns:x14ac="http://schemas.microsoft.com/office/spreadsheetml/2009/9/ac" r="38" s="176" customFormat="true" ht="12" x14ac:dyDescent="0.2">
      <c r="A38" s="174" t="s">
        <v>215</v>
      </c>
      <c r="B38" s="9">
        <v>2024</v>
      </c>
      <c r="C38" s="175" t="s">
        <v>218</v>
      </c>
      <c r="D38" s="9"/>
      <c r="E38" s="9"/>
      <c r="F38" s="9"/>
      <c r="G38" s="9"/>
      <c r="H38" s="9"/>
      <c r="I38" s="9"/>
      <c r="J38" s="9"/>
      <c r="K38" s="9"/>
      <c r="L38" s="9"/>
      <c r="M38" s="9"/>
      <c r="N38" s="9"/>
      <c r="O38" s="9"/>
      <c r="P38" s="9"/>
      <c r="Q38" s="9"/>
      <c r="R38" s="9"/>
      <c r="S38" s="9"/>
      <c r="T38" s="9"/>
      <c r="U38" s="9"/>
      <c r="V38" s="9"/>
    </row>
    <row xmlns:x14ac="http://schemas.microsoft.com/office/spreadsheetml/2009/9/ac" r="39" s="176" customFormat="true" ht="12" x14ac:dyDescent="0.2">
      <c r="A39" s="174" t="s">
        <v>215</v>
      </c>
      <c r="B39" s="9">
        <v>2025</v>
      </c>
      <c r="C39" s="175" t="s">
        <v>218</v>
      </c>
      <c r="D39" s="9"/>
      <c r="E39" s="9"/>
      <c r="F39" s="9"/>
      <c r="G39" s="9"/>
      <c r="H39" s="9"/>
      <c r="I39" s="9"/>
      <c r="J39" s="9"/>
      <c r="K39" s="9"/>
      <c r="L39" s="9"/>
      <c r="M39" s="9"/>
      <c r="N39" s="9"/>
      <c r="O39" s="9"/>
      <c r="P39" s="9"/>
      <c r="Q39" s="9"/>
      <c r="R39" s="9"/>
      <c r="S39" s="9"/>
      <c r="T39" s="9"/>
      <c r="U39" s="9"/>
      <c r="V39" s="9"/>
    </row>
    <row xmlns:x14ac="http://schemas.microsoft.com/office/spreadsheetml/2009/9/ac" r="40" s="176" customFormat="true" ht="12" x14ac:dyDescent="0.2">
      <c r="A40" s="174" t="s">
        <v>215</v>
      </c>
      <c r="B40" s="9">
        <v>2026</v>
      </c>
      <c r="C40" s="175" t="s">
        <v>218</v>
      </c>
      <c r="D40" s="9"/>
      <c r="E40" s="9"/>
      <c r="F40" s="9"/>
      <c r="G40" s="9"/>
      <c r="H40" s="9"/>
      <c r="I40" s="9"/>
      <c r="J40" s="9"/>
      <c r="K40" s="9"/>
      <c r="L40" s="9"/>
      <c r="M40" s="9"/>
      <c r="N40" s="9"/>
      <c r="O40" s="9"/>
      <c r="P40" s="9"/>
      <c r="Q40" s="9"/>
      <c r="R40" s="9"/>
      <c r="S40" s="9"/>
      <c r="T40" s="9"/>
      <c r="U40" s="9"/>
      <c r="V40" s="9"/>
    </row>
    <row xmlns:x14ac="http://schemas.microsoft.com/office/spreadsheetml/2009/9/ac" r="41" s="176" customFormat="true" ht="12" x14ac:dyDescent="0.2">
      <c r="A41" s="174" t="s">
        <v>215</v>
      </c>
      <c r="B41" s="9">
        <v>2027</v>
      </c>
      <c r="C41" s="175" t="s">
        <v>218</v>
      </c>
      <c r="D41" s="9"/>
      <c r="E41" s="9"/>
      <c r="F41" s="9"/>
      <c r="G41" s="9"/>
      <c r="H41" s="9"/>
      <c r="I41" s="9"/>
      <c r="J41" s="9"/>
      <c r="K41" s="9"/>
      <c r="L41" s="9"/>
      <c r="M41" s="9"/>
      <c r="N41" s="9"/>
      <c r="O41" s="9"/>
      <c r="P41" s="9"/>
      <c r="Q41" s="9"/>
      <c r="R41" s="9"/>
      <c r="S41" s="9"/>
      <c r="T41" s="9"/>
      <c r="U41" s="9"/>
      <c r="V41" s="9"/>
    </row>
    <row xmlns:x14ac="http://schemas.microsoft.com/office/spreadsheetml/2009/9/ac" r="42" s="176" customFormat="true" ht="12" x14ac:dyDescent="0.2">
      <c r="A42" s="174" t="s">
        <v>215</v>
      </c>
      <c r="B42" s="9">
        <v>2028</v>
      </c>
      <c r="C42" s="175" t="s">
        <v>218</v>
      </c>
      <c r="D42" s="9"/>
      <c r="E42" s="9"/>
      <c r="F42" s="9"/>
      <c r="G42" s="9"/>
      <c r="H42" s="9"/>
      <c r="I42" s="9"/>
      <c r="J42" s="9"/>
      <c r="K42" s="9"/>
      <c r="L42" s="9"/>
      <c r="M42" s="9"/>
      <c r="N42" s="9"/>
      <c r="O42" s="9"/>
      <c r="P42" s="9"/>
      <c r="Q42" s="9"/>
      <c r="R42" s="9"/>
      <c r="S42" s="9"/>
      <c r="T42" s="9"/>
      <c r="U42" s="9"/>
      <c r="V42" s="9"/>
    </row>
    <row xmlns:x14ac="http://schemas.microsoft.com/office/spreadsheetml/2009/9/ac" r="43" s="176" customFormat="true" ht="12" x14ac:dyDescent="0.2">
      <c r="A43" s="174" t="s">
        <v>215</v>
      </c>
      <c r="B43" s="9">
        <v>2029</v>
      </c>
      <c r="C43" s="175" t="s">
        <v>218</v>
      </c>
      <c r="D43" s="9"/>
      <c r="E43" s="9"/>
      <c r="F43" s="9"/>
      <c r="G43" s="9"/>
      <c r="H43" s="9"/>
      <c r="I43" s="9"/>
      <c r="J43" s="9"/>
      <c r="K43" s="9"/>
      <c r="L43" s="9"/>
      <c r="M43" s="9"/>
      <c r="N43" s="9"/>
      <c r="O43" s="9"/>
      <c r="P43" s="9"/>
      <c r="Q43" s="9"/>
      <c r="R43" s="9"/>
      <c r="S43" s="9"/>
      <c r="T43" s="9"/>
      <c r="U43" s="9"/>
      <c r="V43" s="9"/>
    </row>
    <row xmlns:x14ac="http://schemas.microsoft.com/office/spreadsheetml/2009/9/ac" r="44" s="176" customFormat="true" ht="12" x14ac:dyDescent="0.2">
      <c r="A44" s="174" t="s">
        <v>215</v>
      </c>
      <c r="B44" s="9">
        <v>2030</v>
      </c>
      <c r="C44" s="175" t="s">
        <v>218</v>
      </c>
      <c r="D44" s="9"/>
      <c r="E44" s="9"/>
      <c r="F44" s="9"/>
      <c r="G44" s="9"/>
      <c r="H44" s="9"/>
      <c r="I44" s="9"/>
      <c r="J44" s="9"/>
      <c r="K44" s="9"/>
      <c r="L44" s="9"/>
      <c r="M44" s="9"/>
      <c r="N44" s="9"/>
      <c r="O44" s="9"/>
      <c r="P44" s="9"/>
      <c r="Q44" s="9"/>
      <c r="R44" s="9"/>
      <c r="S44" s="9"/>
      <c r="T44" s="9"/>
      <c r="U44" s="9"/>
      <c r="V44" s="9"/>
    </row>
    <row xmlns:x14ac="http://schemas.microsoft.com/office/spreadsheetml/2009/9/ac" r="45" s="176" customFormat="true" ht="12" x14ac:dyDescent="0.2">
      <c r="A45" s="174" t="s">
        <v>215</v>
      </c>
      <c r="B45" s="9">
        <v>2000</v>
      </c>
      <c r="C45" s="175" t="s">
        <v>219</v>
      </c>
      <c r="D45" s="9">
        <v>14050041.13246887</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76" customFormat="true" ht="12" x14ac:dyDescent="0.2">
      <c r="A46" s="174" t="s">
        <v>215</v>
      </c>
      <c r="B46" s="9">
        <v>2001</v>
      </c>
      <c r="C46" s="175" t="s">
        <v>219</v>
      </c>
      <c r="D46" s="9">
        <v>13883727.34553528</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76" customFormat="true" ht="12" x14ac:dyDescent="0.2">
      <c r="A47" s="174" t="s">
        <v>215</v>
      </c>
      <c r="B47" s="9">
        <v>2002</v>
      </c>
      <c r="C47" s="175" t="s">
        <v>219</v>
      </c>
      <c r="D47" s="9">
        <v>13615219.39106659</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76" customFormat="true" ht="12" x14ac:dyDescent="0.2">
      <c r="A48" s="174" t="s">
        <v>215</v>
      </c>
      <c r="B48" s="9">
        <v>2003</v>
      </c>
      <c r="C48" s="175" t="s">
        <v>219</v>
      </c>
      <c r="D48" s="9">
        <v>13204751.71249512</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76" customFormat="true" ht="12" x14ac:dyDescent="0.2">
      <c r="A49" s="174" t="s">
        <v>215</v>
      </c>
      <c r="B49" s="9">
        <v>2004</v>
      </c>
      <c r="C49" s="175" t="s">
        <v>219</v>
      </c>
      <c r="D49" s="9">
        <v>12827753.727785639</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76" customFormat="true" ht="12" x14ac:dyDescent="0.2">
      <c r="A50" s="174" t="s">
        <v>215</v>
      </c>
      <c r="B50" s="9">
        <v>2005</v>
      </c>
      <c r="C50" s="175" t="s">
        <v>219</v>
      </c>
      <c r="D50" s="9">
        <v>12445870.95146759</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76" customFormat="true" ht="12" x14ac:dyDescent="0.2">
      <c r="A51" s="174" t="s">
        <v>215</v>
      </c>
      <c r="B51" s="9">
        <v>2006</v>
      </c>
      <c r="C51" s="175" t="s">
        <v>219</v>
      </c>
      <c r="D51" s="9">
        <v>12071828.20294678</v>
      </c>
      <c r="E51" s="9"/>
      <c r="F51" s="9"/>
      <c r="G51" s="9"/>
      <c r="H51" s="9"/>
      <c r="I51" s="9"/>
      <c r="J51" s="9">
        <v>100</v>
      </c>
      <c r="K51" s="9"/>
      <c r="L51" s="9"/>
      <c r="M51" s="9"/>
      <c r="N51" s="9"/>
      <c r="O51" s="9"/>
      <c r="P51" s="9">
        <v>100</v>
      </c>
      <c r="Q51" s="9">
        <v>96.949255203709185</v>
      </c>
      <c r="R51" s="9"/>
      <c r="S51" s="9"/>
      <c r="T51" s="9"/>
      <c r="U51" s="9">
        <v>3.050744796290815</v>
      </c>
      <c r="V51" s="9">
        <v>96.949255203709185</v>
      </c>
    </row>
    <row xmlns:x14ac="http://schemas.microsoft.com/office/spreadsheetml/2009/9/ac" r="52" s="176" customFormat="true" ht="12" x14ac:dyDescent="0.2">
      <c r="A52" s="174" t="s">
        <v>215</v>
      </c>
      <c r="B52" s="9">
        <v>2007</v>
      </c>
      <c r="C52" s="175" t="s">
        <v>219</v>
      </c>
      <c r="D52" s="9">
        <v>11701679.121064451</v>
      </c>
      <c r="E52" s="9"/>
      <c r="F52" s="9"/>
      <c r="G52" s="9"/>
      <c r="H52" s="9"/>
      <c r="I52" s="9"/>
      <c r="J52" s="9">
        <v>100</v>
      </c>
      <c r="K52" s="9"/>
      <c r="L52" s="9"/>
      <c r="M52" s="9"/>
      <c r="N52" s="9"/>
      <c r="O52" s="9"/>
      <c r="P52" s="9">
        <v>100</v>
      </c>
      <c r="Q52" s="9">
        <v>96.949255203709185</v>
      </c>
      <c r="R52" s="9"/>
      <c r="S52" s="9"/>
      <c r="T52" s="9"/>
      <c r="U52" s="9">
        <v>3.050744796290815</v>
      </c>
      <c r="V52" s="9">
        <v>96.949255203709185</v>
      </c>
    </row>
    <row xmlns:x14ac="http://schemas.microsoft.com/office/spreadsheetml/2009/9/ac" r="53" s="176" customFormat="true" ht="12" x14ac:dyDescent="0.2">
      <c r="A53" s="174" t="s">
        <v>215</v>
      </c>
      <c r="B53" s="9">
        <v>2008</v>
      </c>
      <c r="C53" s="175" t="s">
        <v>219</v>
      </c>
      <c r="D53" s="9">
        <v>11336171.44646446</v>
      </c>
      <c r="E53" s="9"/>
      <c r="F53" s="9"/>
      <c r="G53" s="9"/>
      <c r="H53" s="9"/>
      <c r="I53" s="9"/>
      <c r="J53" s="9">
        <v>100</v>
      </c>
      <c r="K53" s="9"/>
      <c r="L53" s="9"/>
      <c r="M53" s="9"/>
      <c r="N53" s="9"/>
      <c r="O53" s="9"/>
      <c r="P53" s="9">
        <v>100</v>
      </c>
      <c r="Q53" s="9">
        <v>96.949255203709185</v>
      </c>
      <c r="R53" s="9"/>
      <c r="S53" s="9"/>
      <c r="T53" s="9"/>
      <c r="U53" s="9">
        <v>3.050744796290815</v>
      </c>
      <c r="V53" s="9">
        <v>96.949255203709185</v>
      </c>
    </row>
    <row xmlns:x14ac="http://schemas.microsoft.com/office/spreadsheetml/2009/9/ac" r="54" s="176" customFormat="true" ht="12" x14ac:dyDescent="0.2">
      <c r="A54" s="174" t="s">
        <v>215</v>
      </c>
      <c r="B54" s="9">
        <v>2009</v>
      </c>
      <c r="C54" s="175" t="s">
        <v>219</v>
      </c>
      <c r="D54" s="9">
        <v>10987137.93538391</v>
      </c>
      <c r="E54" s="9"/>
      <c r="F54" s="9"/>
      <c r="G54" s="9"/>
      <c r="H54" s="9"/>
      <c r="I54" s="9"/>
      <c r="J54" s="9">
        <v>100</v>
      </c>
      <c r="K54" s="9"/>
      <c r="L54" s="9"/>
      <c r="M54" s="9"/>
      <c r="N54" s="9"/>
      <c r="O54" s="9"/>
      <c r="P54" s="9">
        <v>100</v>
      </c>
      <c r="Q54" s="9">
        <v>96.949255203709185</v>
      </c>
      <c r="R54" s="9"/>
      <c r="S54" s="9"/>
      <c r="T54" s="9"/>
      <c r="U54" s="9">
        <v>3.050744796290815</v>
      </c>
      <c r="V54" s="9">
        <v>96.949255203709185</v>
      </c>
    </row>
    <row xmlns:x14ac="http://schemas.microsoft.com/office/spreadsheetml/2009/9/ac" r="55" s="176" customFormat="true" ht="12" x14ac:dyDescent="0.2">
      <c r="A55" s="174" t="s">
        <v>215</v>
      </c>
      <c r="B55" s="9">
        <v>2010</v>
      </c>
      <c r="C55" s="175" t="s">
        <v>219</v>
      </c>
      <c r="D55" s="9">
        <v>10660000.90926842</v>
      </c>
      <c r="E55" s="9"/>
      <c r="F55" s="9"/>
      <c r="G55" s="9"/>
      <c r="H55" s="9"/>
      <c r="I55" s="9"/>
      <c r="J55" s="9">
        <v>100</v>
      </c>
      <c r="K55" s="9"/>
      <c r="L55" s="9"/>
      <c r="M55" s="9"/>
      <c r="N55" s="9"/>
      <c r="O55" s="9"/>
      <c r="P55" s="9">
        <v>100</v>
      </c>
      <c r="Q55" s="9">
        <v>96.949255203709185</v>
      </c>
      <c r="R55" s="9"/>
      <c r="S55" s="9"/>
      <c r="T55" s="9"/>
      <c r="U55" s="9">
        <v>3.050744796290815</v>
      </c>
      <c r="V55" s="9">
        <v>96.949255203709185</v>
      </c>
    </row>
    <row xmlns:x14ac="http://schemas.microsoft.com/office/spreadsheetml/2009/9/ac" r="56" s="176" customFormat="true" ht="12" x14ac:dyDescent="0.2">
      <c r="A56" s="174" t="s">
        <v>215</v>
      </c>
      <c r="B56" s="9">
        <v>2011</v>
      </c>
      <c r="C56" s="175" t="s">
        <v>219</v>
      </c>
      <c r="D56" s="9">
        <v>10412392.217706449</v>
      </c>
      <c r="E56" s="9"/>
      <c r="F56" s="9"/>
      <c r="G56" s="9"/>
      <c r="H56" s="9"/>
      <c r="I56" s="9"/>
      <c r="J56" s="9">
        <v>100</v>
      </c>
      <c r="K56" s="9"/>
      <c r="L56" s="9"/>
      <c r="M56" s="9"/>
      <c r="N56" s="9"/>
      <c r="O56" s="9"/>
      <c r="P56" s="9">
        <v>100</v>
      </c>
      <c r="Q56" s="9">
        <v>97.074627601854615</v>
      </c>
      <c r="R56" s="9"/>
      <c r="S56" s="9"/>
      <c r="T56" s="9"/>
      <c r="U56" s="9">
        <v>2.925372398145385</v>
      </c>
      <c r="V56" s="9">
        <v>97.074627601854615</v>
      </c>
    </row>
    <row xmlns:x14ac="http://schemas.microsoft.com/office/spreadsheetml/2009/9/ac" r="57" s="176" customFormat="true" ht="12" x14ac:dyDescent="0.2">
      <c r="A57" s="174" t="s">
        <v>215</v>
      </c>
      <c r="B57" s="9">
        <v>2012</v>
      </c>
      <c r="C57" s="175" t="s">
        <v>219</v>
      </c>
      <c r="D57" s="9">
        <v>10242602.503441621</v>
      </c>
      <c r="E57" s="9"/>
      <c r="F57" s="9"/>
      <c r="G57" s="9"/>
      <c r="H57" s="9"/>
      <c r="I57" s="9"/>
      <c r="J57" s="9">
        <v>100</v>
      </c>
      <c r="K57" s="9"/>
      <c r="L57" s="9"/>
      <c r="M57" s="9"/>
      <c r="N57" s="9"/>
      <c r="O57" s="9"/>
      <c r="P57" s="9">
        <v>100</v>
      </c>
      <c r="Q57" s="9">
        <v>97.200000000000017</v>
      </c>
      <c r="R57" s="9"/>
      <c r="S57" s="9"/>
      <c r="T57" s="9"/>
      <c r="U57" s="9">
        <v>2.7999999999999829</v>
      </c>
      <c r="V57" s="9">
        <v>97.200000000000017</v>
      </c>
    </row>
    <row xmlns:x14ac="http://schemas.microsoft.com/office/spreadsheetml/2009/9/ac" r="58" s="176" customFormat="true" ht="12" x14ac:dyDescent="0.2">
      <c r="A58" s="174" t="s">
        <v>215</v>
      </c>
      <c r="B58" s="9">
        <v>2013</v>
      </c>
      <c r="C58" s="175" t="s">
        <v>219</v>
      </c>
      <c r="D58" s="9">
        <v>10239966.19954681</v>
      </c>
      <c r="E58" s="9"/>
      <c r="F58" s="9"/>
      <c r="G58" s="9"/>
      <c r="H58" s="9"/>
      <c r="I58" s="9"/>
      <c r="J58" s="9">
        <v>100</v>
      </c>
      <c r="K58" s="9"/>
      <c r="L58" s="9"/>
      <c r="M58" s="9"/>
      <c r="N58" s="9"/>
      <c r="O58" s="9"/>
      <c r="P58" s="9">
        <v>100</v>
      </c>
      <c r="Q58" s="9">
        <v>97.325372398145419</v>
      </c>
      <c r="R58" s="9"/>
      <c r="S58" s="9"/>
      <c r="T58" s="9"/>
      <c r="U58" s="9">
        <v>2.6746276018545809</v>
      </c>
      <c r="V58" s="9">
        <v>97.325372398145419</v>
      </c>
    </row>
    <row xmlns:x14ac="http://schemas.microsoft.com/office/spreadsheetml/2009/9/ac" r="59" s="176" customFormat="true" ht="12" x14ac:dyDescent="0.2">
      <c r="A59" s="174" t="s">
        <v>215</v>
      </c>
      <c r="B59" s="9">
        <v>2014</v>
      </c>
      <c r="C59" s="175" t="s">
        <v>219</v>
      </c>
      <c r="D59" s="9">
        <v>10348190.64376892</v>
      </c>
      <c r="E59" s="9"/>
      <c r="F59" s="9"/>
      <c r="G59" s="9"/>
      <c r="H59" s="9"/>
      <c r="I59" s="9"/>
      <c r="J59" s="9">
        <v>100</v>
      </c>
      <c r="K59" s="9"/>
      <c r="L59" s="9"/>
      <c r="M59" s="9"/>
      <c r="N59" s="9"/>
      <c r="O59" s="9"/>
      <c r="P59" s="9">
        <v>100</v>
      </c>
      <c r="Q59" s="9">
        <v>97.45074479629082</v>
      </c>
      <c r="R59" s="9"/>
      <c r="S59" s="9"/>
      <c r="T59" s="9"/>
      <c r="U59" s="9">
        <v>2.5492552037091798</v>
      </c>
      <c r="V59" s="9">
        <v>97.45074479629082</v>
      </c>
    </row>
    <row xmlns:x14ac="http://schemas.microsoft.com/office/spreadsheetml/2009/9/ac" r="60" s="176" customFormat="true" ht="12" x14ac:dyDescent="0.2">
      <c r="A60" s="174" t="s">
        <v>215</v>
      </c>
      <c r="B60" s="9">
        <v>2015</v>
      </c>
      <c r="C60" s="175" t="s">
        <v>219</v>
      </c>
      <c r="D60" s="9">
        <v>10868499.258457949</v>
      </c>
      <c r="E60" s="9"/>
      <c r="F60" s="9"/>
      <c r="G60" s="9"/>
      <c r="H60" s="9"/>
      <c r="I60" s="9"/>
      <c r="J60" s="9">
        <v>100</v>
      </c>
      <c r="K60" s="9"/>
      <c r="L60" s="9"/>
      <c r="M60" s="9"/>
      <c r="N60" s="9"/>
      <c r="O60" s="9"/>
      <c r="P60" s="9">
        <v>100</v>
      </c>
      <c r="Q60" s="9">
        <v>97.57611719443625</v>
      </c>
      <c r="R60" s="9"/>
      <c r="S60" s="9"/>
      <c r="T60" s="9"/>
      <c r="U60" s="9">
        <v>2.4238828055637498</v>
      </c>
      <c r="V60" s="9">
        <v>97.57611719443625</v>
      </c>
    </row>
    <row xmlns:x14ac="http://schemas.microsoft.com/office/spreadsheetml/2009/9/ac" r="61" s="176" customFormat="true" ht="12" x14ac:dyDescent="0.2">
      <c r="A61" s="174" t="s">
        <v>215</v>
      </c>
      <c r="B61" s="9">
        <v>2016</v>
      </c>
      <c r="C61" s="175" t="s">
        <v>219</v>
      </c>
      <c r="D61" s="9">
        <v>11414914.67643616</v>
      </c>
      <c r="E61" s="9"/>
      <c r="F61" s="9"/>
      <c r="G61" s="9"/>
      <c r="H61" s="9"/>
      <c r="I61" s="9"/>
      <c r="J61" s="9">
        <v>100</v>
      </c>
      <c r="K61" s="9"/>
      <c r="L61" s="9"/>
      <c r="M61" s="9"/>
      <c r="N61" s="9"/>
      <c r="O61" s="9"/>
      <c r="P61" s="9">
        <v>100</v>
      </c>
      <c r="Q61" s="9">
        <v>97.701489592581652</v>
      </c>
      <c r="R61" s="9"/>
      <c r="S61" s="9"/>
      <c r="T61" s="9"/>
      <c r="U61" s="9">
        <v>2.2985104074183478</v>
      </c>
      <c r="V61" s="9">
        <v>97.701489592581652</v>
      </c>
    </row>
    <row xmlns:x14ac="http://schemas.microsoft.com/office/spreadsheetml/2009/9/ac" r="62" s="176" customFormat="true" ht="12" x14ac:dyDescent="0.2">
      <c r="A62" s="174" t="s">
        <v>215</v>
      </c>
      <c r="B62" s="9">
        <v>2017</v>
      </c>
      <c r="C62" s="175" t="s">
        <v>219</v>
      </c>
      <c r="D62" s="9">
        <v>11688675.47969131</v>
      </c>
      <c r="E62" s="9"/>
      <c r="F62" s="9"/>
      <c r="G62" s="9"/>
      <c r="H62" s="9"/>
      <c r="I62" s="9"/>
      <c r="J62" s="9">
        <v>100</v>
      </c>
      <c r="K62" s="9"/>
      <c r="L62" s="9"/>
      <c r="M62" s="9"/>
      <c r="N62" s="9"/>
      <c r="O62" s="9"/>
      <c r="P62" s="9">
        <v>100</v>
      </c>
      <c r="Q62" s="9">
        <v>97.826861990727053</v>
      </c>
      <c r="R62" s="9"/>
      <c r="S62" s="9"/>
      <c r="T62" s="9"/>
      <c r="U62" s="9">
        <v>2.1731380092729471</v>
      </c>
      <c r="V62" s="9">
        <v>97.826861990727053</v>
      </c>
    </row>
    <row xmlns:x14ac="http://schemas.microsoft.com/office/spreadsheetml/2009/9/ac" r="63" s="176" customFormat="true" ht="12" x14ac:dyDescent="0.2">
      <c r="A63" s="174" t="s">
        <v>215</v>
      </c>
      <c r="B63" s="9">
        <v>2018</v>
      </c>
      <c r="C63" s="175" t="s">
        <v>219</v>
      </c>
      <c r="D63" s="9">
        <v>12018446.57478012</v>
      </c>
      <c r="E63" s="9"/>
      <c r="F63" s="9"/>
      <c r="G63" s="9"/>
      <c r="H63" s="9"/>
      <c r="I63" s="9"/>
      <c r="J63" s="9">
        <v>100</v>
      </c>
      <c r="K63" s="9"/>
      <c r="L63" s="9"/>
      <c r="M63" s="9"/>
      <c r="N63" s="9"/>
      <c r="O63" s="9"/>
      <c r="P63" s="9">
        <v>100</v>
      </c>
      <c r="Q63" s="9">
        <v>97.952234388872455</v>
      </c>
      <c r="R63" s="9"/>
      <c r="S63" s="9"/>
      <c r="T63" s="9"/>
      <c r="U63" s="9">
        <v>2.0477656111275451</v>
      </c>
      <c r="V63" s="9">
        <v>97.952234388872455</v>
      </c>
    </row>
    <row xmlns:x14ac="http://schemas.microsoft.com/office/spreadsheetml/2009/9/ac" r="64" s="176" customFormat="true" ht="12" x14ac:dyDescent="0.2">
      <c r="A64" s="174" t="s">
        <v>215</v>
      </c>
      <c r="B64" s="9">
        <v>2019</v>
      </c>
      <c r="C64" s="175" t="s">
        <v>219</v>
      </c>
      <c r="D64" s="9">
        <v>12396921.156039961</v>
      </c>
      <c r="E64" s="9"/>
      <c r="F64" s="9"/>
      <c r="G64" s="9"/>
      <c r="H64" s="9"/>
      <c r="I64" s="9"/>
      <c r="J64" s="9">
        <v>100</v>
      </c>
      <c r="K64" s="9"/>
      <c r="L64" s="9"/>
      <c r="M64" s="9"/>
      <c r="N64" s="9"/>
      <c r="O64" s="9"/>
      <c r="P64" s="9">
        <v>100</v>
      </c>
      <c r="Q64" s="9">
        <v>97.952234388872455</v>
      </c>
      <c r="R64" s="9"/>
      <c r="S64" s="9"/>
      <c r="T64" s="9"/>
      <c r="U64" s="9">
        <v>2.0477656111275451</v>
      </c>
      <c r="V64" s="9">
        <v>97.952234388872455</v>
      </c>
    </row>
    <row xmlns:x14ac="http://schemas.microsoft.com/office/spreadsheetml/2009/9/ac" r="65" s="176" customFormat="true" ht="12" x14ac:dyDescent="0.2">
      <c r="A65" s="174" t="s">
        <v>215</v>
      </c>
      <c r="B65" s="9">
        <v>2020</v>
      </c>
      <c r="C65" s="175" t="s">
        <v>219</v>
      </c>
      <c r="D65" s="9">
        <v>12808890.954814451</v>
      </c>
      <c r="E65" s="9"/>
      <c r="F65" s="9"/>
      <c r="G65" s="9"/>
      <c r="H65" s="9"/>
      <c r="I65" s="9"/>
      <c r="J65" s="9">
        <v>100</v>
      </c>
      <c r="K65" s="9"/>
      <c r="L65" s="9"/>
      <c r="M65" s="9"/>
      <c r="N65" s="9"/>
      <c r="O65" s="9"/>
      <c r="P65" s="9">
        <v>100</v>
      </c>
      <c r="Q65" s="9">
        <v>97.952234388872455</v>
      </c>
      <c r="R65" s="9"/>
      <c r="S65" s="9"/>
      <c r="T65" s="9"/>
      <c r="U65" s="9">
        <v>2.0477656111275451</v>
      </c>
      <c r="V65" s="9">
        <v>97.952234388872455</v>
      </c>
    </row>
    <row xmlns:x14ac="http://schemas.microsoft.com/office/spreadsheetml/2009/9/ac" r="66" s="176" customFormat="true" ht="12" x14ac:dyDescent="0.2">
      <c r="A66" s="174" t="s">
        <v>215</v>
      </c>
      <c r="B66" s="9">
        <v>2021</v>
      </c>
      <c r="C66" s="175" t="s">
        <v>219</v>
      </c>
      <c r="D66" s="9">
        <v>13215509.046906739</v>
      </c>
      <c r="E66" s="9"/>
      <c r="F66" s="9"/>
      <c r="G66" s="9"/>
      <c r="H66" s="9"/>
      <c r="I66" s="9"/>
      <c r="J66" s="9">
        <v>100</v>
      </c>
      <c r="K66" s="9"/>
      <c r="L66" s="9"/>
      <c r="M66" s="9"/>
      <c r="N66" s="9"/>
      <c r="O66" s="9"/>
      <c r="P66" s="9">
        <v>100</v>
      </c>
      <c r="Q66" s="9">
        <v>97.952234388872455</v>
      </c>
      <c r="R66" s="9"/>
      <c r="S66" s="9"/>
      <c r="T66" s="9"/>
      <c r="U66" s="9">
        <v>2.0477656111275451</v>
      </c>
      <c r="V66" s="9">
        <v>97.952234388872455</v>
      </c>
    </row>
    <row xmlns:x14ac="http://schemas.microsoft.com/office/spreadsheetml/2009/9/ac" r="67" s="176" customFormat="true" ht="12" x14ac:dyDescent="0.2">
      <c r="A67" s="174" t="s">
        <v>215</v>
      </c>
      <c r="B67" s="9">
        <v>2022</v>
      </c>
      <c r="C67" s="175" t="s">
        <v>219</v>
      </c>
      <c r="D67" s="9">
        <v>13632163.98889252</v>
      </c>
      <c r="E67" s="9"/>
      <c r="F67" s="9"/>
      <c r="G67" s="9"/>
      <c r="H67" s="9"/>
      <c r="I67" s="9"/>
      <c r="J67" s="9">
        <v>100</v>
      </c>
      <c r="K67" s="9"/>
      <c r="L67" s="9"/>
      <c r="M67" s="9"/>
      <c r="N67" s="9"/>
      <c r="O67" s="9"/>
      <c r="P67" s="9">
        <v>100</v>
      </c>
      <c r="Q67" s="9">
        <v>97.952234388872455</v>
      </c>
      <c r="R67" s="9"/>
      <c r="S67" s="9"/>
      <c r="T67" s="9"/>
      <c r="U67" s="9">
        <v>2.0477656111275451</v>
      </c>
      <c r="V67" s="9">
        <v>97.952234388872455</v>
      </c>
    </row>
    <row xmlns:x14ac="http://schemas.microsoft.com/office/spreadsheetml/2009/9/ac" r="68" s="176" customFormat="true" ht="12" x14ac:dyDescent="0.2">
      <c r="A68" s="174" t="s">
        <v>215</v>
      </c>
      <c r="B68" s="9">
        <v>2023</v>
      </c>
      <c r="C68" s="175" t="s">
        <v>219</v>
      </c>
      <c r="D68" s="9">
        <v>14016308.64762268</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76" customFormat="true" ht="12" x14ac:dyDescent="0.2">
      <c r="A69" s="174" t="s">
        <v>215</v>
      </c>
      <c r="B69" s="9">
        <v>2024</v>
      </c>
      <c r="C69" s="175" t="s">
        <v>219</v>
      </c>
      <c r="D69" s="9"/>
      <c r="E69" s="9"/>
      <c r="F69" s="9"/>
      <c r="G69" s="9"/>
      <c r="H69" s="9"/>
      <c r="I69" s="9"/>
      <c r="J69" s="9"/>
      <c r="K69" s="9"/>
      <c r="L69" s="9"/>
      <c r="M69" s="9"/>
      <c r="N69" s="9"/>
      <c r="O69" s="9"/>
      <c r="P69" s="9"/>
      <c r="Q69" s="9"/>
      <c r="R69" s="9"/>
      <c r="S69" s="9"/>
      <c r="T69" s="9"/>
      <c r="U69" s="9"/>
      <c r="V69" s="9"/>
    </row>
    <row xmlns:x14ac="http://schemas.microsoft.com/office/spreadsheetml/2009/9/ac" r="70" s="176" customFormat="true" ht="12" x14ac:dyDescent="0.2">
      <c r="A70" s="174" t="s">
        <v>215</v>
      </c>
      <c r="B70" s="9">
        <v>2025</v>
      </c>
      <c r="C70" s="175" t="s">
        <v>219</v>
      </c>
      <c r="D70" s="9"/>
      <c r="E70" s="9"/>
      <c r="F70" s="9"/>
      <c r="G70" s="9"/>
      <c r="H70" s="9"/>
      <c r="I70" s="9"/>
      <c r="J70" s="9"/>
      <c r="K70" s="9"/>
      <c r="L70" s="9"/>
      <c r="M70" s="9"/>
      <c r="N70" s="9"/>
      <c r="O70" s="9"/>
      <c r="P70" s="9"/>
      <c r="Q70" s="9"/>
      <c r="R70" s="9"/>
      <c r="S70" s="9"/>
      <c r="T70" s="9"/>
      <c r="U70" s="9"/>
      <c r="V70" s="9"/>
    </row>
    <row xmlns:x14ac="http://schemas.microsoft.com/office/spreadsheetml/2009/9/ac" r="71" s="176" customFormat="true" ht="12" x14ac:dyDescent="0.2">
      <c r="A71" s="174" t="s">
        <v>215</v>
      </c>
      <c r="B71" s="9">
        <v>2026</v>
      </c>
      <c r="C71" s="175" t="s">
        <v>219</v>
      </c>
      <c r="D71" s="9"/>
      <c r="E71" s="9"/>
      <c r="F71" s="9"/>
      <c r="G71" s="9"/>
      <c r="H71" s="9"/>
      <c r="I71" s="9"/>
      <c r="J71" s="9"/>
      <c r="K71" s="9"/>
      <c r="L71" s="9"/>
      <c r="M71" s="9"/>
      <c r="N71" s="9"/>
      <c r="O71" s="9"/>
      <c r="P71" s="9"/>
      <c r="Q71" s="9"/>
      <c r="R71" s="9"/>
      <c r="S71" s="9"/>
      <c r="T71" s="9"/>
      <c r="U71" s="9"/>
      <c r="V71" s="9"/>
    </row>
    <row xmlns:x14ac="http://schemas.microsoft.com/office/spreadsheetml/2009/9/ac" r="72" s="176" customFormat="true" ht="12" x14ac:dyDescent="0.2">
      <c r="A72" s="174" t="s">
        <v>215</v>
      </c>
      <c r="B72" s="9">
        <v>2027</v>
      </c>
      <c r="C72" s="175" t="s">
        <v>219</v>
      </c>
      <c r="D72" s="9"/>
      <c r="E72" s="9"/>
      <c r="F72" s="9"/>
      <c r="G72" s="9"/>
      <c r="H72" s="9"/>
      <c r="I72" s="9"/>
      <c r="J72" s="9"/>
      <c r="K72" s="9"/>
      <c r="L72" s="9"/>
      <c r="M72" s="9"/>
      <c r="N72" s="9"/>
      <c r="O72" s="9"/>
      <c r="P72" s="9"/>
      <c r="Q72" s="9"/>
      <c r="R72" s="9"/>
      <c r="S72" s="9"/>
      <c r="T72" s="9"/>
      <c r="U72" s="9"/>
      <c r="V72" s="9"/>
    </row>
    <row xmlns:x14ac="http://schemas.microsoft.com/office/spreadsheetml/2009/9/ac" r="73" s="176" customFormat="true" ht="12" x14ac:dyDescent="0.2">
      <c r="A73" s="174" t="s">
        <v>215</v>
      </c>
      <c r="B73" s="9">
        <v>2028</v>
      </c>
      <c r="C73" s="175" t="s">
        <v>219</v>
      </c>
      <c r="D73" s="9"/>
      <c r="E73" s="9"/>
      <c r="F73" s="9"/>
      <c r="G73" s="9"/>
      <c r="H73" s="9"/>
      <c r="I73" s="9"/>
      <c r="J73" s="9"/>
      <c r="K73" s="9"/>
      <c r="L73" s="9"/>
      <c r="M73" s="9"/>
      <c r="N73" s="9"/>
      <c r="O73" s="9"/>
      <c r="P73" s="9"/>
      <c r="Q73" s="9"/>
      <c r="R73" s="9"/>
      <c r="S73" s="9"/>
      <c r="T73" s="9"/>
      <c r="U73" s="9"/>
      <c r="V73" s="9"/>
    </row>
    <row xmlns:x14ac="http://schemas.microsoft.com/office/spreadsheetml/2009/9/ac" r="74" s="176" customFormat="true" ht="12" x14ac:dyDescent="0.2">
      <c r="A74" s="174" t="s">
        <v>215</v>
      </c>
      <c r="B74" s="9">
        <v>2029</v>
      </c>
      <c r="C74" s="175" t="s">
        <v>219</v>
      </c>
      <c r="D74" s="9"/>
      <c r="E74" s="9"/>
      <c r="F74" s="9"/>
      <c r="G74" s="9"/>
      <c r="H74" s="9"/>
      <c r="I74" s="9"/>
      <c r="J74" s="9"/>
      <c r="K74" s="9"/>
      <c r="L74" s="9"/>
      <c r="M74" s="9"/>
      <c r="N74" s="9"/>
      <c r="O74" s="9"/>
      <c r="P74" s="9"/>
      <c r="Q74" s="9"/>
      <c r="R74" s="9"/>
      <c r="S74" s="9"/>
      <c r="T74" s="9"/>
      <c r="U74" s="9"/>
      <c r="V74" s="9"/>
    </row>
    <row xmlns:x14ac="http://schemas.microsoft.com/office/spreadsheetml/2009/9/ac" r="75" s="176" customFormat="true" ht="12" x14ac:dyDescent="0.2">
      <c r="A75" s="174" t="s">
        <v>215</v>
      </c>
      <c r="B75" s="9">
        <v>2030</v>
      </c>
      <c r="C75" s="175" t="s">
        <v>219</v>
      </c>
      <c r="D75" s="9"/>
      <c r="E75" s="9"/>
      <c r="F75" s="9"/>
      <c r="G75" s="9"/>
      <c r="H75" s="9"/>
      <c r="I75" s="9"/>
      <c r="J75" s="9"/>
      <c r="K75" s="9"/>
      <c r="L75" s="9"/>
      <c r="M75" s="9"/>
      <c r="N75" s="9"/>
      <c r="O75" s="9"/>
      <c r="P75" s="9"/>
      <c r="Q75" s="9"/>
      <c r="R75" s="9"/>
      <c r="S75" s="9"/>
      <c r="T75" s="9"/>
      <c r="U75" s="9"/>
      <c r="V75" s="9"/>
    </row>
    <row xmlns:x14ac="http://schemas.microsoft.com/office/spreadsheetml/2009/9/ac" r="76" s="176" customFormat="true" ht="12" x14ac:dyDescent="0.2">
      <c r="A76" s="174" t="s">
        <v>215</v>
      </c>
      <c r="B76" s="9">
        <v>2000</v>
      </c>
      <c r="C76" s="175" t="s">
        <v>220</v>
      </c>
      <c r="D76" s="9">
        <v>7888750.8675311282</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76" customFormat="true" ht="12" x14ac:dyDescent="0.2">
      <c r="A77" s="174" t="s">
        <v>215</v>
      </c>
      <c r="B77" s="9">
        <v>2001</v>
      </c>
      <c r="C77" s="175" t="s">
        <v>220</v>
      </c>
      <c r="D77" s="9">
        <v>7555672.6544647217</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76" customFormat="true" ht="12" x14ac:dyDescent="0.2">
      <c r="A78" s="174" t="s">
        <v>215</v>
      </c>
      <c r="B78" s="9">
        <v>2002</v>
      </c>
      <c r="C78" s="175" t="s">
        <v>220</v>
      </c>
      <c r="D78" s="9">
        <v>7181534.6089334106</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76" customFormat="true" ht="12" x14ac:dyDescent="0.2">
      <c r="A79" s="174" t="s">
        <v>215</v>
      </c>
      <c r="B79" s="9">
        <v>2003</v>
      </c>
      <c r="C79" s="175" t="s">
        <v>220</v>
      </c>
      <c r="D79" s="9">
        <v>6750444.2875048826</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76" customFormat="true" ht="12" x14ac:dyDescent="0.2">
      <c r="A80" s="174" t="s">
        <v>215</v>
      </c>
      <c r="B80" s="9">
        <v>2004</v>
      </c>
      <c r="C80" s="175" t="s">
        <v>220</v>
      </c>
      <c r="D80" s="9">
        <v>6355654.2722143549</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76" customFormat="true" ht="12" x14ac:dyDescent="0.2">
      <c r="A81" s="174" t="s">
        <v>215</v>
      </c>
      <c r="B81" s="9">
        <v>2005</v>
      </c>
      <c r="C81" s="175" t="s">
        <v>220</v>
      </c>
      <c r="D81" s="9">
        <v>5976627.0485324096</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76" customFormat="true" ht="12" x14ac:dyDescent="0.2">
      <c r="A82" s="174" t="s">
        <v>215</v>
      </c>
      <c r="B82" s="9">
        <v>2006</v>
      </c>
      <c r="C82" s="175" t="s">
        <v>220</v>
      </c>
      <c r="D82" s="9">
        <v>5618683.7970532225</v>
      </c>
      <c r="E82" s="9"/>
      <c r="F82" s="9"/>
      <c r="G82" s="9"/>
      <c r="H82" s="9"/>
      <c r="I82" s="9"/>
      <c r="J82" s="9">
        <v>100</v>
      </c>
      <c r="K82" s="9"/>
      <c r="L82" s="9"/>
      <c r="M82" s="9"/>
      <c r="N82" s="9"/>
      <c r="O82" s="9"/>
      <c r="P82" s="9">
        <v>100</v>
      </c>
      <c r="Q82" s="9">
        <v>91.881372549019659</v>
      </c>
      <c r="R82" s="9"/>
      <c r="S82" s="9"/>
      <c r="T82" s="9"/>
      <c r="U82" s="9">
        <v>8.1186274509803411</v>
      </c>
      <c r="V82" s="9">
        <v>91.881372549019659</v>
      </c>
    </row>
    <row xmlns:x14ac="http://schemas.microsoft.com/office/spreadsheetml/2009/9/ac" r="83" s="176" customFormat="true" ht="12" x14ac:dyDescent="0.2">
      <c r="A83" s="174" t="s">
        <v>215</v>
      </c>
      <c r="B83" s="9">
        <v>2007</v>
      </c>
      <c r="C83" s="175" t="s">
        <v>220</v>
      </c>
      <c r="D83" s="9">
        <v>5290768.8789355475</v>
      </c>
      <c r="E83" s="9"/>
      <c r="F83" s="9"/>
      <c r="G83" s="9"/>
      <c r="H83" s="9"/>
      <c r="I83" s="9"/>
      <c r="J83" s="9">
        <v>100</v>
      </c>
      <c r="K83" s="9"/>
      <c r="L83" s="9"/>
      <c r="M83" s="9"/>
      <c r="N83" s="9"/>
      <c r="O83" s="9"/>
      <c r="P83" s="9">
        <v>100</v>
      </c>
      <c r="Q83" s="9">
        <v>91.881372549019659</v>
      </c>
      <c r="R83" s="9"/>
      <c r="S83" s="9"/>
      <c r="T83" s="9"/>
      <c r="U83" s="9">
        <v>8.1186274509803411</v>
      </c>
      <c r="V83" s="9">
        <v>91.881372549019659</v>
      </c>
    </row>
    <row xmlns:x14ac="http://schemas.microsoft.com/office/spreadsheetml/2009/9/ac" r="84" s="176" customFormat="true" ht="12" x14ac:dyDescent="0.2">
      <c r="A84" s="174" t="s">
        <v>215</v>
      </c>
      <c r="B84" s="9">
        <v>2008</v>
      </c>
      <c r="C84" s="175" t="s">
        <v>220</v>
      </c>
      <c r="D84" s="9">
        <v>4984729.5535355378</v>
      </c>
      <c r="E84" s="9"/>
      <c r="F84" s="9"/>
      <c r="G84" s="9"/>
      <c r="H84" s="9"/>
      <c r="I84" s="9"/>
      <c r="J84" s="9">
        <v>100</v>
      </c>
      <c r="K84" s="9"/>
      <c r="L84" s="9"/>
      <c r="M84" s="9"/>
      <c r="N84" s="9"/>
      <c r="O84" s="9"/>
      <c r="P84" s="9">
        <v>100</v>
      </c>
      <c r="Q84" s="9">
        <v>91.881372549019659</v>
      </c>
      <c r="R84" s="9"/>
      <c r="S84" s="9"/>
      <c r="T84" s="9"/>
      <c r="U84" s="9">
        <v>8.1186274509803411</v>
      </c>
      <c r="V84" s="9">
        <v>91.881372549019659</v>
      </c>
    </row>
    <row xmlns:x14ac="http://schemas.microsoft.com/office/spreadsheetml/2009/9/ac" r="85" s="176" customFormat="true" ht="12" x14ac:dyDescent="0.2">
      <c r="A85" s="174" t="s">
        <v>215</v>
      </c>
      <c r="B85" s="9">
        <v>2009</v>
      </c>
      <c r="C85" s="175" t="s">
        <v>220</v>
      </c>
      <c r="D85" s="9">
        <v>4698690.0646160888</v>
      </c>
      <c r="E85" s="9"/>
      <c r="F85" s="9"/>
      <c r="G85" s="9"/>
      <c r="H85" s="9"/>
      <c r="I85" s="9"/>
      <c r="J85" s="9">
        <v>100</v>
      </c>
      <c r="K85" s="9"/>
      <c r="L85" s="9"/>
      <c r="M85" s="9"/>
      <c r="N85" s="9"/>
      <c r="O85" s="9"/>
      <c r="P85" s="9">
        <v>100</v>
      </c>
      <c r="Q85" s="9">
        <v>91.881372549019659</v>
      </c>
      <c r="R85" s="9"/>
      <c r="S85" s="9"/>
      <c r="T85" s="9"/>
      <c r="U85" s="9">
        <v>8.1186274509803411</v>
      </c>
      <c r="V85" s="9">
        <v>91.881372549019659</v>
      </c>
    </row>
    <row xmlns:x14ac="http://schemas.microsoft.com/office/spreadsheetml/2009/9/ac" r="86" s="176" customFormat="true" ht="12" x14ac:dyDescent="0.2">
      <c r="A86" s="174" t="s">
        <v>215</v>
      </c>
      <c r="B86" s="9">
        <v>2010</v>
      </c>
      <c r="C86" s="175" t="s">
        <v>220</v>
      </c>
      <c r="D86" s="9">
        <v>4433592.0907315826</v>
      </c>
      <c r="E86" s="9"/>
      <c r="F86" s="9"/>
      <c r="G86" s="9"/>
      <c r="H86" s="9"/>
      <c r="I86" s="9"/>
      <c r="J86" s="9">
        <v>100</v>
      </c>
      <c r="K86" s="9"/>
      <c r="L86" s="9"/>
      <c r="M86" s="9"/>
      <c r="N86" s="9"/>
      <c r="O86" s="9"/>
      <c r="P86" s="9">
        <v>100</v>
      </c>
      <c r="Q86" s="9">
        <v>91.881372549019659</v>
      </c>
      <c r="R86" s="9"/>
      <c r="S86" s="9"/>
      <c r="T86" s="9"/>
      <c r="U86" s="9">
        <v>8.1186274509803411</v>
      </c>
      <c r="V86" s="9">
        <v>91.881372549019659</v>
      </c>
    </row>
    <row xmlns:x14ac="http://schemas.microsoft.com/office/spreadsheetml/2009/9/ac" r="87" s="176" customFormat="true" ht="12" x14ac:dyDescent="0.2">
      <c r="A87" s="174" t="s">
        <v>215</v>
      </c>
      <c r="B87" s="9">
        <v>2011</v>
      </c>
      <c r="C87" s="175" t="s">
        <v>220</v>
      </c>
      <c r="D87" s="9">
        <v>4211754.7822935488</v>
      </c>
      <c r="E87" s="9"/>
      <c r="F87" s="9"/>
      <c r="G87" s="9"/>
      <c r="H87" s="9"/>
      <c r="I87" s="9"/>
      <c r="J87" s="9">
        <v>100</v>
      </c>
      <c r="K87" s="9"/>
      <c r="L87" s="9"/>
      <c r="M87" s="9"/>
      <c r="N87" s="9"/>
      <c r="O87" s="9"/>
      <c r="P87" s="9">
        <v>100</v>
      </c>
      <c r="Q87" s="9">
        <v>92.090686274509835</v>
      </c>
      <c r="R87" s="9"/>
      <c r="S87" s="9"/>
      <c r="T87" s="9"/>
      <c r="U87" s="9">
        <v>7.9093137254901649</v>
      </c>
      <c r="V87" s="9">
        <v>92.090686274509835</v>
      </c>
    </row>
    <row xmlns:x14ac="http://schemas.microsoft.com/office/spreadsheetml/2009/9/ac" r="88" s="176" customFormat="true" ht="12" x14ac:dyDescent="0.2">
      <c r="A88" s="174" t="s">
        <v>215</v>
      </c>
      <c r="B88" s="9">
        <v>2012</v>
      </c>
      <c r="C88" s="175" t="s">
        <v>220</v>
      </c>
      <c r="D88" s="9">
        <v>4031807.4965583798</v>
      </c>
      <c r="E88" s="9"/>
      <c r="F88" s="9"/>
      <c r="G88" s="9"/>
      <c r="H88" s="9"/>
      <c r="I88" s="9"/>
      <c r="J88" s="9">
        <v>100</v>
      </c>
      <c r="K88" s="9"/>
      <c r="L88" s="9"/>
      <c r="M88" s="9"/>
      <c r="N88" s="9"/>
      <c r="O88" s="9"/>
      <c r="P88" s="9">
        <v>100</v>
      </c>
      <c r="Q88" s="9">
        <v>92.300000000000011</v>
      </c>
      <c r="R88" s="9"/>
      <c r="S88" s="9"/>
      <c r="T88" s="9"/>
      <c r="U88" s="9">
        <v>7.6999999999999886</v>
      </c>
      <c r="V88" s="9">
        <v>92.300000000000011</v>
      </c>
    </row>
    <row xmlns:x14ac="http://schemas.microsoft.com/office/spreadsheetml/2009/9/ac" r="89" s="176" customFormat="true" ht="12" x14ac:dyDescent="0.2">
      <c r="A89" s="174" t="s">
        <v>215</v>
      </c>
      <c r="B89" s="9">
        <v>2013</v>
      </c>
      <c r="C89" s="175" t="s">
        <v>220</v>
      </c>
      <c r="D89" s="9">
        <v>3924175.800453186</v>
      </c>
      <c r="E89" s="9"/>
      <c r="F89" s="9"/>
      <c r="G89" s="9"/>
      <c r="H89" s="9"/>
      <c r="I89" s="9"/>
      <c r="J89" s="9">
        <v>100</v>
      </c>
      <c r="K89" s="9"/>
      <c r="L89" s="9"/>
      <c r="M89" s="9"/>
      <c r="N89" s="9"/>
      <c r="O89" s="9"/>
      <c r="P89" s="9">
        <v>100</v>
      </c>
      <c r="Q89" s="9">
        <v>92.509313725490244</v>
      </c>
      <c r="R89" s="9"/>
      <c r="S89" s="9"/>
      <c r="T89" s="9"/>
      <c r="U89" s="9">
        <v>7.4906862745097564</v>
      </c>
      <c r="V89" s="9">
        <v>92.509313725490244</v>
      </c>
    </row>
    <row xmlns:x14ac="http://schemas.microsoft.com/office/spreadsheetml/2009/9/ac" r="90" s="176" customFormat="true" ht="12" x14ac:dyDescent="0.2">
      <c r="A90" s="174" t="s">
        <v>215</v>
      </c>
      <c r="B90" s="9">
        <v>2014</v>
      </c>
      <c r="C90" s="175" t="s">
        <v>220</v>
      </c>
      <c r="D90" s="9">
        <v>3860501.356231079</v>
      </c>
      <c r="E90" s="9"/>
      <c r="F90" s="9"/>
      <c r="G90" s="9"/>
      <c r="H90" s="9"/>
      <c r="I90" s="9"/>
      <c r="J90" s="9">
        <v>100</v>
      </c>
      <c r="K90" s="9"/>
      <c r="L90" s="9"/>
      <c r="M90" s="9"/>
      <c r="N90" s="9"/>
      <c r="O90" s="9"/>
      <c r="P90" s="9">
        <v>100</v>
      </c>
      <c r="Q90" s="9">
        <v>92.718627450980421</v>
      </c>
      <c r="R90" s="9"/>
      <c r="S90" s="9"/>
      <c r="T90" s="9"/>
      <c r="U90" s="9">
        <v>7.2813725490195793</v>
      </c>
      <c r="V90" s="9">
        <v>92.718627450980421</v>
      </c>
    </row>
    <row xmlns:x14ac="http://schemas.microsoft.com/office/spreadsheetml/2009/9/ac" r="91" s="176" customFormat="true" ht="12" x14ac:dyDescent="0.2">
      <c r="A91" s="174" t="s">
        <v>215</v>
      </c>
      <c r="B91" s="9">
        <v>2015</v>
      </c>
      <c r="C91" s="175" t="s">
        <v>220</v>
      </c>
      <c r="D91" s="9">
        <v>3947197.7415420529</v>
      </c>
      <c r="E91" s="9"/>
      <c r="F91" s="9"/>
      <c r="G91" s="9"/>
      <c r="H91" s="9"/>
      <c r="I91" s="9"/>
      <c r="J91" s="9">
        <v>100</v>
      </c>
      <c r="K91" s="9"/>
      <c r="L91" s="9"/>
      <c r="M91" s="9"/>
      <c r="N91" s="9"/>
      <c r="O91" s="9"/>
      <c r="P91" s="9">
        <v>100</v>
      </c>
      <c r="Q91" s="9">
        <v>92.927941176470654</v>
      </c>
      <c r="R91" s="9"/>
      <c r="S91" s="9"/>
      <c r="T91" s="9"/>
      <c r="U91" s="9">
        <v>7.0720588235293462</v>
      </c>
      <c r="V91" s="9">
        <v>92.927941176470654</v>
      </c>
    </row>
    <row xmlns:x14ac="http://schemas.microsoft.com/office/spreadsheetml/2009/9/ac" r="92" s="176" customFormat="true" ht="12" x14ac:dyDescent="0.2">
      <c r="A92" s="174" t="s">
        <v>215</v>
      </c>
      <c r="B92" s="9">
        <v>2016</v>
      </c>
      <c r="C92" s="175" t="s">
        <v>220</v>
      </c>
      <c r="D92" s="9">
        <v>4035701.323563843</v>
      </c>
      <c r="E92" s="9"/>
      <c r="F92" s="9"/>
      <c r="G92" s="9"/>
      <c r="H92" s="9"/>
      <c r="I92" s="9"/>
      <c r="J92" s="9">
        <v>100</v>
      </c>
      <c r="K92" s="9"/>
      <c r="L92" s="9"/>
      <c r="M92" s="9"/>
      <c r="N92" s="9"/>
      <c r="O92" s="9"/>
      <c r="P92" s="9">
        <v>100</v>
      </c>
      <c r="Q92" s="9">
        <v>93.13725490196083</v>
      </c>
      <c r="R92" s="9"/>
      <c r="S92" s="9"/>
      <c r="T92" s="9"/>
      <c r="U92" s="9">
        <v>6.86274509803917</v>
      </c>
      <c r="V92" s="9">
        <v>93.13725490196083</v>
      </c>
    </row>
    <row xmlns:x14ac="http://schemas.microsoft.com/office/spreadsheetml/2009/9/ac" r="93" s="176" customFormat="true" ht="12" x14ac:dyDescent="0.2">
      <c r="A93" s="174" t="s">
        <v>215</v>
      </c>
      <c r="B93" s="9">
        <v>2017</v>
      </c>
      <c r="C93" s="175" t="s">
        <v>220</v>
      </c>
      <c r="D93" s="9">
        <v>4023177.520308685</v>
      </c>
      <c r="E93" s="9"/>
      <c r="F93" s="9"/>
      <c r="G93" s="9"/>
      <c r="H93" s="9"/>
      <c r="I93" s="9"/>
      <c r="J93" s="9">
        <v>100</v>
      </c>
      <c r="K93" s="9"/>
      <c r="L93" s="9"/>
      <c r="M93" s="9"/>
      <c r="N93" s="9"/>
      <c r="O93" s="9"/>
      <c r="P93" s="9">
        <v>100</v>
      </c>
      <c r="Q93" s="9">
        <v>93.346568627451006</v>
      </c>
      <c r="R93" s="9"/>
      <c r="S93" s="9"/>
      <c r="T93" s="9"/>
      <c r="U93" s="9">
        <v>6.6534313725489937</v>
      </c>
      <c r="V93" s="9">
        <v>93.346568627451006</v>
      </c>
    </row>
    <row xmlns:x14ac="http://schemas.microsoft.com/office/spreadsheetml/2009/9/ac" r="94" s="176" customFormat="true" ht="12" x14ac:dyDescent="0.2">
      <c r="A94" s="174" t="s">
        <v>215</v>
      </c>
      <c r="B94" s="9">
        <v>2018</v>
      </c>
      <c r="C94" s="175" t="s">
        <v>220</v>
      </c>
      <c r="D94" s="9">
        <v>4027971.425219879</v>
      </c>
      <c r="E94" s="9"/>
      <c r="F94" s="9"/>
      <c r="G94" s="9"/>
      <c r="H94" s="9"/>
      <c r="I94" s="9"/>
      <c r="J94" s="9">
        <v>100</v>
      </c>
      <c r="K94" s="9"/>
      <c r="L94" s="9"/>
      <c r="M94" s="9"/>
      <c r="N94" s="9"/>
      <c r="O94" s="9"/>
      <c r="P94" s="9">
        <v>100</v>
      </c>
      <c r="Q94" s="9">
        <v>93.555882352941239</v>
      </c>
      <c r="R94" s="9"/>
      <c r="S94" s="9"/>
      <c r="T94" s="9"/>
      <c r="U94" s="9">
        <v>6.4441176470587607</v>
      </c>
      <c r="V94" s="9">
        <v>93.555882352941239</v>
      </c>
    </row>
    <row xmlns:x14ac="http://schemas.microsoft.com/office/spreadsheetml/2009/9/ac" r="95" s="176" customFormat="true" ht="12" x14ac:dyDescent="0.2">
      <c r="A95" s="174" t="s">
        <v>215</v>
      </c>
      <c r="B95" s="9">
        <v>2019</v>
      </c>
      <c r="C95" s="175" t="s">
        <v>220</v>
      </c>
      <c r="D95" s="9">
        <v>4046581.843960037</v>
      </c>
      <c r="E95" s="9"/>
      <c r="F95" s="9"/>
      <c r="G95" s="9"/>
      <c r="H95" s="9"/>
      <c r="I95" s="9"/>
      <c r="J95" s="9">
        <v>100</v>
      </c>
      <c r="K95" s="9"/>
      <c r="L95" s="9"/>
      <c r="M95" s="9"/>
      <c r="N95" s="9"/>
      <c r="O95" s="9"/>
      <c r="P95" s="9">
        <v>100</v>
      </c>
      <c r="Q95" s="9">
        <v>93.555882352941239</v>
      </c>
      <c r="R95" s="9"/>
      <c r="S95" s="9"/>
      <c r="T95" s="9"/>
      <c r="U95" s="9">
        <v>6.4441176470587607</v>
      </c>
      <c r="V95" s="9">
        <v>93.555882352941239</v>
      </c>
    </row>
    <row xmlns:x14ac="http://schemas.microsoft.com/office/spreadsheetml/2009/9/ac" r="96" s="176" customFormat="true" ht="12" x14ac:dyDescent="0.2">
      <c r="A96" s="174" t="s">
        <v>215</v>
      </c>
      <c r="B96" s="9">
        <v>2020</v>
      </c>
      <c r="C96" s="175" t="s">
        <v>220</v>
      </c>
      <c r="D96" s="9">
        <v>4072901.0451855469</v>
      </c>
      <c r="E96" s="9"/>
      <c r="F96" s="9"/>
      <c r="G96" s="9"/>
      <c r="H96" s="9"/>
      <c r="I96" s="9"/>
      <c r="J96" s="9">
        <v>100</v>
      </c>
      <c r="K96" s="9"/>
      <c r="L96" s="9"/>
      <c r="M96" s="9"/>
      <c r="N96" s="9"/>
      <c r="O96" s="9"/>
      <c r="P96" s="9">
        <v>100</v>
      </c>
      <c r="Q96" s="9">
        <v>93.555882352941239</v>
      </c>
      <c r="R96" s="9"/>
      <c r="S96" s="9"/>
      <c r="T96" s="9"/>
      <c r="U96" s="9">
        <v>6.4441176470587607</v>
      </c>
      <c r="V96" s="9">
        <v>93.555882352941239</v>
      </c>
    </row>
    <row xmlns:x14ac="http://schemas.microsoft.com/office/spreadsheetml/2009/9/ac" r="97" s="176" customFormat="true" ht="12" x14ac:dyDescent="0.2">
      <c r="A97" s="174" t="s">
        <v>215</v>
      </c>
      <c r="B97" s="9">
        <v>2021</v>
      </c>
      <c r="C97" s="175" t="s">
        <v>220</v>
      </c>
      <c r="D97" s="9">
        <v>4094738.9530932619</v>
      </c>
      <c r="E97" s="9"/>
      <c r="F97" s="9"/>
      <c r="G97" s="9"/>
      <c r="H97" s="9"/>
      <c r="I97" s="9"/>
      <c r="J97" s="9">
        <v>100</v>
      </c>
      <c r="K97" s="9"/>
      <c r="L97" s="9"/>
      <c r="M97" s="9"/>
      <c r="N97" s="9"/>
      <c r="O97" s="9"/>
      <c r="P97" s="9">
        <v>100</v>
      </c>
      <c r="Q97" s="9">
        <v>93.555882352941239</v>
      </c>
      <c r="R97" s="9"/>
      <c r="S97" s="9"/>
      <c r="T97" s="9"/>
      <c r="U97" s="9">
        <v>6.4441176470587607</v>
      </c>
      <c r="V97" s="9">
        <v>93.555882352941239</v>
      </c>
    </row>
    <row xmlns:x14ac="http://schemas.microsoft.com/office/spreadsheetml/2009/9/ac" r="98" s="176" customFormat="true" ht="12" x14ac:dyDescent="0.2">
      <c r="A98" s="174" t="s">
        <v>215</v>
      </c>
      <c r="B98" s="9">
        <v>2022</v>
      </c>
      <c r="C98" s="175" t="s">
        <v>220</v>
      </c>
      <c r="D98" s="9">
        <v>4116432.0111074829</v>
      </c>
      <c r="E98" s="9"/>
      <c r="F98" s="9"/>
      <c r="G98" s="9"/>
      <c r="H98" s="9"/>
      <c r="I98" s="9"/>
      <c r="J98" s="9">
        <v>100</v>
      </c>
      <c r="K98" s="9"/>
      <c r="L98" s="9"/>
      <c r="M98" s="9"/>
      <c r="N98" s="9"/>
      <c r="O98" s="9"/>
      <c r="P98" s="9">
        <v>100</v>
      </c>
      <c r="Q98" s="9">
        <v>93.555882352941239</v>
      </c>
      <c r="R98" s="9"/>
      <c r="S98" s="9"/>
      <c r="T98" s="9"/>
      <c r="U98" s="9">
        <v>6.4441176470587607</v>
      </c>
      <c r="V98" s="9">
        <v>93.555882352941239</v>
      </c>
    </row>
    <row xmlns:x14ac="http://schemas.microsoft.com/office/spreadsheetml/2009/9/ac" r="99" s="176" customFormat="true" ht="12" x14ac:dyDescent="0.2">
      <c r="A99" s="174" t="s">
        <v>215</v>
      </c>
      <c r="B99" s="9">
        <v>2023</v>
      </c>
      <c r="C99" s="175" t="s">
        <v>220</v>
      </c>
      <c r="D99" s="9">
        <v>4126135.3523773188</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76" customFormat="true" ht="12" x14ac:dyDescent="0.2">
      <c r="A100" s="174" t="s">
        <v>215</v>
      </c>
      <c r="B100" s="9">
        <v>2024</v>
      </c>
      <c r="C100" s="175" t="s">
        <v>220</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76" customFormat="true" ht="12" x14ac:dyDescent="0.2">
      <c r="A101" s="174" t="s">
        <v>215</v>
      </c>
      <c r="B101" s="9">
        <v>2025</v>
      </c>
      <c r="C101" s="175" t="s">
        <v>220</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76" customFormat="true" ht="12" x14ac:dyDescent="0.2">
      <c r="A102" s="174" t="s">
        <v>215</v>
      </c>
      <c r="B102" s="9">
        <v>2026</v>
      </c>
      <c r="C102" s="175" t="s">
        <v>220</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76" customFormat="true" ht="12" x14ac:dyDescent="0.2">
      <c r="A103" s="174" t="s">
        <v>215</v>
      </c>
      <c r="B103" s="9">
        <v>2027</v>
      </c>
      <c r="C103" s="175" t="s">
        <v>220</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76" customFormat="true" ht="12" x14ac:dyDescent="0.2">
      <c r="A104" s="174" t="s">
        <v>215</v>
      </c>
      <c r="B104" s="9">
        <v>2028</v>
      </c>
      <c r="C104" s="175" t="s">
        <v>220</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76" customFormat="true" ht="12" x14ac:dyDescent="0.2">
      <c r="A105" s="174" t="s">
        <v>215</v>
      </c>
      <c r="B105" s="9">
        <v>2029</v>
      </c>
      <c r="C105" s="175" t="s">
        <v>220</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76" customFormat="true" ht="12" x14ac:dyDescent="0.2">
      <c r="A106" s="174" t="s">
        <v>215</v>
      </c>
      <c r="B106" s="9">
        <v>2030</v>
      </c>
      <c r="C106" s="175" t="s">
        <v>220</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76" customFormat="true" ht="12" x14ac:dyDescent="0.2">
      <c r="A107" s="174" t="s">
        <v>215</v>
      </c>
      <c r="B107" s="9">
        <v>2000</v>
      </c>
      <c r="C107" s="175" t="s">
        <v>221</v>
      </c>
      <c r="D107" s="9">
        <v>1304772</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76" customFormat="true" ht="12" x14ac:dyDescent="0.2">
      <c r="A108" s="174" t="s">
        <v>215</v>
      </c>
      <c r="B108" s="9">
        <v>2001</v>
      </c>
      <c r="C108" s="175" t="s">
        <v>221</v>
      </c>
      <c r="D108" s="9">
        <v>1196038</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76" customFormat="true" ht="12" x14ac:dyDescent="0.2">
      <c r="A109" s="174" t="s">
        <v>215</v>
      </c>
      <c r="B109" s="9">
        <v>2002</v>
      </c>
      <c r="C109" s="175" t="s">
        <v>221</v>
      </c>
      <c r="D109" s="9">
        <v>1110270</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76" customFormat="true" ht="12" x14ac:dyDescent="0.2">
      <c r="A110" s="174" t="s">
        <v>215</v>
      </c>
      <c r="B110" s="9">
        <v>2003</v>
      </c>
      <c r="C110" s="177" t="s">
        <v>221</v>
      </c>
      <c r="D110" s="9">
        <v>1050066</v>
      </c>
      <c r="E110" s="9"/>
      <c r="F110" s="9"/>
      <c r="G110" s="9"/>
      <c r="H110" s="9"/>
      <c r="I110" s="9"/>
      <c r="J110" s="9">
        <v>100</v>
      </c>
      <c r="K110" s="9"/>
      <c r="L110" s="9"/>
      <c r="M110" s="9"/>
      <c r="N110" s="9"/>
      <c r="O110" s="9"/>
      <c r="P110" s="9">
        <v>100</v>
      </c>
      <c r="Q110" s="9"/>
      <c r="R110" s="9"/>
      <c r="S110" s="9"/>
      <c r="T110" s="9"/>
      <c r="U110" s="9"/>
      <c r="V110" s="9">
        <v>100</v>
      </c>
      <c r="W110" s="178"/>
      <c r="X110" s="178"/>
      <c r="Y110" s="178"/>
      <c r="Z110" s="178"/>
      <c r="AA110" s="178"/>
      <c r="AB110" s="178"/>
      <c r="AC110" s="178"/>
      <c r="AD110" s="178"/>
      <c r="AE110" s="178"/>
    </row>
    <row xmlns:x14ac="http://schemas.microsoft.com/office/spreadsheetml/2009/9/ac" r="111" s="176" customFormat="true" ht="12" x14ac:dyDescent="0.2">
      <c r="A111" s="174" t="s">
        <v>215</v>
      </c>
      <c r="B111" s="9">
        <v>2004</v>
      </c>
      <c r="C111" s="177" t="s">
        <v>221</v>
      </c>
      <c r="D111" s="9">
        <v>1035501</v>
      </c>
      <c r="E111" s="9"/>
      <c r="F111" s="9"/>
      <c r="G111" s="9"/>
      <c r="H111" s="9"/>
      <c r="I111" s="9"/>
      <c r="J111" s="9">
        <v>100</v>
      </c>
      <c r="K111" s="9"/>
      <c r="L111" s="9"/>
      <c r="M111" s="9"/>
      <c r="N111" s="9"/>
      <c r="O111" s="9"/>
      <c r="P111" s="9">
        <v>100</v>
      </c>
      <c r="Q111" s="9"/>
      <c r="R111" s="9"/>
      <c r="S111" s="9"/>
      <c r="T111" s="9"/>
      <c r="U111" s="9"/>
      <c r="V111" s="9">
        <v>100</v>
      </c>
      <c r="W111" s="178"/>
      <c r="X111" s="178"/>
      <c r="Y111" s="178"/>
      <c r="Z111" s="178"/>
      <c r="AA111" s="178"/>
      <c r="AB111" s="178"/>
      <c r="AC111" s="178"/>
      <c r="AD111" s="178"/>
      <c r="AE111" s="178"/>
    </row>
    <row xmlns:x14ac="http://schemas.microsoft.com/office/spreadsheetml/2009/9/ac" r="112" s="176" customFormat="true" ht="12" x14ac:dyDescent="0.2">
      <c r="A112" s="174" t="s">
        <v>215</v>
      </c>
      <c r="B112" s="9">
        <v>2005</v>
      </c>
      <c r="C112" s="177" t="s">
        <v>221</v>
      </c>
      <c r="D112" s="9">
        <v>1038020</v>
      </c>
      <c r="E112" s="9"/>
      <c r="F112" s="9"/>
      <c r="G112" s="9"/>
      <c r="H112" s="9"/>
      <c r="I112" s="9"/>
      <c r="J112" s="9">
        <v>100</v>
      </c>
      <c r="K112" s="9"/>
      <c r="L112" s="9"/>
      <c r="M112" s="9"/>
      <c r="N112" s="9"/>
      <c r="O112" s="9"/>
      <c r="P112" s="9">
        <v>100</v>
      </c>
      <c r="Q112" s="9"/>
      <c r="R112" s="9"/>
      <c r="S112" s="9"/>
      <c r="T112" s="9"/>
      <c r="U112" s="9"/>
      <c r="V112" s="9">
        <v>100</v>
      </c>
      <c r="W112" s="178"/>
      <c r="X112" s="178"/>
      <c r="Y112" s="178"/>
      <c r="Z112" s="178"/>
      <c r="AA112" s="178"/>
      <c r="AB112" s="178"/>
      <c r="AC112" s="178"/>
      <c r="AD112" s="178"/>
      <c r="AE112" s="178"/>
    </row>
    <row xmlns:x14ac="http://schemas.microsoft.com/office/spreadsheetml/2009/9/ac" r="113" s="176" customFormat="true" ht="12" x14ac:dyDescent="0.2">
      <c r="A113" s="174" t="s">
        <v>215</v>
      </c>
      <c r="B113" s="9">
        <v>2006</v>
      </c>
      <c r="C113" s="177" t="s">
        <v>221</v>
      </c>
      <c r="D113" s="9">
        <v>1044152</v>
      </c>
      <c r="E113" s="9"/>
      <c r="F113" s="9"/>
      <c r="G113" s="9"/>
      <c r="H113" s="9"/>
      <c r="I113" s="9"/>
      <c r="J113" s="9">
        <v>100</v>
      </c>
      <c r="K113" s="9"/>
      <c r="L113" s="9"/>
      <c r="M113" s="9"/>
      <c r="N113" s="9"/>
      <c r="O113" s="9"/>
      <c r="P113" s="9">
        <v>100</v>
      </c>
      <c r="Q113" s="9"/>
      <c r="R113" s="9"/>
      <c r="S113" s="9"/>
      <c r="T113" s="9"/>
      <c r="U113" s="9"/>
      <c r="V113" s="9">
        <v>100</v>
      </c>
      <c r="W113" s="178"/>
      <c r="X113" s="178"/>
      <c r="Y113" s="178"/>
      <c r="Z113" s="178"/>
      <c r="AA113" s="178"/>
      <c r="AB113" s="178"/>
      <c r="AC113" s="178"/>
      <c r="AD113" s="178"/>
      <c r="AE113" s="178"/>
    </row>
    <row xmlns:x14ac="http://schemas.microsoft.com/office/spreadsheetml/2009/9/ac" r="114" s="176" customFormat="true" ht="12" x14ac:dyDescent="0.2">
      <c r="A114" s="174" t="s">
        <v>215</v>
      </c>
      <c r="B114" s="9">
        <v>2007</v>
      </c>
      <c r="C114" s="177" t="s">
        <v>221</v>
      </c>
      <c r="D114" s="9">
        <v>1052586</v>
      </c>
      <c r="E114" s="9"/>
      <c r="F114" s="9"/>
      <c r="G114" s="9"/>
      <c r="H114" s="9"/>
      <c r="I114" s="9"/>
      <c r="J114" s="9">
        <v>100</v>
      </c>
      <c r="K114" s="9"/>
      <c r="L114" s="9"/>
      <c r="M114" s="9"/>
      <c r="N114" s="9"/>
      <c r="O114" s="9"/>
      <c r="P114" s="9">
        <v>100</v>
      </c>
      <c r="Q114" s="9"/>
      <c r="R114" s="9"/>
      <c r="S114" s="9"/>
      <c r="T114" s="9"/>
      <c r="U114" s="9"/>
      <c r="V114" s="9">
        <v>100</v>
      </c>
      <c r="W114" s="178"/>
      <c r="X114" s="178"/>
      <c r="Y114" s="178"/>
      <c r="Z114" s="178"/>
      <c r="AA114" s="178"/>
      <c r="AB114" s="178"/>
      <c r="AC114" s="178"/>
      <c r="AD114" s="178"/>
      <c r="AE114" s="178"/>
    </row>
    <row xmlns:x14ac="http://schemas.microsoft.com/office/spreadsheetml/2009/9/ac" r="115" s="176" customFormat="true" ht="12" x14ac:dyDescent="0.2">
      <c r="A115" s="174" t="s">
        <v>215</v>
      </c>
      <c r="B115" s="9">
        <v>2008</v>
      </c>
      <c r="C115" s="177" t="s">
        <v>221</v>
      </c>
      <c r="D115" s="9">
        <v>1053663</v>
      </c>
      <c r="E115" s="9"/>
      <c r="F115" s="9"/>
      <c r="G115" s="9"/>
      <c r="H115" s="9"/>
      <c r="I115" s="9"/>
      <c r="J115" s="9">
        <v>100</v>
      </c>
      <c r="K115" s="9"/>
      <c r="L115" s="9"/>
      <c r="M115" s="9"/>
      <c r="N115" s="9"/>
      <c r="O115" s="9"/>
      <c r="P115" s="9">
        <v>100</v>
      </c>
      <c r="Q115" s="9"/>
      <c r="R115" s="9"/>
      <c r="S115" s="9"/>
      <c r="T115" s="9"/>
      <c r="U115" s="9"/>
      <c r="V115" s="9">
        <v>100</v>
      </c>
      <c r="W115" s="178"/>
      <c r="X115" s="178"/>
      <c r="Y115" s="178"/>
      <c r="Z115" s="178"/>
      <c r="AA115" s="178"/>
      <c r="AB115" s="178"/>
      <c r="AC115" s="178"/>
      <c r="AD115" s="178"/>
      <c r="AE115" s="178"/>
    </row>
    <row xmlns:x14ac="http://schemas.microsoft.com/office/spreadsheetml/2009/9/ac" r="116" s="176" customFormat="true" ht="12" x14ac:dyDescent="0.2">
      <c r="A116" s="174" t="s">
        <v>215</v>
      </c>
      <c r="B116" s="9">
        <v>2009</v>
      </c>
      <c r="C116" s="179" t="s">
        <v>221</v>
      </c>
      <c r="D116" s="9">
        <v>1062065</v>
      </c>
      <c r="E116" s="9"/>
      <c r="F116" s="9"/>
      <c r="G116" s="9"/>
      <c r="H116" s="9"/>
      <c r="I116" s="9"/>
      <c r="J116" s="9">
        <v>100</v>
      </c>
      <c r="K116" s="9"/>
      <c r="L116" s="9"/>
      <c r="M116" s="9"/>
      <c r="N116" s="9"/>
      <c r="O116" s="9"/>
      <c r="P116" s="9">
        <v>100</v>
      </c>
      <c r="Q116" s="9"/>
      <c r="R116" s="9"/>
      <c r="S116" s="9"/>
      <c r="T116" s="9"/>
      <c r="U116" s="9"/>
      <c r="V116" s="9">
        <v>100</v>
      </c>
      <c r="W116" s="179"/>
      <c r="X116" s="179"/>
      <c r="Y116" s="179"/>
      <c r="Z116" s="179"/>
      <c r="AA116" s="179"/>
      <c r="AB116" s="179"/>
      <c r="AC116" s="179"/>
    </row>
    <row xmlns:x14ac="http://schemas.microsoft.com/office/spreadsheetml/2009/9/ac" r="117" s="176" customFormat="true" ht="12" x14ac:dyDescent="0.2">
      <c r="A117" s="174" t="s">
        <v>215</v>
      </c>
      <c r="B117" s="9">
        <v>2010</v>
      </c>
      <c r="C117" s="179" t="s">
        <v>221</v>
      </c>
      <c r="D117" s="9">
        <v>1087349</v>
      </c>
      <c r="E117" s="9"/>
      <c r="F117" s="9"/>
      <c r="G117" s="9"/>
      <c r="H117" s="9"/>
      <c r="I117" s="9"/>
      <c r="J117" s="9">
        <v>100</v>
      </c>
      <c r="K117" s="9"/>
      <c r="L117" s="9"/>
      <c r="M117" s="9"/>
      <c r="N117" s="9"/>
      <c r="O117" s="9"/>
      <c r="P117" s="9">
        <v>100</v>
      </c>
      <c r="Q117" s="9"/>
      <c r="R117" s="9"/>
      <c r="S117" s="9"/>
      <c r="T117" s="9"/>
      <c r="U117" s="9"/>
      <c r="V117" s="9">
        <v>100</v>
      </c>
      <c r="W117" s="179"/>
      <c r="X117" s="179"/>
      <c r="Y117" s="179"/>
      <c r="Z117" s="179"/>
      <c r="AA117" s="179"/>
      <c r="AB117" s="179"/>
      <c r="AC117" s="179"/>
    </row>
    <row xmlns:x14ac="http://schemas.microsoft.com/office/spreadsheetml/2009/9/ac" r="118" s="176" customFormat="true" ht="12" x14ac:dyDescent="0.2">
      <c r="A118" s="174" t="s">
        <v>215</v>
      </c>
      <c r="B118" s="9">
        <v>2011</v>
      </c>
      <c r="C118" s="179" t="s">
        <v>221</v>
      </c>
      <c r="D118" s="9">
        <v>1113766</v>
      </c>
      <c r="E118" s="9"/>
      <c r="F118" s="9"/>
      <c r="G118" s="9"/>
      <c r="H118" s="9"/>
      <c r="I118" s="9"/>
      <c r="J118" s="9">
        <v>100</v>
      </c>
      <c r="K118" s="9"/>
      <c r="L118" s="9"/>
      <c r="M118" s="9"/>
      <c r="N118" s="9"/>
      <c r="O118" s="9"/>
      <c r="P118" s="9">
        <v>100</v>
      </c>
      <c r="Q118" s="9"/>
      <c r="R118" s="9"/>
      <c r="S118" s="9"/>
      <c r="T118" s="9"/>
      <c r="U118" s="9"/>
      <c r="V118" s="9">
        <v>100</v>
      </c>
      <c r="W118" s="179"/>
      <c r="X118" s="179"/>
      <c r="Y118" s="179"/>
      <c r="Z118" s="179"/>
      <c r="AA118" s="179"/>
      <c r="AB118" s="179"/>
      <c r="AC118" s="179"/>
      <c r="AD118" s="179"/>
    </row>
    <row xmlns:x14ac="http://schemas.microsoft.com/office/spreadsheetml/2009/9/ac" r="119" s="176" customFormat="true" ht="12" x14ac:dyDescent="0.2">
      <c r="A119" s="174" t="s">
        <v>215</v>
      </c>
      <c r="B119" s="9">
        <v>2012</v>
      </c>
      <c r="C119" s="179" t="s">
        <v>221</v>
      </c>
      <c r="D119" s="9">
        <v>1150024</v>
      </c>
      <c r="E119" s="9"/>
      <c r="F119" s="9"/>
      <c r="G119" s="9"/>
      <c r="H119" s="9"/>
      <c r="I119" s="9"/>
      <c r="J119" s="9">
        <v>100</v>
      </c>
      <c r="K119" s="9"/>
      <c r="L119" s="9"/>
      <c r="M119" s="9"/>
      <c r="N119" s="9"/>
      <c r="O119" s="9"/>
      <c r="P119" s="9">
        <v>100</v>
      </c>
      <c r="Q119" s="9"/>
      <c r="R119" s="9"/>
      <c r="S119" s="9"/>
      <c r="T119" s="9"/>
      <c r="U119" s="9"/>
      <c r="V119" s="9">
        <v>100</v>
      </c>
      <c r="W119" s="179"/>
      <c r="X119" s="179"/>
      <c r="Y119" s="179"/>
      <c r="Z119" s="179"/>
      <c r="AA119" s="179"/>
      <c r="AB119" s="179"/>
      <c r="AC119" s="179"/>
      <c r="AD119" s="179"/>
    </row>
    <row xmlns:x14ac="http://schemas.microsoft.com/office/spreadsheetml/2009/9/ac" r="120" s="176" customFormat="true" ht="12" x14ac:dyDescent="0.2">
      <c r="A120" s="174" t="s">
        <v>215</v>
      </c>
      <c r="B120" s="9">
        <v>2013</v>
      </c>
      <c r="C120" s="179" t="s">
        <v>221</v>
      </c>
      <c r="D120" s="9">
        <v>1196192</v>
      </c>
      <c r="E120" s="9"/>
      <c r="F120" s="9"/>
      <c r="G120" s="9"/>
      <c r="H120" s="9"/>
      <c r="I120" s="9"/>
      <c r="J120" s="9">
        <v>100</v>
      </c>
      <c r="K120" s="9"/>
      <c r="L120" s="9"/>
      <c r="M120" s="9"/>
      <c r="N120" s="9"/>
      <c r="O120" s="9"/>
      <c r="P120" s="9">
        <v>100</v>
      </c>
      <c r="Q120" s="9"/>
      <c r="R120" s="9"/>
      <c r="S120" s="9"/>
      <c r="T120" s="9"/>
      <c r="U120" s="9"/>
      <c r="V120" s="9">
        <v>100</v>
      </c>
      <c r="W120" s="179"/>
      <c r="X120" s="179"/>
      <c r="Y120" s="179"/>
      <c r="Z120" s="179"/>
      <c r="AA120" s="179"/>
      <c r="AB120" s="179"/>
      <c r="AC120" s="179"/>
      <c r="AD120" s="179"/>
    </row>
    <row xmlns:x14ac="http://schemas.microsoft.com/office/spreadsheetml/2009/9/ac" r="121" s="176" customFormat="true" ht="12" x14ac:dyDescent="0.2">
      <c r="A121" s="174" t="s">
        <v>215</v>
      </c>
      <c r="B121" s="9">
        <v>2014</v>
      </c>
      <c r="C121" s="179" t="s">
        <v>221</v>
      </c>
      <c r="D121" s="9">
        <v>1239905</v>
      </c>
      <c r="E121" s="9"/>
      <c r="F121" s="9"/>
      <c r="G121" s="9"/>
      <c r="H121" s="9"/>
      <c r="I121" s="9"/>
      <c r="J121" s="9">
        <v>100</v>
      </c>
      <c r="K121" s="9"/>
      <c r="L121" s="9"/>
      <c r="M121" s="9"/>
      <c r="N121" s="9"/>
      <c r="O121" s="9"/>
      <c r="P121" s="9">
        <v>100</v>
      </c>
      <c r="Q121" s="9"/>
      <c r="R121" s="9"/>
      <c r="S121" s="9"/>
      <c r="T121" s="9"/>
      <c r="U121" s="9"/>
      <c r="V121" s="9">
        <v>100</v>
      </c>
      <c r="W121" s="179"/>
      <c r="X121" s="179"/>
      <c r="Y121" s="179"/>
      <c r="Z121" s="179"/>
      <c r="AA121" s="179"/>
      <c r="AB121" s="179"/>
      <c r="AC121" s="179"/>
      <c r="AD121" s="179"/>
    </row>
    <row xmlns:x14ac="http://schemas.microsoft.com/office/spreadsheetml/2009/9/ac" r="122" s="176" customFormat="true" ht="12" x14ac:dyDescent="0.2">
      <c r="A122" s="174" t="s">
        <v>215</v>
      </c>
      <c r="B122" s="9">
        <v>2015</v>
      </c>
      <c r="C122" s="179" t="s">
        <v>221</v>
      </c>
      <c r="D122" s="9">
        <v>1299539</v>
      </c>
      <c r="E122" s="9"/>
      <c r="F122" s="9"/>
      <c r="G122" s="9"/>
      <c r="H122" s="9"/>
      <c r="I122" s="9"/>
      <c r="J122" s="9">
        <v>100</v>
      </c>
      <c r="K122" s="9"/>
      <c r="L122" s="9"/>
      <c r="M122" s="9"/>
      <c r="N122" s="9"/>
      <c r="O122" s="9"/>
      <c r="P122" s="9">
        <v>100</v>
      </c>
      <c r="Q122" s="9"/>
      <c r="R122" s="9"/>
      <c r="S122" s="9"/>
      <c r="T122" s="9"/>
      <c r="U122" s="9"/>
      <c r="V122" s="9">
        <v>100</v>
      </c>
      <c r="W122" s="179"/>
      <c r="X122" s="179"/>
      <c r="Y122" s="179"/>
      <c r="Z122" s="179"/>
      <c r="AA122" s="179"/>
      <c r="AB122" s="179"/>
      <c r="AC122" s="179"/>
      <c r="AD122" s="179"/>
    </row>
    <row xmlns:x14ac="http://schemas.microsoft.com/office/spreadsheetml/2009/9/ac" r="123" s="176" customFormat="true" ht="12" x14ac:dyDescent="0.2">
      <c r="A123" s="174" t="s">
        <v>215</v>
      </c>
      <c r="B123" s="9">
        <v>2016</v>
      </c>
      <c r="C123" s="179" t="s">
        <v>221</v>
      </c>
      <c r="D123" s="9">
        <v>1347418</v>
      </c>
      <c r="E123" s="9"/>
      <c r="F123" s="9"/>
      <c r="G123" s="9"/>
      <c r="H123" s="9"/>
      <c r="I123" s="9"/>
      <c r="J123" s="9">
        <v>100</v>
      </c>
      <c r="K123" s="9"/>
      <c r="L123" s="9"/>
      <c r="M123" s="9"/>
      <c r="N123" s="9"/>
      <c r="O123" s="9"/>
      <c r="P123" s="9">
        <v>100</v>
      </c>
      <c r="Q123" s="9"/>
      <c r="R123" s="9"/>
      <c r="S123" s="9"/>
      <c r="T123" s="9"/>
      <c r="U123" s="9"/>
      <c r="V123" s="9">
        <v>100</v>
      </c>
      <c r="W123" s="179"/>
      <c r="X123" s="179"/>
      <c r="Y123" s="179"/>
      <c r="Z123" s="179"/>
      <c r="AA123" s="179"/>
      <c r="AB123" s="179"/>
      <c r="AC123" s="179"/>
      <c r="AD123" s="179"/>
    </row>
    <row xmlns:x14ac="http://schemas.microsoft.com/office/spreadsheetml/2009/9/ac" r="124" s="176" customFormat="true" ht="12" x14ac:dyDescent="0.2">
      <c r="A124" s="174" t="s">
        <v>215</v>
      </c>
      <c r="B124" s="9">
        <v>2017</v>
      </c>
      <c r="C124" s="179" t="s">
        <v>221</v>
      </c>
      <c r="D124" s="9">
        <v>1389154</v>
      </c>
      <c r="E124" s="9"/>
      <c r="F124" s="9"/>
      <c r="G124" s="9"/>
      <c r="H124" s="9"/>
      <c r="I124" s="9"/>
      <c r="J124" s="9">
        <v>100</v>
      </c>
      <c r="K124" s="9"/>
      <c r="L124" s="9"/>
      <c r="M124" s="9"/>
      <c r="N124" s="9"/>
      <c r="O124" s="9"/>
      <c r="P124" s="9">
        <v>100</v>
      </c>
      <c r="Q124" s="9"/>
      <c r="R124" s="9"/>
      <c r="S124" s="9"/>
      <c r="T124" s="9"/>
      <c r="U124" s="9"/>
      <c r="V124" s="9">
        <v>100</v>
      </c>
      <c r="W124" s="179"/>
      <c r="X124" s="179"/>
      <c r="Y124" s="179"/>
      <c r="Z124" s="179"/>
      <c r="AA124" s="179"/>
      <c r="AB124" s="179"/>
      <c r="AC124" s="179"/>
      <c r="AD124" s="179"/>
    </row>
    <row xmlns:x14ac="http://schemas.microsoft.com/office/spreadsheetml/2009/9/ac" r="125" s="176" customFormat="true" ht="12" x14ac:dyDescent="0.2">
      <c r="A125" s="174" t="s">
        <v>215</v>
      </c>
      <c r="B125" s="9">
        <v>2018</v>
      </c>
      <c r="C125" s="179" t="s">
        <v>221</v>
      </c>
      <c r="D125" s="9">
        <v>1454026</v>
      </c>
      <c r="E125" s="9"/>
      <c r="F125" s="9"/>
      <c r="G125" s="9"/>
      <c r="H125" s="9"/>
      <c r="I125" s="9"/>
      <c r="J125" s="9">
        <v>100</v>
      </c>
      <c r="K125" s="9"/>
      <c r="L125" s="9"/>
      <c r="M125" s="9"/>
      <c r="N125" s="9"/>
      <c r="O125" s="9"/>
      <c r="P125" s="9">
        <v>100</v>
      </c>
      <c r="Q125" s="9"/>
      <c r="R125" s="9"/>
      <c r="S125" s="9"/>
      <c r="T125" s="9"/>
      <c r="U125" s="9"/>
      <c r="V125" s="9">
        <v>100</v>
      </c>
      <c r="W125" s="179"/>
      <c r="X125" s="179"/>
      <c r="Y125" s="179"/>
      <c r="Z125" s="179"/>
      <c r="AA125" s="179"/>
      <c r="AB125" s="179"/>
      <c r="AC125" s="179"/>
      <c r="AD125" s="179"/>
    </row>
    <row xmlns:x14ac="http://schemas.microsoft.com/office/spreadsheetml/2009/9/ac" r="126" s="176" customFormat="true" ht="12" x14ac:dyDescent="0.2">
      <c r="A126" s="174" t="s">
        <v>215</v>
      </c>
      <c r="B126" s="9">
        <v>2019</v>
      </c>
      <c r="C126" s="179" t="s">
        <v>221</v>
      </c>
      <c r="D126" s="9">
        <v>1511143</v>
      </c>
      <c r="E126" s="9"/>
      <c r="F126" s="9"/>
      <c r="G126" s="9"/>
      <c r="H126" s="9"/>
      <c r="I126" s="9"/>
      <c r="J126" s="9">
        <v>100</v>
      </c>
      <c r="K126" s="9"/>
      <c r="L126" s="9"/>
      <c r="M126" s="9"/>
      <c r="N126" s="9"/>
      <c r="O126" s="9"/>
      <c r="P126" s="9">
        <v>100</v>
      </c>
      <c r="Q126" s="9"/>
      <c r="R126" s="9"/>
      <c r="S126" s="9"/>
      <c r="T126" s="9"/>
      <c r="U126" s="9"/>
      <c r="V126" s="9">
        <v>100</v>
      </c>
      <c r="W126" s="179"/>
      <c r="X126" s="179"/>
      <c r="Y126" s="179"/>
      <c r="Z126" s="179"/>
      <c r="AA126" s="179"/>
      <c r="AB126" s="179"/>
      <c r="AC126" s="179"/>
      <c r="AD126" s="179"/>
    </row>
    <row xmlns:x14ac="http://schemas.microsoft.com/office/spreadsheetml/2009/9/ac" r="127" s="176" customFormat="true" ht="12" x14ac:dyDescent="0.2">
      <c r="A127" s="174" t="s">
        <v>215</v>
      </c>
      <c r="B127" s="9">
        <v>2020</v>
      </c>
      <c r="C127" s="179" t="s">
        <v>221</v>
      </c>
      <c r="D127" s="9">
        <v>1552601</v>
      </c>
      <c r="E127" s="9"/>
      <c r="F127" s="9"/>
      <c r="G127" s="9"/>
      <c r="H127" s="9"/>
      <c r="I127" s="9"/>
      <c r="J127" s="9">
        <v>100</v>
      </c>
      <c r="K127" s="9"/>
      <c r="L127" s="9"/>
      <c r="M127" s="9"/>
      <c r="N127" s="9"/>
      <c r="O127" s="9"/>
      <c r="P127" s="9">
        <v>100</v>
      </c>
      <c r="Q127" s="9"/>
      <c r="R127" s="9"/>
      <c r="S127" s="9"/>
      <c r="T127" s="9"/>
      <c r="U127" s="9"/>
      <c r="V127" s="9">
        <v>100</v>
      </c>
      <c r="W127" s="179"/>
      <c r="X127" s="179"/>
      <c r="Y127" s="179"/>
      <c r="Z127" s="179"/>
      <c r="AA127" s="179"/>
      <c r="AB127" s="179"/>
      <c r="AC127" s="179"/>
      <c r="AD127" s="179"/>
    </row>
    <row xmlns:x14ac="http://schemas.microsoft.com/office/spreadsheetml/2009/9/ac" r="128" s="176" customFormat="true" ht="12" x14ac:dyDescent="0.2">
      <c r="A128" s="179" t="s">
        <v>215</v>
      </c>
      <c r="B128" s="9">
        <v>2021</v>
      </c>
      <c r="C128" s="179" t="s">
        <v>221</v>
      </c>
      <c r="D128" s="9">
        <v>1560264</v>
      </c>
      <c r="E128" s="9"/>
      <c r="F128" s="9"/>
      <c r="G128" s="9"/>
      <c r="H128" s="9"/>
      <c r="I128" s="9"/>
      <c r="J128" s="9">
        <v>100</v>
      </c>
      <c r="K128" s="9"/>
      <c r="L128" s="9"/>
      <c r="M128" s="9"/>
      <c r="N128" s="9"/>
      <c r="O128" s="9"/>
      <c r="P128" s="9">
        <v>100</v>
      </c>
      <c r="Q128" s="9"/>
      <c r="R128" s="9"/>
      <c r="S128" s="9"/>
      <c r="T128" s="9"/>
      <c r="U128" s="9"/>
      <c r="V128" s="9">
        <v>100</v>
      </c>
      <c r="W128" s="179"/>
      <c r="X128" s="179"/>
      <c r="Y128" s="179"/>
      <c r="Z128" s="179"/>
      <c r="AA128" s="179"/>
      <c r="AB128" s="179"/>
      <c r="AC128" s="179"/>
      <c r="AD128" s="179"/>
    </row>
    <row xmlns:x14ac="http://schemas.microsoft.com/office/spreadsheetml/2009/9/ac" r="129" s="176" customFormat="true" ht="12" x14ac:dyDescent="0.2">
      <c r="A129" s="179" t="s">
        <v>215</v>
      </c>
      <c r="B129" s="9">
        <v>2022</v>
      </c>
      <c r="C129" s="179" t="s">
        <v>221</v>
      </c>
      <c r="D129" s="9">
        <v>1558951</v>
      </c>
      <c r="E129" s="9"/>
      <c r="F129" s="9"/>
      <c r="G129" s="9"/>
      <c r="H129" s="9"/>
      <c r="I129" s="9"/>
      <c r="J129" s="9">
        <v>100</v>
      </c>
      <c r="K129" s="9"/>
      <c r="L129" s="9"/>
      <c r="M129" s="9"/>
      <c r="N129" s="9"/>
      <c r="O129" s="9"/>
      <c r="P129" s="9">
        <v>100</v>
      </c>
      <c r="Q129" s="9"/>
      <c r="R129" s="9"/>
      <c r="S129" s="9"/>
      <c r="T129" s="9"/>
      <c r="U129" s="9"/>
      <c r="V129" s="9">
        <v>100</v>
      </c>
      <c r="W129" s="179"/>
      <c r="X129" s="179"/>
      <c r="Y129" s="179"/>
      <c r="Z129" s="179"/>
      <c r="AA129" s="179"/>
      <c r="AB129" s="179"/>
      <c r="AC129" s="179"/>
      <c r="AD129" s="179"/>
    </row>
    <row xmlns:x14ac="http://schemas.microsoft.com/office/spreadsheetml/2009/9/ac" r="130" s="176" customFormat="true" ht="12" x14ac:dyDescent="0.2">
      <c r="A130" s="179" t="s">
        <v>215</v>
      </c>
      <c r="B130" s="9">
        <v>2023</v>
      </c>
      <c r="C130" s="179" t="s">
        <v>221</v>
      </c>
      <c r="D130" s="9">
        <v>1547383</v>
      </c>
      <c r="E130" s="9"/>
      <c r="F130" s="9"/>
      <c r="G130" s="9"/>
      <c r="H130" s="9"/>
      <c r="I130" s="9"/>
      <c r="J130" s="9">
        <v>100</v>
      </c>
      <c r="K130" s="9"/>
      <c r="L130" s="9"/>
      <c r="M130" s="9"/>
      <c r="N130" s="9"/>
      <c r="O130" s="9"/>
      <c r="P130" s="9">
        <v>100</v>
      </c>
      <c r="Q130" s="9"/>
      <c r="R130" s="9"/>
      <c r="S130" s="9"/>
      <c r="T130" s="9"/>
      <c r="U130" s="9"/>
      <c r="V130" s="9">
        <v>100</v>
      </c>
      <c r="W130" s="179"/>
      <c r="X130" s="179"/>
      <c r="Y130" s="179"/>
      <c r="Z130" s="179"/>
      <c r="AA130" s="179"/>
      <c r="AB130" s="179"/>
      <c r="AC130" s="179"/>
      <c r="AD130" s="179"/>
    </row>
    <row xmlns:x14ac="http://schemas.microsoft.com/office/spreadsheetml/2009/9/ac" r="131" s="176" customFormat="true" ht="12" x14ac:dyDescent="0.2">
      <c r="A131" s="179" t="s">
        <v>215</v>
      </c>
      <c r="B131" s="9">
        <v>2024</v>
      </c>
      <c r="C131" s="179" t="s">
        <v>221</v>
      </c>
      <c r="D131" s="9"/>
      <c r="E131" s="9"/>
      <c r="F131" s="9"/>
      <c r="G131" s="9"/>
      <c r="H131" s="9"/>
      <c r="I131" s="9"/>
      <c r="J131" s="9"/>
      <c r="K131" s="9"/>
      <c r="L131" s="9"/>
      <c r="M131" s="9"/>
      <c r="N131" s="9"/>
      <c r="O131" s="9"/>
      <c r="P131" s="9"/>
      <c r="Q131" s="9"/>
      <c r="R131" s="9"/>
      <c r="S131" s="9"/>
      <c r="T131" s="9"/>
      <c r="U131" s="9"/>
      <c r="V131" s="9"/>
      <c r="W131" s="179"/>
      <c r="X131" s="179"/>
      <c r="Y131" s="179"/>
      <c r="Z131" s="179"/>
      <c r="AA131" s="179"/>
      <c r="AB131" s="179"/>
      <c r="AC131" s="179"/>
      <c r="AD131" s="179"/>
    </row>
    <row xmlns:x14ac="http://schemas.microsoft.com/office/spreadsheetml/2009/9/ac" r="132" s="176" customFormat="true" ht="12" x14ac:dyDescent="0.2">
      <c r="A132" s="179" t="s">
        <v>215</v>
      </c>
      <c r="B132" s="9">
        <v>2025</v>
      </c>
      <c r="C132" s="179" t="s">
        <v>221</v>
      </c>
      <c r="D132" s="9"/>
      <c r="E132" s="9"/>
      <c r="F132" s="9"/>
      <c r="G132" s="9"/>
      <c r="H132" s="9"/>
      <c r="I132" s="9"/>
      <c r="J132" s="9"/>
      <c r="K132" s="9"/>
      <c r="L132" s="9"/>
      <c r="M132" s="9"/>
      <c r="N132" s="9"/>
      <c r="O132" s="9"/>
      <c r="P132" s="9"/>
      <c r="Q132" s="9"/>
      <c r="R132" s="9"/>
      <c r="S132" s="9"/>
      <c r="T132" s="9"/>
      <c r="U132" s="9"/>
      <c r="V132" s="9"/>
      <c r="W132" s="179"/>
      <c r="X132" s="179"/>
      <c r="Y132" s="179"/>
      <c r="Z132" s="179"/>
      <c r="AA132" s="179"/>
      <c r="AB132" s="179"/>
      <c r="AC132" s="179"/>
      <c r="AD132" s="179"/>
    </row>
    <row xmlns:x14ac="http://schemas.microsoft.com/office/spreadsheetml/2009/9/ac" r="133" s="176" customFormat="true" ht="12" x14ac:dyDescent="0.2">
      <c r="A133" s="179" t="s">
        <v>215</v>
      </c>
      <c r="B133" s="9">
        <v>2026</v>
      </c>
      <c r="C133" s="179" t="s">
        <v>221</v>
      </c>
      <c r="D133" s="9"/>
      <c r="E133" s="9"/>
      <c r="F133" s="9"/>
      <c r="G133" s="9"/>
      <c r="H133" s="9"/>
      <c r="I133" s="9"/>
      <c r="J133" s="9"/>
      <c r="K133" s="9"/>
      <c r="L133" s="9"/>
      <c r="M133" s="9"/>
      <c r="N133" s="9"/>
      <c r="O133" s="9"/>
      <c r="P133" s="9"/>
      <c r="Q133" s="9"/>
      <c r="R133" s="9"/>
      <c r="S133" s="9"/>
      <c r="T133" s="9"/>
      <c r="U133" s="9"/>
      <c r="V133" s="9"/>
      <c r="W133" s="179"/>
      <c r="X133" s="179"/>
      <c r="Y133" s="179"/>
      <c r="Z133" s="179"/>
      <c r="AA133" s="179"/>
      <c r="AB133" s="179"/>
      <c r="AC133" s="179"/>
      <c r="AD133" s="179"/>
    </row>
    <row xmlns:x14ac="http://schemas.microsoft.com/office/spreadsheetml/2009/9/ac" r="134" s="176" customFormat="true" ht="12" x14ac:dyDescent="0.2">
      <c r="A134" s="179" t="s">
        <v>215</v>
      </c>
      <c r="B134" s="9">
        <v>2027</v>
      </c>
      <c r="C134" s="179" t="s">
        <v>221</v>
      </c>
      <c r="D134" s="9"/>
      <c r="E134" s="9"/>
      <c r="F134" s="9"/>
      <c r="G134" s="9"/>
      <c r="H134" s="9"/>
      <c r="I134" s="9"/>
      <c r="J134" s="9"/>
      <c r="K134" s="9"/>
      <c r="L134" s="9"/>
      <c r="M134" s="9"/>
      <c r="N134" s="9"/>
      <c r="O134" s="9"/>
      <c r="P134" s="9"/>
      <c r="Q134" s="9"/>
      <c r="R134" s="9"/>
      <c r="S134" s="9"/>
      <c r="T134" s="9"/>
      <c r="U134" s="9"/>
      <c r="V134" s="9"/>
      <c r="W134" s="179"/>
      <c r="X134" s="179"/>
      <c r="Y134" s="179"/>
      <c r="Z134" s="179"/>
      <c r="AA134" s="179"/>
      <c r="AB134" s="179"/>
      <c r="AC134" s="179"/>
      <c r="AD134" s="179"/>
    </row>
    <row xmlns:x14ac="http://schemas.microsoft.com/office/spreadsheetml/2009/9/ac" r="135" s="176" customFormat="true" ht="12" x14ac:dyDescent="0.2">
      <c r="A135" s="179" t="s">
        <v>215</v>
      </c>
      <c r="B135" s="9">
        <v>2028</v>
      </c>
      <c r="C135" s="179" t="s">
        <v>221</v>
      </c>
      <c r="D135" s="9"/>
      <c r="E135" s="9"/>
      <c r="F135" s="9"/>
      <c r="G135" s="9"/>
      <c r="H135" s="9"/>
      <c r="I135" s="9"/>
      <c r="J135" s="9"/>
      <c r="K135" s="9"/>
      <c r="L135" s="9"/>
      <c r="M135" s="9"/>
      <c r="N135" s="9"/>
      <c r="O135" s="9"/>
      <c r="P135" s="9"/>
      <c r="Q135" s="9"/>
      <c r="R135" s="9"/>
      <c r="S135" s="9"/>
      <c r="T135" s="9"/>
      <c r="U135" s="9"/>
      <c r="V135" s="9"/>
      <c r="W135" s="179"/>
      <c r="X135" s="179"/>
      <c r="Y135" s="179"/>
      <c r="Z135" s="179"/>
      <c r="AA135" s="179"/>
      <c r="AB135" s="179"/>
      <c r="AC135" s="179"/>
      <c r="AD135" s="179"/>
    </row>
    <row xmlns:x14ac="http://schemas.microsoft.com/office/spreadsheetml/2009/9/ac" r="136" s="176" customFormat="true" ht="12" x14ac:dyDescent="0.2">
      <c r="A136" s="179" t="s">
        <v>215</v>
      </c>
      <c r="B136" s="9">
        <v>2029</v>
      </c>
      <c r="C136" s="179" t="s">
        <v>221</v>
      </c>
      <c r="D136" s="9"/>
      <c r="E136" s="9"/>
      <c r="F136" s="9"/>
      <c r="G136" s="9"/>
      <c r="H136" s="9"/>
      <c r="I136" s="9"/>
      <c r="J136" s="9"/>
      <c r="K136" s="9"/>
      <c r="L136" s="9"/>
      <c r="M136" s="9"/>
      <c r="N136" s="9"/>
      <c r="O136" s="9"/>
      <c r="P136" s="9"/>
      <c r="Q136" s="9"/>
      <c r="R136" s="9"/>
      <c r="S136" s="9"/>
      <c r="T136" s="9"/>
      <c r="U136" s="9"/>
      <c r="V136" s="9"/>
      <c r="W136" s="179"/>
      <c r="X136" s="179"/>
      <c r="Y136" s="179"/>
      <c r="Z136" s="179"/>
      <c r="AA136" s="179"/>
      <c r="AB136" s="179"/>
      <c r="AC136" s="179"/>
      <c r="AD136" s="179"/>
    </row>
    <row xmlns:x14ac="http://schemas.microsoft.com/office/spreadsheetml/2009/9/ac" r="137" s="176" customFormat="true" ht="12" x14ac:dyDescent="0.2">
      <c r="A137" s="179" t="s">
        <v>215</v>
      </c>
      <c r="B137" s="9">
        <v>2030</v>
      </c>
      <c r="C137" s="179" t="s">
        <v>221</v>
      </c>
      <c r="D137" s="9"/>
      <c r="E137" s="9"/>
      <c r="F137" s="9"/>
      <c r="G137" s="9"/>
      <c r="H137" s="9"/>
      <c r="I137" s="9"/>
      <c r="J137" s="9"/>
      <c r="K137" s="9"/>
      <c r="L137" s="9"/>
      <c r="M137" s="9"/>
      <c r="N137" s="9"/>
      <c r="O137" s="9"/>
      <c r="P137" s="9"/>
      <c r="Q137" s="9"/>
      <c r="R137" s="9"/>
      <c r="S137" s="9"/>
      <c r="T137" s="9"/>
      <c r="U137" s="9"/>
      <c r="V137" s="9"/>
      <c r="W137" s="179"/>
      <c r="X137" s="179"/>
      <c r="Y137" s="179"/>
      <c r="Z137" s="179"/>
      <c r="AA137" s="179"/>
      <c r="AB137" s="179"/>
      <c r="AC137" s="179"/>
      <c r="AD137" s="179"/>
    </row>
    <row xmlns:x14ac="http://schemas.microsoft.com/office/spreadsheetml/2009/9/ac" r="138" s="176" customFormat="true" ht="12" x14ac:dyDescent="0.2">
      <c r="A138" s="179" t="s">
        <v>215</v>
      </c>
      <c r="B138" s="9">
        <v>2000</v>
      </c>
      <c r="C138" s="179" t="s">
        <v>222</v>
      </c>
      <c r="D138" s="9">
        <v>8143440</v>
      </c>
      <c r="E138" s="9"/>
      <c r="F138" s="9"/>
      <c r="G138" s="9"/>
      <c r="H138" s="9"/>
      <c r="I138" s="9"/>
      <c r="J138" s="9">
        <v>100</v>
      </c>
      <c r="K138" s="9"/>
      <c r="L138" s="9"/>
      <c r="M138" s="9"/>
      <c r="N138" s="9"/>
      <c r="O138" s="9"/>
      <c r="P138" s="9">
        <v>100</v>
      </c>
      <c r="Q138" s="9"/>
      <c r="R138" s="9"/>
      <c r="S138" s="9"/>
      <c r="T138" s="9"/>
      <c r="U138" s="9"/>
      <c r="V138" s="9">
        <v>100</v>
      </c>
      <c r="W138" s="179"/>
      <c r="X138" s="179"/>
      <c r="Y138" s="179"/>
      <c r="Z138" s="179"/>
      <c r="AA138" s="179"/>
      <c r="AB138" s="179"/>
      <c r="AC138" s="179"/>
      <c r="AD138" s="179"/>
    </row>
    <row xmlns:x14ac="http://schemas.microsoft.com/office/spreadsheetml/2009/9/ac" r="139" s="176" customFormat="true" ht="12" x14ac:dyDescent="0.2">
      <c r="A139" s="179" t="s">
        <v>215</v>
      </c>
      <c r="B139" s="9">
        <v>2001</v>
      </c>
      <c r="C139" s="179" t="s">
        <v>222</v>
      </c>
      <c r="D139" s="9">
        <v>7732435</v>
      </c>
      <c r="E139" s="9"/>
      <c r="F139" s="9"/>
      <c r="G139" s="9"/>
      <c r="H139" s="9"/>
      <c r="I139" s="9"/>
      <c r="J139" s="9">
        <v>100</v>
      </c>
      <c r="K139" s="9"/>
      <c r="L139" s="9"/>
      <c r="M139" s="9"/>
      <c r="N139" s="9"/>
      <c r="O139" s="9"/>
      <c r="P139" s="9">
        <v>100</v>
      </c>
      <c r="Q139" s="9"/>
      <c r="R139" s="9"/>
      <c r="S139" s="9"/>
      <c r="T139" s="9"/>
      <c r="U139" s="9"/>
      <c r="V139" s="9">
        <v>100</v>
      </c>
      <c r="W139" s="179"/>
      <c r="X139" s="179"/>
      <c r="Y139" s="179"/>
      <c r="Z139" s="179"/>
      <c r="AA139" s="179"/>
      <c r="AB139" s="179"/>
      <c r="AC139" s="179"/>
      <c r="AD139" s="179"/>
    </row>
    <row xmlns:x14ac="http://schemas.microsoft.com/office/spreadsheetml/2009/9/ac" r="140" s="176" customFormat="true" ht="12" x14ac:dyDescent="0.2">
      <c r="A140" s="179" t="s">
        <v>215</v>
      </c>
      <c r="B140" s="9">
        <v>2002</v>
      </c>
      <c r="C140" s="179" t="s">
        <v>222</v>
      </c>
      <c r="D140" s="9">
        <v>7243510</v>
      </c>
      <c r="E140" s="9"/>
      <c r="F140" s="9"/>
      <c r="G140" s="9"/>
      <c r="H140" s="9"/>
      <c r="I140" s="9"/>
      <c r="J140" s="9">
        <v>100</v>
      </c>
      <c r="K140" s="9"/>
      <c r="L140" s="9"/>
      <c r="M140" s="9"/>
      <c r="N140" s="9"/>
      <c r="O140" s="9"/>
      <c r="P140" s="9">
        <v>100</v>
      </c>
      <c r="Q140" s="9"/>
      <c r="R140" s="9"/>
      <c r="S140" s="9"/>
      <c r="T140" s="9"/>
      <c r="U140" s="9"/>
      <c r="V140" s="9">
        <v>100</v>
      </c>
      <c r="W140" s="179"/>
      <c r="X140" s="179"/>
      <c r="Y140" s="179"/>
      <c r="Z140" s="179"/>
      <c r="AA140" s="179"/>
      <c r="AB140" s="179"/>
      <c r="AC140" s="179"/>
      <c r="AD140" s="179"/>
    </row>
    <row xmlns:x14ac="http://schemas.microsoft.com/office/spreadsheetml/2009/9/ac" r="141" s="176" customFormat="true" ht="12" x14ac:dyDescent="0.2">
      <c r="A141" s="179" t="s">
        <v>215</v>
      </c>
      <c r="B141" s="9">
        <v>2003</v>
      </c>
      <c r="C141" s="179" t="s">
        <v>222</v>
      </c>
      <c r="D141" s="9">
        <v>6661810</v>
      </c>
      <c r="E141" s="9"/>
      <c r="F141" s="9"/>
      <c r="G141" s="9"/>
      <c r="H141" s="9"/>
      <c r="I141" s="9"/>
      <c r="J141" s="9">
        <v>100</v>
      </c>
      <c r="K141" s="9"/>
      <c r="L141" s="9"/>
      <c r="M141" s="9"/>
      <c r="N141" s="9"/>
      <c r="O141" s="9"/>
      <c r="P141" s="9">
        <v>100</v>
      </c>
      <c r="Q141" s="9"/>
      <c r="R141" s="9"/>
      <c r="S141" s="9"/>
      <c r="T141" s="9"/>
      <c r="U141" s="9"/>
      <c r="V141" s="9">
        <v>100</v>
      </c>
      <c r="W141" s="179"/>
      <c r="X141" s="179"/>
      <c r="Y141" s="179"/>
      <c r="Z141" s="179"/>
      <c r="AA141" s="179"/>
      <c r="AB141" s="179"/>
      <c r="AC141" s="179"/>
      <c r="AD141" s="179"/>
    </row>
    <row xmlns:x14ac="http://schemas.microsoft.com/office/spreadsheetml/2009/9/ac" r="142" s="176" customFormat="true" ht="12" x14ac:dyDescent="0.2">
      <c r="A142" s="179" t="s">
        <v>215</v>
      </c>
      <c r="B142" s="9">
        <v>2004</v>
      </c>
      <c r="C142" s="179" t="s">
        <v>222</v>
      </c>
      <c r="D142" s="9">
        <v>6129352</v>
      </c>
      <c r="E142" s="9"/>
      <c r="F142" s="9"/>
      <c r="G142" s="9"/>
      <c r="H142" s="9"/>
      <c r="I142" s="9"/>
      <c r="J142" s="9">
        <v>100</v>
      </c>
      <c r="K142" s="9"/>
      <c r="L142" s="9"/>
      <c r="M142" s="9"/>
      <c r="N142" s="9"/>
      <c r="O142" s="9"/>
      <c r="P142" s="9">
        <v>100</v>
      </c>
      <c r="Q142" s="9"/>
      <c r="R142" s="9"/>
      <c r="S142" s="9"/>
      <c r="T142" s="9"/>
      <c r="U142" s="9"/>
      <c r="V142" s="9">
        <v>100</v>
      </c>
      <c r="W142" s="179"/>
      <c r="X142" s="179"/>
      <c r="Y142" s="179"/>
      <c r="Z142" s="179"/>
      <c r="AA142" s="179"/>
      <c r="AB142" s="179"/>
      <c r="AC142" s="179"/>
      <c r="AD142" s="179"/>
    </row>
    <row xmlns:x14ac="http://schemas.microsoft.com/office/spreadsheetml/2009/9/ac" r="143" s="176" customFormat="true" ht="12" x14ac:dyDescent="0.2">
      <c r="A143" s="179" t="s">
        <v>215</v>
      </c>
      <c r="B143" s="9">
        <v>2005</v>
      </c>
      <c r="C143" s="179" t="s">
        <v>222</v>
      </c>
      <c r="D143" s="9">
        <v>5692632</v>
      </c>
      <c r="E143" s="9"/>
      <c r="F143" s="9"/>
      <c r="G143" s="9"/>
      <c r="H143" s="9"/>
      <c r="I143" s="9"/>
      <c r="J143" s="9">
        <v>100</v>
      </c>
      <c r="K143" s="9"/>
      <c r="L143" s="9"/>
      <c r="M143" s="9"/>
      <c r="N143" s="9"/>
      <c r="O143" s="9"/>
      <c r="P143" s="9">
        <v>100</v>
      </c>
      <c r="Q143" s="9"/>
      <c r="R143" s="9"/>
      <c r="S143" s="9"/>
      <c r="T143" s="9"/>
      <c r="U143" s="9"/>
      <c r="V143" s="9">
        <v>100</v>
      </c>
      <c r="W143" s="179"/>
      <c r="X143" s="179"/>
      <c r="Y143" s="179"/>
      <c r="Z143" s="179"/>
      <c r="AA143" s="179"/>
      <c r="AB143" s="179"/>
      <c r="AC143" s="179"/>
      <c r="AD143" s="179"/>
    </row>
    <row xmlns:x14ac="http://schemas.microsoft.com/office/spreadsheetml/2009/9/ac" r="144" s="176" customFormat="true" ht="12" x14ac:dyDescent="0.2">
      <c r="A144" s="179" t="s">
        <v>215</v>
      </c>
      <c r="B144" s="9">
        <v>2006</v>
      </c>
      <c r="C144" s="179" t="s">
        <v>222</v>
      </c>
      <c r="D144" s="9">
        <v>5428833</v>
      </c>
      <c r="E144" s="9"/>
      <c r="F144" s="9"/>
      <c r="G144" s="9"/>
      <c r="H144" s="9"/>
      <c r="I144" s="9"/>
      <c r="J144" s="9">
        <v>100</v>
      </c>
      <c r="K144" s="9"/>
      <c r="L144" s="9"/>
      <c r="M144" s="9"/>
      <c r="N144" s="9"/>
      <c r="O144" s="9"/>
      <c r="P144" s="9">
        <v>100</v>
      </c>
      <c r="Q144" s="9">
        <v>95.46278975522776</v>
      </c>
      <c r="R144" s="9"/>
      <c r="S144" s="9"/>
      <c r="T144" s="9"/>
      <c r="U144" s="9">
        <v>4.5372102447722398</v>
      </c>
      <c r="V144" s="9">
        <v>95.46278975522776</v>
      </c>
      <c r="W144" s="179"/>
      <c r="X144" s="179"/>
      <c r="Y144" s="179"/>
      <c r="Z144" s="179"/>
      <c r="AA144" s="179"/>
      <c r="AB144" s="179"/>
      <c r="AC144" s="179"/>
      <c r="AD144" s="179"/>
    </row>
    <row xmlns:x14ac="http://schemas.microsoft.com/office/spreadsheetml/2009/9/ac" r="145" s="176" customFormat="true" ht="12" x14ac:dyDescent="0.2">
      <c r="A145" s="179" t="s">
        <v>215</v>
      </c>
      <c r="B145" s="9">
        <v>2007</v>
      </c>
      <c r="C145" s="179" t="s">
        <v>222</v>
      </c>
      <c r="D145" s="9">
        <v>5280048</v>
      </c>
      <c r="E145" s="9"/>
      <c r="F145" s="9"/>
      <c r="G145" s="9"/>
      <c r="H145" s="9"/>
      <c r="I145" s="9"/>
      <c r="J145" s="9">
        <v>100</v>
      </c>
      <c r="K145" s="9"/>
      <c r="L145" s="9"/>
      <c r="M145" s="9"/>
      <c r="N145" s="9"/>
      <c r="O145" s="9"/>
      <c r="P145" s="9">
        <v>100</v>
      </c>
      <c r="Q145" s="9">
        <v>95.46278975522776</v>
      </c>
      <c r="R145" s="9"/>
      <c r="S145" s="9"/>
      <c r="T145" s="9"/>
      <c r="U145" s="9">
        <v>4.5372102447722398</v>
      </c>
      <c r="V145" s="9">
        <v>95.46278975522776</v>
      </c>
      <c r="W145" s="179"/>
      <c r="X145" s="179"/>
      <c r="Y145" s="179"/>
      <c r="Z145" s="179"/>
      <c r="AA145" s="179"/>
      <c r="AB145" s="179"/>
      <c r="AC145" s="179"/>
      <c r="AD145" s="179"/>
    </row>
    <row xmlns:x14ac="http://schemas.microsoft.com/office/spreadsheetml/2009/9/ac" r="146" s="176" customFormat="true" ht="12" x14ac:dyDescent="0.2">
      <c r="A146" s="179" t="s">
        <v>215</v>
      </c>
      <c r="B146" s="9">
        <v>2008</v>
      </c>
      <c r="C146" s="179" t="s">
        <v>222</v>
      </c>
      <c r="D146" s="9">
        <v>5225251</v>
      </c>
      <c r="E146" s="9"/>
      <c r="F146" s="9"/>
      <c r="G146" s="9"/>
      <c r="H146" s="9"/>
      <c r="I146" s="9"/>
      <c r="J146" s="9">
        <v>100</v>
      </c>
      <c r="K146" s="9"/>
      <c r="L146" s="9"/>
      <c r="M146" s="9"/>
      <c r="N146" s="9"/>
      <c r="O146" s="9"/>
      <c r="P146" s="9">
        <v>100</v>
      </c>
      <c r="Q146" s="9">
        <v>95.46278975522776</v>
      </c>
      <c r="R146" s="9"/>
      <c r="S146" s="9"/>
      <c r="T146" s="9"/>
      <c r="U146" s="9">
        <v>4.5372102447722398</v>
      </c>
      <c r="V146" s="9">
        <v>95.46278975522776</v>
      </c>
      <c r="W146" s="179"/>
      <c r="X146" s="179"/>
      <c r="Y146" s="179"/>
      <c r="Z146" s="179"/>
      <c r="AA146" s="179"/>
      <c r="AB146" s="179"/>
      <c r="AC146" s="179"/>
      <c r="AD146" s="179"/>
    </row>
    <row xmlns:x14ac="http://schemas.microsoft.com/office/spreadsheetml/2009/9/ac" r="147" s="176" customFormat="true" ht="12" x14ac:dyDescent="0.2">
      <c r="A147" s="179" t="s">
        <v>215</v>
      </c>
      <c r="B147" s="9">
        <v>2009</v>
      </c>
      <c r="C147" s="179" t="s">
        <v>222</v>
      </c>
      <c r="D147" s="9">
        <v>5225881</v>
      </c>
      <c r="E147" s="9"/>
      <c r="F147" s="9"/>
      <c r="G147" s="9"/>
      <c r="H147" s="9"/>
      <c r="I147" s="9"/>
      <c r="J147" s="9">
        <v>100</v>
      </c>
      <c r="K147" s="9"/>
      <c r="L147" s="9"/>
      <c r="M147" s="9"/>
      <c r="N147" s="9"/>
      <c r="O147" s="9"/>
      <c r="P147" s="9">
        <v>100</v>
      </c>
      <c r="Q147" s="9">
        <v>95.46278975522776</v>
      </c>
      <c r="R147" s="9"/>
      <c r="S147" s="9"/>
      <c r="T147" s="9"/>
      <c r="U147" s="9">
        <v>4.5372102447722398</v>
      </c>
      <c r="V147" s="9">
        <v>95.46278975522776</v>
      </c>
      <c r="W147" s="179"/>
      <c r="X147" s="179"/>
      <c r="Y147" s="179"/>
      <c r="Z147" s="179"/>
      <c r="AA147" s="179"/>
      <c r="AB147" s="179"/>
      <c r="AC147" s="179"/>
      <c r="AD147" s="179"/>
    </row>
    <row xmlns:x14ac="http://schemas.microsoft.com/office/spreadsheetml/2009/9/ac" r="148" s="176" customFormat="true" ht="12" x14ac:dyDescent="0.2">
      <c r="A148" s="179" t="s">
        <v>215</v>
      </c>
      <c r="B148" s="9">
        <v>2010</v>
      </c>
      <c r="C148" s="179" t="s">
        <v>222</v>
      </c>
      <c r="D148" s="9">
        <v>5249506</v>
      </c>
      <c r="E148" s="9"/>
      <c r="F148" s="9"/>
      <c r="G148" s="9"/>
      <c r="H148" s="9"/>
      <c r="I148" s="9"/>
      <c r="J148" s="9">
        <v>100</v>
      </c>
      <c r="K148" s="9"/>
      <c r="L148" s="9"/>
      <c r="M148" s="9"/>
      <c r="N148" s="9"/>
      <c r="O148" s="9"/>
      <c r="P148" s="9">
        <v>100</v>
      </c>
      <c r="Q148" s="9">
        <v>95.46278975522776</v>
      </c>
      <c r="R148" s="9"/>
      <c r="S148" s="9"/>
      <c r="T148" s="9"/>
      <c r="U148" s="9">
        <v>4.5372102447722398</v>
      </c>
      <c r="V148" s="9">
        <v>95.46278975522776</v>
      </c>
      <c r="W148" s="179"/>
      <c r="X148" s="179"/>
      <c r="Y148" s="179"/>
      <c r="Z148" s="179"/>
      <c r="AA148" s="179"/>
      <c r="AB148" s="179"/>
      <c r="AC148" s="179"/>
      <c r="AD148" s="179"/>
    </row>
    <row xmlns:x14ac="http://schemas.microsoft.com/office/spreadsheetml/2009/9/ac" r="149" s="176" customFormat="true" ht="12" x14ac:dyDescent="0.2">
      <c r="A149" s="179" t="s">
        <v>215</v>
      </c>
      <c r="B149" s="9">
        <v>2011</v>
      </c>
      <c r="C149" s="179" t="s">
        <v>222</v>
      </c>
      <c r="D149" s="9">
        <v>5297783</v>
      </c>
      <c r="E149" s="9"/>
      <c r="F149" s="9"/>
      <c r="G149" s="9"/>
      <c r="H149" s="9"/>
      <c r="I149" s="9"/>
      <c r="J149" s="9">
        <v>100</v>
      </c>
      <c r="K149" s="9"/>
      <c r="L149" s="9"/>
      <c r="M149" s="9"/>
      <c r="N149" s="9"/>
      <c r="O149" s="9"/>
      <c r="P149" s="9">
        <v>100</v>
      </c>
      <c r="Q149" s="9">
        <v>95.581394877613889</v>
      </c>
      <c r="R149" s="9"/>
      <c r="S149" s="9"/>
      <c r="T149" s="9"/>
      <c r="U149" s="9">
        <v>4.4186051223861114</v>
      </c>
      <c r="V149" s="9">
        <v>95.581394877613889</v>
      </c>
      <c r="W149" s="179"/>
      <c r="X149" s="179"/>
      <c r="Y149" s="179"/>
      <c r="Z149" s="179"/>
      <c r="AA149" s="179"/>
      <c r="AB149" s="179"/>
      <c r="AC149" s="179"/>
      <c r="AD149" s="179"/>
    </row>
    <row xmlns:x14ac="http://schemas.microsoft.com/office/spreadsheetml/2009/9/ac" r="150" s="176" customFormat="true" ht="12" x14ac:dyDescent="0.2">
      <c r="A150" s="179" t="s">
        <v>215</v>
      </c>
      <c r="B150" s="9">
        <v>2012</v>
      </c>
      <c r="C150" s="179" t="s">
        <v>222</v>
      </c>
      <c r="D150" s="9">
        <v>5361840</v>
      </c>
      <c r="E150" s="9"/>
      <c r="F150" s="9"/>
      <c r="G150" s="9"/>
      <c r="H150" s="9"/>
      <c r="I150" s="9"/>
      <c r="J150" s="9">
        <v>100</v>
      </c>
      <c r="K150" s="9"/>
      <c r="L150" s="9"/>
      <c r="M150" s="9"/>
      <c r="N150" s="9"/>
      <c r="O150" s="9"/>
      <c r="P150" s="9">
        <v>100</v>
      </c>
      <c r="Q150" s="9">
        <v>95.699999999999989</v>
      </c>
      <c r="R150" s="9"/>
      <c r="S150" s="9"/>
      <c r="T150" s="9"/>
      <c r="U150" s="9">
        <v>4.3000000000000114</v>
      </c>
      <c r="V150" s="9">
        <v>95.699999999999989</v>
      </c>
      <c r="W150" s="179"/>
      <c r="X150" s="179"/>
      <c r="Y150" s="179"/>
      <c r="Z150" s="179"/>
      <c r="AA150" s="179"/>
      <c r="AB150" s="179"/>
      <c r="AC150" s="179"/>
      <c r="AD150" s="179"/>
    </row>
    <row xmlns:x14ac="http://schemas.microsoft.com/office/spreadsheetml/2009/9/ac" r="151" s="176" customFormat="true" ht="12" x14ac:dyDescent="0.2">
      <c r="A151" s="179" t="s">
        <v>215</v>
      </c>
      <c r="B151" s="9">
        <v>2013</v>
      </c>
      <c r="C151" s="179" t="s">
        <v>222</v>
      </c>
      <c r="D151" s="9">
        <v>6509416</v>
      </c>
      <c r="E151" s="9"/>
      <c r="F151" s="9"/>
      <c r="G151" s="9"/>
      <c r="H151" s="9"/>
      <c r="I151" s="9"/>
      <c r="J151" s="9">
        <v>100</v>
      </c>
      <c r="K151" s="9"/>
      <c r="L151" s="9"/>
      <c r="M151" s="9"/>
      <c r="N151" s="9"/>
      <c r="O151" s="9"/>
      <c r="P151" s="9">
        <v>100</v>
      </c>
      <c r="Q151" s="9">
        <v>95.818605122386117</v>
      </c>
      <c r="R151" s="9"/>
      <c r="S151" s="9"/>
      <c r="T151" s="9"/>
      <c r="U151" s="9">
        <v>4.181394877613883</v>
      </c>
      <c r="V151" s="9">
        <v>95.818605122386117</v>
      </c>
      <c r="W151" s="179"/>
      <c r="X151" s="179"/>
      <c r="Y151" s="179"/>
      <c r="Z151" s="179"/>
      <c r="AA151" s="179"/>
      <c r="AB151" s="179"/>
      <c r="AC151" s="179"/>
      <c r="AD151" s="179"/>
    </row>
    <row xmlns:x14ac="http://schemas.microsoft.com/office/spreadsheetml/2009/9/ac" r="152" s="176" customFormat="true" ht="12" x14ac:dyDescent="0.2">
      <c r="A152" s="179" t="s">
        <v>215</v>
      </c>
      <c r="B152" s="9">
        <v>2014</v>
      </c>
      <c r="C152" s="179" t="s">
        <v>222</v>
      </c>
      <c r="D152" s="9">
        <v>6652731</v>
      </c>
      <c r="E152" s="9"/>
      <c r="F152" s="9"/>
      <c r="G152" s="9"/>
      <c r="H152" s="9"/>
      <c r="I152" s="9"/>
      <c r="J152" s="9">
        <v>100</v>
      </c>
      <c r="K152" s="9"/>
      <c r="L152" s="9"/>
      <c r="M152" s="9"/>
      <c r="N152" s="9"/>
      <c r="O152" s="9"/>
      <c r="P152" s="9">
        <v>100</v>
      </c>
      <c r="Q152" s="9">
        <v>95.937210244772245</v>
      </c>
      <c r="R152" s="9"/>
      <c r="S152" s="9"/>
      <c r="T152" s="9"/>
      <c r="U152" s="9">
        <v>4.0627897552277554</v>
      </c>
      <c r="V152" s="9">
        <v>95.937210244772245</v>
      </c>
      <c r="W152" s="179"/>
      <c r="X152" s="179"/>
      <c r="Y152" s="179"/>
      <c r="Z152" s="179"/>
      <c r="AA152" s="179"/>
      <c r="AB152" s="179"/>
      <c r="AC152" s="179"/>
      <c r="AD152" s="179"/>
    </row>
    <row xmlns:x14ac="http://schemas.microsoft.com/office/spreadsheetml/2009/9/ac" r="153" s="176" customFormat="true" ht="12" x14ac:dyDescent="0.2">
      <c r="A153" s="179" t="s">
        <v>215</v>
      </c>
      <c r="B153" s="9">
        <v>2015</v>
      </c>
      <c r="C153" s="179" t="s">
        <v>222</v>
      </c>
      <c r="D153" s="9">
        <v>7035236</v>
      </c>
      <c r="E153" s="9"/>
      <c r="F153" s="9"/>
      <c r="G153" s="9"/>
      <c r="H153" s="9"/>
      <c r="I153" s="9"/>
      <c r="J153" s="9">
        <v>100</v>
      </c>
      <c r="K153" s="9"/>
      <c r="L153" s="9"/>
      <c r="M153" s="9"/>
      <c r="N153" s="9"/>
      <c r="O153" s="9"/>
      <c r="P153" s="9">
        <v>100</v>
      </c>
      <c r="Q153" s="9">
        <v>96.055815367158374</v>
      </c>
      <c r="R153" s="9"/>
      <c r="S153" s="9"/>
      <c r="T153" s="9"/>
      <c r="U153" s="9">
        <v>3.9441846328416261</v>
      </c>
      <c r="V153" s="9">
        <v>96.055815367158374</v>
      </c>
      <c r="W153" s="179"/>
      <c r="X153" s="179"/>
      <c r="Y153" s="179"/>
      <c r="Z153" s="179"/>
      <c r="AA153" s="179"/>
      <c r="AB153" s="179"/>
      <c r="AC153" s="179"/>
      <c r="AD153" s="179"/>
    </row>
    <row xmlns:x14ac="http://schemas.microsoft.com/office/spreadsheetml/2009/9/ac" r="154" s="176" customFormat="true" ht="12" x14ac:dyDescent="0.2">
      <c r="A154" s="179" t="s">
        <v>215</v>
      </c>
      <c r="B154" s="9">
        <v>2016</v>
      </c>
      <c r="C154" s="179" t="s">
        <v>222</v>
      </c>
      <c r="D154" s="9">
        <v>7419587</v>
      </c>
      <c r="E154" s="9"/>
      <c r="F154" s="9"/>
      <c r="G154" s="9"/>
      <c r="H154" s="9"/>
      <c r="I154" s="9"/>
      <c r="J154" s="9">
        <v>100</v>
      </c>
      <c r="K154" s="9"/>
      <c r="L154" s="9"/>
      <c r="M154" s="9"/>
      <c r="N154" s="9"/>
      <c r="O154" s="9"/>
      <c r="P154" s="9">
        <v>100</v>
      </c>
      <c r="Q154" s="9">
        <v>96.174420489544502</v>
      </c>
      <c r="R154" s="9"/>
      <c r="S154" s="9"/>
      <c r="T154" s="9"/>
      <c r="U154" s="9">
        <v>3.8255795104554982</v>
      </c>
      <c r="V154" s="9">
        <v>96.174420489544502</v>
      </c>
      <c r="W154" s="179"/>
      <c r="X154" s="179"/>
      <c r="Y154" s="179"/>
      <c r="Z154" s="179"/>
      <c r="AA154" s="179"/>
      <c r="AB154" s="179"/>
      <c r="AC154" s="179"/>
      <c r="AD154" s="179"/>
    </row>
    <row xmlns:x14ac="http://schemas.microsoft.com/office/spreadsheetml/2009/9/ac" r="155" s="176" customFormat="true" ht="12" x14ac:dyDescent="0.2">
      <c r="A155" s="179" t="s">
        <v>215</v>
      </c>
      <c r="B155" s="9">
        <v>2017</v>
      </c>
      <c r="C155" s="179" t="s">
        <v>222</v>
      </c>
      <c r="D155" s="9">
        <v>7616016</v>
      </c>
      <c r="E155" s="9"/>
      <c r="F155" s="9"/>
      <c r="G155" s="9"/>
      <c r="H155" s="9"/>
      <c r="I155" s="9"/>
      <c r="J155" s="9">
        <v>100</v>
      </c>
      <c r="K155" s="9"/>
      <c r="L155" s="9"/>
      <c r="M155" s="9"/>
      <c r="N155" s="9"/>
      <c r="O155" s="9"/>
      <c r="P155" s="9">
        <v>100</v>
      </c>
      <c r="Q155" s="9">
        <v>96.293025611930631</v>
      </c>
      <c r="R155" s="9"/>
      <c r="S155" s="9"/>
      <c r="T155" s="9"/>
      <c r="U155" s="9">
        <v>3.7069743880693689</v>
      </c>
      <c r="V155" s="9">
        <v>96.293025611930631</v>
      </c>
      <c r="W155" s="179"/>
      <c r="X155" s="179"/>
      <c r="Y155" s="179"/>
      <c r="Z155" s="179"/>
      <c r="AA155" s="179"/>
      <c r="AB155" s="179"/>
      <c r="AC155" s="179"/>
      <c r="AD155" s="179"/>
    </row>
    <row xmlns:x14ac="http://schemas.microsoft.com/office/spreadsheetml/2009/9/ac" r="156" s="176" customFormat="true" ht="12" x14ac:dyDescent="0.2">
      <c r="A156" s="179" t="s">
        <v>215</v>
      </c>
      <c r="B156" s="9">
        <v>2018</v>
      </c>
      <c r="C156" s="179" t="s">
        <v>222</v>
      </c>
      <c r="D156" s="9">
        <v>7817024</v>
      </c>
      <c r="E156" s="9"/>
      <c r="F156" s="9"/>
      <c r="G156" s="9"/>
      <c r="H156" s="9"/>
      <c r="I156" s="9"/>
      <c r="J156" s="9">
        <v>100</v>
      </c>
      <c r="K156" s="9"/>
      <c r="L156" s="9"/>
      <c r="M156" s="9"/>
      <c r="N156" s="9"/>
      <c r="O156" s="9"/>
      <c r="P156" s="9">
        <v>100</v>
      </c>
      <c r="Q156" s="9">
        <v>96.411630734316759</v>
      </c>
      <c r="R156" s="9"/>
      <c r="S156" s="9"/>
      <c r="T156" s="9"/>
      <c r="U156" s="9">
        <v>3.5883692656832409</v>
      </c>
      <c r="V156" s="9">
        <v>96.411630734316759</v>
      </c>
      <c r="W156" s="179"/>
      <c r="X156" s="179"/>
      <c r="Y156" s="179"/>
      <c r="Z156" s="179"/>
      <c r="AA156" s="179"/>
      <c r="AB156" s="179"/>
      <c r="AC156" s="179"/>
      <c r="AD156" s="179"/>
    </row>
    <row xmlns:x14ac="http://schemas.microsoft.com/office/spreadsheetml/2009/9/ac" r="157" s="176" customFormat="true" ht="12" x14ac:dyDescent="0.2">
      <c r="A157" s="179" t="s">
        <v>215</v>
      </c>
      <c r="B157" s="9">
        <v>2019</v>
      </c>
      <c r="C157" s="179" t="s">
        <v>222</v>
      </c>
      <c r="D157" s="9">
        <v>8044448</v>
      </c>
      <c r="E157" s="9"/>
      <c r="F157" s="9"/>
      <c r="G157" s="9"/>
      <c r="H157" s="9"/>
      <c r="I157" s="9"/>
      <c r="J157" s="9">
        <v>100</v>
      </c>
      <c r="K157" s="9"/>
      <c r="L157" s="9"/>
      <c r="M157" s="9"/>
      <c r="N157" s="9"/>
      <c r="O157" s="9"/>
      <c r="P157" s="9">
        <v>100</v>
      </c>
      <c r="Q157" s="9">
        <v>96.411630734316759</v>
      </c>
      <c r="R157" s="9"/>
      <c r="S157" s="9"/>
      <c r="T157" s="9"/>
      <c r="U157" s="9">
        <v>3.5883692656832409</v>
      </c>
      <c r="V157" s="9">
        <v>96.411630734316759</v>
      </c>
      <c r="W157" s="179"/>
      <c r="X157" s="179"/>
      <c r="Y157" s="179"/>
      <c r="Z157" s="179"/>
      <c r="AA157" s="179"/>
      <c r="AB157" s="179"/>
      <c r="AC157" s="179"/>
      <c r="AD157" s="179"/>
    </row>
    <row xmlns:x14ac="http://schemas.microsoft.com/office/spreadsheetml/2009/9/ac" r="158" s="176" customFormat="true" ht="12" x14ac:dyDescent="0.2">
      <c r="A158" s="179" t="s">
        <v>215</v>
      </c>
      <c r="B158" s="9">
        <v>2020</v>
      </c>
      <c r="C158" s="179" t="s">
        <v>222</v>
      </c>
      <c r="D158" s="9">
        <v>8297970</v>
      </c>
      <c r="E158" s="9"/>
      <c r="F158" s="9"/>
      <c r="G158" s="9"/>
      <c r="H158" s="9"/>
      <c r="I158" s="9"/>
      <c r="J158" s="9">
        <v>100</v>
      </c>
      <c r="K158" s="9"/>
      <c r="L158" s="9"/>
      <c r="M158" s="9"/>
      <c r="N158" s="9"/>
      <c r="O158" s="9"/>
      <c r="P158" s="9">
        <v>100</v>
      </c>
      <c r="Q158" s="9">
        <v>96.411630734316759</v>
      </c>
      <c r="R158" s="9"/>
      <c r="S158" s="9"/>
      <c r="T158" s="9"/>
      <c r="U158" s="9">
        <v>3.5883692656832409</v>
      </c>
      <c r="V158" s="9">
        <v>96.411630734316759</v>
      </c>
      <c r="W158" s="179"/>
      <c r="X158" s="179"/>
      <c r="Y158" s="179"/>
      <c r="Z158" s="179"/>
      <c r="AA158" s="179"/>
      <c r="AB158" s="179"/>
      <c r="AC158" s="179"/>
      <c r="AD158" s="179"/>
    </row>
    <row xmlns:x14ac="http://schemas.microsoft.com/office/spreadsheetml/2009/9/ac" r="159" s="176" customFormat="true" ht="12" x14ac:dyDescent="0.2">
      <c r="A159" s="179" t="s">
        <v>215</v>
      </c>
      <c r="B159" s="9">
        <v>2021</v>
      </c>
      <c r="C159" s="179" t="s">
        <v>222</v>
      </c>
      <c r="D159" s="9">
        <v>8556682</v>
      </c>
      <c r="E159" s="9"/>
      <c r="F159" s="9"/>
      <c r="G159" s="9"/>
      <c r="H159" s="9"/>
      <c r="I159" s="9"/>
      <c r="J159" s="9">
        <v>100</v>
      </c>
      <c r="K159" s="9"/>
      <c r="L159" s="9"/>
      <c r="M159" s="9"/>
      <c r="N159" s="9"/>
      <c r="O159" s="9"/>
      <c r="P159" s="9">
        <v>100</v>
      </c>
      <c r="Q159" s="9">
        <v>96.411630734316759</v>
      </c>
      <c r="R159" s="9"/>
      <c r="S159" s="9"/>
      <c r="T159" s="9"/>
      <c r="U159" s="9">
        <v>3.5883692656832409</v>
      </c>
      <c r="V159" s="9">
        <v>96.411630734316759</v>
      </c>
      <c r="W159" s="179"/>
      <c r="X159" s="179"/>
      <c r="Y159" s="179"/>
      <c r="Z159" s="179"/>
      <c r="AA159" s="179"/>
      <c r="AB159" s="179"/>
      <c r="AC159" s="179"/>
      <c r="AD159" s="179"/>
    </row>
    <row xmlns:x14ac="http://schemas.microsoft.com/office/spreadsheetml/2009/9/ac" r="160" s="176" customFormat="true" ht="12" x14ac:dyDescent="0.2">
      <c r="A160" s="179" t="s">
        <v>215</v>
      </c>
      <c r="B160" s="9">
        <v>2022</v>
      </c>
      <c r="C160" s="179" t="s">
        <v>222</v>
      </c>
      <c r="D160" s="9">
        <v>8797776</v>
      </c>
      <c r="E160" s="9"/>
      <c r="F160" s="9"/>
      <c r="G160" s="9"/>
      <c r="H160" s="9"/>
      <c r="I160" s="9"/>
      <c r="J160" s="9">
        <v>100</v>
      </c>
      <c r="K160" s="9"/>
      <c r="L160" s="9"/>
      <c r="M160" s="9"/>
      <c r="N160" s="9"/>
      <c r="O160" s="9"/>
      <c r="P160" s="9">
        <v>100</v>
      </c>
      <c r="Q160" s="9">
        <v>96.411630734316759</v>
      </c>
      <c r="R160" s="9"/>
      <c r="S160" s="9"/>
      <c r="T160" s="9"/>
      <c r="U160" s="9">
        <v>3.5883692656832409</v>
      </c>
      <c r="V160" s="9">
        <v>96.411630734316759</v>
      </c>
      <c r="W160" s="179"/>
      <c r="X160" s="179"/>
      <c r="Y160" s="179"/>
      <c r="Z160" s="179"/>
      <c r="AA160" s="179"/>
      <c r="AB160" s="179"/>
      <c r="AC160" s="179"/>
      <c r="AD160" s="179"/>
    </row>
    <row xmlns:x14ac="http://schemas.microsoft.com/office/spreadsheetml/2009/9/ac" r="161" s="176" customFormat="true" ht="12" x14ac:dyDescent="0.2">
      <c r="A161" s="179" t="s">
        <v>215</v>
      </c>
      <c r="B161" s="9">
        <v>2023</v>
      </c>
      <c r="C161" s="179" t="s">
        <v>222</v>
      </c>
      <c r="D161" s="9">
        <v>9008689</v>
      </c>
      <c r="E161" s="9"/>
      <c r="F161" s="9"/>
      <c r="G161" s="9"/>
      <c r="H161" s="9"/>
      <c r="I161" s="9"/>
      <c r="J161" s="9">
        <v>100</v>
      </c>
      <c r="K161" s="9"/>
      <c r="L161" s="9"/>
      <c r="M161" s="9"/>
      <c r="N161" s="9"/>
      <c r="O161" s="9"/>
      <c r="P161" s="9">
        <v>100</v>
      </c>
      <c r="Q161" s="9"/>
      <c r="R161" s="9"/>
      <c r="S161" s="9"/>
      <c r="T161" s="9"/>
      <c r="U161" s="9"/>
      <c r="V161" s="9">
        <v>100</v>
      </c>
      <c r="W161" s="179"/>
      <c r="X161" s="179"/>
      <c r="Y161" s="179"/>
      <c r="Z161" s="179"/>
      <c r="AA161" s="179"/>
      <c r="AB161" s="179"/>
      <c r="AC161" s="179"/>
      <c r="AD161" s="179"/>
    </row>
    <row xmlns:x14ac="http://schemas.microsoft.com/office/spreadsheetml/2009/9/ac" r="162" s="176" customFormat="true" ht="12" x14ac:dyDescent="0.2">
      <c r="A162" s="179" t="s">
        <v>215</v>
      </c>
      <c r="B162" s="9">
        <v>2024</v>
      </c>
      <c r="C162" s="179" t="s">
        <v>222</v>
      </c>
      <c r="D162" s="9"/>
      <c r="E162" s="9"/>
      <c r="F162" s="9"/>
      <c r="G162" s="9"/>
      <c r="H162" s="9"/>
      <c r="I162" s="9"/>
      <c r="J162" s="9"/>
      <c r="K162" s="9"/>
      <c r="L162" s="9"/>
      <c r="M162" s="9"/>
      <c r="N162" s="9"/>
      <c r="O162" s="9"/>
      <c r="P162" s="9"/>
      <c r="Q162" s="9"/>
      <c r="R162" s="9"/>
      <c r="S162" s="9"/>
      <c r="T162" s="9"/>
      <c r="U162" s="9"/>
      <c r="V162" s="9"/>
      <c r="W162" s="179"/>
      <c r="X162" s="179"/>
      <c r="Y162" s="179"/>
      <c r="Z162" s="179"/>
      <c r="AA162" s="179"/>
      <c r="AB162" s="179"/>
      <c r="AC162" s="179"/>
      <c r="AD162" s="179"/>
    </row>
    <row xmlns:x14ac="http://schemas.microsoft.com/office/spreadsheetml/2009/9/ac" r="163" s="176" customFormat="true" ht="12" x14ac:dyDescent="0.2">
      <c r="A163" s="179" t="s">
        <v>215</v>
      </c>
      <c r="B163" s="9">
        <v>2025</v>
      </c>
      <c r="C163" s="179" t="s">
        <v>222</v>
      </c>
      <c r="D163" s="9"/>
      <c r="E163" s="9"/>
      <c r="F163" s="9"/>
      <c r="G163" s="9"/>
      <c r="H163" s="9"/>
      <c r="I163" s="9"/>
      <c r="J163" s="9"/>
      <c r="K163" s="9"/>
      <c r="L163" s="9"/>
      <c r="M163" s="9"/>
      <c r="N163" s="9"/>
      <c r="O163" s="9"/>
      <c r="P163" s="9"/>
      <c r="Q163" s="9"/>
      <c r="R163" s="9"/>
      <c r="S163" s="9"/>
      <c r="T163" s="9"/>
      <c r="U163" s="9"/>
      <c r="V163" s="9"/>
      <c r="W163" s="179"/>
      <c r="X163" s="179"/>
      <c r="Y163" s="179"/>
      <c r="Z163" s="179"/>
      <c r="AA163" s="179"/>
      <c r="AB163" s="179"/>
      <c r="AC163" s="179"/>
      <c r="AD163" s="179"/>
    </row>
    <row xmlns:x14ac="http://schemas.microsoft.com/office/spreadsheetml/2009/9/ac" r="164" s="176" customFormat="true" ht="12" x14ac:dyDescent="0.2">
      <c r="A164" s="179" t="s">
        <v>215</v>
      </c>
      <c r="B164" s="9">
        <v>2026</v>
      </c>
      <c r="C164" s="179" t="s">
        <v>222</v>
      </c>
      <c r="D164" s="9"/>
      <c r="E164" s="9"/>
      <c r="F164" s="9"/>
      <c r="G164" s="9"/>
      <c r="H164" s="9"/>
      <c r="I164" s="9"/>
      <c r="J164" s="9"/>
      <c r="K164" s="9"/>
      <c r="L164" s="9"/>
      <c r="M164" s="9"/>
      <c r="N164" s="9"/>
      <c r="O164" s="9"/>
      <c r="P164" s="9"/>
      <c r="Q164" s="9"/>
      <c r="R164" s="9"/>
      <c r="S164" s="9"/>
      <c r="T164" s="9"/>
      <c r="U164" s="9"/>
      <c r="V164" s="9"/>
      <c r="W164" s="179"/>
      <c r="X164" s="179"/>
      <c r="Y164" s="179"/>
      <c r="Z164" s="179"/>
      <c r="AA164" s="179"/>
      <c r="AB164" s="179"/>
      <c r="AC164" s="179"/>
      <c r="AD164" s="179"/>
    </row>
    <row xmlns:x14ac="http://schemas.microsoft.com/office/spreadsheetml/2009/9/ac" r="165" s="176" customFormat="true" ht="12" x14ac:dyDescent="0.2">
      <c r="A165" s="179" t="s">
        <v>215</v>
      </c>
      <c r="B165" s="9">
        <v>2027</v>
      </c>
      <c r="C165" s="179" t="s">
        <v>222</v>
      </c>
      <c r="D165" s="9"/>
      <c r="E165" s="9"/>
      <c r="F165" s="9"/>
      <c r="G165" s="9"/>
      <c r="H165" s="9"/>
      <c r="I165" s="9"/>
      <c r="J165" s="9"/>
      <c r="K165" s="9"/>
      <c r="L165" s="9"/>
      <c r="M165" s="9"/>
      <c r="N165" s="9"/>
      <c r="O165" s="9"/>
      <c r="P165" s="9"/>
      <c r="Q165" s="9"/>
      <c r="R165" s="9"/>
      <c r="S165" s="9"/>
      <c r="T165" s="9"/>
      <c r="U165" s="9"/>
      <c r="V165" s="9"/>
      <c r="W165" s="179"/>
      <c r="X165" s="179"/>
      <c r="Y165" s="179"/>
      <c r="Z165" s="179"/>
      <c r="AA165" s="179"/>
      <c r="AB165" s="179"/>
      <c r="AC165" s="179"/>
      <c r="AD165" s="179"/>
    </row>
    <row xmlns:x14ac="http://schemas.microsoft.com/office/spreadsheetml/2009/9/ac" r="166" s="176" customFormat="true" ht="12" x14ac:dyDescent="0.2">
      <c r="A166" s="179" t="s">
        <v>215</v>
      </c>
      <c r="B166" s="9">
        <v>2028</v>
      </c>
      <c r="C166" s="179" t="s">
        <v>222</v>
      </c>
      <c r="D166" s="9"/>
      <c r="E166" s="9"/>
      <c r="F166" s="9"/>
      <c r="G166" s="9"/>
      <c r="H166" s="9"/>
      <c r="I166" s="9"/>
      <c r="J166" s="9"/>
      <c r="K166" s="9"/>
      <c r="L166" s="9"/>
      <c r="M166" s="9"/>
      <c r="N166" s="9"/>
      <c r="O166" s="9"/>
      <c r="P166" s="9"/>
      <c r="Q166" s="9"/>
      <c r="R166" s="9"/>
      <c r="S166" s="9"/>
      <c r="T166" s="9"/>
      <c r="U166" s="9"/>
      <c r="V166" s="9"/>
      <c r="W166" s="179"/>
      <c r="X166" s="179"/>
      <c r="Y166" s="179"/>
      <c r="Z166" s="179"/>
      <c r="AA166" s="179"/>
      <c r="AB166" s="179"/>
      <c r="AC166" s="179"/>
      <c r="AD166" s="179"/>
    </row>
    <row xmlns:x14ac="http://schemas.microsoft.com/office/spreadsheetml/2009/9/ac" r="167" s="176" customFormat="true" ht="12" x14ac:dyDescent="0.2">
      <c r="A167" s="179" t="s">
        <v>215</v>
      </c>
      <c r="B167" s="9">
        <v>2029</v>
      </c>
      <c r="C167" s="179" t="s">
        <v>222</v>
      </c>
      <c r="D167" s="9"/>
      <c r="E167" s="9"/>
      <c r="F167" s="9"/>
      <c r="G167" s="9"/>
      <c r="H167" s="9"/>
      <c r="I167" s="9"/>
      <c r="J167" s="9"/>
      <c r="K167" s="9"/>
      <c r="L167" s="9"/>
      <c r="M167" s="9"/>
      <c r="N167" s="9"/>
      <c r="O167" s="9"/>
      <c r="P167" s="9"/>
      <c r="Q167" s="9"/>
      <c r="R167" s="9"/>
      <c r="S167" s="9"/>
      <c r="T167" s="9"/>
      <c r="U167" s="9"/>
      <c r="V167" s="9"/>
      <c r="W167" s="179"/>
      <c r="X167" s="179"/>
      <c r="Y167" s="179"/>
      <c r="Z167" s="179"/>
      <c r="AA167" s="179"/>
      <c r="AB167" s="179"/>
    </row>
    <row xmlns:x14ac="http://schemas.microsoft.com/office/spreadsheetml/2009/9/ac" r="168" s="176" customFormat="true" ht="12" x14ac:dyDescent="0.2">
      <c r="A168" s="179" t="s">
        <v>215</v>
      </c>
      <c r="B168" s="9">
        <v>2030</v>
      </c>
      <c r="C168" s="179" t="s">
        <v>222</v>
      </c>
      <c r="D168" s="9"/>
      <c r="E168" s="9"/>
      <c r="F168" s="9"/>
      <c r="G168" s="9"/>
      <c r="H168" s="9"/>
      <c r="I168" s="9"/>
      <c r="J168" s="9"/>
      <c r="K168" s="9"/>
      <c r="L168" s="9"/>
      <c r="M168" s="9"/>
      <c r="N168" s="9"/>
      <c r="O168" s="9"/>
      <c r="P168" s="9"/>
      <c r="Q168" s="9"/>
      <c r="R168" s="9"/>
      <c r="S168" s="9"/>
      <c r="T168" s="9"/>
      <c r="U168" s="9"/>
      <c r="V168" s="9"/>
      <c r="W168" s="179"/>
      <c r="X168" s="179"/>
      <c r="Y168" s="179"/>
      <c r="Z168" s="179"/>
      <c r="AA168" s="179"/>
      <c r="AB168" s="179"/>
    </row>
    <row xmlns:x14ac="http://schemas.microsoft.com/office/spreadsheetml/2009/9/ac" r="169" ht="15.75" x14ac:dyDescent="0.25">
      <c r="A169" s="180" t="s">
        <v>215</v>
      </c>
      <c r="B169" s="9">
        <v>2000</v>
      </c>
      <c r="C169" s="180" t="s">
        <v>223</v>
      </c>
      <c r="D169" s="9">
        <v>12490579</v>
      </c>
      <c r="E169" s="9"/>
      <c r="F169" s="9"/>
      <c r="G169" s="9"/>
      <c r="H169" s="9"/>
      <c r="I169" s="9"/>
      <c r="J169" s="9">
        <v>100</v>
      </c>
      <c r="K169" s="9"/>
      <c r="L169" s="9"/>
      <c r="M169" s="9"/>
      <c r="N169" s="9"/>
      <c r="O169" s="9"/>
      <c r="P169" s="9">
        <v>100</v>
      </c>
      <c r="Q169" s="9"/>
      <c r="R169" s="9"/>
      <c r="S169" s="9"/>
      <c r="T169" s="9"/>
      <c r="U169" s="9"/>
      <c r="V169" s="9">
        <v>100</v>
      </c>
      <c r="W169" s="180"/>
      <c r="X169" s="180"/>
      <c r="Y169" s="180"/>
      <c r="Z169" s="180"/>
      <c r="AA169" s="180"/>
      <c r="AB169" s="180"/>
    </row>
    <row xmlns:x14ac="http://schemas.microsoft.com/office/spreadsheetml/2009/9/ac" r="170" ht="15.75" x14ac:dyDescent="0.25">
      <c r="A170" s="180" t="s">
        <v>215</v>
      </c>
      <c r="B170" s="9">
        <v>2001</v>
      </c>
      <c r="C170" s="180" t="s">
        <v>223</v>
      </c>
      <c r="D170" s="9">
        <v>12510927</v>
      </c>
      <c r="E170" s="9"/>
      <c r="F170" s="9"/>
      <c r="G170" s="9"/>
      <c r="H170" s="9"/>
      <c r="I170" s="9"/>
      <c r="J170" s="9">
        <v>100</v>
      </c>
      <c r="K170" s="9"/>
      <c r="L170" s="9"/>
      <c r="M170" s="9"/>
      <c r="N170" s="9"/>
      <c r="O170" s="9"/>
      <c r="P170" s="9">
        <v>100</v>
      </c>
      <c r="Q170" s="9"/>
      <c r="R170" s="9"/>
      <c r="S170" s="9"/>
      <c r="T170" s="9"/>
      <c r="U170" s="9"/>
      <c r="V170" s="9">
        <v>100</v>
      </c>
      <c r="W170" s="180"/>
      <c r="X170" s="180"/>
      <c r="Y170" s="180"/>
      <c r="Z170" s="180"/>
      <c r="AA170" s="180"/>
      <c r="AB170" s="180"/>
    </row>
    <row xmlns:x14ac="http://schemas.microsoft.com/office/spreadsheetml/2009/9/ac" r="171" ht="15.75" x14ac:dyDescent="0.25">
      <c r="A171" s="180" t="s">
        <v>215</v>
      </c>
      <c r="B171" s="9">
        <v>2002</v>
      </c>
      <c r="C171" s="180" t="s">
        <v>223</v>
      </c>
      <c r="D171" s="9">
        <v>12442974</v>
      </c>
      <c r="E171" s="9"/>
      <c r="F171" s="9"/>
      <c r="G171" s="9"/>
      <c r="H171" s="9"/>
      <c r="I171" s="9"/>
      <c r="J171" s="9">
        <v>100</v>
      </c>
      <c r="K171" s="9"/>
      <c r="L171" s="9"/>
      <c r="M171" s="9"/>
      <c r="N171" s="9"/>
      <c r="O171" s="9"/>
      <c r="P171" s="9">
        <v>100</v>
      </c>
      <c r="Q171" s="9"/>
      <c r="R171" s="9"/>
      <c r="S171" s="9"/>
      <c r="T171" s="9"/>
      <c r="U171" s="9"/>
      <c r="V171" s="9">
        <v>100</v>
      </c>
      <c r="W171" s="180"/>
      <c r="X171" s="180"/>
      <c r="Y171" s="180"/>
      <c r="Z171" s="180"/>
      <c r="AA171" s="180"/>
      <c r="AB171" s="180"/>
    </row>
    <row xmlns:x14ac="http://schemas.microsoft.com/office/spreadsheetml/2009/9/ac" r="172" ht="15.75" x14ac:dyDescent="0.25">
      <c r="A172" s="180" t="s">
        <v>215</v>
      </c>
      <c r="B172" s="9">
        <v>2003</v>
      </c>
      <c r="C172" s="180" t="s">
        <v>223</v>
      </c>
      <c r="D172" s="9">
        <v>12243319</v>
      </c>
      <c r="E172" s="9"/>
      <c r="F172" s="9"/>
      <c r="G172" s="9"/>
      <c r="H172" s="9"/>
      <c r="I172" s="9"/>
      <c r="J172" s="9">
        <v>100</v>
      </c>
      <c r="K172" s="9"/>
      <c r="L172" s="9"/>
      <c r="M172" s="9"/>
      <c r="N172" s="9"/>
      <c r="O172" s="9"/>
      <c r="P172" s="9">
        <v>100</v>
      </c>
      <c r="Q172" s="9"/>
      <c r="R172" s="9"/>
      <c r="S172" s="9"/>
      <c r="T172" s="9"/>
      <c r="U172" s="9"/>
      <c r="V172" s="9">
        <v>100</v>
      </c>
      <c r="W172" s="180"/>
      <c r="X172" s="180"/>
      <c r="Y172" s="180"/>
      <c r="Z172" s="180"/>
      <c r="AA172" s="180"/>
      <c r="AB172" s="180"/>
    </row>
    <row xmlns:x14ac="http://schemas.microsoft.com/office/spreadsheetml/2009/9/ac" r="173" ht="15.75" x14ac:dyDescent="0.25">
      <c r="A173" s="180" t="s">
        <v>215</v>
      </c>
      <c r="B173" s="9">
        <v>2004</v>
      </c>
      <c r="C173" s="180" t="s">
        <v>223</v>
      </c>
      <c r="D173" s="9">
        <v>12018554</v>
      </c>
      <c r="E173" s="9"/>
      <c r="F173" s="9"/>
      <c r="G173" s="9"/>
      <c r="H173" s="9"/>
      <c r="I173" s="9"/>
      <c r="J173" s="9">
        <v>100</v>
      </c>
      <c r="K173" s="9"/>
      <c r="L173" s="9"/>
      <c r="M173" s="9"/>
      <c r="N173" s="9"/>
      <c r="O173" s="9"/>
      <c r="P173" s="9">
        <v>100</v>
      </c>
      <c r="Q173" s="9"/>
      <c r="R173" s="9"/>
      <c r="S173" s="9"/>
      <c r="T173" s="9"/>
      <c r="U173" s="9"/>
      <c r="V173" s="9">
        <v>100</v>
      </c>
      <c r="W173" s="180"/>
      <c r="X173" s="180"/>
      <c r="Y173" s="180"/>
      <c r="Z173" s="180"/>
      <c r="AA173" s="180"/>
      <c r="AB173" s="180"/>
    </row>
    <row xmlns:x14ac="http://schemas.microsoft.com/office/spreadsheetml/2009/9/ac" r="174" ht="15.75" x14ac:dyDescent="0.25">
      <c r="A174" s="180" t="s">
        <v>215</v>
      </c>
      <c r="B174" s="9">
        <v>2005</v>
      </c>
      <c r="C174" s="180" t="s">
        <v>223</v>
      </c>
      <c r="D174" s="9">
        <v>11691846</v>
      </c>
      <c r="E174" s="9"/>
      <c r="F174" s="9"/>
      <c r="G174" s="9"/>
      <c r="H174" s="9"/>
      <c r="I174" s="9"/>
      <c r="J174" s="9">
        <v>100</v>
      </c>
      <c r="K174" s="9"/>
      <c r="L174" s="9"/>
      <c r="M174" s="9"/>
      <c r="N174" s="9"/>
      <c r="O174" s="9"/>
      <c r="P174" s="9">
        <v>100</v>
      </c>
      <c r="Q174" s="9"/>
      <c r="R174" s="9"/>
      <c r="S174" s="9"/>
      <c r="T174" s="9"/>
      <c r="U174" s="9"/>
      <c r="V174" s="9">
        <v>100</v>
      </c>
      <c r="W174" s="180"/>
      <c r="X174" s="180"/>
      <c r="Y174" s="180"/>
      <c r="Z174" s="180"/>
      <c r="AA174" s="180"/>
      <c r="AB174" s="180"/>
    </row>
    <row xmlns:x14ac="http://schemas.microsoft.com/office/spreadsheetml/2009/9/ac" r="175" ht="15.75" x14ac:dyDescent="0.25">
      <c r="A175" s="180" t="s">
        <v>215</v>
      </c>
      <c r="B175" s="9">
        <v>2006</v>
      </c>
      <c r="C175" s="180" t="s">
        <v>223</v>
      </c>
      <c r="D175" s="9">
        <v>11217526</v>
      </c>
      <c r="E175" s="9"/>
      <c r="F175" s="9"/>
      <c r="G175" s="9"/>
      <c r="H175" s="9"/>
      <c r="I175" s="9"/>
      <c r="J175" s="9">
        <v>100</v>
      </c>
      <c r="K175" s="9"/>
      <c r="L175" s="9"/>
      <c r="M175" s="9"/>
      <c r="N175" s="9"/>
      <c r="O175" s="9"/>
      <c r="P175" s="9">
        <v>100</v>
      </c>
      <c r="Q175" s="9">
        <v>95.827931415929186</v>
      </c>
      <c r="R175" s="9"/>
      <c r="S175" s="9"/>
      <c r="T175" s="9"/>
      <c r="U175" s="9">
        <v>4.1720685840708143</v>
      </c>
      <c r="V175" s="9">
        <v>95.827931415929186</v>
      </c>
      <c r="W175" s="180"/>
      <c r="X175" s="180"/>
      <c r="Y175" s="180"/>
      <c r="Z175" s="180"/>
      <c r="AA175" s="180"/>
      <c r="AB175" s="180"/>
    </row>
    <row xmlns:x14ac="http://schemas.microsoft.com/office/spreadsheetml/2009/9/ac" r="176" ht="15.75" x14ac:dyDescent="0.25">
      <c r="A176" s="180" t="s">
        <v>215</v>
      </c>
      <c r="B176" s="9">
        <v>2007</v>
      </c>
      <c r="C176" s="180" t="s">
        <v>223</v>
      </c>
      <c r="D176" s="9">
        <v>10659815</v>
      </c>
      <c r="E176" s="9"/>
      <c r="F176" s="9"/>
      <c r="G176" s="9"/>
      <c r="H176" s="9"/>
      <c r="I176" s="9"/>
      <c r="J176" s="9">
        <v>100</v>
      </c>
      <c r="K176" s="9"/>
      <c r="L176" s="9"/>
      <c r="M176" s="9"/>
      <c r="N176" s="9"/>
      <c r="O176" s="9"/>
      <c r="P176" s="9">
        <v>100</v>
      </c>
      <c r="Q176" s="9">
        <v>95.827931415929186</v>
      </c>
      <c r="R176" s="9"/>
      <c r="S176" s="9"/>
      <c r="T176" s="9"/>
      <c r="U176" s="9">
        <v>4.1720685840708143</v>
      </c>
      <c r="V176" s="9">
        <v>95.827931415929186</v>
      </c>
      <c r="W176" s="180"/>
      <c r="X176" s="180"/>
      <c r="Y176" s="180"/>
      <c r="Z176" s="180"/>
      <c r="AA176" s="180"/>
      <c r="AB176" s="180"/>
    </row>
    <row xmlns:x14ac="http://schemas.microsoft.com/office/spreadsheetml/2009/9/ac" r="177" ht="15.75" x14ac:dyDescent="0.25">
      <c r="A177" s="180" t="s">
        <v>215</v>
      </c>
      <c r="B177" s="9">
        <v>2008</v>
      </c>
      <c r="C177" s="180" t="s">
        <v>223</v>
      </c>
      <c r="D177" s="9">
        <v>10041987</v>
      </c>
      <c r="E177" s="9"/>
      <c r="F177" s="9"/>
      <c r="G177" s="9"/>
      <c r="H177" s="9"/>
      <c r="I177" s="9"/>
      <c r="J177" s="9">
        <v>100</v>
      </c>
      <c r="K177" s="9"/>
      <c r="L177" s="9"/>
      <c r="M177" s="9"/>
      <c r="N177" s="9"/>
      <c r="O177" s="9"/>
      <c r="P177" s="9">
        <v>100</v>
      </c>
      <c r="Q177" s="9">
        <v>95.827931415929186</v>
      </c>
      <c r="R177" s="9"/>
      <c r="S177" s="9"/>
      <c r="T177" s="9"/>
      <c r="U177" s="9">
        <v>4.1720685840708143</v>
      </c>
      <c r="V177" s="9">
        <v>95.827931415929186</v>
      </c>
      <c r="W177" s="180"/>
      <c r="X177" s="180"/>
      <c r="Y177" s="180"/>
      <c r="Z177" s="180"/>
      <c r="AA177" s="180"/>
      <c r="AB177" s="180"/>
    </row>
    <row xmlns:x14ac="http://schemas.microsoft.com/office/spreadsheetml/2009/9/ac" r="178" ht="15.75" x14ac:dyDescent="0.25">
      <c r="A178" s="180" t="s">
        <v>215</v>
      </c>
      <c r="B178" s="9">
        <v>2009</v>
      </c>
      <c r="C178" s="180" t="s">
        <v>223</v>
      </c>
      <c r="D178" s="9">
        <v>9397882</v>
      </c>
      <c r="E178" s="9"/>
      <c r="F178" s="9"/>
      <c r="G178" s="9"/>
      <c r="H178" s="9"/>
      <c r="I178" s="9"/>
      <c r="J178" s="9">
        <v>100</v>
      </c>
      <c r="K178" s="9"/>
      <c r="L178" s="9"/>
      <c r="M178" s="9"/>
      <c r="N178" s="9"/>
      <c r="O178" s="9"/>
      <c r="P178" s="9">
        <v>100</v>
      </c>
      <c r="Q178" s="9">
        <v>95.827931415929186</v>
      </c>
      <c r="R178" s="9"/>
      <c r="S178" s="9"/>
      <c r="T178" s="9"/>
      <c r="U178" s="9">
        <v>4.1720685840708143</v>
      </c>
      <c r="V178" s="9">
        <v>95.827931415929186</v>
      </c>
      <c r="W178" s="180"/>
      <c r="X178" s="180"/>
      <c r="Y178" s="180"/>
      <c r="Z178" s="180"/>
      <c r="AA178" s="180"/>
      <c r="AB178" s="180"/>
    </row>
    <row xmlns:x14ac="http://schemas.microsoft.com/office/spreadsheetml/2009/9/ac" r="179" ht="15.75" x14ac:dyDescent="0.25">
      <c r="A179" s="180" t="s">
        <v>215</v>
      </c>
      <c r="B179" s="9">
        <v>2010</v>
      </c>
      <c r="C179" s="180" t="s">
        <v>223</v>
      </c>
      <c r="D179" s="9">
        <v>8756738</v>
      </c>
      <c r="E179" s="9"/>
      <c r="F179" s="9"/>
      <c r="G179" s="9"/>
      <c r="H179" s="9"/>
      <c r="I179" s="9"/>
      <c r="J179" s="9">
        <v>100</v>
      </c>
      <c r="K179" s="9"/>
      <c r="L179" s="9"/>
      <c r="M179" s="9"/>
      <c r="N179" s="9"/>
      <c r="O179" s="9"/>
      <c r="P179" s="9">
        <v>100</v>
      </c>
      <c r="Q179" s="9">
        <v>95.827931415929186</v>
      </c>
      <c r="R179" s="9"/>
      <c r="S179" s="9"/>
      <c r="T179" s="9"/>
      <c r="U179" s="9">
        <v>4.1720685840708143</v>
      </c>
      <c r="V179" s="9">
        <v>95.827931415929186</v>
      </c>
      <c r="W179" s="180"/>
      <c r="X179" s="180"/>
      <c r="Y179" s="180"/>
      <c r="Z179" s="180"/>
      <c r="AA179" s="180"/>
      <c r="AB179" s="180"/>
    </row>
    <row xmlns:x14ac="http://schemas.microsoft.com/office/spreadsheetml/2009/9/ac" r="180" ht="15.75" x14ac:dyDescent="0.25">
      <c r="A180" s="180" t="s">
        <v>215</v>
      </c>
      <c r="B180" s="9">
        <v>2011</v>
      </c>
      <c r="C180" s="180" t="s">
        <v>223</v>
      </c>
      <c r="D180" s="9">
        <v>8212598</v>
      </c>
      <c r="E180" s="9"/>
      <c r="F180" s="9"/>
      <c r="G180" s="9"/>
      <c r="H180" s="9"/>
      <c r="I180" s="9"/>
      <c r="J180" s="9">
        <v>100</v>
      </c>
      <c r="K180" s="9"/>
      <c r="L180" s="9"/>
      <c r="M180" s="9"/>
      <c r="N180" s="9"/>
      <c r="O180" s="9"/>
      <c r="P180" s="9">
        <v>100</v>
      </c>
      <c r="Q180" s="9">
        <v>96.013965707964587</v>
      </c>
      <c r="R180" s="9"/>
      <c r="S180" s="9"/>
      <c r="T180" s="9"/>
      <c r="U180" s="9">
        <v>3.9860342920354128</v>
      </c>
      <c r="V180" s="9">
        <v>96.013965707964587</v>
      </c>
      <c r="W180" s="180"/>
      <c r="X180" s="180"/>
      <c r="Y180" s="180"/>
      <c r="Z180" s="180"/>
      <c r="AA180" s="180"/>
      <c r="AB180" s="180"/>
    </row>
    <row xmlns:x14ac="http://schemas.microsoft.com/office/spreadsheetml/2009/9/ac" r="181" ht="15.75" x14ac:dyDescent="0.25">
      <c r="A181" s="180" t="s">
        <v>215</v>
      </c>
      <c r="B181" s="9">
        <v>2012</v>
      </c>
      <c r="C181" s="180" t="s">
        <v>223</v>
      </c>
      <c r="D181" s="9">
        <v>7762546</v>
      </c>
      <c r="E181" s="9"/>
      <c r="F181" s="9"/>
      <c r="G181" s="9"/>
      <c r="H181" s="9"/>
      <c r="I181" s="9"/>
      <c r="J181" s="9">
        <v>100</v>
      </c>
      <c r="K181" s="9"/>
      <c r="L181" s="9"/>
      <c r="M181" s="9"/>
      <c r="N181" s="9"/>
      <c r="O181" s="9"/>
      <c r="P181" s="9">
        <v>100</v>
      </c>
      <c r="Q181" s="9">
        <v>96.199999999999989</v>
      </c>
      <c r="R181" s="9"/>
      <c r="S181" s="9"/>
      <c r="T181" s="9"/>
      <c r="U181" s="9">
        <v>3.8000000000000109</v>
      </c>
      <c r="V181" s="9">
        <v>96.199999999999989</v>
      </c>
      <c r="W181" s="180"/>
      <c r="X181" s="180"/>
      <c r="Y181" s="180"/>
      <c r="Z181" s="180"/>
      <c r="AA181" s="180"/>
      <c r="AB181" s="180"/>
    </row>
    <row xmlns:x14ac="http://schemas.microsoft.com/office/spreadsheetml/2009/9/ac" r="182" ht="15.75" x14ac:dyDescent="0.25">
      <c r="A182" s="180" t="s">
        <v>215</v>
      </c>
      <c r="B182" s="9">
        <v>2013</v>
      </c>
      <c r="C182" s="180" t="s">
        <v>223</v>
      </c>
      <c r="D182" s="9">
        <v>6458534</v>
      </c>
      <c r="E182" s="9"/>
      <c r="F182" s="9"/>
      <c r="G182" s="9"/>
      <c r="H182" s="9"/>
      <c r="I182" s="9"/>
      <c r="J182" s="9">
        <v>100</v>
      </c>
      <c r="K182" s="9"/>
      <c r="L182" s="9"/>
      <c r="M182" s="9"/>
      <c r="N182" s="9"/>
      <c r="O182" s="9"/>
      <c r="P182" s="9">
        <v>100</v>
      </c>
      <c r="Q182" s="9">
        <v>96.38603429203539</v>
      </c>
      <c r="R182" s="9"/>
      <c r="S182" s="9"/>
      <c r="T182" s="9"/>
      <c r="U182" s="9">
        <v>3.6139657079646099</v>
      </c>
      <c r="V182" s="9">
        <v>96.38603429203539</v>
      </c>
      <c r="W182" s="180"/>
      <c r="X182" s="180"/>
      <c r="Y182" s="180"/>
      <c r="Z182" s="180"/>
      <c r="AA182" s="180"/>
      <c r="AB182" s="180"/>
    </row>
    <row xmlns:x14ac="http://schemas.microsoft.com/office/spreadsheetml/2009/9/ac" r="183" ht="15.75" x14ac:dyDescent="0.25">
      <c r="A183" s="180" t="s">
        <v>215</v>
      </c>
      <c r="B183" s="9">
        <v>2014</v>
      </c>
      <c r="C183" s="180" t="s">
        <v>223</v>
      </c>
      <c r="D183" s="9">
        <v>6316056</v>
      </c>
      <c r="E183" s="9"/>
      <c r="F183" s="9"/>
      <c r="G183" s="9"/>
      <c r="H183" s="9"/>
      <c r="I183" s="9"/>
      <c r="J183" s="9">
        <v>100</v>
      </c>
      <c r="K183" s="9"/>
      <c r="L183" s="9"/>
      <c r="M183" s="9"/>
      <c r="N183" s="9"/>
      <c r="O183" s="9"/>
      <c r="P183" s="9">
        <v>100</v>
      </c>
      <c r="Q183" s="9">
        <v>96.572068584070792</v>
      </c>
      <c r="R183" s="9"/>
      <c r="S183" s="9"/>
      <c r="T183" s="9"/>
      <c r="U183" s="9">
        <v>3.427931415929208</v>
      </c>
      <c r="V183" s="9">
        <v>96.572068584070792</v>
      </c>
      <c r="W183" s="180"/>
      <c r="X183" s="180"/>
      <c r="Y183" s="180"/>
      <c r="Z183" s="180"/>
      <c r="AA183" s="180"/>
      <c r="AB183" s="180"/>
    </row>
    <row xmlns:x14ac="http://schemas.microsoft.com/office/spreadsheetml/2009/9/ac" r="184" ht="15.75" x14ac:dyDescent="0.25">
      <c r="A184" s="180" t="s">
        <v>215</v>
      </c>
      <c r="B184" s="9">
        <v>2015</v>
      </c>
      <c r="C184" s="180" t="s">
        <v>223</v>
      </c>
      <c r="D184" s="9">
        <v>6480922</v>
      </c>
      <c r="E184" s="9"/>
      <c r="F184" s="9"/>
      <c r="G184" s="9"/>
      <c r="H184" s="9"/>
      <c r="I184" s="9"/>
      <c r="J184" s="9">
        <v>100</v>
      </c>
      <c r="K184" s="9"/>
      <c r="L184" s="9"/>
      <c r="M184" s="9"/>
      <c r="N184" s="9"/>
      <c r="O184" s="9"/>
      <c r="P184" s="9">
        <v>100</v>
      </c>
      <c r="Q184" s="9">
        <v>96.758102876106193</v>
      </c>
      <c r="R184" s="9"/>
      <c r="S184" s="9"/>
      <c r="T184" s="9"/>
      <c r="U184" s="9">
        <v>3.241897123893807</v>
      </c>
      <c r="V184" s="9">
        <v>96.758102876106193</v>
      </c>
      <c r="W184" s="180"/>
      <c r="X184" s="180"/>
      <c r="Y184" s="180"/>
      <c r="Z184" s="180"/>
      <c r="AA184" s="180"/>
      <c r="AB184" s="180"/>
    </row>
    <row xmlns:x14ac="http://schemas.microsoft.com/office/spreadsheetml/2009/9/ac" r="185" ht="15.75" x14ac:dyDescent="0.25">
      <c r="A185" s="180" t="s">
        <v>215</v>
      </c>
      <c r="B185" s="9">
        <v>2016</v>
      </c>
      <c r="C185" s="180" t="s">
        <v>223</v>
      </c>
      <c r="D185" s="9">
        <v>6683611</v>
      </c>
      <c r="E185" s="9"/>
      <c r="F185" s="9"/>
      <c r="G185" s="9"/>
      <c r="H185" s="9"/>
      <c r="I185" s="9"/>
      <c r="J185" s="9">
        <v>100</v>
      </c>
      <c r="K185" s="9"/>
      <c r="L185" s="9"/>
      <c r="M185" s="9"/>
      <c r="N185" s="9"/>
      <c r="O185" s="9"/>
      <c r="P185" s="9">
        <v>100</v>
      </c>
      <c r="Q185" s="9">
        <v>96.944137168141594</v>
      </c>
      <c r="R185" s="9"/>
      <c r="S185" s="9"/>
      <c r="T185" s="9"/>
      <c r="U185" s="9">
        <v>3.055862831858406</v>
      </c>
      <c r="V185" s="9">
        <v>96.944137168141594</v>
      </c>
      <c r="W185" s="180"/>
      <c r="X185" s="180"/>
      <c r="Y185" s="180"/>
      <c r="Z185" s="180"/>
      <c r="AA185" s="180"/>
      <c r="AB185" s="180"/>
    </row>
    <row xmlns:x14ac="http://schemas.microsoft.com/office/spreadsheetml/2009/9/ac" r="186" ht="15.75" x14ac:dyDescent="0.25">
      <c r="A186" s="180" t="s">
        <v>215</v>
      </c>
      <c r="B186" s="9">
        <v>2017</v>
      </c>
      <c r="C186" s="180" t="s">
        <v>223</v>
      </c>
      <c r="D186" s="9">
        <v>6706683</v>
      </c>
      <c r="E186" s="9"/>
      <c r="F186" s="9"/>
      <c r="G186" s="9"/>
      <c r="H186" s="9"/>
      <c r="I186" s="9"/>
      <c r="J186" s="9">
        <v>100</v>
      </c>
      <c r="K186" s="9"/>
      <c r="L186" s="9"/>
      <c r="M186" s="9"/>
      <c r="N186" s="9"/>
      <c r="O186" s="9"/>
      <c r="P186" s="9">
        <v>100</v>
      </c>
      <c r="Q186" s="9">
        <v>97.130171460176996</v>
      </c>
      <c r="R186" s="9"/>
      <c r="S186" s="9"/>
      <c r="T186" s="9"/>
      <c r="U186" s="9">
        <v>2.8698285398230041</v>
      </c>
      <c r="V186" s="9">
        <v>97.130171460176996</v>
      </c>
      <c r="W186" s="180"/>
      <c r="X186" s="180"/>
      <c r="Y186" s="180"/>
      <c r="Z186" s="180"/>
      <c r="AA186" s="180"/>
      <c r="AB186" s="180"/>
    </row>
    <row xmlns:x14ac="http://schemas.microsoft.com/office/spreadsheetml/2009/9/ac" r="187" ht="15.75" x14ac:dyDescent="0.25">
      <c r="A187" s="180" t="s">
        <v>215</v>
      </c>
      <c r="B187" s="9">
        <v>2018</v>
      </c>
      <c r="C187" s="180" t="s">
        <v>223</v>
      </c>
      <c r="D187" s="9">
        <v>6775368</v>
      </c>
      <c r="E187" s="9"/>
      <c r="F187" s="9"/>
      <c r="G187" s="9"/>
      <c r="H187" s="9"/>
      <c r="I187" s="9"/>
      <c r="J187" s="9">
        <v>100</v>
      </c>
      <c r="K187" s="9"/>
      <c r="L187" s="9"/>
      <c r="M187" s="9"/>
      <c r="N187" s="9"/>
      <c r="O187" s="9"/>
      <c r="P187" s="9">
        <v>100</v>
      </c>
      <c r="Q187" s="9">
        <v>97.316205752212397</v>
      </c>
      <c r="R187" s="9"/>
      <c r="S187" s="9"/>
      <c r="T187" s="9"/>
      <c r="U187" s="9">
        <v>2.6837942477876031</v>
      </c>
      <c r="V187" s="9">
        <v>97.316205752212397</v>
      </c>
      <c r="W187" s="180"/>
      <c r="X187" s="180"/>
      <c r="Y187" s="180"/>
      <c r="Z187" s="180"/>
      <c r="AA187" s="180"/>
      <c r="AB187" s="180"/>
    </row>
    <row xmlns:x14ac="http://schemas.microsoft.com/office/spreadsheetml/2009/9/ac" r="188" ht="15.75" x14ac:dyDescent="0.25">
      <c r="A188" s="180" t="s">
        <v>215</v>
      </c>
      <c r="B188" s="9">
        <v>2019</v>
      </c>
      <c r="C188" s="180" t="s">
        <v>223</v>
      </c>
      <c r="D188" s="9">
        <v>6887912</v>
      </c>
      <c r="E188" s="9"/>
      <c r="F188" s="9"/>
      <c r="G188" s="9"/>
      <c r="H188" s="9"/>
      <c r="I188" s="9"/>
      <c r="J188" s="9">
        <v>100</v>
      </c>
      <c r="K188" s="9"/>
      <c r="L188" s="9"/>
      <c r="M188" s="9"/>
      <c r="N188" s="9"/>
      <c r="O188" s="9"/>
      <c r="P188" s="9">
        <v>100</v>
      </c>
      <c r="Q188" s="9">
        <v>97.316205752212397</v>
      </c>
      <c r="R188" s="9"/>
      <c r="S188" s="9"/>
      <c r="T188" s="9"/>
      <c r="U188" s="9">
        <v>2.6837942477876031</v>
      </c>
      <c r="V188" s="9">
        <v>97.316205752212397</v>
      </c>
      <c r="W188" s="180"/>
      <c r="X188" s="180"/>
      <c r="Y188" s="180"/>
      <c r="Z188" s="180"/>
      <c r="AA188" s="180"/>
      <c r="AB188" s="180"/>
    </row>
    <row xmlns:x14ac="http://schemas.microsoft.com/office/spreadsheetml/2009/9/ac" r="189" ht="15.75" x14ac:dyDescent="0.25">
      <c r="A189" s="180" t="s">
        <v>215</v>
      </c>
      <c r="B189" s="9">
        <v>2020</v>
      </c>
      <c r="C189" s="180" t="s">
        <v>223</v>
      </c>
      <c r="D189" s="9">
        <v>7031222</v>
      </c>
      <c r="E189" s="9"/>
      <c r="F189" s="9"/>
      <c r="G189" s="9"/>
      <c r="H189" s="9"/>
      <c r="I189" s="9"/>
      <c r="J189" s="9">
        <v>100</v>
      </c>
      <c r="K189" s="9"/>
      <c r="L189" s="9"/>
      <c r="M189" s="9"/>
      <c r="N189" s="9"/>
      <c r="O189" s="9"/>
      <c r="P189" s="9">
        <v>100</v>
      </c>
      <c r="Q189" s="9">
        <v>97.316205752212397</v>
      </c>
      <c r="R189" s="9"/>
      <c r="S189" s="9"/>
      <c r="T189" s="9"/>
      <c r="U189" s="9">
        <v>2.6837942477876031</v>
      </c>
      <c r="V189" s="9">
        <v>97.316205752212397</v>
      </c>
      <c r="W189" s="180"/>
      <c r="X189" s="180"/>
      <c r="Y189" s="180"/>
      <c r="Z189" s="180"/>
      <c r="AA189" s="180"/>
      <c r="AB189" s="180"/>
    </row>
    <row xmlns:x14ac="http://schemas.microsoft.com/office/spreadsheetml/2009/9/ac" r="190" ht="15.75" x14ac:dyDescent="0.25">
      <c r="A190" s="180" t="s">
        <v>215</v>
      </c>
      <c r="B190" s="9">
        <v>2021</v>
      </c>
      <c r="C190" s="180" t="s">
        <v>223</v>
      </c>
      <c r="D190" s="9">
        <v>7193303</v>
      </c>
      <c r="E190" s="9"/>
      <c r="F190" s="9"/>
      <c r="G190" s="9"/>
      <c r="H190" s="9"/>
      <c r="I190" s="9"/>
      <c r="J190" s="9">
        <v>100</v>
      </c>
      <c r="K190" s="9"/>
      <c r="L190" s="9"/>
      <c r="M190" s="9"/>
      <c r="N190" s="9"/>
      <c r="O190" s="9"/>
      <c r="P190" s="9">
        <v>100</v>
      </c>
      <c r="Q190" s="9">
        <v>97.316205752212397</v>
      </c>
      <c r="R190" s="9"/>
      <c r="S190" s="9"/>
      <c r="T190" s="9"/>
      <c r="U190" s="9">
        <v>2.6837942477876031</v>
      </c>
      <c r="V190" s="9">
        <v>97.316205752212397</v>
      </c>
      <c r="W190" s="180"/>
      <c r="X190" s="180"/>
      <c r="Y190" s="180"/>
      <c r="Z190" s="180"/>
      <c r="AA190" s="180"/>
      <c r="AB190" s="180"/>
    </row>
    <row xmlns:x14ac="http://schemas.microsoft.com/office/spreadsheetml/2009/9/ac" r="191" ht="15.75" x14ac:dyDescent="0.25">
      <c r="A191" s="180" t="s">
        <v>215</v>
      </c>
      <c r="B191" s="9">
        <v>2022</v>
      </c>
      <c r="C191" s="180" t="s">
        <v>223</v>
      </c>
      <c r="D191" s="9">
        <v>7391870</v>
      </c>
      <c r="E191" s="9"/>
      <c r="F191" s="9"/>
      <c r="G191" s="9"/>
      <c r="H191" s="9"/>
      <c r="I191" s="9"/>
      <c r="J191" s="9">
        <v>100</v>
      </c>
      <c r="K191" s="9"/>
      <c r="L191" s="9"/>
      <c r="M191" s="9"/>
      <c r="N191" s="9"/>
      <c r="O191" s="9"/>
      <c r="P191" s="9">
        <v>100</v>
      </c>
      <c r="Q191" s="9">
        <v>97.316205752212397</v>
      </c>
      <c r="R191" s="9"/>
      <c r="S191" s="9"/>
      <c r="T191" s="9"/>
      <c r="U191" s="9">
        <v>2.6837942477876031</v>
      </c>
      <c r="V191" s="9">
        <v>97.316205752212397</v>
      </c>
      <c r="W191" s="180"/>
      <c r="X191" s="180"/>
      <c r="Y191" s="180"/>
      <c r="Z191" s="180"/>
      <c r="AA191" s="180"/>
      <c r="AB191" s="180"/>
    </row>
    <row xmlns:x14ac="http://schemas.microsoft.com/office/spreadsheetml/2009/9/ac" r="192" ht="15.75" x14ac:dyDescent="0.25">
      <c r="A192" s="180" t="s">
        <v>215</v>
      </c>
      <c r="B192" s="9">
        <v>2023</v>
      </c>
      <c r="C192" s="180" t="s">
        <v>223</v>
      </c>
      <c r="D192" s="9">
        <v>7586371</v>
      </c>
      <c r="E192" s="9"/>
      <c r="F192" s="9"/>
      <c r="G192" s="9"/>
      <c r="H192" s="9"/>
      <c r="I192" s="9"/>
      <c r="J192" s="9">
        <v>100</v>
      </c>
      <c r="K192" s="9"/>
      <c r="L192" s="9"/>
      <c r="M192" s="9"/>
      <c r="N192" s="9"/>
      <c r="O192" s="9"/>
      <c r="P192" s="9">
        <v>100</v>
      </c>
      <c r="Q192" s="9"/>
      <c r="R192" s="9"/>
      <c r="S192" s="9"/>
      <c r="T192" s="9"/>
      <c r="U192" s="9"/>
      <c r="V192" s="9">
        <v>100</v>
      </c>
      <c r="W192" s="180"/>
      <c r="X192" s="180"/>
      <c r="Y192" s="180"/>
      <c r="Z192" s="180"/>
      <c r="AA192" s="180"/>
      <c r="AB192" s="180"/>
    </row>
    <row xmlns:x14ac="http://schemas.microsoft.com/office/spreadsheetml/2009/9/ac" r="193" ht="15.75" x14ac:dyDescent="0.25">
      <c r="A193" s="180" t="s">
        <v>215</v>
      </c>
      <c r="B193" s="9">
        <v>2024</v>
      </c>
      <c r="C193" s="180" t="s">
        <v>223</v>
      </c>
      <c r="D193" s="9"/>
      <c r="E193" s="9"/>
      <c r="F193" s="9"/>
      <c r="G193" s="9"/>
      <c r="H193" s="9"/>
      <c r="I193" s="9"/>
      <c r="J193" s="9"/>
      <c r="K193" s="9"/>
      <c r="L193" s="9"/>
      <c r="M193" s="9"/>
      <c r="N193" s="9"/>
      <c r="O193" s="9"/>
      <c r="P193" s="9"/>
      <c r="Q193" s="9"/>
      <c r="R193" s="9"/>
      <c r="S193" s="9"/>
      <c r="T193" s="9"/>
      <c r="U193" s="9"/>
      <c r="V193" s="9"/>
      <c r="W193" s="180"/>
      <c r="X193" s="180"/>
      <c r="Y193" s="180"/>
      <c r="Z193" s="180"/>
      <c r="AA193" s="180"/>
      <c r="AB193" s="180"/>
    </row>
    <row xmlns:x14ac="http://schemas.microsoft.com/office/spreadsheetml/2009/9/ac" r="194" ht="15.75" x14ac:dyDescent="0.25">
      <c r="A194" s="180" t="s">
        <v>215</v>
      </c>
      <c r="B194" s="9">
        <v>2025</v>
      </c>
      <c r="C194" s="180" t="s">
        <v>223</v>
      </c>
      <c r="D194" s="9"/>
      <c r="E194" s="9"/>
      <c r="F194" s="9"/>
      <c r="G194" s="9"/>
      <c r="H194" s="9"/>
      <c r="I194" s="9"/>
      <c r="J194" s="9"/>
      <c r="K194" s="9"/>
      <c r="L194" s="9"/>
      <c r="M194" s="9"/>
      <c r="N194" s="9"/>
      <c r="O194" s="9"/>
      <c r="P194" s="9"/>
      <c r="Q194" s="9"/>
      <c r="R194" s="9"/>
      <c r="S194" s="9"/>
      <c r="T194" s="9"/>
      <c r="U194" s="9"/>
      <c r="V194" s="9"/>
      <c r="W194" s="180"/>
      <c r="X194" s="180"/>
      <c r="Y194" s="180"/>
      <c r="Z194" s="180"/>
      <c r="AA194" s="180"/>
      <c r="AB194" s="180"/>
    </row>
    <row xmlns:x14ac="http://schemas.microsoft.com/office/spreadsheetml/2009/9/ac" r="195" ht="15.75" x14ac:dyDescent="0.25">
      <c r="A195" s="180" t="s">
        <v>215</v>
      </c>
      <c r="B195" s="9">
        <v>2026</v>
      </c>
      <c r="C195" s="180" t="s">
        <v>223</v>
      </c>
      <c r="D195" s="9"/>
      <c r="E195" s="9"/>
      <c r="F195" s="9"/>
      <c r="G195" s="9"/>
      <c r="H195" s="9"/>
      <c r="I195" s="9"/>
      <c r="J195" s="9"/>
      <c r="K195" s="9"/>
      <c r="L195" s="9"/>
      <c r="M195" s="9"/>
      <c r="N195" s="9"/>
      <c r="O195" s="9"/>
      <c r="P195" s="9"/>
      <c r="Q195" s="9"/>
      <c r="R195" s="9"/>
      <c r="S195" s="9"/>
      <c r="T195" s="9"/>
      <c r="U195" s="9"/>
      <c r="V195" s="9"/>
      <c r="W195" s="180"/>
      <c r="X195" s="180"/>
      <c r="Y195" s="180"/>
      <c r="Z195" s="180"/>
      <c r="AA195" s="180"/>
      <c r="AB195" s="180"/>
    </row>
    <row xmlns:x14ac="http://schemas.microsoft.com/office/spreadsheetml/2009/9/ac" r="196" ht="15.75" x14ac:dyDescent="0.25">
      <c r="A196" s="180" t="s">
        <v>215</v>
      </c>
      <c r="B196" s="9">
        <v>2027</v>
      </c>
      <c r="C196" s="180" t="s">
        <v>223</v>
      </c>
      <c r="D196" s="9"/>
      <c r="E196" s="9"/>
      <c r="F196" s="9"/>
      <c r="G196" s="9"/>
      <c r="H196" s="9"/>
      <c r="I196" s="9"/>
      <c r="J196" s="9"/>
      <c r="K196" s="9"/>
      <c r="L196" s="9"/>
      <c r="M196" s="9"/>
      <c r="N196" s="9"/>
      <c r="O196" s="9"/>
      <c r="P196" s="9"/>
      <c r="Q196" s="9"/>
      <c r="R196" s="9"/>
      <c r="S196" s="9"/>
      <c r="T196" s="9"/>
      <c r="U196" s="9"/>
      <c r="V196" s="9"/>
      <c r="W196" s="180"/>
      <c r="X196" s="180"/>
      <c r="Y196" s="180"/>
      <c r="Z196" s="180"/>
      <c r="AA196" s="180"/>
      <c r="AB196" s="180"/>
    </row>
    <row xmlns:x14ac="http://schemas.microsoft.com/office/spreadsheetml/2009/9/ac" r="197" ht="15.75" x14ac:dyDescent="0.25">
      <c r="A197" s="180" t="s">
        <v>215</v>
      </c>
      <c r="B197" s="9">
        <v>2028</v>
      </c>
      <c r="C197" s="180" t="s">
        <v>223</v>
      </c>
      <c r="D197" s="9"/>
      <c r="E197" s="9"/>
      <c r="F197" s="9"/>
      <c r="G197" s="9"/>
      <c r="H197" s="9"/>
      <c r="I197" s="9"/>
      <c r="J197" s="9"/>
      <c r="K197" s="9"/>
      <c r="L197" s="9"/>
      <c r="M197" s="9"/>
      <c r="N197" s="9"/>
      <c r="O197" s="9"/>
      <c r="P197" s="9"/>
      <c r="Q197" s="9"/>
      <c r="R197" s="9"/>
      <c r="S197" s="9"/>
      <c r="T197" s="9"/>
      <c r="U197" s="9"/>
      <c r="V197" s="9"/>
      <c r="W197" s="180"/>
      <c r="X197" s="180"/>
      <c r="Y197" s="180"/>
      <c r="Z197" s="180"/>
      <c r="AA197" s="180"/>
      <c r="AB197" s="180"/>
    </row>
    <row xmlns:x14ac="http://schemas.microsoft.com/office/spreadsheetml/2009/9/ac" r="198" ht="15.75" x14ac:dyDescent="0.25">
      <c r="A198" s="180" t="s">
        <v>215</v>
      </c>
      <c r="B198" s="9">
        <v>2029</v>
      </c>
      <c r="C198" s="180" t="s">
        <v>223</v>
      </c>
      <c r="D198" s="9"/>
      <c r="E198" s="9"/>
      <c r="F198" s="9"/>
      <c r="G198" s="9"/>
      <c r="H198" s="9"/>
      <c r="I198" s="9"/>
      <c r="J198" s="9"/>
      <c r="K198" s="9"/>
      <c r="L198" s="9"/>
      <c r="M198" s="9"/>
      <c r="N198" s="9"/>
      <c r="O198" s="9"/>
      <c r="P198" s="9"/>
      <c r="Q198" s="9"/>
      <c r="R198" s="9"/>
      <c r="S198" s="9"/>
      <c r="T198" s="9"/>
      <c r="U198" s="9"/>
      <c r="V198" s="9"/>
      <c r="W198" s="180"/>
      <c r="X198" s="180"/>
      <c r="Y198" s="180"/>
      <c r="Z198" s="180"/>
      <c r="AA198" s="180"/>
      <c r="AB198" s="180"/>
    </row>
    <row xmlns:x14ac="http://schemas.microsoft.com/office/spreadsheetml/2009/9/ac" r="199" ht="15.75" x14ac:dyDescent="0.25">
      <c r="A199" s="180" t="s">
        <v>215</v>
      </c>
      <c r="B199" s="9">
        <v>2030</v>
      </c>
      <c r="C199" s="180" t="s">
        <v>223</v>
      </c>
      <c r="D199" s="9"/>
      <c r="E199" s="9"/>
      <c r="F199" s="9"/>
      <c r="G199" s="9"/>
      <c r="H199" s="9"/>
      <c r="I199" s="9"/>
      <c r="J199" s="9"/>
      <c r="K199" s="9"/>
      <c r="L199" s="9"/>
      <c r="M199" s="9"/>
      <c r="N199" s="9"/>
      <c r="O199" s="9"/>
      <c r="P199" s="9"/>
      <c r="Q199" s="9"/>
      <c r="R199" s="9"/>
      <c r="S199" s="9"/>
      <c r="T199" s="9"/>
      <c r="U199" s="9"/>
      <c r="V199" s="9"/>
      <c r="W199" s="180"/>
      <c r="X199" s="180"/>
      <c r="Y199" s="180"/>
      <c r="Z199" s="180"/>
      <c r="AA199" s="180"/>
      <c r="AB199" s="180"/>
    </row>
    <row xmlns:x14ac="http://schemas.microsoft.com/office/spreadsheetml/2009/9/ac" r="200" ht="15.75" x14ac:dyDescent="0.25">
      <c r="A200" s="180"/>
      <c r="B200" s="181"/>
      <c r="C200" s="180"/>
      <c r="D200" s="180"/>
      <c r="E200" s="180"/>
      <c r="F200" s="180"/>
      <c r="G200" s="180"/>
      <c r="H200" s="180"/>
      <c r="I200" s="180"/>
      <c r="J200" s="180"/>
      <c r="K200" s="180"/>
      <c r="L200" s="180"/>
      <c r="M200" s="180"/>
      <c r="N200" s="180"/>
      <c r="O200" s="180"/>
      <c r="P200" s="180"/>
      <c r="Q200" s="180"/>
      <c r="R200" s="180"/>
      <c r="S200" s="180"/>
      <c r="T200" s="180"/>
      <c r="U200" s="180"/>
      <c r="V200" s="180"/>
      <c r="W200" s="180"/>
      <c r="X200" s="180"/>
      <c r="Y200" s="180"/>
      <c r="Z200" s="180"/>
      <c r="AA200" s="180"/>
      <c r="AB200" s="180"/>
    </row>
    <row xmlns:x14ac="http://schemas.microsoft.com/office/spreadsheetml/2009/9/ac" r="201" ht="15.75" x14ac:dyDescent="0.25">
      <c r="A201" s="180"/>
      <c r="B201" s="181"/>
      <c r="C201" s="180"/>
      <c r="D201" s="180"/>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c r="AA201" s="180"/>
      <c r="AB201" s="180"/>
    </row>
    <row xmlns:x14ac="http://schemas.microsoft.com/office/spreadsheetml/2009/9/ac" r="202" ht="15.75" x14ac:dyDescent="0.25">
      <c r="A202" s="180"/>
      <c r="B202" s="181"/>
      <c r="C202" s="180"/>
      <c r="D202" s="180"/>
      <c r="E202" s="180"/>
      <c r="F202" s="180"/>
      <c r="G202" s="180"/>
      <c r="H202" s="180"/>
      <c r="I202" s="180"/>
      <c r="J202" s="180"/>
      <c r="K202" s="180"/>
      <c r="L202" s="180"/>
      <c r="M202" s="180"/>
      <c r="N202" s="180"/>
      <c r="O202" s="180"/>
      <c r="P202" s="180"/>
      <c r="Q202" s="180"/>
      <c r="R202" s="180"/>
      <c r="S202" s="180"/>
      <c r="T202" s="180"/>
      <c r="U202" s="180"/>
      <c r="V202" s="180"/>
      <c r="W202" s="180"/>
      <c r="X202" s="180"/>
      <c r="Y202" s="180"/>
      <c r="Z202" s="180"/>
      <c r="AA202" s="180"/>
      <c r="AB202" s="180"/>
    </row>
    <row xmlns:x14ac="http://schemas.microsoft.com/office/spreadsheetml/2009/9/ac" r="203" ht="15.75" x14ac:dyDescent="0.25">
      <c r="A203" s="180"/>
      <c r="B203" s="181"/>
      <c r="C203" s="180"/>
      <c r="D203" s="180"/>
      <c r="E203" s="180"/>
      <c r="F203" s="180"/>
      <c r="G203" s="180"/>
      <c r="H203" s="180"/>
      <c r="I203" s="180"/>
      <c r="J203" s="180"/>
      <c r="K203" s="180"/>
      <c r="L203" s="180"/>
      <c r="M203" s="180"/>
      <c r="N203" s="180"/>
      <c r="O203" s="180"/>
      <c r="P203" s="180"/>
      <c r="Q203" s="180"/>
      <c r="R203" s="180"/>
      <c r="S203" s="180"/>
      <c r="T203" s="180"/>
      <c r="U203" s="180"/>
      <c r="V203" s="180"/>
      <c r="W203" s="180"/>
      <c r="X203" s="180"/>
      <c r="Y203" s="180"/>
      <c r="Z203" s="180"/>
      <c r="AA203" s="180"/>
      <c r="AB203" s="180"/>
    </row>
    <row xmlns:x14ac="http://schemas.microsoft.com/office/spreadsheetml/2009/9/ac" r="204" ht="15.75" x14ac:dyDescent="0.25">
      <c r="A204" s="180"/>
      <c r="B204" s="181"/>
      <c r="C204" s="180"/>
      <c r="D204" s="180"/>
      <c r="E204" s="180"/>
      <c r="F204" s="180"/>
      <c r="G204" s="180"/>
      <c r="H204" s="180"/>
      <c r="I204" s="180"/>
      <c r="J204" s="180"/>
      <c r="K204" s="180"/>
      <c r="L204" s="180"/>
      <c r="M204" s="180"/>
      <c r="N204" s="180"/>
      <c r="O204" s="180"/>
      <c r="P204" s="180"/>
      <c r="Q204" s="180"/>
      <c r="R204" s="180"/>
      <c r="S204" s="180"/>
      <c r="T204" s="180"/>
      <c r="U204" s="180"/>
      <c r="V204" s="180"/>
      <c r="W204" s="180"/>
      <c r="X204" s="180"/>
      <c r="Y204" s="180"/>
      <c r="Z204" s="180"/>
      <c r="AA204" s="180"/>
      <c r="AB204" s="180"/>
    </row>
    <row xmlns:x14ac="http://schemas.microsoft.com/office/spreadsheetml/2009/9/ac" r="205" ht="15.75" x14ac:dyDescent="0.25">
      <c r="A205" s="180"/>
      <c r="B205" s="181"/>
      <c r="C205" s="180"/>
      <c r="D205" s="180"/>
      <c r="E205" s="180"/>
      <c r="F205" s="180"/>
      <c r="G205" s="180"/>
      <c r="H205" s="180"/>
      <c r="I205" s="180"/>
      <c r="J205" s="180"/>
      <c r="K205" s="180"/>
      <c r="L205" s="180"/>
      <c r="M205" s="180"/>
      <c r="N205" s="180"/>
      <c r="O205" s="180"/>
      <c r="P205" s="180"/>
      <c r="Q205" s="180"/>
      <c r="R205" s="180"/>
      <c r="S205" s="180"/>
      <c r="T205" s="180"/>
      <c r="U205" s="180"/>
      <c r="V205" s="180"/>
      <c r="W205" s="180"/>
      <c r="X205" s="180"/>
      <c r="Y205" s="180"/>
      <c r="Z205" s="180"/>
      <c r="AA205" s="180"/>
      <c r="AB205" s="180"/>
    </row>
    <row xmlns:x14ac="http://schemas.microsoft.com/office/spreadsheetml/2009/9/ac" r="206" ht="15.75" x14ac:dyDescent="0.25">
      <c r="A206" s="180"/>
      <c r="B206" s="181"/>
      <c r="C206" s="180"/>
      <c r="D206" s="180"/>
      <c r="E206" s="180"/>
      <c r="F206" s="180"/>
      <c r="G206" s="180"/>
      <c r="H206" s="180"/>
      <c r="I206" s="180"/>
      <c r="J206" s="180"/>
      <c r="K206" s="180"/>
      <c r="L206" s="180"/>
      <c r="M206" s="180"/>
      <c r="N206" s="180"/>
      <c r="O206" s="180"/>
      <c r="P206" s="180"/>
      <c r="Q206" s="180"/>
      <c r="R206" s="180"/>
      <c r="S206" s="180"/>
      <c r="T206" s="180"/>
      <c r="U206" s="180"/>
      <c r="V206" s="180"/>
      <c r="W206" s="180"/>
      <c r="X206" s="180"/>
      <c r="Y206" s="180"/>
      <c r="Z206" s="180"/>
      <c r="AA206" s="180"/>
      <c r="AB206" s="180"/>
    </row>
    <row xmlns:x14ac="http://schemas.microsoft.com/office/spreadsheetml/2009/9/ac" r="207" ht="15.75" x14ac:dyDescent="0.25">
      <c r="A207" s="180"/>
      <c r="B207" s="181"/>
      <c r="C207" s="180"/>
      <c r="D207" s="180"/>
      <c r="E207" s="180"/>
      <c r="F207" s="180"/>
      <c r="G207" s="180"/>
      <c r="H207" s="180"/>
      <c r="I207" s="180"/>
      <c r="J207" s="180"/>
      <c r="K207" s="180"/>
      <c r="L207" s="180"/>
      <c r="M207" s="180"/>
      <c r="N207" s="180"/>
      <c r="O207" s="180"/>
      <c r="P207" s="180"/>
      <c r="Q207" s="180"/>
      <c r="R207" s="180"/>
      <c r="S207" s="180"/>
      <c r="T207" s="180"/>
      <c r="U207" s="180"/>
      <c r="V207" s="180"/>
      <c r="W207" s="180"/>
      <c r="X207" s="180"/>
      <c r="Y207" s="180"/>
      <c r="Z207" s="180"/>
      <c r="AA207" s="180"/>
      <c r="AB207" s="180"/>
    </row>
    <row xmlns:x14ac="http://schemas.microsoft.com/office/spreadsheetml/2009/9/ac" r="208" ht="15.75" x14ac:dyDescent="0.25">
      <c r="A208" s="180"/>
      <c r="B208" s="181"/>
      <c r="C208" s="180"/>
      <c r="D208" s="180"/>
      <c r="E208" s="180"/>
      <c r="F208" s="180"/>
      <c r="G208" s="180"/>
      <c r="H208" s="180"/>
      <c r="I208" s="180"/>
      <c r="J208" s="180"/>
      <c r="K208" s="180"/>
      <c r="L208" s="180"/>
      <c r="M208" s="180"/>
      <c r="N208" s="180"/>
      <c r="O208" s="180"/>
      <c r="P208" s="180"/>
      <c r="Q208" s="180"/>
      <c r="R208" s="180"/>
      <c r="S208" s="180"/>
      <c r="T208" s="180"/>
      <c r="U208" s="180"/>
      <c r="V208" s="180"/>
      <c r="W208" s="180"/>
      <c r="X208" s="180"/>
      <c r="Y208" s="180"/>
      <c r="Z208" s="180"/>
      <c r="AA208" s="180"/>
      <c r="AB208" s="180"/>
    </row>
    <row xmlns:x14ac="http://schemas.microsoft.com/office/spreadsheetml/2009/9/ac" r="209" ht="15.75" x14ac:dyDescent="0.25">
      <c r="A209" s="180"/>
      <c r="B209" s="181"/>
      <c r="C209" s="180"/>
      <c r="D209" s="180"/>
      <c r="E209" s="180"/>
      <c r="F209" s="180"/>
      <c r="G209" s="180"/>
      <c r="H209" s="180"/>
      <c r="I209" s="180"/>
      <c r="J209" s="180"/>
      <c r="K209" s="180"/>
      <c r="L209" s="180"/>
      <c r="M209" s="180"/>
      <c r="N209" s="180"/>
      <c r="O209" s="180"/>
      <c r="P209" s="180"/>
      <c r="Q209" s="180"/>
      <c r="R209" s="180"/>
      <c r="S209" s="180"/>
      <c r="T209" s="180"/>
      <c r="U209" s="180"/>
      <c r="V209" s="180"/>
      <c r="W209" s="180"/>
      <c r="X209" s="180"/>
      <c r="Y209" s="180"/>
      <c r="Z209" s="180"/>
      <c r="AA209" s="180"/>
      <c r="AB209" s="180"/>
    </row>
    <row xmlns:x14ac="http://schemas.microsoft.com/office/spreadsheetml/2009/9/ac" r="210" ht="15.75" x14ac:dyDescent="0.25">
      <c r="A210" s="180"/>
      <c r="B210" s="181"/>
      <c r="C210" s="180"/>
      <c r="D210" s="180"/>
      <c r="E210" s="180"/>
      <c r="F210" s="180"/>
      <c r="G210" s="180"/>
      <c r="H210" s="180"/>
      <c r="I210" s="180"/>
      <c r="J210" s="180"/>
      <c r="K210" s="180"/>
      <c r="L210" s="180"/>
      <c r="M210" s="180"/>
      <c r="N210" s="180"/>
      <c r="O210" s="180"/>
      <c r="P210" s="180"/>
      <c r="Q210" s="180"/>
      <c r="R210" s="180"/>
      <c r="S210" s="180"/>
      <c r="T210" s="180"/>
      <c r="U210" s="180"/>
      <c r="V210" s="180"/>
      <c r="W210" s="180"/>
      <c r="X210" s="180"/>
      <c r="Y210" s="180"/>
      <c r="Z210" s="180"/>
      <c r="AA210" s="180"/>
      <c r="AB210" s="180"/>
    </row>
    <row xmlns:x14ac="http://schemas.microsoft.com/office/spreadsheetml/2009/9/ac" r="211" ht="15.75" x14ac:dyDescent="0.25">
      <c r="A211" s="180"/>
      <c r="B211" s="181"/>
      <c r="C211" s="180"/>
      <c r="D211" s="180"/>
      <c r="E211" s="180"/>
      <c r="F211" s="180"/>
      <c r="G211" s="180"/>
      <c r="H211" s="180"/>
      <c r="I211" s="180"/>
      <c r="J211" s="180"/>
      <c r="K211" s="180"/>
      <c r="L211" s="180"/>
      <c r="M211" s="180"/>
      <c r="N211" s="180"/>
      <c r="O211" s="180"/>
      <c r="P211" s="180"/>
      <c r="Q211" s="180"/>
      <c r="R211" s="180"/>
      <c r="S211" s="180"/>
      <c r="T211" s="180"/>
      <c r="U211" s="180"/>
      <c r="V211" s="180"/>
      <c r="W211" s="180"/>
      <c r="X211" s="180"/>
      <c r="Y211" s="180"/>
      <c r="Z211" s="180"/>
      <c r="AA211" s="180"/>
      <c r="AB211" s="180"/>
    </row>
    <row xmlns:x14ac="http://schemas.microsoft.com/office/spreadsheetml/2009/9/ac" r="212" ht="15.75" x14ac:dyDescent="0.25">
      <c r="A212" s="180"/>
      <c r="B212" s="181"/>
      <c r="C212" s="180"/>
      <c r="D212" s="180"/>
      <c r="E212" s="180"/>
      <c r="F212" s="180"/>
      <c r="G212" s="180"/>
      <c r="H212" s="180"/>
      <c r="I212" s="180"/>
      <c r="J212" s="180"/>
      <c r="K212" s="180"/>
      <c r="L212" s="180"/>
      <c r="M212" s="180"/>
      <c r="N212" s="180"/>
      <c r="O212" s="180"/>
      <c r="P212" s="180"/>
      <c r="Q212" s="180"/>
      <c r="R212" s="180"/>
      <c r="S212" s="180"/>
      <c r="T212" s="180"/>
      <c r="U212" s="180"/>
      <c r="V212" s="180"/>
      <c r="W212" s="180"/>
      <c r="X212" s="180"/>
      <c r="Y212" s="180"/>
      <c r="Z212" s="180"/>
      <c r="AA212" s="180"/>
      <c r="AB212" s="180"/>
    </row>
    <row xmlns:x14ac="http://schemas.microsoft.com/office/spreadsheetml/2009/9/ac" r="213" ht="15.75" x14ac:dyDescent="0.25">
      <c r="A213" s="180"/>
      <c r="B213" s="181"/>
      <c r="C213" s="180"/>
      <c r="D213" s="180"/>
      <c r="E213" s="180"/>
      <c r="F213" s="180"/>
      <c r="G213" s="180"/>
      <c r="H213" s="180"/>
      <c r="I213" s="180"/>
      <c r="J213" s="180"/>
      <c r="K213" s="180"/>
      <c r="L213" s="180"/>
      <c r="M213" s="180"/>
      <c r="N213" s="180"/>
      <c r="O213" s="180"/>
      <c r="P213" s="180"/>
      <c r="Q213" s="180"/>
      <c r="R213" s="180"/>
      <c r="S213" s="180"/>
      <c r="T213" s="180"/>
      <c r="U213" s="180"/>
      <c r="V213" s="180"/>
      <c r="W213" s="180"/>
      <c r="X213" s="180"/>
      <c r="Y213" s="180"/>
      <c r="Z213" s="180"/>
      <c r="AA213" s="180"/>
      <c r="AB213" s="180"/>
    </row>
    <row xmlns:x14ac="http://schemas.microsoft.com/office/spreadsheetml/2009/9/ac" r="214" ht="15.75" x14ac:dyDescent="0.25">
      <c r="A214" s="180"/>
      <c r="B214" s="181"/>
      <c r="C214" s="180"/>
      <c r="D214" s="180"/>
      <c r="E214" s="180"/>
      <c r="F214" s="180"/>
      <c r="G214" s="180"/>
      <c r="H214" s="180"/>
      <c r="I214" s="180"/>
      <c r="J214" s="180"/>
      <c r="K214" s="180"/>
      <c r="L214" s="180"/>
      <c r="M214" s="180"/>
      <c r="N214" s="180"/>
      <c r="O214" s="180"/>
      <c r="P214" s="180"/>
      <c r="Q214" s="180"/>
      <c r="R214" s="180"/>
      <c r="S214" s="180"/>
      <c r="T214" s="180"/>
      <c r="U214" s="180"/>
      <c r="V214" s="180"/>
      <c r="W214" s="180"/>
      <c r="X214" s="180"/>
      <c r="Y214" s="180"/>
      <c r="Z214" s="180"/>
      <c r="AA214" s="180"/>
      <c r="AB214" s="180"/>
    </row>
    <row xmlns:x14ac="http://schemas.microsoft.com/office/spreadsheetml/2009/9/ac" r="215" ht="15.75" x14ac:dyDescent="0.25">
      <c r="A215" s="180"/>
      <c r="B215" s="181"/>
      <c r="C215" s="180"/>
      <c r="D215" s="180"/>
      <c r="E215" s="180"/>
      <c r="F215" s="180"/>
      <c r="G215" s="180"/>
      <c r="H215" s="180"/>
      <c r="I215" s="180"/>
      <c r="J215" s="180"/>
      <c r="K215" s="180"/>
      <c r="L215" s="180"/>
      <c r="M215" s="180"/>
      <c r="N215" s="180"/>
      <c r="O215" s="180"/>
      <c r="P215" s="180"/>
      <c r="Q215" s="180"/>
      <c r="R215" s="180"/>
      <c r="S215" s="180"/>
      <c r="T215" s="180"/>
      <c r="U215" s="180"/>
      <c r="V215" s="180"/>
      <c r="W215" s="180"/>
      <c r="X215" s="180"/>
      <c r="Y215" s="180"/>
      <c r="Z215" s="180"/>
      <c r="AA215" s="180"/>
      <c r="AB215" s="180"/>
    </row>
    <row xmlns:x14ac="http://schemas.microsoft.com/office/spreadsheetml/2009/9/ac" r="216" ht="15.75" x14ac:dyDescent="0.25">
      <c r="A216" s="180"/>
      <c r="B216" s="181"/>
      <c r="C216" s="180"/>
      <c r="D216" s="180"/>
      <c r="E216" s="180"/>
      <c r="F216" s="180"/>
      <c r="G216" s="180"/>
      <c r="H216" s="180"/>
      <c r="I216" s="180"/>
      <c r="J216" s="180"/>
      <c r="K216" s="180"/>
      <c r="L216" s="180"/>
      <c r="M216" s="180"/>
      <c r="N216" s="180"/>
      <c r="O216" s="180"/>
      <c r="P216" s="180"/>
      <c r="Q216" s="180"/>
      <c r="R216" s="180"/>
      <c r="S216" s="180"/>
      <c r="T216" s="180"/>
      <c r="U216" s="180"/>
      <c r="V216" s="180"/>
      <c r="W216" s="180"/>
      <c r="X216" s="180"/>
      <c r="Y216" s="180"/>
      <c r="Z216" s="180"/>
      <c r="AA216" s="180"/>
      <c r="AB216" s="180"/>
    </row>
    <row xmlns:x14ac="http://schemas.microsoft.com/office/spreadsheetml/2009/9/ac" r="217" ht="15.75" x14ac:dyDescent="0.25">
      <c r="A217" s="180"/>
      <c r="B217" s="181"/>
      <c r="C217" s="180"/>
      <c r="D217" s="180"/>
      <c r="E217" s="180"/>
      <c r="F217" s="180"/>
      <c r="G217" s="180"/>
      <c r="H217" s="180"/>
      <c r="I217" s="180"/>
      <c r="J217" s="180"/>
      <c r="K217" s="180"/>
      <c r="L217" s="180"/>
      <c r="M217" s="180"/>
      <c r="N217" s="180"/>
      <c r="O217" s="180"/>
      <c r="P217" s="180"/>
      <c r="Q217" s="180"/>
      <c r="R217" s="180"/>
      <c r="S217" s="180"/>
      <c r="T217" s="180"/>
      <c r="U217" s="180"/>
      <c r="V217" s="180"/>
      <c r="W217" s="180"/>
      <c r="X217" s="180"/>
      <c r="Y217" s="180"/>
      <c r="Z217" s="180"/>
      <c r="AA217" s="180"/>
      <c r="AB217" s="180"/>
    </row>
    <row xmlns:x14ac="http://schemas.microsoft.com/office/spreadsheetml/2009/9/ac" r="218" ht="15.75" x14ac:dyDescent="0.25">
      <c r="A218" s="180"/>
      <c r="B218" s="181"/>
      <c r="C218" s="180"/>
      <c r="D218" s="180"/>
      <c r="E218" s="180"/>
      <c r="F218" s="180"/>
      <c r="G218" s="180"/>
      <c r="H218" s="180"/>
      <c r="I218" s="180"/>
      <c r="J218" s="180"/>
      <c r="K218" s="180"/>
      <c r="L218" s="180"/>
      <c r="M218" s="180"/>
      <c r="N218" s="180"/>
      <c r="O218" s="180"/>
      <c r="P218" s="180"/>
      <c r="Q218" s="180"/>
      <c r="R218" s="180"/>
      <c r="S218" s="180"/>
      <c r="T218" s="180"/>
      <c r="U218" s="180"/>
      <c r="V218" s="180"/>
      <c r="W218" s="180"/>
      <c r="X218" s="180"/>
      <c r="Y218" s="180"/>
      <c r="Z218" s="180"/>
      <c r="AA218" s="180"/>
      <c r="AB218" s="180"/>
    </row>
    <row xmlns:x14ac="http://schemas.microsoft.com/office/spreadsheetml/2009/9/ac" r="219" ht="15.75" x14ac:dyDescent="0.25">
      <c r="A219" s="180"/>
      <c r="B219" s="181"/>
      <c r="C219" s="180"/>
      <c r="D219" s="180"/>
      <c r="E219" s="180"/>
      <c r="F219" s="180"/>
      <c r="G219" s="180"/>
      <c r="H219" s="180"/>
      <c r="I219" s="180"/>
      <c r="J219" s="180"/>
      <c r="K219" s="180"/>
      <c r="L219" s="180"/>
      <c r="M219" s="180"/>
      <c r="N219" s="180"/>
      <c r="O219" s="180"/>
      <c r="P219" s="180"/>
      <c r="Q219" s="180"/>
      <c r="R219" s="180"/>
      <c r="S219" s="180"/>
      <c r="T219" s="180"/>
      <c r="U219" s="180"/>
      <c r="V219" s="180"/>
      <c r="W219" s="180"/>
      <c r="X219" s="180"/>
      <c r="Y219" s="180"/>
      <c r="Z219" s="180"/>
      <c r="AA219" s="180"/>
      <c r="AB219" s="180"/>
    </row>
    <row xmlns:x14ac="http://schemas.microsoft.com/office/spreadsheetml/2009/9/ac" r="220" ht="15.75" x14ac:dyDescent="0.25">
      <c r="A220" s="180"/>
      <c r="B220" s="181"/>
      <c r="C220" s="180"/>
      <c r="D220" s="180"/>
      <c r="E220" s="180"/>
      <c r="F220" s="180"/>
      <c r="G220" s="180"/>
      <c r="H220" s="180"/>
      <c r="I220" s="180"/>
      <c r="J220" s="180"/>
      <c r="K220" s="180"/>
      <c r="L220" s="180"/>
      <c r="M220" s="180"/>
      <c r="N220" s="180"/>
      <c r="O220" s="180"/>
      <c r="P220" s="180"/>
      <c r="Q220" s="180"/>
      <c r="R220" s="180"/>
      <c r="S220" s="180"/>
      <c r="T220" s="180"/>
      <c r="U220" s="180"/>
      <c r="V220" s="180"/>
      <c r="W220" s="180"/>
      <c r="X220" s="180"/>
      <c r="Y220" s="180"/>
      <c r="Z220" s="180"/>
      <c r="AA220" s="180"/>
      <c r="AB220" s="180"/>
    </row>
    <row xmlns:x14ac="http://schemas.microsoft.com/office/spreadsheetml/2009/9/ac" r="221" ht="15.75" x14ac:dyDescent="0.25">
      <c r="A221" s="180"/>
      <c r="B221" s="181"/>
      <c r="C221" s="180"/>
      <c r="D221" s="180"/>
      <c r="E221" s="180"/>
      <c r="F221" s="180"/>
      <c r="G221" s="180"/>
      <c r="H221" s="180"/>
      <c r="I221" s="180"/>
      <c r="J221" s="180"/>
      <c r="K221" s="180"/>
      <c r="L221" s="180"/>
      <c r="M221" s="180"/>
      <c r="N221" s="180"/>
      <c r="O221" s="180"/>
      <c r="P221" s="180"/>
      <c r="Q221" s="180"/>
      <c r="R221" s="180"/>
      <c r="S221" s="180"/>
      <c r="T221" s="180"/>
      <c r="U221" s="180"/>
      <c r="V221" s="180"/>
      <c r="W221" s="180"/>
      <c r="X221" s="180"/>
      <c r="Y221" s="180"/>
      <c r="Z221" s="180"/>
      <c r="AA221" s="180"/>
      <c r="AB221" s="180"/>
    </row>
    <row xmlns:x14ac="http://schemas.microsoft.com/office/spreadsheetml/2009/9/ac" r="222" ht="15.75" x14ac:dyDescent="0.25">
      <c r="A222" s="180"/>
      <c r="B222" s="181"/>
      <c r="C222" s="180"/>
      <c r="D222" s="180"/>
      <c r="E222" s="180"/>
      <c r="F222" s="180"/>
      <c r="G222" s="180"/>
      <c r="H222" s="180"/>
      <c r="I222" s="180"/>
      <c r="J222" s="180"/>
      <c r="K222" s="180"/>
      <c r="L222" s="180"/>
      <c r="M222" s="180"/>
      <c r="N222" s="180"/>
      <c r="O222" s="180"/>
      <c r="P222" s="180"/>
      <c r="Q222" s="180"/>
      <c r="R222" s="180"/>
      <c r="S222" s="180"/>
      <c r="T222" s="180"/>
      <c r="U222" s="180"/>
      <c r="V222" s="180"/>
      <c r="W222" s="180"/>
      <c r="X222" s="180"/>
      <c r="Y222" s="180"/>
      <c r="Z222" s="180"/>
      <c r="AA222" s="180"/>
      <c r="AB222" s="180"/>
    </row>
    <row xmlns:x14ac="http://schemas.microsoft.com/office/spreadsheetml/2009/9/ac" r="223" ht="15.75" x14ac:dyDescent="0.25">
      <c r="A223" s="180"/>
      <c r="B223" s="181"/>
      <c r="C223" s="180"/>
      <c r="D223" s="180"/>
      <c r="E223" s="180"/>
      <c r="F223" s="180"/>
      <c r="G223" s="180"/>
      <c r="H223" s="180"/>
      <c r="I223" s="180"/>
      <c r="J223" s="180"/>
      <c r="K223" s="180"/>
      <c r="L223" s="180"/>
      <c r="M223" s="180"/>
      <c r="N223" s="180"/>
      <c r="O223" s="180"/>
      <c r="P223" s="180"/>
      <c r="Q223" s="180"/>
      <c r="R223" s="180"/>
      <c r="S223" s="180"/>
      <c r="T223" s="180"/>
      <c r="U223" s="180"/>
      <c r="V223" s="180"/>
      <c r="W223" s="180"/>
      <c r="X223" s="180"/>
      <c r="Y223" s="180"/>
      <c r="Z223" s="180"/>
      <c r="AA223" s="180"/>
      <c r="AB223" s="180"/>
    </row>
    <row xmlns:x14ac="http://schemas.microsoft.com/office/spreadsheetml/2009/9/ac" r="224" ht="15.75" x14ac:dyDescent="0.25">
      <c r="A224" s="180"/>
      <c r="B224" s="181"/>
      <c r="C224" s="180"/>
      <c r="D224" s="180"/>
      <c r="E224" s="180"/>
      <c r="F224" s="180"/>
      <c r="G224" s="180"/>
      <c r="H224" s="180"/>
      <c r="I224" s="180"/>
      <c r="J224" s="180"/>
      <c r="K224" s="180"/>
      <c r="L224" s="180"/>
      <c r="M224" s="180"/>
      <c r="N224" s="180"/>
      <c r="O224" s="180"/>
      <c r="P224" s="180"/>
      <c r="Q224" s="180"/>
      <c r="R224" s="180"/>
      <c r="S224" s="180"/>
      <c r="T224" s="180"/>
      <c r="U224" s="180"/>
      <c r="V224" s="180"/>
      <c r="W224" s="180"/>
      <c r="X224" s="180"/>
      <c r="Y224" s="180"/>
      <c r="Z224" s="180"/>
      <c r="AA224" s="180"/>
      <c r="AB224" s="180"/>
    </row>
    <row xmlns:x14ac="http://schemas.microsoft.com/office/spreadsheetml/2009/9/ac" r="225" ht="15.75" x14ac:dyDescent="0.25">
      <c r="A225" s="180"/>
      <c r="B225" s="181"/>
      <c r="C225" s="180"/>
      <c r="D225" s="180"/>
      <c r="E225" s="180"/>
      <c r="F225" s="180"/>
      <c r="G225" s="180"/>
      <c r="H225" s="180"/>
      <c r="I225" s="180"/>
      <c r="J225" s="180"/>
      <c r="K225" s="180"/>
      <c r="L225" s="180"/>
      <c r="M225" s="180"/>
      <c r="N225" s="180"/>
      <c r="O225" s="180"/>
      <c r="P225" s="180"/>
      <c r="Q225" s="180"/>
      <c r="R225" s="180"/>
      <c r="S225" s="180"/>
      <c r="T225" s="180"/>
      <c r="U225" s="180"/>
      <c r="V225" s="180"/>
      <c r="W225" s="180"/>
      <c r="X225" s="180"/>
      <c r="Y225" s="180"/>
      <c r="Z225" s="180"/>
      <c r="AA225" s="180"/>
      <c r="AB225" s="180"/>
    </row>
    <row xmlns:x14ac="http://schemas.microsoft.com/office/spreadsheetml/2009/9/ac" r="226" ht="15.75" x14ac:dyDescent="0.25">
      <c r="A226" s="180"/>
      <c r="B226" s="181"/>
      <c r="C226" s="180"/>
      <c r="D226" s="180"/>
      <c r="E226" s="180"/>
      <c r="F226" s="180"/>
      <c r="G226" s="180"/>
      <c r="H226" s="180"/>
      <c r="I226" s="180"/>
      <c r="J226" s="180"/>
      <c r="K226" s="180"/>
      <c r="L226" s="180"/>
      <c r="M226" s="180"/>
      <c r="N226" s="180"/>
      <c r="O226" s="180"/>
      <c r="P226" s="180"/>
      <c r="Q226" s="180"/>
      <c r="R226" s="180"/>
      <c r="S226" s="180"/>
      <c r="T226" s="180"/>
      <c r="U226" s="180"/>
      <c r="V226" s="180"/>
      <c r="W226" s="180"/>
      <c r="X226" s="180"/>
      <c r="Y226" s="180"/>
      <c r="Z226" s="180"/>
      <c r="AA226" s="180"/>
      <c r="AB226" s="180"/>
    </row>
    <row xmlns:x14ac="http://schemas.microsoft.com/office/spreadsheetml/2009/9/ac" r="227" ht="15.75" x14ac:dyDescent="0.25">
      <c r="A227" s="180"/>
      <c r="B227" s="181"/>
      <c r="C227" s="180"/>
      <c r="D227" s="180"/>
      <c r="E227" s="180"/>
      <c r="F227" s="180"/>
      <c r="G227" s="180"/>
      <c r="H227" s="180"/>
      <c r="I227" s="180"/>
      <c r="J227" s="180"/>
      <c r="K227" s="180"/>
      <c r="L227" s="180"/>
      <c r="M227" s="180"/>
      <c r="N227" s="180"/>
      <c r="O227" s="180"/>
      <c r="P227" s="180"/>
      <c r="Q227" s="180"/>
      <c r="R227" s="180"/>
      <c r="S227" s="180"/>
      <c r="T227" s="180"/>
      <c r="U227" s="180"/>
      <c r="V227" s="180"/>
      <c r="W227" s="180"/>
      <c r="X227" s="180"/>
      <c r="Y227" s="180"/>
      <c r="Z227" s="180"/>
      <c r="AA227" s="180"/>
      <c r="AB227" s="180"/>
    </row>
    <row xmlns:x14ac="http://schemas.microsoft.com/office/spreadsheetml/2009/9/ac" r="228" ht="15.75" x14ac:dyDescent="0.25">
      <c r="A228" s="180"/>
      <c r="B228" s="181"/>
      <c r="C228" s="180"/>
      <c r="D228" s="180"/>
      <c r="E228" s="180"/>
      <c r="F228" s="180"/>
      <c r="G228" s="180"/>
      <c r="H228" s="180"/>
      <c r="I228" s="180"/>
      <c r="J228" s="180"/>
      <c r="K228" s="180"/>
      <c r="L228" s="180"/>
      <c r="M228" s="180"/>
      <c r="N228" s="180"/>
      <c r="O228" s="180"/>
      <c r="P228" s="180"/>
      <c r="Q228" s="180"/>
      <c r="R228" s="180"/>
      <c r="S228" s="180"/>
      <c r="T228" s="180"/>
      <c r="U228" s="180"/>
      <c r="V228" s="180"/>
      <c r="W228" s="180"/>
      <c r="X228" s="180"/>
      <c r="Y228" s="180"/>
      <c r="Z228" s="180"/>
      <c r="AA228" s="180"/>
      <c r="AB228" s="180"/>
    </row>
    <row xmlns:x14ac="http://schemas.microsoft.com/office/spreadsheetml/2009/9/ac" r="229" ht="15.75" x14ac:dyDescent="0.25">
      <c r="A229" s="180"/>
      <c r="B229" s="181"/>
      <c r="C229" s="180"/>
      <c r="D229" s="180"/>
      <c r="E229" s="180"/>
      <c r="F229" s="180"/>
      <c r="G229" s="180"/>
      <c r="H229" s="180"/>
      <c r="I229" s="180"/>
      <c r="J229" s="180"/>
      <c r="K229" s="180"/>
      <c r="L229" s="180"/>
      <c r="M229" s="180"/>
      <c r="N229" s="180"/>
      <c r="O229" s="180"/>
      <c r="P229" s="180"/>
      <c r="Q229" s="180"/>
      <c r="R229" s="180"/>
      <c r="S229" s="180"/>
      <c r="T229" s="180"/>
      <c r="U229" s="180"/>
      <c r="V229" s="180"/>
      <c r="W229" s="180"/>
      <c r="X229" s="180"/>
      <c r="Y229" s="180"/>
      <c r="Z229" s="180"/>
      <c r="AA229" s="180"/>
      <c r="AB229" s="180"/>
    </row>
    <row xmlns:x14ac="http://schemas.microsoft.com/office/spreadsheetml/2009/9/ac" r="230" ht="15.75" x14ac:dyDescent="0.25">
      <c r="A230" s="180"/>
      <c r="B230" s="181"/>
      <c r="C230" s="180"/>
      <c r="D230" s="180"/>
      <c r="E230" s="180"/>
      <c r="F230" s="180"/>
      <c r="G230" s="180"/>
      <c r="H230" s="180"/>
      <c r="I230" s="180"/>
      <c r="J230" s="180"/>
      <c r="K230" s="180"/>
      <c r="L230" s="180"/>
      <c r="M230" s="180"/>
      <c r="N230" s="180"/>
      <c r="O230" s="180"/>
      <c r="P230" s="180"/>
      <c r="Q230" s="180"/>
      <c r="R230" s="180"/>
      <c r="S230" s="180"/>
      <c r="T230" s="180"/>
      <c r="U230" s="180"/>
      <c r="V230" s="180"/>
      <c r="W230" s="180"/>
      <c r="X230" s="180"/>
      <c r="Y230" s="180"/>
      <c r="Z230" s="180"/>
      <c r="AA230" s="180"/>
      <c r="AB230" s="180"/>
    </row>
    <row xmlns:x14ac="http://schemas.microsoft.com/office/spreadsheetml/2009/9/ac" r="231" ht="15.75" x14ac:dyDescent="0.25">
      <c r="A231" s="180"/>
      <c r="B231" s="181"/>
      <c r="C231" s="180"/>
      <c r="D231" s="180"/>
      <c r="E231" s="180"/>
      <c r="F231" s="180"/>
      <c r="G231" s="180"/>
      <c r="H231" s="180"/>
      <c r="I231" s="180"/>
      <c r="J231" s="180"/>
      <c r="K231" s="180"/>
      <c r="L231" s="180"/>
      <c r="M231" s="180"/>
      <c r="N231" s="180"/>
      <c r="O231" s="180"/>
      <c r="P231" s="180"/>
      <c r="Q231" s="180"/>
      <c r="R231" s="180"/>
      <c r="S231" s="180"/>
      <c r="T231" s="180"/>
      <c r="U231" s="180"/>
      <c r="V231" s="180"/>
      <c r="W231" s="180"/>
      <c r="X231" s="180"/>
      <c r="Y231" s="180"/>
      <c r="Z231" s="180"/>
      <c r="AA231" s="180"/>
      <c r="AB231" s="180"/>
    </row>
    <row xmlns:x14ac="http://schemas.microsoft.com/office/spreadsheetml/2009/9/ac" r="232" ht="15.75" x14ac:dyDescent="0.25">
      <c r="A232" s="180"/>
      <c r="B232" s="181"/>
      <c r="C232" s="180"/>
      <c r="D232" s="180"/>
      <c r="E232" s="180"/>
      <c r="F232" s="180"/>
      <c r="G232" s="180"/>
      <c r="H232" s="180"/>
      <c r="I232" s="180"/>
      <c r="J232" s="180"/>
      <c r="K232" s="180"/>
      <c r="L232" s="180"/>
      <c r="M232" s="180"/>
      <c r="N232" s="180"/>
      <c r="O232" s="180"/>
      <c r="P232" s="180"/>
      <c r="Q232" s="180"/>
      <c r="R232" s="180"/>
      <c r="S232" s="180"/>
      <c r="T232" s="180"/>
      <c r="U232" s="180"/>
      <c r="V232" s="180"/>
      <c r="W232" s="180"/>
      <c r="X232" s="180"/>
      <c r="Y232" s="180"/>
      <c r="Z232" s="180"/>
      <c r="AA232" s="180"/>
      <c r="AB232" s="180"/>
    </row>
    <row xmlns:x14ac="http://schemas.microsoft.com/office/spreadsheetml/2009/9/ac" r="233" ht="15.75" x14ac:dyDescent="0.25">
      <c r="A233" s="180"/>
      <c r="B233" s="181"/>
      <c r="C233" s="180"/>
      <c r="D233" s="180"/>
      <c r="E233" s="180"/>
      <c r="F233" s="180"/>
      <c r="G233" s="180"/>
      <c r="H233" s="180"/>
      <c r="I233" s="180"/>
      <c r="J233" s="180"/>
      <c r="K233" s="180"/>
      <c r="L233" s="180"/>
      <c r="M233" s="180"/>
      <c r="N233" s="180"/>
      <c r="O233" s="180"/>
      <c r="P233" s="180"/>
      <c r="Q233" s="180"/>
      <c r="R233" s="180"/>
      <c r="S233" s="180"/>
      <c r="T233" s="180"/>
      <c r="U233" s="180"/>
      <c r="V233" s="180"/>
      <c r="W233" s="180"/>
      <c r="X233" s="180"/>
      <c r="Y233" s="180"/>
      <c r="Z233" s="180"/>
      <c r="AA233" s="180"/>
    </row>
    <row xmlns:x14ac="http://schemas.microsoft.com/office/spreadsheetml/2009/9/ac" r="234" ht="15.75" x14ac:dyDescent="0.25">
      <c r="A234" s="180"/>
      <c r="B234" s="181"/>
      <c r="C234" s="180"/>
      <c r="D234" s="180"/>
      <c r="E234" s="180"/>
      <c r="F234" s="180"/>
      <c r="G234" s="180"/>
      <c r="H234" s="180"/>
      <c r="I234" s="180"/>
      <c r="J234" s="180"/>
      <c r="K234" s="180"/>
      <c r="L234" s="180"/>
      <c r="M234" s="180"/>
      <c r="N234" s="180"/>
      <c r="O234" s="180"/>
      <c r="P234" s="180"/>
      <c r="Q234" s="180"/>
      <c r="R234" s="180"/>
      <c r="S234" s="180"/>
      <c r="T234" s="180"/>
      <c r="U234" s="180"/>
      <c r="V234" s="180"/>
      <c r="W234" s="180"/>
      <c r="X234" s="180"/>
      <c r="Y234" s="180"/>
      <c r="Z234" s="180"/>
      <c r="AA234" s="180"/>
    </row>
    <row xmlns:x14ac="http://schemas.microsoft.com/office/spreadsheetml/2009/9/ac" r="235" ht="15.75" x14ac:dyDescent="0.25">
      <c r="A235" s="180"/>
      <c r="B235" s="181"/>
      <c r="C235" s="180"/>
      <c r="D235" s="180"/>
      <c r="E235" s="180"/>
      <c r="F235" s="180"/>
      <c r="G235" s="180"/>
      <c r="H235" s="180"/>
      <c r="I235" s="180"/>
      <c r="J235" s="180"/>
      <c r="K235" s="180"/>
      <c r="L235" s="180"/>
      <c r="M235" s="180"/>
      <c r="N235" s="180"/>
      <c r="O235" s="180"/>
      <c r="P235" s="180"/>
      <c r="Q235" s="180"/>
      <c r="R235" s="180"/>
      <c r="S235" s="180"/>
      <c r="T235" s="180"/>
      <c r="U235" s="180"/>
      <c r="V235" s="180"/>
      <c r="W235" s="180"/>
      <c r="X235" s="180"/>
      <c r="Y235" s="180"/>
      <c r="Z235" s="180"/>
      <c r="AA235" s="180"/>
    </row>
    <row xmlns:x14ac="http://schemas.microsoft.com/office/spreadsheetml/2009/9/ac" r="236" ht="15.75" x14ac:dyDescent="0.25">
      <c r="A236" s="180"/>
      <c r="B236" s="181"/>
      <c r="C236" s="180"/>
      <c r="D236" s="180"/>
      <c r="E236" s="180"/>
      <c r="F236" s="180"/>
      <c r="G236" s="180"/>
      <c r="H236" s="180"/>
      <c r="I236" s="180"/>
      <c r="J236" s="180"/>
      <c r="K236" s="180"/>
      <c r="L236" s="180"/>
      <c r="M236" s="180"/>
      <c r="N236" s="180"/>
      <c r="O236" s="180"/>
      <c r="P236" s="180"/>
      <c r="Q236" s="180"/>
      <c r="R236" s="180"/>
      <c r="S236" s="180"/>
      <c r="T236" s="180"/>
      <c r="U236" s="180"/>
      <c r="V236" s="180"/>
      <c r="W236" s="180"/>
      <c r="X236" s="180"/>
      <c r="Y236" s="180"/>
      <c r="Z236" s="180"/>
      <c r="AA236" s="180"/>
    </row>
    <row xmlns:x14ac="http://schemas.microsoft.com/office/spreadsheetml/2009/9/ac" r="237" ht="15.75" x14ac:dyDescent="0.25">
      <c r="A237" s="180"/>
      <c r="B237" s="181"/>
      <c r="C237" s="180"/>
      <c r="D237" s="180"/>
      <c r="E237" s="180"/>
      <c r="F237" s="180"/>
      <c r="G237" s="180"/>
      <c r="H237" s="180"/>
      <c r="I237" s="180"/>
      <c r="J237" s="180"/>
      <c r="K237" s="180"/>
      <c r="L237" s="180"/>
      <c r="M237" s="180"/>
      <c r="N237" s="180"/>
      <c r="O237" s="180"/>
      <c r="P237" s="180"/>
      <c r="Q237" s="180"/>
      <c r="R237" s="180"/>
      <c r="S237" s="180"/>
      <c r="T237" s="180"/>
      <c r="U237" s="180"/>
      <c r="V237" s="180"/>
      <c r="W237" s="180"/>
      <c r="X237" s="180"/>
      <c r="Y237" s="180"/>
      <c r="Z237" s="180"/>
      <c r="AA237" s="180"/>
    </row>
    <row xmlns:x14ac="http://schemas.microsoft.com/office/spreadsheetml/2009/9/ac" r="238" ht="15.75" x14ac:dyDescent="0.25">
      <c r="A238" s="180"/>
      <c r="B238" s="181"/>
      <c r="C238" s="180"/>
      <c r="D238" s="180"/>
      <c r="E238" s="180"/>
      <c r="F238" s="180"/>
      <c r="G238" s="180"/>
      <c r="H238" s="180"/>
      <c r="I238" s="180"/>
      <c r="J238" s="180"/>
      <c r="K238" s="180"/>
      <c r="L238" s="180"/>
      <c r="M238" s="180"/>
      <c r="N238" s="180"/>
      <c r="O238" s="180"/>
      <c r="P238" s="180"/>
      <c r="Q238" s="180"/>
      <c r="R238" s="180"/>
      <c r="S238" s="180"/>
      <c r="T238" s="180"/>
      <c r="U238" s="180"/>
      <c r="V238" s="180"/>
      <c r="W238" s="180"/>
      <c r="X238" s="180"/>
      <c r="Y238" s="180"/>
      <c r="Z238" s="180"/>
      <c r="AA238" s="180"/>
    </row>
    <row xmlns:x14ac="http://schemas.microsoft.com/office/spreadsheetml/2009/9/ac" r="239" ht="15.75" x14ac:dyDescent="0.25">
      <c r="A239" s="180"/>
      <c r="B239" s="181"/>
      <c r="C239" s="180"/>
      <c r="D239" s="180"/>
      <c r="E239" s="180"/>
      <c r="F239" s="180"/>
      <c r="G239" s="180"/>
      <c r="H239" s="180"/>
      <c r="I239" s="180"/>
      <c r="J239" s="180"/>
      <c r="K239" s="180"/>
      <c r="L239" s="180"/>
      <c r="M239" s="180"/>
      <c r="N239" s="180"/>
      <c r="O239" s="180"/>
      <c r="P239" s="180"/>
      <c r="Q239" s="180"/>
      <c r="R239" s="180"/>
      <c r="S239" s="180"/>
      <c r="T239" s="180"/>
      <c r="U239" s="180"/>
      <c r="V239" s="180"/>
      <c r="W239" s="180"/>
      <c r="X239" s="180"/>
      <c r="Y239" s="180"/>
      <c r="Z239" s="180"/>
      <c r="AA239" s="180"/>
    </row>
    <row xmlns:x14ac="http://schemas.microsoft.com/office/spreadsheetml/2009/9/ac" r="240" ht="15.75" x14ac:dyDescent="0.25">
      <c r="A240" s="180"/>
      <c r="B240" s="181"/>
      <c r="C240" s="180"/>
      <c r="D240" s="180"/>
      <c r="E240" s="180"/>
      <c r="F240" s="180"/>
      <c r="G240" s="180"/>
      <c r="H240" s="180"/>
      <c r="I240" s="180"/>
      <c r="J240" s="180"/>
      <c r="K240" s="180"/>
      <c r="L240" s="180"/>
      <c r="M240" s="180"/>
      <c r="N240" s="180"/>
      <c r="O240" s="180"/>
      <c r="P240" s="180"/>
      <c r="Q240" s="180"/>
      <c r="R240" s="180"/>
      <c r="S240" s="180"/>
      <c r="T240" s="180"/>
      <c r="U240" s="180"/>
      <c r="V240" s="180"/>
      <c r="W240" s="180"/>
      <c r="X240" s="180"/>
      <c r="Y240" s="180"/>
      <c r="Z240" s="180"/>
      <c r="AA240" s="180"/>
    </row>
    <row xmlns:x14ac="http://schemas.microsoft.com/office/spreadsheetml/2009/9/ac" r="241" ht="15.75" x14ac:dyDescent="0.25">
      <c r="A241" s="180"/>
      <c r="B241" s="181"/>
      <c r="C241" s="180"/>
      <c r="D241" s="180"/>
      <c r="E241" s="180"/>
      <c r="F241" s="180"/>
      <c r="G241" s="180"/>
      <c r="H241" s="180"/>
      <c r="I241" s="180"/>
      <c r="J241" s="180"/>
      <c r="K241" s="180"/>
      <c r="L241" s="180"/>
      <c r="M241" s="180"/>
      <c r="N241" s="180"/>
      <c r="O241" s="180"/>
      <c r="P241" s="180"/>
      <c r="Q241" s="180"/>
      <c r="R241" s="180"/>
      <c r="S241" s="180"/>
      <c r="T241" s="180"/>
      <c r="U241" s="180"/>
      <c r="V241" s="180"/>
      <c r="W241" s="180"/>
      <c r="X241" s="180"/>
      <c r="Y241" s="180"/>
      <c r="Z241" s="180"/>
      <c r="AA241" s="180"/>
    </row>
    <row xmlns:x14ac="http://schemas.microsoft.com/office/spreadsheetml/2009/9/ac" r="242" ht="15.75" x14ac:dyDescent="0.25">
      <c r="A242" s="180"/>
      <c r="B242" s="181"/>
      <c r="C242" s="180"/>
      <c r="D242" s="180"/>
      <c r="E242" s="180"/>
      <c r="F242" s="180"/>
      <c r="G242" s="180"/>
      <c r="H242" s="180"/>
      <c r="I242" s="180"/>
      <c r="J242" s="180"/>
      <c r="K242" s="180"/>
      <c r="L242" s="180"/>
      <c r="M242" s="180"/>
      <c r="N242" s="180"/>
      <c r="O242" s="180"/>
      <c r="P242" s="180"/>
      <c r="Q242" s="180"/>
      <c r="R242" s="180"/>
      <c r="S242" s="180"/>
      <c r="T242" s="180"/>
      <c r="U242" s="180"/>
      <c r="V242" s="180"/>
      <c r="W242" s="180"/>
      <c r="X242" s="180"/>
      <c r="Y242" s="180"/>
      <c r="Z242" s="180"/>
      <c r="AA242" s="180"/>
    </row>
    <row xmlns:x14ac="http://schemas.microsoft.com/office/spreadsheetml/2009/9/ac" r="243" ht="15.75" x14ac:dyDescent="0.25">
      <c r="A243" s="180"/>
      <c r="B243" s="181"/>
      <c r="C243" s="180"/>
      <c r="D243" s="180"/>
      <c r="E243" s="180"/>
      <c r="F243" s="180"/>
      <c r="G243" s="180"/>
      <c r="H243" s="180"/>
      <c r="I243" s="180"/>
      <c r="J243" s="180"/>
      <c r="K243" s="180"/>
      <c r="L243" s="180"/>
      <c r="M243" s="180"/>
      <c r="N243" s="180"/>
      <c r="O243" s="180"/>
      <c r="P243" s="180"/>
      <c r="Q243" s="180"/>
      <c r="R243" s="180"/>
      <c r="S243" s="180"/>
      <c r="T243" s="180"/>
      <c r="U243" s="180"/>
      <c r="V243" s="180"/>
      <c r="W243" s="180"/>
      <c r="X243" s="180"/>
      <c r="Y243" s="180"/>
      <c r="Z243" s="180"/>
      <c r="AA243" s="180"/>
    </row>
    <row xmlns:x14ac="http://schemas.microsoft.com/office/spreadsheetml/2009/9/ac" r="244" ht="15.75" x14ac:dyDescent="0.25">
      <c r="A244" s="180"/>
      <c r="B244" s="181"/>
      <c r="C244" s="180"/>
      <c r="D244" s="180"/>
      <c r="E244" s="180"/>
      <c r="F244" s="180"/>
      <c r="G244" s="180"/>
      <c r="H244" s="180"/>
      <c r="I244" s="180"/>
      <c r="J244" s="180"/>
      <c r="K244" s="180"/>
      <c r="L244" s="180"/>
      <c r="M244" s="180"/>
      <c r="N244" s="180"/>
      <c r="O244" s="180"/>
      <c r="P244" s="180"/>
      <c r="Q244" s="180"/>
      <c r="R244" s="180"/>
      <c r="S244" s="180"/>
      <c r="T244" s="180"/>
      <c r="U244" s="180"/>
      <c r="V244" s="180"/>
      <c r="W244" s="180"/>
      <c r="X244" s="180"/>
      <c r="Y244" s="180"/>
      <c r="Z244" s="180"/>
      <c r="AA244" s="180"/>
    </row>
    <row xmlns:x14ac="http://schemas.microsoft.com/office/spreadsheetml/2009/9/ac" r="245" ht="15.75" x14ac:dyDescent="0.25">
      <c r="A245" s="180"/>
      <c r="B245" s="181"/>
      <c r="C245" s="180"/>
      <c r="D245" s="180"/>
      <c r="E245" s="180"/>
      <c r="F245" s="180"/>
      <c r="G245" s="180"/>
      <c r="H245" s="180"/>
      <c r="I245" s="180"/>
      <c r="J245" s="180"/>
      <c r="K245" s="180"/>
      <c r="L245" s="180"/>
      <c r="M245" s="180"/>
      <c r="N245" s="180"/>
      <c r="O245" s="180"/>
      <c r="P245" s="180"/>
      <c r="Q245" s="180"/>
      <c r="R245" s="180"/>
      <c r="S245" s="180"/>
      <c r="T245" s="180"/>
      <c r="U245" s="180"/>
      <c r="V245" s="180"/>
      <c r="W245" s="180"/>
      <c r="X245" s="180"/>
      <c r="Y245" s="180"/>
      <c r="Z245" s="180"/>
      <c r="AA245" s="180"/>
    </row>
    <row xmlns:x14ac="http://schemas.microsoft.com/office/spreadsheetml/2009/9/ac" r="246" ht="15.75" x14ac:dyDescent="0.25">
      <c r="A246" s="180"/>
      <c r="B246" s="181"/>
      <c r="C246" s="180"/>
      <c r="D246" s="180"/>
      <c r="E246" s="180"/>
      <c r="F246" s="180"/>
      <c r="G246" s="180"/>
      <c r="H246" s="180"/>
      <c r="I246" s="180"/>
      <c r="J246" s="180"/>
      <c r="K246" s="180"/>
      <c r="L246" s="180"/>
      <c r="M246" s="180"/>
      <c r="N246" s="180"/>
      <c r="O246" s="180"/>
      <c r="P246" s="180"/>
      <c r="Q246" s="180"/>
      <c r="R246" s="180"/>
      <c r="S246" s="180"/>
      <c r="T246" s="180"/>
      <c r="U246" s="180"/>
      <c r="V246" s="180"/>
      <c r="W246" s="180"/>
      <c r="X246" s="180"/>
      <c r="Y246" s="180"/>
      <c r="Z246" s="180"/>
      <c r="AA246" s="180"/>
    </row>
    <row xmlns:x14ac="http://schemas.microsoft.com/office/spreadsheetml/2009/9/ac" r="247" ht="15.75" x14ac:dyDescent="0.25">
      <c r="A247" s="180"/>
      <c r="B247" s="181"/>
      <c r="C247" s="180"/>
      <c r="D247" s="180"/>
      <c r="E247" s="180"/>
      <c r="F247" s="180"/>
      <c r="G247" s="180"/>
      <c r="H247" s="180"/>
      <c r="I247" s="180"/>
      <c r="J247" s="180"/>
      <c r="K247" s="180"/>
      <c r="L247" s="180"/>
      <c r="M247" s="180"/>
      <c r="N247" s="180"/>
      <c r="O247" s="180"/>
      <c r="P247" s="180"/>
      <c r="Q247" s="180"/>
      <c r="R247" s="180"/>
      <c r="S247" s="180"/>
      <c r="T247" s="180"/>
      <c r="U247" s="180"/>
      <c r="V247" s="180"/>
      <c r="W247" s="180"/>
      <c r="X247" s="180"/>
      <c r="Y247" s="180"/>
      <c r="Z247" s="180"/>
      <c r="AA247" s="180"/>
    </row>
    <row xmlns:x14ac="http://schemas.microsoft.com/office/spreadsheetml/2009/9/ac" r="248" ht="15.75" x14ac:dyDescent="0.25">
      <c r="A248" s="180"/>
      <c r="B248" s="181"/>
      <c r="C248" s="180"/>
      <c r="D248" s="180"/>
      <c r="E248" s="180"/>
      <c r="F248" s="180"/>
      <c r="G248" s="180"/>
      <c r="H248" s="180"/>
      <c r="I248" s="180"/>
      <c r="J248" s="180"/>
      <c r="K248" s="180"/>
      <c r="L248" s="180"/>
      <c r="M248" s="180"/>
      <c r="N248" s="180"/>
      <c r="O248" s="180"/>
      <c r="P248" s="180"/>
      <c r="Q248" s="180"/>
      <c r="R248" s="180"/>
      <c r="S248" s="180"/>
      <c r="T248" s="180"/>
      <c r="U248" s="180"/>
      <c r="V248" s="180"/>
      <c r="W248" s="180"/>
      <c r="X248" s="180"/>
      <c r="Y248" s="180"/>
      <c r="Z248" s="180"/>
      <c r="AA248" s="180"/>
    </row>
    <row xmlns:x14ac="http://schemas.microsoft.com/office/spreadsheetml/2009/9/ac" r="249" ht="15.75" x14ac:dyDescent="0.25">
      <c r="A249" s="180"/>
      <c r="B249" s="181"/>
      <c r="C249" s="180"/>
      <c r="D249" s="180"/>
      <c r="E249" s="180"/>
      <c r="F249" s="180"/>
      <c r="G249" s="180"/>
      <c r="H249" s="180"/>
      <c r="I249" s="180"/>
      <c r="J249" s="180"/>
      <c r="K249" s="180"/>
      <c r="L249" s="180"/>
      <c r="M249" s="180"/>
      <c r="N249" s="180"/>
      <c r="O249" s="180"/>
      <c r="P249" s="180"/>
      <c r="Q249" s="180"/>
      <c r="R249" s="180"/>
      <c r="S249" s="180"/>
      <c r="T249" s="180"/>
      <c r="U249" s="180"/>
      <c r="V249" s="180"/>
      <c r="W249" s="180"/>
      <c r="X249" s="180"/>
      <c r="Y249" s="180"/>
      <c r="Z249" s="180"/>
      <c r="AA249" s="180"/>
    </row>
    <row xmlns:x14ac="http://schemas.microsoft.com/office/spreadsheetml/2009/9/ac" r="250" ht="15.75" x14ac:dyDescent="0.25">
      <c r="A250" s="180"/>
      <c r="B250" s="181"/>
      <c r="C250" s="180"/>
      <c r="D250" s="180"/>
      <c r="E250" s="180"/>
      <c r="F250" s="180"/>
      <c r="G250" s="180"/>
      <c r="H250" s="180"/>
      <c r="I250" s="180"/>
      <c r="J250" s="180"/>
      <c r="K250" s="180"/>
      <c r="L250" s="180"/>
      <c r="M250" s="180"/>
      <c r="N250" s="180"/>
      <c r="O250" s="180"/>
      <c r="P250" s="180"/>
      <c r="Q250" s="180"/>
      <c r="R250" s="180"/>
      <c r="S250" s="180"/>
      <c r="T250" s="180"/>
      <c r="U250" s="180"/>
      <c r="V250" s="180"/>
      <c r="W250" s="180"/>
      <c r="X250" s="180"/>
      <c r="Y250" s="180"/>
      <c r="Z250" s="180"/>
      <c r="AA250" s="180"/>
    </row>
    <row xmlns:x14ac="http://schemas.microsoft.com/office/spreadsheetml/2009/9/ac" r="251" ht="15.75" x14ac:dyDescent="0.25">
      <c r="A251" s="180"/>
      <c r="B251" s="181"/>
      <c r="C251" s="180"/>
      <c r="D251" s="180"/>
      <c r="E251" s="180"/>
      <c r="F251" s="180"/>
      <c r="G251" s="180"/>
      <c r="H251" s="180"/>
      <c r="I251" s="180"/>
      <c r="J251" s="180"/>
      <c r="K251" s="180"/>
      <c r="L251" s="180"/>
      <c r="M251" s="180"/>
      <c r="N251" s="180"/>
      <c r="O251" s="180"/>
      <c r="P251" s="180"/>
      <c r="Q251" s="180"/>
      <c r="R251" s="180"/>
      <c r="S251" s="180"/>
      <c r="T251" s="180"/>
      <c r="U251" s="180"/>
      <c r="V251" s="180"/>
      <c r="W251" s="180"/>
      <c r="X251" s="180"/>
      <c r="Y251" s="180"/>
      <c r="Z251" s="180"/>
      <c r="AA251" s="180"/>
    </row>
    <row xmlns:x14ac="http://schemas.microsoft.com/office/spreadsheetml/2009/9/ac" r="252" ht="15.75" x14ac:dyDescent="0.25">
      <c r="A252" s="180"/>
      <c r="B252" s="181"/>
      <c r="C252" s="180"/>
      <c r="D252" s="180"/>
      <c r="E252" s="180"/>
      <c r="F252" s="180"/>
      <c r="G252" s="180"/>
      <c r="H252" s="180"/>
      <c r="I252" s="180"/>
      <c r="J252" s="180"/>
      <c r="K252" s="180"/>
      <c r="L252" s="180"/>
      <c r="M252" s="180"/>
      <c r="N252" s="180"/>
      <c r="O252" s="180"/>
      <c r="P252" s="180"/>
      <c r="Q252" s="180"/>
      <c r="R252" s="180"/>
      <c r="S252" s="180"/>
      <c r="T252" s="180"/>
      <c r="U252" s="180"/>
      <c r="V252" s="180"/>
      <c r="W252" s="180"/>
      <c r="X252" s="180"/>
      <c r="Y252" s="180"/>
      <c r="Z252" s="180"/>
      <c r="AA252" s="180"/>
    </row>
    <row xmlns:x14ac="http://schemas.microsoft.com/office/spreadsheetml/2009/9/ac" r="253" ht="15.75" x14ac:dyDescent="0.25">
      <c r="A253" s="180"/>
      <c r="B253" s="181"/>
      <c r="C253" s="180"/>
      <c r="D253" s="180"/>
      <c r="E253" s="180"/>
      <c r="F253" s="180"/>
      <c r="G253" s="180"/>
      <c r="H253" s="180"/>
      <c r="I253" s="180"/>
      <c r="J253" s="180"/>
      <c r="K253" s="180"/>
      <c r="L253" s="180"/>
      <c r="M253" s="180"/>
      <c r="N253" s="180"/>
      <c r="O253" s="180"/>
      <c r="P253" s="180"/>
      <c r="Q253" s="180"/>
      <c r="R253" s="180"/>
      <c r="S253" s="180"/>
      <c r="T253" s="180"/>
      <c r="U253" s="180"/>
      <c r="V253" s="180"/>
      <c r="W253" s="180"/>
      <c r="X253" s="180"/>
      <c r="Y253" s="180"/>
      <c r="Z253" s="180"/>
      <c r="AA253" s="180"/>
    </row>
    <row xmlns:x14ac="http://schemas.microsoft.com/office/spreadsheetml/2009/9/ac" r="254" ht="15.75" x14ac:dyDescent="0.25">
      <c r="A254" s="180"/>
      <c r="B254" s="181"/>
      <c r="C254" s="180"/>
      <c r="D254" s="180"/>
      <c r="E254" s="180"/>
      <c r="F254" s="180"/>
      <c r="G254" s="180"/>
      <c r="H254" s="180"/>
      <c r="I254" s="180"/>
      <c r="J254" s="180"/>
      <c r="K254" s="180"/>
      <c r="L254" s="180"/>
      <c r="M254" s="180"/>
      <c r="N254" s="180"/>
      <c r="O254" s="180"/>
      <c r="P254" s="180"/>
      <c r="Q254" s="180"/>
      <c r="R254" s="180"/>
      <c r="S254" s="180"/>
      <c r="T254" s="180"/>
      <c r="U254" s="180"/>
      <c r="V254" s="180"/>
      <c r="W254" s="180"/>
      <c r="X254" s="180"/>
      <c r="Y254" s="180"/>
      <c r="Z254" s="180"/>
      <c r="AA254" s="180"/>
    </row>
    <row xmlns:x14ac="http://schemas.microsoft.com/office/spreadsheetml/2009/9/ac" r="255" ht="15.75" x14ac:dyDescent="0.25">
      <c r="A255" s="180"/>
      <c r="B255" s="181"/>
      <c r="C255" s="180"/>
      <c r="D255" s="180"/>
      <c r="E255" s="180"/>
      <c r="F255" s="180"/>
      <c r="G255" s="180"/>
      <c r="H255" s="180"/>
      <c r="I255" s="180"/>
      <c r="J255" s="180"/>
      <c r="K255" s="180"/>
      <c r="L255" s="180"/>
      <c r="M255" s="180"/>
      <c r="N255" s="180"/>
      <c r="O255" s="180"/>
      <c r="P255" s="180"/>
      <c r="Q255" s="180"/>
      <c r="R255" s="180"/>
      <c r="S255" s="180"/>
      <c r="T255" s="180"/>
      <c r="U255" s="180"/>
      <c r="V255" s="180"/>
      <c r="W255" s="180"/>
      <c r="X255" s="180"/>
      <c r="Y255" s="180"/>
      <c r="Z255" s="180"/>
      <c r="AA255" s="180"/>
    </row>
    <row xmlns:x14ac="http://schemas.microsoft.com/office/spreadsheetml/2009/9/ac" r="256" ht="15.75" x14ac:dyDescent="0.25">
      <c r="A256" s="180"/>
      <c r="B256" s="181"/>
      <c r="C256" s="180"/>
      <c r="D256" s="180"/>
      <c r="E256" s="180"/>
      <c r="F256" s="180"/>
      <c r="G256" s="180"/>
      <c r="H256" s="180"/>
      <c r="I256" s="180"/>
      <c r="J256" s="180"/>
      <c r="K256" s="180"/>
      <c r="L256" s="180"/>
      <c r="M256" s="180"/>
      <c r="N256" s="180"/>
      <c r="O256" s="180"/>
      <c r="P256" s="180"/>
      <c r="Q256" s="180"/>
      <c r="R256" s="180"/>
      <c r="S256" s="180"/>
      <c r="T256" s="180"/>
      <c r="U256" s="180"/>
      <c r="V256" s="180"/>
      <c r="W256" s="180"/>
      <c r="X256" s="180"/>
      <c r="Y256" s="180"/>
      <c r="Z256" s="180"/>
      <c r="AA256" s="180"/>
    </row>
    <row xmlns:x14ac="http://schemas.microsoft.com/office/spreadsheetml/2009/9/ac" r="257" ht="15.75" x14ac:dyDescent="0.25">
      <c r="A257" s="180"/>
      <c r="B257" s="181"/>
      <c r="C257" s="180"/>
      <c r="D257" s="180"/>
      <c r="E257" s="180"/>
      <c r="F257" s="180"/>
      <c r="G257" s="180"/>
      <c r="H257" s="180"/>
      <c r="I257" s="180"/>
      <c r="J257" s="180"/>
      <c r="K257" s="180"/>
      <c r="L257" s="180"/>
      <c r="M257" s="180"/>
      <c r="N257" s="180"/>
      <c r="O257" s="180"/>
      <c r="P257" s="180"/>
      <c r="Q257" s="180"/>
      <c r="R257" s="180"/>
      <c r="S257" s="180"/>
      <c r="T257" s="180"/>
      <c r="U257" s="180"/>
      <c r="V257" s="180"/>
      <c r="W257" s="180"/>
      <c r="X257" s="180"/>
      <c r="Y257" s="180"/>
      <c r="Z257" s="180"/>
      <c r="AA257" s="180"/>
    </row>
    <row xmlns:x14ac="http://schemas.microsoft.com/office/spreadsheetml/2009/9/ac" r="258" ht="15.75" x14ac:dyDescent="0.25">
      <c r="A258" s="180"/>
      <c r="B258" s="181"/>
      <c r="C258" s="180"/>
      <c r="D258" s="180"/>
      <c r="E258" s="180"/>
      <c r="F258" s="180"/>
      <c r="G258" s="180"/>
      <c r="H258" s="180"/>
      <c r="I258" s="180"/>
      <c r="J258" s="180"/>
      <c r="K258" s="180"/>
      <c r="L258" s="180"/>
      <c r="M258" s="180"/>
      <c r="N258" s="180"/>
      <c r="O258" s="180"/>
      <c r="P258" s="180"/>
      <c r="Q258" s="180"/>
      <c r="R258" s="180"/>
      <c r="S258" s="180"/>
      <c r="T258" s="180"/>
      <c r="U258" s="180"/>
      <c r="V258" s="180"/>
      <c r="W258" s="180"/>
      <c r="X258" s="180"/>
      <c r="Y258" s="180"/>
      <c r="Z258" s="180"/>
      <c r="AA258" s="180"/>
    </row>
    <row xmlns:x14ac="http://schemas.microsoft.com/office/spreadsheetml/2009/9/ac" r="259" ht="15.75" x14ac:dyDescent="0.25">
      <c r="A259" s="180"/>
      <c r="B259" s="181"/>
      <c r="C259" s="180"/>
      <c r="D259" s="180"/>
      <c r="E259" s="180"/>
      <c r="F259" s="180"/>
      <c r="G259" s="180"/>
      <c r="H259" s="180"/>
      <c r="I259" s="180"/>
      <c r="J259" s="180"/>
      <c r="K259" s="180"/>
      <c r="L259" s="180"/>
      <c r="M259" s="180"/>
      <c r="N259" s="180"/>
      <c r="O259" s="180"/>
      <c r="P259" s="180"/>
      <c r="Q259" s="180"/>
      <c r="R259" s="180"/>
      <c r="S259" s="180"/>
      <c r="T259" s="180"/>
      <c r="U259" s="180"/>
      <c r="V259" s="180"/>
      <c r="W259" s="180"/>
      <c r="X259" s="180"/>
      <c r="Y259" s="180"/>
      <c r="Z259" s="180"/>
      <c r="AA259" s="180"/>
    </row>
    <row xmlns:x14ac="http://schemas.microsoft.com/office/spreadsheetml/2009/9/ac" r="260" ht="15.75" x14ac:dyDescent="0.25">
      <c r="A260" s="180"/>
      <c r="B260" s="181"/>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row>
    <row xmlns:x14ac="http://schemas.microsoft.com/office/spreadsheetml/2009/9/ac" r="261" ht="15.75" x14ac:dyDescent="0.25">
      <c r="A261" s="180"/>
      <c r="B261" s="181"/>
      <c r="C261" s="180"/>
      <c r="D261" s="180"/>
      <c r="E261" s="180"/>
      <c r="F261" s="180"/>
      <c r="G261" s="180"/>
      <c r="H261" s="180"/>
      <c r="I261" s="180"/>
      <c r="J261" s="180"/>
      <c r="K261" s="180"/>
      <c r="L261" s="180"/>
      <c r="M261" s="180"/>
      <c r="N261" s="180"/>
      <c r="O261" s="180"/>
      <c r="P261" s="180"/>
      <c r="Q261" s="180"/>
      <c r="R261" s="180"/>
      <c r="S261" s="180"/>
      <c r="T261" s="180"/>
      <c r="U261" s="180"/>
      <c r="V261" s="180"/>
      <c r="W261" s="180"/>
      <c r="X261" s="180"/>
      <c r="Y261" s="180"/>
      <c r="Z261" s="180"/>
      <c r="AA261" s="180"/>
    </row>
    <row xmlns:x14ac="http://schemas.microsoft.com/office/spreadsheetml/2009/9/ac" r="262" ht="15.75" x14ac:dyDescent="0.25">
      <c r="A262" s="180"/>
      <c r="B262" s="181"/>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row>
    <row xmlns:x14ac="http://schemas.microsoft.com/office/spreadsheetml/2009/9/ac" r="263" ht="15.75" x14ac:dyDescent="0.25">
      <c r="A263" s="180"/>
      <c r="B263" s="181"/>
      <c r="C263" s="180"/>
      <c r="D263" s="180"/>
      <c r="E263" s="180"/>
      <c r="F263" s="180"/>
      <c r="G263" s="180"/>
      <c r="H263" s="180"/>
      <c r="I263" s="180"/>
      <c r="J263" s="180"/>
      <c r="K263" s="180"/>
      <c r="L263" s="180"/>
      <c r="M263" s="180"/>
      <c r="N263" s="180"/>
      <c r="O263" s="180"/>
      <c r="P263" s="180"/>
      <c r="Q263" s="180"/>
      <c r="R263" s="180"/>
      <c r="S263" s="180"/>
      <c r="T263" s="180"/>
      <c r="U263" s="180"/>
      <c r="V263" s="180"/>
      <c r="W263" s="180"/>
      <c r="X263" s="180"/>
      <c r="Y263" s="180"/>
      <c r="Z263" s="180"/>
      <c r="AA263" s="180"/>
    </row>
    <row xmlns:x14ac="http://schemas.microsoft.com/office/spreadsheetml/2009/9/ac" r="264" ht="15.75" x14ac:dyDescent="0.25">
      <c r="A264" s="180"/>
      <c r="B264" s="181"/>
      <c r="C264" s="180"/>
      <c r="D264" s="180"/>
      <c r="E264" s="180"/>
      <c r="F264" s="180"/>
      <c r="G264" s="180"/>
      <c r="H264" s="180"/>
      <c r="I264" s="180"/>
      <c r="J264" s="180"/>
      <c r="K264" s="180"/>
      <c r="L264" s="180"/>
      <c r="M264" s="180"/>
      <c r="N264" s="180"/>
      <c r="O264" s="180"/>
      <c r="P264" s="180"/>
      <c r="Q264" s="180"/>
      <c r="R264" s="180"/>
      <c r="S264" s="180"/>
      <c r="T264" s="180"/>
      <c r="U264" s="180"/>
      <c r="V264" s="180"/>
      <c r="W264" s="180"/>
      <c r="X264" s="180"/>
      <c r="Y264" s="180"/>
      <c r="Z264" s="180"/>
      <c r="AA264" s="180"/>
    </row>
    <row xmlns:x14ac="http://schemas.microsoft.com/office/spreadsheetml/2009/9/ac" r="265" ht="15.75" x14ac:dyDescent="0.25">
      <c r="A265" s="180"/>
      <c r="B265" s="181"/>
      <c r="C265" s="180"/>
      <c r="D265" s="180"/>
      <c r="E265" s="180"/>
      <c r="F265" s="180"/>
      <c r="G265" s="180"/>
      <c r="H265" s="180"/>
      <c r="I265" s="180"/>
      <c r="J265" s="180"/>
      <c r="K265" s="180"/>
      <c r="L265" s="180"/>
      <c r="M265" s="180"/>
      <c r="N265" s="180"/>
      <c r="O265" s="180"/>
      <c r="P265" s="180"/>
      <c r="Q265" s="180"/>
      <c r="R265" s="180"/>
      <c r="S265" s="180"/>
      <c r="T265" s="180"/>
      <c r="U265" s="180"/>
      <c r="V265" s="180"/>
      <c r="W265" s="180"/>
      <c r="X265" s="180"/>
      <c r="Y265" s="180"/>
      <c r="Z265" s="180"/>
      <c r="AA265" s="180"/>
    </row>
    <row xmlns:x14ac="http://schemas.microsoft.com/office/spreadsheetml/2009/9/ac" r="266" ht="15.75" x14ac:dyDescent="0.25">
      <c r="A266" s="180"/>
      <c r="B266" s="181"/>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0"/>
    </row>
    <row xmlns:x14ac="http://schemas.microsoft.com/office/spreadsheetml/2009/9/ac" r="267" ht="15.75" x14ac:dyDescent="0.25">
      <c r="A267" s="180"/>
      <c r="B267" s="181"/>
      <c r="C267" s="180"/>
      <c r="D267" s="180"/>
      <c r="E267" s="180"/>
      <c r="F267" s="180"/>
      <c r="G267" s="180"/>
      <c r="H267" s="180"/>
      <c r="I267" s="180"/>
      <c r="J267" s="180"/>
      <c r="K267" s="180"/>
      <c r="L267" s="180"/>
      <c r="M267" s="180"/>
      <c r="N267" s="180"/>
      <c r="O267" s="180"/>
      <c r="P267" s="180"/>
      <c r="Q267" s="180"/>
      <c r="R267" s="180"/>
      <c r="S267" s="180"/>
      <c r="T267" s="180"/>
      <c r="U267" s="180"/>
      <c r="V267" s="180"/>
      <c r="W267" s="180"/>
      <c r="X267" s="180"/>
      <c r="Y267" s="180"/>
      <c r="Z267" s="180"/>
      <c r="AA267" s="180"/>
    </row>
    <row xmlns:x14ac="http://schemas.microsoft.com/office/spreadsheetml/2009/9/ac" r="268" ht="15.75" x14ac:dyDescent="0.25">
      <c r="A268" s="180"/>
      <c r="B268" s="181"/>
      <c r="C268" s="180"/>
      <c r="D268" s="180"/>
      <c r="E268" s="180"/>
      <c r="F268" s="180"/>
      <c r="G268" s="180"/>
      <c r="H268" s="180"/>
      <c r="I268" s="180"/>
      <c r="J268" s="180"/>
      <c r="K268" s="180"/>
      <c r="L268" s="180"/>
      <c r="M268" s="180"/>
      <c r="N268" s="180"/>
      <c r="O268" s="180"/>
      <c r="P268" s="180"/>
      <c r="Q268" s="180"/>
      <c r="R268" s="180"/>
      <c r="S268" s="180"/>
      <c r="T268" s="180"/>
      <c r="U268" s="180"/>
      <c r="V268" s="180"/>
      <c r="W268" s="180"/>
      <c r="X268" s="180"/>
      <c r="Y268" s="180"/>
      <c r="Z268" s="180"/>
      <c r="AA268" s="180"/>
    </row>
    <row xmlns:x14ac="http://schemas.microsoft.com/office/spreadsheetml/2009/9/ac" r="269" ht="15.75" x14ac:dyDescent="0.25">
      <c r="A269" s="180"/>
      <c r="B269" s="181"/>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c r="AA269" s="180"/>
    </row>
    <row xmlns:x14ac="http://schemas.microsoft.com/office/spreadsheetml/2009/9/ac" r="270" ht="15.75" x14ac:dyDescent="0.25">
      <c r="A270" s="180"/>
      <c r="B270" s="181"/>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row>
    <row xmlns:x14ac="http://schemas.microsoft.com/office/spreadsheetml/2009/9/ac" r="271" ht="15.75" x14ac:dyDescent="0.25">
      <c r="A271" s="180"/>
      <c r="B271" s="181"/>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row>
    <row xmlns:x14ac="http://schemas.microsoft.com/office/spreadsheetml/2009/9/ac" r="272" ht="15.75" x14ac:dyDescent="0.25">
      <c r="A272" s="180"/>
      <c r="B272" s="181"/>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c r="AA272" s="180"/>
    </row>
    <row xmlns:x14ac="http://schemas.microsoft.com/office/spreadsheetml/2009/9/ac" r="273" ht="15.75" x14ac:dyDescent="0.25">
      <c r="A273" s="180"/>
      <c r="B273" s="181"/>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row>
    <row xmlns:x14ac="http://schemas.microsoft.com/office/spreadsheetml/2009/9/ac" r="274" ht="15.75" x14ac:dyDescent="0.25">
      <c r="A274" s="180"/>
      <c r="B274" s="181"/>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row>
    <row xmlns:x14ac="http://schemas.microsoft.com/office/spreadsheetml/2009/9/ac" r="275" ht="15.75" x14ac:dyDescent="0.25">
      <c r="A275" s="180"/>
      <c r="B275" s="181"/>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row>
    <row xmlns:x14ac="http://schemas.microsoft.com/office/spreadsheetml/2009/9/ac" r="276" ht="15.75" x14ac:dyDescent="0.25">
      <c r="A276" s="180"/>
      <c r="B276" s="181"/>
      <c r="C276" s="180"/>
      <c r="D276" s="180"/>
      <c r="E276" s="180"/>
      <c r="F276" s="180"/>
      <c r="G276" s="180"/>
      <c r="H276" s="180"/>
      <c r="I276" s="180"/>
      <c r="J276" s="180"/>
      <c r="K276" s="180"/>
      <c r="L276" s="180"/>
      <c r="M276" s="180"/>
      <c r="N276" s="180"/>
      <c r="O276" s="180"/>
      <c r="P276" s="180"/>
      <c r="Q276" s="180"/>
      <c r="R276" s="180"/>
      <c r="S276" s="180"/>
      <c r="T276" s="180"/>
      <c r="U276" s="180"/>
      <c r="V276" s="180"/>
      <c r="W276" s="180"/>
      <c r="X276" s="180"/>
      <c r="Y276" s="180"/>
      <c r="Z276" s="180"/>
      <c r="AA276" s="180"/>
    </row>
    <row xmlns:x14ac="http://schemas.microsoft.com/office/spreadsheetml/2009/9/ac" r="277" ht="15.75" x14ac:dyDescent="0.25">
      <c r="A277" s="180"/>
      <c r="B277" s="181"/>
      <c r="C277" s="180"/>
      <c r="D277" s="180"/>
      <c r="E277" s="180"/>
      <c r="F277" s="180"/>
      <c r="G277" s="180"/>
      <c r="H277" s="180"/>
      <c r="I277" s="180"/>
      <c r="J277" s="180"/>
      <c r="K277" s="180"/>
      <c r="L277" s="180"/>
      <c r="M277" s="180"/>
      <c r="N277" s="180"/>
      <c r="O277" s="180"/>
      <c r="P277" s="180"/>
      <c r="Q277" s="180"/>
      <c r="R277" s="180"/>
      <c r="S277" s="180"/>
      <c r="T277" s="180"/>
      <c r="U277" s="180"/>
      <c r="V277" s="180"/>
      <c r="W277" s="180"/>
      <c r="X277" s="180"/>
      <c r="Y277" s="180"/>
      <c r="Z277" s="180"/>
      <c r="AA277" s="180"/>
    </row>
    <row xmlns:x14ac="http://schemas.microsoft.com/office/spreadsheetml/2009/9/ac" r="278" ht="15.75" x14ac:dyDescent="0.25">
      <c r="A278" s="180"/>
      <c r="B278" s="181"/>
      <c r="C278" s="180"/>
      <c r="D278" s="180"/>
      <c r="E278" s="180"/>
      <c r="F278" s="180"/>
      <c r="G278" s="180"/>
      <c r="H278" s="180"/>
      <c r="I278" s="180"/>
      <c r="J278" s="180"/>
      <c r="K278" s="180"/>
      <c r="L278" s="180"/>
      <c r="M278" s="180"/>
      <c r="N278" s="180"/>
      <c r="O278" s="180"/>
      <c r="P278" s="180"/>
      <c r="Q278" s="180"/>
      <c r="R278" s="180"/>
      <c r="S278" s="180"/>
      <c r="T278" s="180"/>
      <c r="U278" s="180"/>
      <c r="V278" s="180"/>
      <c r="W278" s="180"/>
      <c r="X278" s="180"/>
      <c r="Y278" s="180"/>
      <c r="Z278" s="180"/>
      <c r="AA278" s="180"/>
    </row>
    <row xmlns:x14ac="http://schemas.microsoft.com/office/spreadsheetml/2009/9/ac" r="279" ht="15.75" x14ac:dyDescent="0.25">
      <c r="A279" s="180"/>
      <c r="B279" s="181"/>
      <c r="C279" s="180"/>
      <c r="D279" s="180"/>
      <c r="E279" s="180"/>
      <c r="F279" s="180"/>
      <c r="G279" s="180"/>
      <c r="H279" s="180"/>
      <c r="I279" s="180"/>
      <c r="J279" s="180"/>
      <c r="K279" s="180"/>
      <c r="L279" s="180"/>
      <c r="M279" s="180"/>
      <c r="N279" s="180"/>
      <c r="O279" s="180"/>
      <c r="P279" s="180"/>
      <c r="Q279" s="180"/>
      <c r="R279" s="180"/>
      <c r="S279" s="180"/>
      <c r="T279" s="180"/>
      <c r="U279" s="180"/>
      <c r="V279" s="180"/>
      <c r="W279" s="180"/>
      <c r="X279" s="180"/>
      <c r="Y279" s="180"/>
      <c r="Z279" s="180"/>
      <c r="AA279" s="180"/>
    </row>
    <row xmlns:x14ac="http://schemas.microsoft.com/office/spreadsheetml/2009/9/ac" r="280" ht="15.75" x14ac:dyDescent="0.25">
      <c r="A280" s="180"/>
      <c r="B280" s="181"/>
      <c r="C280" s="180"/>
      <c r="D280" s="180"/>
      <c r="E280" s="180"/>
      <c r="F280" s="180"/>
      <c r="G280" s="180"/>
      <c r="H280" s="180"/>
      <c r="I280" s="180"/>
      <c r="J280" s="180"/>
      <c r="K280" s="180"/>
      <c r="L280" s="180"/>
      <c r="M280" s="180"/>
      <c r="N280" s="180"/>
      <c r="O280" s="180"/>
      <c r="P280" s="180"/>
      <c r="Q280" s="180"/>
      <c r="R280" s="180"/>
      <c r="S280" s="180"/>
      <c r="T280" s="180"/>
      <c r="U280" s="180"/>
      <c r="V280" s="180"/>
      <c r="W280" s="180"/>
      <c r="X280" s="180"/>
      <c r="Y280" s="180"/>
      <c r="Z280" s="180"/>
      <c r="AA280" s="180"/>
    </row>
    <row xmlns:x14ac="http://schemas.microsoft.com/office/spreadsheetml/2009/9/ac" r="281" ht="15.75" x14ac:dyDescent="0.25">
      <c r="A281" s="180"/>
      <c r="B281" s="181"/>
      <c r="C281" s="180"/>
      <c r="D281" s="180"/>
      <c r="E281" s="180"/>
      <c r="F281" s="180"/>
      <c r="G281" s="180"/>
      <c r="H281" s="180"/>
      <c r="I281" s="180"/>
      <c r="J281" s="180"/>
      <c r="K281" s="180"/>
      <c r="L281" s="180"/>
      <c r="M281" s="180"/>
      <c r="N281" s="180"/>
      <c r="O281" s="180"/>
      <c r="P281" s="180"/>
      <c r="Q281" s="180"/>
      <c r="R281" s="180"/>
      <c r="S281" s="180"/>
      <c r="T281" s="180"/>
      <c r="U281" s="180"/>
      <c r="V281" s="180"/>
      <c r="W281" s="180"/>
      <c r="X281" s="180"/>
      <c r="Y281" s="180"/>
      <c r="Z281" s="180"/>
      <c r="AA281" s="180"/>
    </row>
    <row xmlns:x14ac="http://schemas.microsoft.com/office/spreadsheetml/2009/9/ac" r="282" ht="15.75" x14ac:dyDescent="0.25">
      <c r="A282" s="180"/>
      <c r="B282" s="181"/>
      <c r="C282" s="180"/>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c r="AA282" s="180"/>
    </row>
    <row xmlns:x14ac="http://schemas.microsoft.com/office/spreadsheetml/2009/9/ac" r="283" ht="15.75" x14ac:dyDescent="0.25">
      <c r="A283" s="180"/>
      <c r="B283" s="181"/>
      <c r="C283" s="180"/>
      <c r="D283" s="180"/>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c r="AA283" s="180"/>
    </row>
    <row xmlns:x14ac="http://schemas.microsoft.com/office/spreadsheetml/2009/9/ac" r="284" ht="15.75" x14ac:dyDescent="0.25">
      <c r="A284" s="180"/>
      <c r="B284" s="181"/>
      <c r="C284" s="180"/>
      <c r="D284" s="180"/>
      <c r="E284" s="180"/>
      <c r="F284" s="180"/>
      <c r="G284" s="180"/>
      <c r="H284" s="180"/>
      <c r="I284" s="180"/>
      <c r="J284" s="180"/>
      <c r="K284" s="180"/>
      <c r="L284" s="180"/>
      <c r="M284" s="180"/>
      <c r="N284" s="180"/>
      <c r="O284" s="180"/>
      <c r="P284" s="180"/>
      <c r="Q284" s="180"/>
      <c r="R284" s="180"/>
      <c r="S284" s="180"/>
      <c r="T284" s="180"/>
      <c r="U284" s="180"/>
      <c r="V284" s="180"/>
      <c r="W284" s="180"/>
      <c r="X284" s="180"/>
      <c r="Y284" s="180"/>
      <c r="Z284" s="180"/>
      <c r="AA284" s="180"/>
    </row>
    <row xmlns:x14ac="http://schemas.microsoft.com/office/spreadsheetml/2009/9/ac" r="285" ht="15.75" x14ac:dyDescent="0.25">
      <c r="A285" s="180"/>
      <c r="B285" s="181"/>
      <c r="C285" s="180"/>
      <c r="D285" s="180"/>
      <c r="E285" s="180"/>
      <c r="F285" s="180"/>
      <c r="G285" s="180"/>
      <c r="H285" s="180"/>
      <c r="I285" s="180"/>
      <c r="J285" s="180"/>
      <c r="K285" s="180"/>
      <c r="L285" s="180"/>
      <c r="M285" s="180"/>
      <c r="N285" s="180"/>
      <c r="O285" s="180"/>
      <c r="P285" s="180"/>
      <c r="Q285" s="180"/>
      <c r="R285" s="180"/>
      <c r="S285" s="180"/>
      <c r="T285" s="180"/>
      <c r="U285" s="180"/>
      <c r="V285" s="180"/>
      <c r="W285" s="180"/>
      <c r="X285" s="180"/>
      <c r="Y285" s="180"/>
      <c r="Z285" s="180"/>
      <c r="AA285" s="180"/>
    </row>
    <row xmlns:x14ac="http://schemas.microsoft.com/office/spreadsheetml/2009/9/ac" r="286" ht="15.75" x14ac:dyDescent="0.25">
      <c r="A286" s="180"/>
      <c r="B286" s="181"/>
      <c r="C286" s="180"/>
      <c r="D286" s="180"/>
      <c r="E286" s="180"/>
      <c r="F286" s="180"/>
      <c r="G286" s="180"/>
      <c r="H286" s="180"/>
      <c r="I286" s="180"/>
      <c r="J286" s="180"/>
      <c r="K286" s="180"/>
      <c r="L286" s="180"/>
      <c r="M286" s="180"/>
      <c r="N286" s="180"/>
      <c r="O286" s="180"/>
      <c r="P286" s="180"/>
      <c r="Q286" s="180"/>
      <c r="R286" s="180"/>
      <c r="S286" s="180"/>
      <c r="T286" s="180"/>
      <c r="U286" s="180"/>
      <c r="V286" s="180"/>
      <c r="W286" s="180"/>
      <c r="X286" s="180"/>
      <c r="Y286" s="180"/>
      <c r="Z286" s="180"/>
      <c r="AA286" s="180"/>
    </row>
    <row xmlns:x14ac="http://schemas.microsoft.com/office/spreadsheetml/2009/9/ac" r="287" ht="15.75" x14ac:dyDescent="0.25">
      <c r="A287" s="180"/>
      <c r="B287" s="181"/>
      <c r="C287" s="180"/>
      <c r="D287" s="180"/>
      <c r="E287" s="180"/>
      <c r="F287" s="180"/>
      <c r="G287" s="180"/>
      <c r="H287" s="180"/>
      <c r="I287" s="180"/>
      <c r="J287" s="180"/>
      <c r="K287" s="180"/>
      <c r="L287" s="180"/>
      <c r="M287" s="180"/>
      <c r="N287" s="180"/>
      <c r="O287" s="180"/>
      <c r="P287" s="180"/>
      <c r="Q287" s="180"/>
      <c r="R287" s="180"/>
      <c r="S287" s="180"/>
      <c r="T287" s="180"/>
      <c r="U287" s="180"/>
      <c r="V287" s="180"/>
      <c r="W287" s="180"/>
      <c r="X287" s="180"/>
      <c r="Y287" s="180"/>
      <c r="Z287" s="180"/>
      <c r="AA287" s="180"/>
    </row>
    <row xmlns:x14ac="http://schemas.microsoft.com/office/spreadsheetml/2009/9/ac" r="288" ht="15.75" x14ac:dyDescent="0.25">
      <c r="A288" s="180"/>
      <c r="B288" s="181"/>
      <c r="C288" s="180"/>
      <c r="D288" s="180"/>
      <c r="E288" s="180"/>
      <c r="F288" s="180"/>
      <c r="G288" s="180"/>
      <c r="H288" s="180"/>
      <c r="I288" s="180"/>
      <c r="J288" s="180"/>
      <c r="K288" s="180"/>
      <c r="L288" s="180"/>
      <c r="M288" s="180"/>
      <c r="N288" s="180"/>
      <c r="O288" s="180"/>
      <c r="P288" s="180"/>
      <c r="Q288" s="180"/>
      <c r="R288" s="180"/>
      <c r="S288" s="180"/>
      <c r="T288" s="180"/>
      <c r="U288" s="180"/>
      <c r="V288" s="180"/>
      <c r="W288" s="180"/>
      <c r="X288" s="180"/>
      <c r="Y288" s="180"/>
      <c r="Z288" s="180"/>
      <c r="AA288" s="180"/>
    </row>
    <row xmlns:x14ac="http://schemas.microsoft.com/office/spreadsheetml/2009/9/ac" r="289" ht="15.75" x14ac:dyDescent="0.25">
      <c r="A289" s="180"/>
      <c r="B289" s="181"/>
      <c r="C289" s="180"/>
      <c r="D289" s="180"/>
      <c r="E289" s="180"/>
      <c r="F289" s="180"/>
      <c r="G289" s="180"/>
      <c r="H289" s="180"/>
      <c r="I289" s="180"/>
      <c r="J289" s="180"/>
      <c r="K289" s="180"/>
      <c r="L289" s="180"/>
      <c r="M289" s="180"/>
      <c r="N289" s="180"/>
      <c r="O289" s="180"/>
      <c r="P289" s="180"/>
      <c r="Q289" s="180"/>
      <c r="R289" s="180"/>
      <c r="S289" s="180"/>
      <c r="T289" s="180"/>
      <c r="U289" s="180"/>
      <c r="V289" s="180"/>
      <c r="W289" s="180"/>
      <c r="X289" s="180"/>
      <c r="Y289" s="180"/>
      <c r="Z289" s="180"/>
      <c r="AA289" s="180"/>
    </row>
    <row xmlns:x14ac="http://schemas.microsoft.com/office/spreadsheetml/2009/9/ac" r="290" ht="15.75" x14ac:dyDescent="0.25">
      <c r="A290" s="180"/>
      <c r="B290" s="181"/>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row>
    <row xmlns:x14ac="http://schemas.microsoft.com/office/spreadsheetml/2009/9/ac" r="291" ht="15.75" x14ac:dyDescent="0.25">
      <c r="A291" s="180"/>
      <c r="B291" s="181"/>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row>
    <row xmlns:x14ac="http://schemas.microsoft.com/office/spreadsheetml/2009/9/ac" r="292" ht="15.75" x14ac:dyDescent="0.25">
      <c r="A292" s="180"/>
      <c r="B292" s="181"/>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row>
    <row xmlns:x14ac="http://schemas.microsoft.com/office/spreadsheetml/2009/9/ac" r="293" ht="15.75" x14ac:dyDescent="0.25">
      <c r="A293" s="180"/>
      <c r="B293" s="181"/>
      <c r="C293" s="180"/>
      <c r="D293" s="180"/>
      <c r="E293" s="180"/>
      <c r="F293" s="180"/>
      <c r="G293" s="180"/>
      <c r="H293" s="180"/>
      <c r="I293" s="180"/>
      <c r="J293" s="180"/>
      <c r="K293" s="180"/>
      <c r="L293" s="180"/>
      <c r="M293" s="180"/>
      <c r="N293" s="180"/>
      <c r="O293" s="180"/>
      <c r="P293" s="180"/>
      <c r="Q293" s="180"/>
      <c r="R293" s="180"/>
      <c r="S293" s="180"/>
      <c r="T293" s="180"/>
      <c r="U293" s="180"/>
      <c r="V293" s="180"/>
      <c r="W293" s="180"/>
      <c r="X293" s="180"/>
      <c r="Y293" s="180"/>
      <c r="Z293" s="180"/>
      <c r="AA293" s="180"/>
    </row>
    <row xmlns:x14ac="http://schemas.microsoft.com/office/spreadsheetml/2009/9/ac" r="294" ht="15.75" x14ac:dyDescent="0.25">
      <c r="A294" s="180"/>
      <c r="B294" s="181"/>
      <c r="C294" s="180"/>
      <c r="D294" s="180"/>
      <c r="E294" s="180"/>
      <c r="F294" s="180"/>
      <c r="G294" s="180"/>
      <c r="H294" s="180"/>
      <c r="I294" s="180"/>
      <c r="J294" s="180"/>
      <c r="K294" s="180"/>
      <c r="L294" s="180"/>
      <c r="M294" s="180"/>
      <c r="N294" s="180"/>
      <c r="O294" s="180"/>
      <c r="P294" s="180"/>
      <c r="Q294" s="180"/>
      <c r="R294" s="180"/>
      <c r="S294" s="180"/>
      <c r="T294" s="180"/>
      <c r="U294" s="180"/>
      <c r="V294" s="180"/>
      <c r="W294" s="180"/>
      <c r="X294" s="180"/>
      <c r="Y294" s="180"/>
      <c r="Z294" s="180"/>
      <c r="AA294" s="180"/>
    </row>
    <row xmlns:x14ac="http://schemas.microsoft.com/office/spreadsheetml/2009/9/ac" r="295" ht="15.75" x14ac:dyDescent="0.25">
      <c r="A295" s="180"/>
      <c r="B295" s="181"/>
      <c r="C295" s="180"/>
      <c r="D295" s="180"/>
      <c r="E295" s="180"/>
      <c r="F295" s="180"/>
      <c r="G295" s="180"/>
      <c r="H295" s="180"/>
      <c r="I295" s="180"/>
      <c r="J295" s="180"/>
      <c r="K295" s="180"/>
      <c r="L295" s="180"/>
      <c r="M295" s="180"/>
      <c r="N295" s="180"/>
      <c r="O295" s="180"/>
      <c r="P295" s="180"/>
      <c r="Q295" s="180"/>
      <c r="R295" s="180"/>
      <c r="S295" s="180"/>
      <c r="T295" s="180"/>
      <c r="U295" s="180"/>
      <c r="V295" s="180"/>
      <c r="W295" s="180"/>
      <c r="X295" s="180"/>
      <c r="Y295" s="180"/>
      <c r="Z295" s="180"/>
      <c r="AA295" s="180"/>
    </row>
    <row xmlns:x14ac="http://schemas.microsoft.com/office/spreadsheetml/2009/9/ac" r="296" ht="15.75" x14ac:dyDescent="0.25">
      <c r="A296" s="180"/>
      <c r="B296" s="181"/>
      <c r="C296" s="180"/>
      <c r="D296" s="180"/>
      <c r="E296" s="180"/>
      <c r="F296" s="180"/>
      <c r="G296" s="180"/>
      <c r="H296" s="180"/>
      <c r="I296" s="180"/>
      <c r="J296" s="180"/>
      <c r="K296" s="180"/>
      <c r="L296" s="180"/>
      <c r="M296" s="180"/>
      <c r="N296" s="180"/>
      <c r="O296" s="180"/>
      <c r="P296" s="180"/>
      <c r="Q296" s="180"/>
      <c r="R296" s="180"/>
      <c r="S296" s="180"/>
      <c r="T296" s="180"/>
      <c r="U296" s="180"/>
      <c r="V296" s="180"/>
      <c r="W296" s="180"/>
      <c r="X296" s="180"/>
      <c r="Y296" s="180"/>
      <c r="Z296" s="180"/>
      <c r="AA296" s="180"/>
    </row>
    <row xmlns:x14ac="http://schemas.microsoft.com/office/spreadsheetml/2009/9/ac" r="297" ht="15.75" x14ac:dyDescent="0.25">
      <c r="A297" s="180"/>
      <c r="B297" s="181"/>
      <c r="C297" s="180"/>
      <c r="D297" s="180"/>
      <c r="E297" s="180"/>
      <c r="F297" s="180"/>
      <c r="G297" s="180"/>
      <c r="H297" s="180"/>
      <c r="I297" s="180"/>
      <c r="J297" s="180"/>
      <c r="K297" s="180"/>
      <c r="L297" s="180"/>
      <c r="M297" s="180"/>
      <c r="N297" s="180"/>
      <c r="O297" s="180"/>
      <c r="P297" s="180"/>
      <c r="Q297" s="180"/>
      <c r="R297" s="180"/>
      <c r="S297" s="180"/>
      <c r="T297" s="180"/>
      <c r="U297" s="180"/>
      <c r="V297" s="180"/>
      <c r="W297" s="180"/>
      <c r="X297" s="180"/>
      <c r="Y297" s="180"/>
      <c r="Z297" s="180"/>
      <c r="AA297" s="180"/>
    </row>
    <row xmlns:x14ac="http://schemas.microsoft.com/office/spreadsheetml/2009/9/ac" r="298" ht="15.75" x14ac:dyDescent="0.25">
      <c r="A298" s="180"/>
      <c r="B298" s="181"/>
      <c r="C298" s="180"/>
      <c r="D298" s="180"/>
      <c r="E298" s="180"/>
      <c r="F298" s="180"/>
      <c r="G298" s="180"/>
      <c r="H298" s="180"/>
      <c r="I298" s="180"/>
      <c r="J298" s="180"/>
      <c r="K298" s="180"/>
      <c r="L298" s="180"/>
      <c r="M298" s="180"/>
      <c r="N298" s="180"/>
      <c r="O298" s="180"/>
      <c r="P298" s="180"/>
      <c r="Q298" s="180"/>
      <c r="R298" s="180"/>
      <c r="S298" s="180"/>
      <c r="T298" s="180"/>
      <c r="U298" s="180"/>
      <c r="V298" s="180"/>
      <c r="W298" s="180"/>
      <c r="X298" s="180"/>
      <c r="Y298" s="180"/>
      <c r="Z298" s="180"/>
      <c r="AA298" s="180"/>
    </row>
    <row xmlns:x14ac="http://schemas.microsoft.com/office/spreadsheetml/2009/9/ac" r="299" ht="15.75" x14ac:dyDescent="0.25">
      <c r="A299" s="180"/>
      <c r="B299" s="181"/>
      <c r="C299" s="180"/>
      <c r="D299" s="180"/>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c r="AA299" s="180"/>
    </row>
    <row xmlns:x14ac="http://schemas.microsoft.com/office/spreadsheetml/2009/9/ac" r="300" ht="15.75" x14ac:dyDescent="0.25">
      <c r="A300" s="180"/>
      <c r="B300" s="181"/>
      <c r="C300" s="180"/>
      <c r="D300" s="180"/>
      <c r="E300" s="180"/>
      <c r="F300" s="180"/>
      <c r="G300" s="180"/>
      <c r="H300" s="180"/>
      <c r="I300" s="180"/>
      <c r="J300" s="180"/>
      <c r="K300" s="180"/>
      <c r="L300" s="180"/>
      <c r="M300" s="180"/>
      <c r="N300" s="180"/>
      <c r="O300" s="180"/>
      <c r="P300" s="180"/>
      <c r="Q300" s="180"/>
      <c r="R300" s="180"/>
      <c r="S300" s="180"/>
      <c r="T300" s="180"/>
      <c r="U300" s="180"/>
      <c r="V300" s="180"/>
      <c r="W300" s="180"/>
      <c r="X300" s="180"/>
      <c r="Y300" s="180"/>
      <c r="Z300" s="180"/>
      <c r="AA300" s="180"/>
    </row>
    <row xmlns:x14ac="http://schemas.microsoft.com/office/spreadsheetml/2009/9/ac" r="301" ht="15.75" x14ac:dyDescent="0.25">
      <c r="A301" s="180"/>
      <c r="B301" s="181"/>
      <c r="C301" s="180"/>
      <c r="D301" s="180"/>
      <c r="E301" s="180"/>
      <c r="F301" s="180"/>
      <c r="G301" s="180"/>
      <c r="H301" s="180"/>
      <c r="I301" s="180"/>
      <c r="J301" s="180"/>
      <c r="K301" s="180"/>
      <c r="L301" s="180"/>
      <c r="M301" s="180"/>
      <c r="N301" s="180"/>
      <c r="O301" s="180"/>
      <c r="P301" s="180"/>
      <c r="Q301" s="180"/>
      <c r="R301" s="180"/>
      <c r="S301" s="180"/>
      <c r="T301" s="180"/>
      <c r="U301" s="180"/>
      <c r="V301" s="180"/>
      <c r="W301" s="180"/>
      <c r="X301" s="180"/>
      <c r="Y301" s="180"/>
      <c r="Z301" s="180"/>
      <c r="AA301" s="180"/>
    </row>
    <row xmlns:x14ac="http://schemas.microsoft.com/office/spreadsheetml/2009/9/ac" r="302" ht="15.75" x14ac:dyDescent="0.25">
      <c r="A302" s="180"/>
      <c r="B302" s="181"/>
      <c r="C302" s="180"/>
      <c r="D302" s="180"/>
      <c r="E302" s="180"/>
      <c r="F302" s="180"/>
      <c r="G302" s="180"/>
      <c r="H302" s="180"/>
      <c r="I302" s="180"/>
      <c r="J302" s="180"/>
      <c r="K302" s="180"/>
      <c r="L302" s="180"/>
      <c r="M302" s="180"/>
      <c r="N302" s="180"/>
      <c r="O302" s="180"/>
      <c r="P302" s="180"/>
      <c r="Q302" s="180"/>
      <c r="R302" s="180"/>
      <c r="S302" s="180"/>
      <c r="T302" s="180"/>
      <c r="U302" s="180"/>
      <c r="V302" s="180"/>
      <c r="W302" s="180"/>
      <c r="X302" s="180"/>
      <c r="Y302" s="180"/>
      <c r="Z302" s="180"/>
      <c r="AA302" s="180"/>
    </row>
    <row xmlns:x14ac="http://schemas.microsoft.com/office/spreadsheetml/2009/9/ac" r="303" ht="15.75" x14ac:dyDescent="0.25">
      <c r="A303" s="180"/>
      <c r="B303" s="181"/>
      <c r="C303" s="180"/>
      <c r="D303" s="180"/>
      <c r="E303" s="180"/>
      <c r="F303" s="180"/>
      <c r="G303" s="180"/>
      <c r="H303" s="180"/>
      <c r="I303" s="180"/>
      <c r="J303" s="180"/>
      <c r="K303" s="180"/>
      <c r="L303" s="180"/>
      <c r="M303" s="180"/>
      <c r="N303" s="180"/>
      <c r="O303" s="180"/>
      <c r="P303" s="180"/>
      <c r="Q303" s="180"/>
      <c r="R303" s="180"/>
      <c r="S303" s="180"/>
      <c r="T303" s="180"/>
      <c r="U303" s="180"/>
      <c r="V303" s="180"/>
      <c r="W303" s="180"/>
      <c r="X303" s="180"/>
      <c r="Y303" s="180"/>
      <c r="Z303" s="180"/>
      <c r="AA303" s="180"/>
    </row>
    <row xmlns:x14ac="http://schemas.microsoft.com/office/spreadsheetml/2009/9/ac" r="304" ht="15.75" x14ac:dyDescent="0.25">
      <c r="A304" s="180"/>
      <c r="B304" s="181"/>
      <c r="C304" s="180"/>
      <c r="D304" s="180"/>
      <c r="E304" s="180"/>
      <c r="F304" s="180"/>
      <c r="G304" s="180"/>
      <c r="H304" s="180"/>
      <c r="I304" s="180"/>
      <c r="J304" s="180"/>
      <c r="K304" s="180"/>
      <c r="L304" s="180"/>
      <c r="M304" s="180"/>
      <c r="N304" s="180"/>
      <c r="O304" s="180"/>
      <c r="P304" s="180"/>
      <c r="Q304" s="180"/>
      <c r="R304" s="180"/>
      <c r="S304" s="180"/>
      <c r="T304" s="180"/>
      <c r="U304" s="180"/>
      <c r="V304" s="180"/>
      <c r="W304" s="180"/>
      <c r="X304" s="180"/>
      <c r="Y304" s="180"/>
      <c r="Z304" s="180"/>
      <c r="AA304" s="180"/>
    </row>
    <row xmlns:x14ac="http://schemas.microsoft.com/office/spreadsheetml/2009/9/ac" r="305" ht="15.75" x14ac:dyDescent="0.25">
      <c r="A305" s="180"/>
      <c r="B305" s="181"/>
      <c r="C305" s="180"/>
      <c r="D305" s="180"/>
      <c r="E305" s="180"/>
      <c r="F305" s="180"/>
      <c r="G305" s="180"/>
      <c r="H305" s="180"/>
      <c r="I305" s="180"/>
      <c r="J305" s="180"/>
      <c r="K305" s="180"/>
      <c r="L305" s="180"/>
      <c r="M305" s="180"/>
      <c r="N305" s="180"/>
      <c r="O305" s="180"/>
      <c r="P305" s="180"/>
      <c r="Q305" s="180"/>
      <c r="R305" s="180"/>
      <c r="S305" s="180"/>
      <c r="T305" s="180"/>
      <c r="U305" s="180"/>
      <c r="V305" s="180"/>
      <c r="W305" s="180"/>
      <c r="X305" s="180"/>
      <c r="Y305" s="180"/>
      <c r="Z305" s="180"/>
      <c r="AA305" s="180"/>
    </row>
    <row xmlns:x14ac="http://schemas.microsoft.com/office/spreadsheetml/2009/9/ac" r="306" ht="15.75" x14ac:dyDescent="0.25">
      <c r="A306" s="180"/>
      <c r="B306" s="181"/>
      <c r="C306" s="180"/>
      <c r="D306" s="180"/>
      <c r="E306" s="180"/>
      <c r="F306" s="180"/>
      <c r="G306" s="180"/>
      <c r="H306" s="180"/>
      <c r="I306" s="180"/>
      <c r="J306" s="180"/>
      <c r="K306" s="180"/>
      <c r="L306" s="180"/>
      <c r="M306" s="180"/>
      <c r="N306" s="180"/>
      <c r="O306" s="180"/>
      <c r="P306" s="180"/>
      <c r="Q306" s="180"/>
      <c r="R306" s="180"/>
      <c r="S306" s="180"/>
      <c r="T306" s="180"/>
      <c r="U306" s="180"/>
      <c r="V306" s="180"/>
      <c r="W306" s="180"/>
      <c r="X306" s="180"/>
      <c r="Y306" s="180"/>
      <c r="Z306" s="180"/>
      <c r="AA306" s="180"/>
    </row>
    <row xmlns:x14ac="http://schemas.microsoft.com/office/spreadsheetml/2009/9/ac" r="307" ht="15.75" x14ac:dyDescent="0.25">
      <c r="A307" s="180"/>
      <c r="B307" s="181"/>
      <c r="C307" s="180"/>
      <c r="D307" s="180"/>
      <c r="E307" s="180"/>
      <c r="F307" s="180"/>
      <c r="G307" s="180"/>
      <c r="H307" s="180"/>
      <c r="I307" s="180"/>
      <c r="J307" s="180"/>
      <c r="K307" s="180"/>
      <c r="L307" s="180"/>
      <c r="M307" s="180"/>
      <c r="N307" s="180"/>
      <c r="O307" s="180"/>
      <c r="P307" s="180"/>
      <c r="Q307" s="180"/>
      <c r="R307" s="180"/>
      <c r="S307" s="180"/>
      <c r="T307" s="180"/>
      <c r="U307" s="180"/>
      <c r="V307" s="180"/>
      <c r="W307" s="180"/>
      <c r="X307" s="180"/>
      <c r="Y307" s="180"/>
      <c r="Z307" s="180"/>
      <c r="AA307" s="180"/>
    </row>
    <row xmlns:x14ac="http://schemas.microsoft.com/office/spreadsheetml/2009/9/ac" r="308" ht="15.75" x14ac:dyDescent="0.25">
      <c r="A308" s="180"/>
      <c r="B308" s="181"/>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row>
    <row xmlns:x14ac="http://schemas.microsoft.com/office/spreadsheetml/2009/9/ac" r="309" ht="15.75" x14ac:dyDescent="0.25">
      <c r="A309" s="180"/>
      <c r="B309" s="181"/>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c r="AA309" s="180"/>
    </row>
    <row xmlns:x14ac="http://schemas.microsoft.com/office/spreadsheetml/2009/9/ac" r="310" ht="15.75" x14ac:dyDescent="0.25">
      <c r="A310" s="180"/>
      <c r="B310" s="181"/>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row>
    <row xmlns:x14ac="http://schemas.microsoft.com/office/spreadsheetml/2009/9/ac" r="311" ht="15.75" x14ac:dyDescent="0.25">
      <c r="A311" s="180"/>
      <c r="B311" s="181"/>
      <c r="C311" s="180"/>
      <c r="D311" s="180"/>
      <c r="E311" s="180"/>
      <c r="F311" s="180"/>
      <c r="G311" s="180"/>
      <c r="H311" s="180"/>
      <c r="I311" s="180"/>
      <c r="J311" s="180"/>
      <c r="K311" s="180"/>
      <c r="L311" s="180"/>
      <c r="M311" s="180"/>
      <c r="N311" s="180"/>
      <c r="O311" s="180"/>
      <c r="P311" s="180"/>
      <c r="Q311" s="180"/>
      <c r="R311" s="180"/>
      <c r="S311" s="180"/>
      <c r="T311" s="180"/>
      <c r="U311" s="180"/>
      <c r="V311" s="180"/>
      <c r="W311" s="180"/>
      <c r="X311" s="180"/>
      <c r="Y311" s="180"/>
      <c r="Z311" s="180"/>
      <c r="AA311" s="180"/>
    </row>
    <row xmlns:x14ac="http://schemas.microsoft.com/office/spreadsheetml/2009/9/ac" r="312" ht="15.75" x14ac:dyDescent="0.25">
      <c r="A312" s="180"/>
      <c r="B312" s="181"/>
      <c r="C312" s="180"/>
      <c r="D312" s="180"/>
      <c r="E312" s="180"/>
      <c r="F312" s="180"/>
      <c r="G312" s="180"/>
      <c r="H312" s="180"/>
      <c r="I312" s="180"/>
      <c r="J312" s="180"/>
      <c r="K312" s="180"/>
      <c r="L312" s="180"/>
      <c r="M312" s="180"/>
      <c r="N312" s="180"/>
      <c r="O312" s="180"/>
      <c r="P312" s="180"/>
      <c r="Q312" s="180"/>
      <c r="R312" s="180"/>
      <c r="S312" s="180"/>
      <c r="T312" s="180"/>
      <c r="U312" s="180"/>
      <c r="V312" s="180"/>
      <c r="W312" s="180"/>
      <c r="X312" s="180"/>
      <c r="Y312" s="180"/>
      <c r="Z312" s="180"/>
      <c r="AA312" s="180"/>
    </row>
    <row xmlns:x14ac="http://schemas.microsoft.com/office/spreadsheetml/2009/9/ac" r="313" ht="15.75" x14ac:dyDescent="0.25">
      <c r="A313" s="180"/>
      <c r="B313" s="181"/>
      <c r="C313" s="180"/>
      <c r="D313" s="180"/>
      <c r="E313" s="180"/>
      <c r="F313" s="180"/>
      <c r="G313" s="180"/>
      <c r="H313" s="180"/>
      <c r="I313" s="180"/>
      <c r="J313" s="180"/>
      <c r="K313" s="180"/>
      <c r="L313" s="180"/>
      <c r="M313" s="180"/>
      <c r="N313" s="180"/>
      <c r="O313" s="180"/>
      <c r="P313" s="180"/>
      <c r="Q313" s="180"/>
      <c r="R313" s="180"/>
      <c r="S313" s="180"/>
      <c r="T313" s="180"/>
      <c r="U313" s="180"/>
      <c r="V313" s="180"/>
      <c r="W313" s="180"/>
      <c r="X313" s="180"/>
      <c r="Y313" s="180"/>
      <c r="Z313" s="180"/>
      <c r="AA313" s="180"/>
    </row>
    <row xmlns:x14ac="http://schemas.microsoft.com/office/spreadsheetml/2009/9/ac" r="314" ht="15.75" x14ac:dyDescent="0.25">
      <c r="A314" s="180"/>
      <c r="B314" s="181"/>
      <c r="C314" s="180"/>
      <c r="D314" s="180"/>
      <c r="E314" s="180"/>
      <c r="F314" s="180"/>
      <c r="G314" s="180"/>
      <c r="H314" s="180"/>
      <c r="I314" s="180"/>
      <c r="J314" s="180"/>
      <c r="K314" s="180"/>
      <c r="L314" s="180"/>
      <c r="M314" s="180"/>
      <c r="N314" s="180"/>
      <c r="O314" s="180"/>
      <c r="P314" s="180"/>
      <c r="Q314" s="180"/>
      <c r="R314" s="180"/>
      <c r="S314" s="180"/>
      <c r="T314" s="180"/>
      <c r="U314" s="180"/>
      <c r="V314" s="180"/>
      <c r="W314" s="180"/>
      <c r="X314" s="180"/>
      <c r="Y314" s="180"/>
      <c r="Z314" s="180"/>
      <c r="AA314" s="180"/>
    </row>
    <row xmlns:x14ac="http://schemas.microsoft.com/office/spreadsheetml/2009/9/ac" r="315" ht="15.75" x14ac:dyDescent="0.25">
      <c r="A315" s="180"/>
      <c r="B315" s="181"/>
      <c r="C315" s="180"/>
      <c r="D315" s="180"/>
      <c r="E315" s="180"/>
      <c r="F315" s="180"/>
      <c r="G315" s="180"/>
      <c r="H315" s="180"/>
      <c r="I315" s="180"/>
      <c r="J315" s="180"/>
      <c r="K315" s="180"/>
      <c r="L315" s="180"/>
      <c r="M315" s="180"/>
      <c r="N315" s="180"/>
      <c r="O315" s="180"/>
      <c r="P315" s="180"/>
      <c r="Q315" s="180"/>
      <c r="R315" s="180"/>
      <c r="S315" s="180"/>
      <c r="T315" s="180"/>
      <c r="U315" s="180"/>
      <c r="V315" s="180"/>
      <c r="W315" s="180"/>
      <c r="X315" s="180"/>
      <c r="Y315" s="180"/>
      <c r="Z315" s="180"/>
      <c r="AA315" s="180"/>
    </row>
    <row xmlns:x14ac="http://schemas.microsoft.com/office/spreadsheetml/2009/9/ac" r="316" ht="15.75" x14ac:dyDescent="0.25">
      <c r="A316" s="180"/>
      <c r="B316" s="181"/>
      <c r="C316" s="180"/>
      <c r="D316" s="180"/>
      <c r="E316" s="180"/>
      <c r="F316" s="180"/>
      <c r="G316" s="180"/>
      <c r="H316" s="180"/>
      <c r="I316" s="180"/>
      <c r="J316" s="180"/>
      <c r="K316" s="180"/>
      <c r="L316" s="180"/>
      <c r="M316" s="180"/>
      <c r="N316" s="180"/>
      <c r="O316" s="180"/>
      <c r="P316" s="180"/>
      <c r="Q316" s="180"/>
      <c r="R316" s="180"/>
      <c r="S316" s="180"/>
      <c r="T316" s="180"/>
      <c r="U316" s="180"/>
      <c r="V316" s="180"/>
      <c r="W316" s="180"/>
      <c r="X316" s="180"/>
      <c r="Y316" s="180"/>
      <c r="Z316" s="180"/>
      <c r="AA316" s="180"/>
    </row>
    <row xmlns:x14ac="http://schemas.microsoft.com/office/spreadsheetml/2009/9/ac" r="317" ht="15.75" x14ac:dyDescent="0.25">
      <c r="A317" s="180"/>
      <c r="B317" s="181"/>
      <c r="C317" s="180"/>
      <c r="D317" s="180"/>
      <c r="E317" s="180"/>
      <c r="F317" s="180"/>
      <c r="G317" s="180"/>
      <c r="H317" s="180"/>
      <c r="I317" s="180"/>
      <c r="J317" s="180"/>
      <c r="K317" s="180"/>
      <c r="L317" s="180"/>
      <c r="M317" s="180"/>
      <c r="N317" s="180"/>
      <c r="O317" s="180"/>
      <c r="P317" s="180"/>
      <c r="Q317" s="180"/>
      <c r="R317" s="180"/>
      <c r="S317" s="180"/>
      <c r="T317" s="180"/>
      <c r="U317" s="180"/>
      <c r="V317" s="180"/>
      <c r="W317" s="180"/>
      <c r="X317" s="180"/>
      <c r="Y317" s="180"/>
      <c r="Z317" s="180"/>
      <c r="AA317" s="180"/>
    </row>
    <row xmlns:x14ac="http://schemas.microsoft.com/office/spreadsheetml/2009/9/ac" r="318" ht="15.75" x14ac:dyDescent="0.25">
      <c r="A318" s="180"/>
      <c r="B318" s="181"/>
      <c r="C318" s="180"/>
      <c r="D318" s="180"/>
      <c r="E318" s="180"/>
      <c r="F318" s="180"/>
      <c r="G318" s="180"/>
      <c r="H318" s="180"/>
      <c r="I318" s="180"/>
      <c r="J318" s="180"/>
      <c r="K318" s="180"/>
      <c r="L318" s="180"/>
      <c r="M318" s="180"/>
      <c r="N318" s="180"/>
      <c r="O318" s="180"/>
      <c r="P318" s="180"/>
      <c r="Q318" s="180"/>
      <c r="R318" s="180"/>
      <c r="S318" s="180"/>
      <c r="T318" s="180"/>
      <c r="U318" s="180"/>
      <c r="V318" s="180"/>
      <c r="W318" s="180"/>
      <c r="X318" s="180"/>
      <c r="Y318" s="180"/>
      <c r="Z318" s="180"/>
      <c r="AA318" s="180"/>
    </row>
    <row xmlns:x14ac="http://schemas.microsoft.com/office/spreadsheetml/2009/9/ac" r="319" ht="15.75" x14ac:dyDescent="0.25">
      <c r="A319" s="180"/>
      <c r="B319" s="181"/>
      <c r="C319" s="180"/>
      <c r="D319" s="180"/>
      <c r="E319" s="180"/>
      <c r="F319" s="180"/>
      <c r="G319" s="180"/>
      <c r="H319" s="180"/>
      <c r="I319" s="180"/>
      <c r="J319" s="180"/>
      <c r="K319" s="180"/>
      <c r="L319" s="180"/>
      <c r="M319" s="180"/>
      <c r="N319" s="180"/>
      <c r="O319" s="180"/>
      <c r="P319" s="180"/>
      <c r="Q319" s="180"/>
      <c r="R319" s="180"/>
      <c r="S319" s="180"/>
      <c r="T319" s="180"/>
      <c r="U319" s="180"/>
      <c r="V319" s="180"/>
      <c r="W319" s="180"/>
      <c r="X319" s="180"/>
      <c r="Y319" s="180"/>
      <c r="Z319" s="180"/>
      <c r="AA319" s="180"/>
    </row>
    <row xmlns:x14ac="http://schemas.microsoft.com/office/spreadsheetml/2009/9/ac" r="320" ht="15.75" x14ac:dyDescent="0.25">
      <c r="A320" s="180"/>
      <c r="B320" s="181"/>
      <c r="C320" s="180"/>
      <c r="D320" s="180"/>
      <c r="E320" s="180"/>
      <c r="F320" s="180"/>
      <c r="G320" s="180"/>
      <c r="H320" s="180"/>
      <c r="I320" s="180"/>
      <c r="J320" s="180"/>
      <c r="K320" s="180"/>
      <c r="L320" s="180"/>
      <c r="M320" s="180"/>
      <c r="N320" s="180"/>
      <c r="O320" s="180"/>
      <c r="P320" s="180"/>
      <c r="Q320" s="180"/>
      <c r="R320" s="180"/>
      <c r="S320" s="180"/>
      <c r="T320" s="180"/>
      <c r="U320" s="180"/>
      <c r="V320" s="180"/>
      <c r="W320" s="180"/>
      <c r="X320" s="180"/>
      <c r="Y320" s="180"/>
      <c r="Z320" s="180"/>
      <c r="AA320" s="180"/>
    </row>
    <row xmlns:x14ac="http://schemas.microsoft.com/office/spreadsheetml/2009/9/ac" r="321" ht="15.75" x14ac:dyDescent="0.25">
      <c r="A321" s="180"/>
      <c r="B321" s="181"/>
      <c r="C321" s="180"/>
      <c r="D321" s="180"/>
      <c r="E321" s="180"/>
      <c r="F321" s="180"/>
      <c r="G321" s="180"/>
      <c r="H321" s="180"/>
      <c r="I321" s="180"/>
      <c r="J321" s="180"/>
      <c r="K321" s="180"/>
      <c r="L321" s="180"/>
      <c r="M321" s="180"/>
      <c r="N321" s="180"/>
      <c r="O321" s="180"/>
      <c r="P321" s="180"/>
      <c r="Q321" s="180"/>
      <c r="R321" s="180"/>
      <c r="S321" s="180"/>
      <c r="T321" s="180"/>
      <c r="U321" s="180"/>
      <c r="V321" s="180"/>
      <c r="W321" s="180"/>
      <c r="X321" s="180"/>
      <c r="Y321" s="180"/>
      <c r="Z321" s="180"/>
      <c r="AA321" s="180"/>
    </row>
    <row xmlns:x14ac="http://schemas.microsoft.com/office/spreadsheetml/2009/9/ac" r="322" ht="15.75" x14ac:dyDescent="0.25">
      <c r="A322" s="180"/>
      <c r="B322" s="181"/>
      <c r="C322" s="180"/>
      <c r="D322" s="180"/>
      <c r="E322" s="180"/>
      <c r="F322" s="180"/>
      <c r="G322" s="180"/>
      <c r="H322" s="180"/>
      <c r="I322" s="180"/>
      <c r="J322" s="180"/>
      <c r="K322" s="180"/>
      <c r="L322" s="180"/>
      <c r="M322" s="180"/>
      <c r="N322" s="180"/>
      <c r="O322" s="180"/>
      <c r="P322" s="180"/>
      <c r="Q322" s="180"/>
      <c r="R322" s="180"/>
      <c r="S322" s="180"/>
      <c r="T322" s="180"/>
      <c r="U322" s="180"/>
      <c r="V322" s="180"/>
      <c r="W322" s="180"/>
      <c r="X322" s="180"/>
      <c r="Y322" s="180"/>
      <c r="Z322" s="180"/>
      <c r="AA322" s="180"/>
    </row>
    <row xmlns:x14ac="http://schemas.microsoft.com/office/spreadsheetml/2009/9/ac" r="323" ht="15.75" x14ac:dyDescent="0.25">
      <c r="A323" s="180"/>
      <c r="B323" s="181"/>
      <c r="C323" s="180"/>
      <c r="D323" s="180"/>
      <c r="E323" s="180"/>
      <c r="F323" s="180"/>
      <c r="G323" s="180"/>
      <c r="H323" s="180"/>
      <c r="I323" s="180"/>
      <c r="J323" s="180"/>
      <c r="K323" s="180"/>
      <c r="L323" s="180"/>
      <c r="M323" s="180"/>
      <c r="N323" s="180"/>
      <c r="O323" s="180"/>
      <c r="P323" s="180"/>
      <c r="Q323" s="180"/>
      <c r="R323" s="180"/>
      <c r="S323" s="180"/>
      <c r="T323" s="180"/>
      <c r="U323" s="180"/>
      <c r="V323" s="180"/>
      <c r="W323" s="180"/>
      <c r="X323" s="180"/>
      <c r="Y323" s="180"/>
      <c r="Z323" s="180"/>
      <c r="AA323" s="180"/>
    </row>
    <row xmlns:x14ac="http://schemas.microsoft.com/office/spreadsheetml/2009/9/ac" r="324" ht="15.75" x14ac:dyDescent="0.25">
      <c r="A324" s="180"/>
      <c r="B324" s="181"/>
      <c r="C324" s="180"/>
      <c r="D324" s="180"/>
      <c r="E324" s="180"/>
      <c r="F324" s="180"/>
      <c r="G324" s="180"/>
      <c r="H324" s="180"/>
      <c r="I324" s="180"/>
      <c r="J324" s="180"/>
      <c r="K324" s="180"/>
      <c r="L324" s="180"/>
      <c r="M324" s="180"/>
      <c r="N324" s="180"/>
      <c r="O324" s="180"/>
      <c r="P324" s="180"/>
      <c r="Q324" s="180"/>
      <c r="R324" s="180"/>
      <c r="S324" s="180"/>
      <c r="T324" s="180"/>
      <c r="U324" s="180"/>
      <c r="V324" s="180"/>
      <c r="W324" s="180"/>
      <c r="X324" s="180"/>
      <c r="Y324" s="180"/>
      <c r="Z324" s="180"/>
      <c r="AA324" s="180"/>
    </row>
    <row xmlns:x14ac="http://schemas.microsoft.com/office/spreadsheetml/2009/9/ac" r="325" ht="15.75" x14ac:dyDescent="0.25">
      <c r="A325" s="180"/>
      <c r="B325" s="181"/>
      <c r="C325" s="180"/>
      <c r="D325" s="180"/>
      <c r="E325" s="180"/>
      <c r="F325" s="180"/>
      <c r="G325" s="180"/>
      <c r="H325" s="180"/>
      <c r="I325" s="180"/>
      <c r="J325" s="180"/>
      <c r="K325" s="180"/>
      <c r="L325" s="180"/>
      <c r="M325" s="180"/>
      <c r="N325" s="180"/>
      <c r="O325" s="180"/>
      <c r="P325" s="180"/>
      <c r="Q325" s="180"/>
      <c r="R325" s="180"/>
      <c r="S325" s="180"/>
      <c r="T325" s="180"/>
      <c r="U325" s="180"/>
      <c r="V325" s="180"/>
      <c r="W325" s="180"/>
      <c r="X325" s="180"/>
      <c r="Y325" s="180"/>
      <c r="Z325" s="180"/>
      <c r="AA325" s="180"/>
    </row>
    <row xmlns:x14ac="http://schemas.microsoft.com/office/spreadsheetml/2009/9/ac" r="326" ht="15.75" x14ac:dyDescent="0.25">
      <c r="A326" s="180"/>
      <c r="B326" s="181"/>
      <c r="C326" s="180"/>
      <c r="D326" s="180"/>
      <c r="E326" s="180"/>
      <c r="F326" s="180"/>
      <c r="G326" s="180"/>
      <c r="H326" s="180"/>
      <c r="I326" s="180"/>
      <c r="J326" s="180"/>
      <c r="K326" s="180"/>
      <c r="L326" s="180"/>
      <c r="M326" s="180"/>
      <c r="N326" s="180"/>
      <c r="O326" s="180"/>
      <c r="P326" s="180"/>
      <c r="Q326" s="180"/>
      <c r="R326" s="180"/>
      <c r="S326" s="180"/>
      <c r="T326" s="180"/>
      <c r="U326" s="180"/>
      <c r="V326" s="180"/>
      <c r="W326" s="180"/>
      <c r="X326" s="180"/>
      <c r="Y326" s="180"/>
      <c r="Z326" s="180"/>
      <c r="AA326" s="180"/>
    </row>
    <row xmlns:x14ac="http://schemas.microsoft.com/office/spreadsheetml/2009/9/ac" r="327" ht="15.75" x14ac:dyDescent="0.25">
      <c r="A327" s="180"/>
      <c r="B327" s="181"/>
      <c r="C327" s="180"/>
      <c r="D327" s="180"/>
      <c r="E327" s="180"/>
      <c r="F327" s="180"/>
      <c r="G327" s="180"/>
      <c r="H327" s="180"/>
      <c r="I327" s="180"/>
      <c r="J327" s="180"/>
      <c r="K327" s="180"/>
      <c r="L327" s="180"/>
      <c r="M327" s="180"/>
      <c r="N327" s="180"/>
      <c r="O327" s="180"/>
      <c r="P327" s="180"/>
      <c r="Q327" s="180"/>
      <c r="R327" s="180"/>
      <c r="S327" s="180"/>
      <c r="T327" s="180"/>
      <c r="U327" s="180"/>
      <c r="V327" s="180"/>
      <c r="W327" s="180"/>
      <c r="X327" s="180"/>
      <c r="Y327" s="180"/>
      <c r="Z327" s="180"/>
      <c r="AA327" s="180"/>
    </row>
    <row xmlns:x14ac="http://schemas.microsoft.com/office/spreadsheetml/2009/9/ac" r="328" ht="15.75" x14ac:dyDescent="0.25">
      <c r="A328" s="180"/>
      <c r="B328" s="181"/>
      <c r="C328" s="180"/>
      <c r="D328" s="180"/>
      <c r="E328" s="180"/>
      <c r="F328" s="180"/>
      <c r="G328" s="180"/>
      <c r="H328" s="180"/>
      <c r="I328" s="180"/>
      <c r="J328" s="180"/>
      <c r="K328" s="180"/>
      <c r="L328" s="180"/>
      <c r="M328" s="180"/>
      <c r="N328" s="180"/>
      <c r="O328" s="180"/>
      <c r="P328" s="180"/>
      <c r="Q328" s="180"/>
      <c r="R328" s="180"/>
      <c r="S328" s="180"/>
      <c r="T328" s="180"/>
      <c r="U328" s="180"/>
      <c r="V328" s="180"/>
      <c r="W328" s="180"/>
      <c r="X328" s="180"/>
      <c r="Y328" s="180"/>
      <c r="Z328" s="180"/>
      <c r="AA328" s="180"/>
    </row>
    <row xmlns:x14ac="http://schemas.microsoft.com/office/spreadsheetml/2009/9/ac" r="329" ht="15.75" x14ac:dyDescent="0.25">
      <c r="A329" s="180"/>
      <c r="B329" s="181"/>
      <c r="C329" s="180"/>
      <c r="D329" s="180"/>
      <c r="E329" s="180"/>
      <c r="F329" s="180"/>
      <c r="G329" s="180"/>
      <c r="H329" s="180"/>
      <c r="I329" s="180"/>
      <c r="J329" s="180"/>
      <c r="K329" s="180"/>
      <c r="L329" s="180"/>
      <c r="M329" s="180"/>
      <c r="N329" s="180"/>
      <c r="O329" s="180"/>
      <c r="P329" s="180"/>
      <c r="Q329" s="180"/>
      <c r="R329" s="180"/>
      <c r="S329" s="180"/>
      <c r="T329" s="180"/>
      <c r="U329" s="180"/>
      <c r="V329" s="180"/>
      <c r="W329" s="180"/>
      <c r="X329" s="180"/>
      <c r="Y329" s="180"/>
      <c r="Z329" s="180"/>
      <c r="AA329" s="180"/>
    </row>
    <row xmlns:x14ac="http://schemas.microsoft.com/office/spreadsheetml/2009/9/ac" r="330" ht="15.75" x14ac:dyDescent="0.25">
      <c r="A330" s="180"/>
      <c r="B330" s="181"/>
      <c r="C330" s="180"/>
      <c r="D330" s="180"/>
      <c r="E330" s="180"/>
      <c r="F330" s="180"/>
      <c r="G330" s="180"/>
      <c r="H330" s="180"/>
      <c r="I330" s="180"/>
      <c r="J330" s="180"/>
      <c r="K330" s="180"/>
      <c r="L330" s="180"/>
      <c r="M330" s="180"/>
      <c r="N330" s="180"/>
      <c r="O330" s="180"/>
      <c r="P330" s="180"/>
      <c r="Q330" s="180"/>
      <c r="R330" s="180"/>
      <c r="S330" s="180"/>
      <c r="T330" s="180"/>
      <c r="U330" s="180"/>
      <c r="V330" s="180"/>
      <c r="W330" s="180"/>
      <c r="X330" s="180"/>
      <c r="Y330" s="180"/>
      <c r="Z330" s="180"/>
      <c r="AA330" s="180"/>
    </row>
    <row xmlns:x14ac="http://schemas.microsoft.com/office/spreadsheetml/2009/9/ac" r="331" ht="15.75" x14ac:dyDescent="0.25">
      <c r="A331" s="180"/>
      <c r="B331" s="181"/>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c r="AA331" s="180"/>
    </row>
    <row xmlns:x14ac="http://schemas.microsoft.com/office/spreadsheetml/2009/9/ac" r="332" ht="15.75" x14ac:dyDescent="0.25">
      <c r="A332" s="180"/>
      <c r="B332" s="181"/>
      <c r="C332" s="180"/>
      <c r="D332" s="180"/>
      <c r="E332" s="180"/>
      <c r="F332" s="180"/>
      <c r="G332" s="180"/>
      <c r="H332" s="180"/>
      <c r="I332" s="180"/>
      <c r="J332" s="180"/>
      <c r="K332" s="180"/>
      <c r="L332" s="180"/>
      <c r="M332" s="180"/>
      <c r="N332" s="180"/>
      <c r="O332" s="180"/>
      <c r="P332" s="180"/>
      <c r="Q332" s="180"/>
      <c r="R332" s="180"/>
      <c r="S332" s="180"/>
      <c r="T332" s="180"/>
      <c r="U332" s="180"/>
      <c r="V332" s="180"/>
      <c r="W332" s="180"/>
      <c r="X332" s="180"/>
      <c r="Y332" s="180"/>
      <c r="Z332" s="180"/>
      <c r="AA332" s="180"/>
    </row>
    <row xmlns:x14ac="http://schemas.microsoft.com/office/spreadsheetml/2009/9/ac" r="333" ht="15.75" x14ac:dyDescent="0.25">
      <c r="A333" s="180"/>
      <c r="B333" s="181"/>
      <c r="C333" s="180"/>
      <c r="D333" s="180"/>
      <c r="E333" s="180"/>
      <c r="F333" s="180"/>
      <c r="G333" s="180"/>
      <c r="H333" s="180"/>
      <c r="I333" s="180"/>
      <c r="J333" s="180"/>
      <c r="K333" s="180"/>
      <c r="L333" s="180"/>
      <c r="M333" s="180"/>
      <c r="N333" s="180"/>
      <c r="O333" s="180"/>
      <c r="P333" s="180"/>
      <c r="Q333" s="180"/>
      <c r="R333" s="180"/>
      <c r="S333" s="180"/>
      <c r="T333" s="180"/>
      <c r="U333" s="180"/>
      <c r="V333" s="180"/>
      <c r="W333" s="180"/>
      <c r="X333" s="180"/>
      <c r="Y333" s="180"/>
      <c r="Z333" s="180"/>
      <c r="AA333" s="180"/>
    </row>
    <row xmlns:x14ac="http://schemas.microsoft.com/office/spreadsheetml/2009/9/ac" r="334" ht="15.75" x14ac:dyDescent="0.25">
      <c r="A334" s="180"/>
      <c r="B334" s="181"/>
      <c r="C334" s="180"/>
      <c r="D334" s="180"/>
      <c r="E334" s="180"/>
      <c r="F334" s="180"/>
      <c r="G334" s="180"/>
      <c r="H334" s="180"/>
      <c r="I334" s="180"/>
      <c r="J334" s="180"/>
      <c r="K334" s="180"/>
      <c r="L334" s="180"/>
      <c r="M334" s="180"/>
      <c r="N334" s="180"/>
      <c r="O334" s="180"/>
      <c r="P334" s="180"/>
      <c r="Q334" s="180"/>
      <c r="R334" s="180"/>
      <c r="S334" s="180"/>
      <c r="T334" s="180"/>
      <c r="U334" s="180"/>
      <c r="V334" s="180"/>
      <c r="W334" s="180"/>
      <c r="X334" s="180"/>
      <c r="Y334" s="180"/>
      <c r="Z334" s="180"/>
      <c r="AA334" s="180"/>
    </row>
    <row xmlns:x14ac="http://schemas.microsoft.com/office/spreadsheetml/2009/9/ac" r="335" ht="15.75" x14ac:dyDescent="0.25">
      <c r="A335" s="180"/>
      <c r="B335" s="181"/>
      <c r="C335" s="180"/>
      <c r="D335" s="180"/>
      <c r="E335" s="180"/>
      <c r="F335" s="180"/>
      <c r="G335" s="180"/>
      <c r="H335" s="180"/>
      <c r="I335" s="180"/>
      <c r="J335" s="180"/>
      <c r="K335" s="180"/>
      <c r="L335" s="180"/>
      <c r="M335" s="180"/>
      <c r="N335" s="180"/>
      <c r="O335" s="180"/>
      <c r="P335" s="180"/>
      <c r="Q335" s="180"/>
      <c r="R335" s="180"/>
      <c r="S335" s="180"/>
      <c r="T335" s="180"/>
      <c r="U335" s="180"/>
      <c r="V335" s="180"/>
      <c r="W335" s="180"/>
      <c r="X335" s="180"/>
      <c r="Y335" s="180"/>
      <c r="Z335" s="180"/>
      <c r="AA335" s="180"/>
    </row>
    <row xmlns:x14ac="http://schemas.microsoft.com/office/spreadsheetml/2009/9/ac" r="336" ht="15.75" x14ac:dyDescent="0.25">
      <c r="A336" s="180"/>
      <c r="B336" s="181"/>
      <c r="C336" s="180"/>
      <c r="D336" s="180"/>
      <c r="E336" s="180"/>
      <c r="F336" s="180"/>
      <c r="G336" s="180"/>
      <c r="H336" s="180"/>
      <c r="I336" s="180"/>
      <c r="J336" s="180"/>
      <c r="K336" s="180"/>
      <c r="L336" s="180"/>
      <c r="M336" s="180"/>
      <c r="N336" s="180"/>
      <c r="O336" s="180"/>
      <c r="P336" s="180"/>
      <c r="Q336" s="180"/>
      <c r="R336" s="180"/>
      <c r="S336" s="180"/>
      <c r="T336" s="180"/>
      <c r="U336" s="180"/>
      <c r="V336" s="180"/>
      <c r="W336" s="180"/>
      <c r="X336" s="180"/>
      <c r="Y336" s="180"/>
      <c r="Z336" s="180"/>
      <c r="AA336" s="180"/>
    </row>
    <row xmlns:x14ac="http://schemas.microsoft.com/office/spreadsheetml/2009/9/ac" r="337" ht="15.75" x14ac:dyDescent="0.25">
      <c r="A337" s="180"/>
      <c r="B337" s="181"/>
      <c r="C337" s="180"/>
      <c r="D337" s="180"/>
      <c r="E337" s="180"/>
      <c r="F337" s="180"/>
      <c r="G337" s="180"/>
      <c r="H337" s="180"/>
      <c r="I337" s="180"/>
      <c r="J337" s="180"/>
      <c r="K337" s="180"/>
      <c r="L337" s="180"/>
      <c r="M337" s="180"/>
      <c r="N337" s="180"/>
      <c r="O337" s="180"/>
      <c r="P337" s="180"/>
      <c r="Q337" s="180"/>
      <c r="R337" s="180"/>
      <c r="S337" s="180"/>
      <c r="T337" s="180"/>
      <c r="U337" s="180"/>
      <c r="V337" s="180"/>
      <c r="W337" s="180"/>
      <c r="X337" s="180"/>
      <c r="Y337" s="180"/>
      <c r="Z337" s="180"/>
      <c r="AA337" s="180"/>
    </row>
    <row xmlns:x14ac="http://schemas.microsoft.com/office/spreadsheetml/2009/9/ac" r="338" ht="15.75" x14ac:dyDescent="0.25">
      <c r="A338" s="180"/>
      <c r="B338" s="181"/>
      <c r="C338" s="180"/>
      <c r="D338" s="180"/>
      <c r="E338" s="180"/>
      <c r="F338" s="180"/>
      <c r="G338" s="180"/>
      <c r="H338" s="180"/>
      <c r="I338" s="180"/>
      <c r="J338" s="180"/>
      <c r="K338" s="180"/>
      <c r="L338" s="180"/>
      <c r="M338" s="180"/>
      <c r="N338" s="180"/>
      <c r="O338" s="180"/>
      <c r="P338" s="180"/>
      <c r="Q338" s="180"/>
      <c r="R338" s="180"/>
      <c r="S338" s="180"/>
      <c r="T338" s="180"/>
      <c r="U338" s="180"/>
      <c r="V338" s="180"/>
      <c r="W338" s="180"/>
      <c r="X338" s="180"/>
      <c r="Y338" s="180"/>
      <c r="Z338" s="180"/>
      <c r="AA338" s="180"/>
    </row>
    <row xmlns:x14ac="http://schemas.microsoft.com/office/spreadsheetml/2009/9/ac" r="339" ht="15.75" x14ac:dyDescent="0.25">
      <c r="A339" s="180"/>
      <c r="B339" s="181"/>
      <c r="C339" s="180"/>
      <c r="D339" s="180"/>
      <c r="E339" s="180"/>
      <c r="F339" s="180"/>
      <c r="G339" s="180"/>
      <c r="H339" s="180"/>
      <c r="I339" s="180"/>
      <c r="J339" s="180"/>
      <c r="K339" s="180"/>
      <c r="L339" s="180"/>
      <c r="M339" s="180"/>
      <c r="N339" s="180"/>
      <c r="O339" s="180"/>
      <c r="P339" s="180"/>
      <c r="Q339" s="180"/>
      <c r="R339" s="180"/>
      <c r="S339" s="180"/>
      <c r="T339" s="180"/>
      <c r="U339" s="180"/>
      <c r="V339" s="180"/>
      <c r="W339" s="180"/>
      <c r="X339" s="180"/>
      <c r="Y339" s="180"/>
      <c r="Z339" s="180"/>
      <c r="AA339" s="180"/>
    </row>
    <row xmlns:x14ac="http://schemas.microsoft.com/office/spreadsheetml/2009/9/ac" r="340" ht="15.75" x14ac:dyDescent="0.25">
      <c r="A340" s="180"/>
      <c r="B340" s="181"/>
      <c r="C340" s="180"/>
      <c r="D340" s="180"/>
      <c r="E340" s="180"/>
      <c r="F340" s="180"/>
      <c r="G340" s="180"/>
      <c r="H340" s="180"/>
      <c r="I340" s="180"/>
      <c r="J340" s="180"/>
      <c r="K340" s="180"/>
      <c r="L340" s="180"/>
      <c r="M340" s="180"/>
      <c r="N340" s="180"/>
      <c r="O340" s="180"/>
      <c r="P340" s="180"/>
      <c r="Q340" s="180"/>
      <c r="R340" s="180"/>
      <c r="S340" s="180"/>
      <c r="T340" s="180"/>
      <c r="U340" s="180"/>
      <c r="V340" s="180"/>
      <c r="W340" s="180"/>
      <c r="X340" s="180"/>
      <c r="Y340" s="180"/>
      <c r="Z340" s="180"/>
      <c r="AA340" s="180"/>
    </row>
    <row xmlns:x14ac="http://schemas.microsoft.com/office/spreadsheetml/2009/9/ac" r="341" ht="15.75" x14ac:dyDescent="0.25">
      <c r="A341" s="180"/>
      <c r="B341" s="181"/>
      <c r="C341" s="180"/>
      <c r="D341" s="180"/>
      <c r="E341" s="180"/>
      <c r="F341" s="180"/>
      <c r="G341" s="180"/>
      <c r="H341" s="180"/>
      <c r="I341" s="180"/>
      <c r="J341" s="180"/>
      <c r="K341" s="180"/>
      <c r="L341" s="180"/>
      <c r="M341" s="180"/>
      <c r="N341" s="180"/>
      <c r="O341" s="180"/>
      <c r="P341" s="180"/>
      <c r="Q341" s="180"/>
      <c r="R341" s="180"/>
      <c r="S341" s="180"/>
      <c r="T341" s="180"/>
      <c r="U341" s="180"/>
      <c r="V341" s="180"/>
      <c r="W341" s="180"/>
      <c r="X341" s="180"/>
      <c r="Y341" s="180"/>
      <c r="Z341" s="180"/>
      <c r="AA341" s="180"/>
    </row>
    <row xmlns:x14ac="http://schemas.microsoft.com/office/spreadsheetml/2009/9/ac" r="342" ht="15.75" x14ac:dyDescent="0.25">
      <c r="A342" s="180"/>
      <c r="B342" s="181"/>
      <c r="C342" s="180"/>
      <c r="D342" s="180"/>
      <c r="E342" s="180"/>
      <c r="F342" s="180"/>
      <c r="G342" s="180"/>
      <c r="H342" s="180"/>
      <c r="I342" s="180"/>
      <c r="J342" s="180"/>
      <c r="K342" s="180"/>
      <c r="L342" s="180"/>
      <c r="M342" s="180"/>
      <c r="N342" s="180"/>
      <c r="O342" s="180"/>
      <c r="P342" s="180"/>
      <c r="Q342" s="180"/>
      <c r="R342" s="180"/>
      <c r="S342" s="180"/>
      <c r="T342" s="180"/>
      <c r="U342" s="180"/>
      <c r="V342" s="180"/>
      <c r="W342" s="180"/>
      <c r="X342" s="180"/>
      <c r="Y342" s="180"/>
      <c r="Z342" s="180"/>
      <c r="AA342" s="180"/>
    </row>
    <row xmlns:x14ac="http://schemas.microsoft.com/office/spreadsheetml/2009/9/ac" r="343" ht="15.75" x14ac:dyDescent="0.25">
      <c r="A343" s="180"/>
      <c r="B343" s="181"/>
      <c r="C343" s="180"/>
      <c r="D343" s="180"/>
      <c r="E343" s="180"/>
      <c r="F343" s="180"/>
      <c r="G343" s="180"/>
      <c r="H343" s="180"/>
      <c r="I343" s="180"/>
      <c r="J343" s="180"/>
      <c r="K343" s="180"/>
      <c r="L343" s="180"/>
      <c r="M343" s="180"/>
      <c r="N343" s="180"/>
      <c r="O343" s="180"/>
      <c r="P343" s="180"/>
      <c r="Q343" s="180"/>
      <c r="R343" s="180"/>
      <c r="S343" s="180"/>
      <c r="T343" s="180"/>
      <c r="U343" s="180"/>
      <c r="V343" s="180"/>
      <c r="W343" s="180"/>
      <c r="X343" s="180"/>
      <c r="Y343" s="180"/>
      <c r="Z343" s="180"/>
      <c r="AA343" s="180"/>
    </row>
    <row xmlns:x14ac="http://schemas.microsoft.com/office/spreadsheetml/2009/9/ac" r="344" ht="15.75" x14ac:dyDescent="0.25">
      <c r="A344" s="180"/>
      <c r="B344" s="181"/>
      <c r="C344" s="180"/>
      <c r="D344" s="180"/>
      <c r="E344" s="180"/>
      <c r="F344" s="180"/>
      <c r="G344" s="180"/>
      <c r="H344" s="180"/>
      <c r="I344" s="180"/>
      <c r="J344" s="180"/>
      <c r="K344" s="180"/>
      <c r="L344" s="180"/>
      <c r="M344" s="180"/>
      <c r="N344" s="180"/>
      <c r="O344" s="180"/>
      <c r="P344" s="180"/>
      <c r="Q344" s="180"/>
      <c r="R344" s="180"/>
      <c r="S344" s="180"/>
      <c r="T344" s="180"/>
      <c r="U344" s="180"/>
      <c r="V344" s="180"/>
      <c r="W344" s="180"/>
      <c r="X344" s="180"/>
      <c r="Y344" s="180"/>
      <c r="Z344" s="180"/>
      <c r="AA344" s="180"/>
    </row>
    <row xmlns:x14ac="http://schemas.microsoft.com/office/spreadsheetml/2009/9/ac" r="345" ht="15.75" x14ac:dyDescent="0.25">
      <c r="A345" s="180"/>
      <c r="B345" s="181"/>
      <c r="C345" s="180"/>
      <c r="D345" s="180"/>
      <c r="E345" s="180"/>
      <c r="F345" s="180"/>
      <c r="G345" s="180"/>
      <c r="H345" s="180"/>
      <c r="I345" s="180"/>
      <c r="J345" s="180"/>
      <c r="K345" s="180"/>
      <c r="L345" s="180"/>
      <c r="M345" s="180"/>
      <c r="N345" s="180"/>
      <c r="O345" s="180"/>
      <c r="P345" s="180"/>
      <c r="Q345" s="180"/>
      <c r="R345" s="180"/>
      <c r="S345" s="180"/>
      <c r="T345" s="180"/>
      <c r="U345" s="180"/>
      <c r="V345" s="180"/>
      <c r="W345" s="180"/>
      <c r="X345" s="180"/>
      <c r="Y345" s="180"/>
      <c r="Z345" s="180"/>
      <c r="AA345" s="180"/>
    </row>
    <row xmlns:x14ac="http://schemas.microsoft.com/office/spreadsheetml/2009/9/ac" r="346" ht="15.75" x14ac:dyDescent="0.25">
      <c r="A346" s="180"/>
      <c r="B346" s="181"/>
      <c r="C346" s="180"/>
      <c r="D346" s="180"/>
      <c r="E346" s="180"/>
      <c r="F346" s="180"/>
      <c r="G346" s="180"/>
      <c r="H346" s="180"/>
      <c r="I346" s="180"/>
      <c r="J346" s="180"/>
      <c r="K346" s="180"/>
      <c r="L346" s="180"/>
      <c r="M346" s="180"/>
      <c r="N346" s="180"/>
      <c r="O346" s="180"/>
      <c r="P346" s="180"/>
      <c r="Q346" s="180"/>
      <c r="R346" s="180"/>
      <c r="S346" s="180"/>
      <c r="T346" s="180"/>
      <c r="U346" s="180"/>
      <c r="V346" s="180"/>
      <c r="W346" s="180"/>
      <c r="X346" s="180"/>
      <c r="Y346" s="180"/>
      <c r="Z346" s="180"/>
      <c r="AA346" s="180"/>
    </row>
    <row xmlns:x14ac="http://schemas.microsoft.com/office/spreadsheetml/2009/9/ac" r="347" ht="15.75" x14ac:dyDescent="0.25">
      <c r="A347" s="180"/>
      <c r="B347" s="181"/>
      <c r="C347" s="180"/>
      <c r="D347" s="180"/>
      <c r="E347" s="180"/>
      <c r="F347" s="180"/>
      <c r="G347" s="180"/>
      <c r="H347" s="180"/>
      <c r="I347" s="180"/>
      <c r="J347" s="180"/>
      <c r="K347" s="180"/>
      <c r="L347" s="180"/>
      <c r="M347" s="180"/>
      <c r="N347" s="180"/>
      <c r="O347" s="180"/>
      <c r="P347" s="180"/>
      <c r="Q347" s="180"/>
      <c r="R347" s="180"/>
      <c r="S347" s="180"/>
      <c r="T347" s="180"/>
      <c r="U347" s="180"/>
      <c r="V347" s="180"/>
      <c r="W347" s="180"/>
      <c r="X347" s="180"/>
      <c r="Y347" s="180"/>
      <c r="Z347" s="180"/>
      <c r="AA347" s="180"/>
    </row>
    <row xmlns:x14ac="http://schemas.microsoft.com/office/spreadsheetml/2009/9/ac" r="348" ht="15.75" x14ac:dyDescent="0.25">
      <c r="A348" s="180"/>
      <c r="B348" s="181"/>
      <c r="C348" s="180"/>
      <c r="D348" s="180"/>
      <c r="E348" s="180"/>
      <c r="F348" s="180"/>
      <c r="G348" s="180"/>
      <c r="H348" s="180"/>
      <c r="I348" s="180"/>
      <c r="J348" s="180"/>
      <c r="K348" s="180"/>
      <c r="L348" s="180"/>
      <c r="M348" s="180"/>
      <c r="N348" s="180"/>
      <c r="O348" s="180"/>
      <c r="P348" s="180"/>
      <c r="Q348" s="180"/>
      <c r="R348" s="180"/>
      <c r="S348" s="180"/>
      <c r="T348" s="180"/>
      <c r="U348" s="180"/>
      <c r="V348" s="180"/>
      <c r="W348" s="180"/>
      <c r="X348" s="180"/>
      <c r="Y348" s="180"/>
      <c r="Z348" s="180"/>
      <c r="AA348" s="180"/>
    </row>
    <row xmlns:x14ac="http://schemas.microsoft.com/office/spreadsheetml/2009/9/ac" r="349" ht="15.75" x14ac:dyDescent="0.25">
      <c r="A349" s="180"/>
      <c r="B349" s="181"/>
      <c r="C349" s="180"/>
      <c r="D349" s="180"/>
      <c r="E349" s="180"/>
      <c r="F349" s="180"/>
      <c r="G349" s="180"/>
      <c r="H349" s="180"/>
      <c r="I349" s="180"/>
      <c r="J349" s="180"/>
      <c r="K349" s="180"/>
      <c r="L349" s="180"/>
      <c r="M349" s="180"/>
      <c r="N349" s="180"/>
      <c r="O349" s="180"/>
      <c r="P349" s="180"/>
      <c r="Q349" s="180"/>
      <c r="R349" s="180"/>
      <c r="S349" s="180"/>
      <c r="T349" s="180"/>
      <c r="U349" s="180"/>
      <c r="V349" s="180"/>
      <c r="W349" s="180"/>
      <c r="X349" s="180"/>
      <c r="Y349" s="180"/>
      <c r="Z349" s="180"/>
      <c r="AA349" s="180"/>
    </row>
    <row xmlns:x14ac="http://schemas.microsoft.com/office/spreadsheetml/2009/9/ac" r="350" ht="15.75" x14ac:dyDescent="0.25">
      <c r="A350" s="180"/>
      <c r="B350" s="181"/>
      <c r="C350" s="180"/>
      <c r="D350" s="180"/>
      <c r="E350" s="180"/>
      <c r="F350" s="180"/>
      <c r="G350" s="180"/>
      <c r="H350" s="180"/>
      <c r="I350" s="180"/>
      <c r="J350" s="180"/>
      <c r="K350" s="180"/>
      <c r="L350" s="180"/>
      <c r="M350" s="180"/>
      <c r="N350" s="180"/>
      <c r="O350" s="180"/>
      <c r="P350" s="180"/>
      <c r="Q350" s="180"/>
      <c r="R350" s="180"/>
      <c r="S350" s="180"/>
      <c r="T350" s="180"/>
      <c r="U350" s="180"/>
      <c r="V350" s="180"/>
      <c r="W350" s="180"/>
      <c r="X350" s="180"/>
      <c r="Y350" s="180"/>
      <c r="Z350" s="180"/>
      <c r="AA350" s="180"/>
    </row>
    <row xmlns:x14ac="http://schemas.microsoft.com/office/spreadsheetml/2009/9/ac" r="351" ht="15.75" x14ac:dyDescent="0.25">
      <c r="A351" s="180"/>
      <c r="B351" s="181"/>
      <c r="C351" s="180"/>
      <c r="D351" s="180"/>
      <c r="E351" s="180"/>
      <c r="F351" s="180"/>
      <c r="G351" s="180"/>
      <c r="H351" s="180"/>
      <c r="I351" s="180"/>
      <c r="J351" s="180"/>
      <c r="K351" s="180"/>
      <c r="L351" s="180"/>
      <c r="M351" s="180"/>
      <c r="N351" s="180"/>
      <c r="O351" s="180"/>
      <c r="P351" s="180"/>
      <c r="Q351" s="180"/>
      <c r="R351" s="180"/>
      <c r="S351" s="180"/>
      <c r="T351" s="180"/>
      <c r="U351" s="180"/>
      <c r="V351" s="180"/>
      <c r="W351" s="180"/>
      <c r="X351" s="180"/>
      <c r="Y351" s="180"/>
      <c r="Z351" s="180"/>
      <c r="AA351" s="180"/>
    </row>
    <row xmlns:x14ac="http://schemas.microsoft.com/office/spreadsheetml/2009/9/ac" r="352" ht="15.75" x14ac:dyDescent="0.25">
      <c r="A352" s="180"/>
      <c r="B352" s="181"/>
      <c r="C352" s="180"/>
      <c r="D352" s="180"/>
      <c r="E352" s="180"/>
      <c r="F352" s="180"/>
      <c r="G352" s="180"/>
      <c r="H352" s="180"/>
      <c r="I352" s="180"/>
      <c r="J352" s="180"/>
      <c r="K352" s="180"/>
      <c r="L352" s="180"/>
      <c r="M352" s="180"/>
      <c r="N352" s="180"/>
      <c r="O352" s="180"/>
      <c r="P352" s="180"/>
      <c r="Q352" s="180"/>
      <c r="R352" s="180"/>
      <c r="S352" s="180"/>
      <c r="T352" s="180"/>
      <c r="U352" s="180"/>
      <c r="V352" s="180"/>
      <c r="W352" s="180"/>
      <c r="X352" s="180"/>
      <c r="Y352" s="180"/>
      <c r="Z352" s="180"/>
      <c r="AA352" s="180"/>
    </row>
    <row xmlns:x14ac="http://schemas.microsoft.com/office/spreadsheetml/2009/9/ac" r="353" ht="15.75" x14ac:dyDescent="0.25">
      <c r="A353" s="180"/>
      <c r="B353" s="181"/>
      <c r="C353" s="180"/>
      <c r="D353" s="180"/>
      <c r="E353" s="180"/>
      <c r="F353" s="180"/>
      <c r="G353" s="180"/>
      <c r="H353" s="180"/>
      <c r="I353" s="180"/>
      <c r="J353" s="180"/>
      <c r="K353" s="180"/>
      <c r="L353" s="180"/>
      <c r="M353" s="180"/>
      <c r="N353" s="180"/>
      <c r="O353" s="180"/>
      <c r="P353" s="180"/>
      <c r="Q353" s="180"/>
      <c r="R353" s="180"/>
      <c r="S353" s="180"/>
      <c r="T353" s="180"/>
      <c r="U353" s="180"/>
      <c r="V353" s="180"/>
      <c r="W353" s="180"/>
      <c r="X353" s="180"/>
      <c r="Y353" s="180"/>
      <c r="Z353" s="180"/>
      <c r="AA353" s="180"/>
    </row>
    <row xmlns:x14ac="http://schemas.microsoft.com/office/spreadsheetml/2009/9/ac" r="354" ht="15.75" x14ac:dyDescent="0.25">
      <c r="A354" s="180"/>
      <c r="B354" s="181"/>
      <c r="C354" s="180"/>
      <c r="D354" s="180"/>
      <c r="E354" s="180"/>
      <c r="F354" s="180"/>
      <c r="G354" s="180"/>
      <c r="H354" s="180"/>
      <c r="I354" s="180"/>
      <c r="J354" s="180"/>
      <c r="K354" s="180"/>
      <c r="L354" s="180"/>
      <c r="M354" s="180"/>
      <c r="N354" s="180"/>
      <c r="O354" s="180"/>
      <c r="P354" s="180"/>
      <c r="Q354" s="180"/>
      <c r="R354" s="180"/>
      <c r="S354" s="180"/>
      <c r="T354" s="180"/>
      <c r="U354" s="180"/>
      <c r="V354" s="180"/>
      <c r="W354" s="180"/>
      <c r="X354" s="180"/>
      <c r="Y354" s="180"/>
      <c r="Z354" s="180"/>
      <c r="AA354" s="180"/>
    </row>
    <row xmlns:x14ac="http://schemas.microsoft.com/office/spreadsheetml/2009/9/ac" r="355" ht="15.75" x14ac:dyDescent="0.25">
      <c r="A355" s="180"/>
      <c r="B355" s="181"/>
      <c r="C355" s="180"/>
      <c r="D355" s="180"/>
      <c r="E355" s="180"/>
      <c r="F355" s="180"/>
      <c r="G355" s="180"/>
      <c r="H355" s="180"/>
      <c r="I355" s="180"/>
      <c r="J355" s="180"/>
      <c r="K355" s="180"/>
      <c r="L355" s="180"/>
      <c r="M355" s="180"/>
      <c r="N355" s="180"/>
      <c r="O355" s="180"/>
      <c r="P355" s="180"/>
      <c r="Q355" s="180"/>
      <c r="R355" s="180"/>
      <c r="S355" s="180"/>
      <c r="T355" s="180"/>
      <c r="U355" s="180"/>
      <c r="V355" s="180"/>
      <c r="W355" s="180"/>
      <c r="X355" s="180"/>
      <c r="Y355" s="180"/>
      <c r="Z355" s="180"/>
      <c r="AA355" s="180"/>
    </row>
    <row xmlns:x14ac="http://schemas.microsoft.com/office/spreadsheetml/2009/9/ac" r="356" ht="15.75" x14ac:dyDescent="0.25">
      <c r="A356" s="180"/>
      <c r="B356" s="181"/>
      <c r="C356" s="180"/>
      <c r="D356" s="180"/>
      <c r="E356" s="180"/>
      <c r="F356" s="180"/>
      <c r="G356" s="180"/>
      <c r="H356" s="180"/>
      <c r="I356" s="180"/>
      <c r="J356" s="180"/>
      <c r="K356" s="180"/>
      <c r="L356" s="180"/>
      <c r="M356" s="180"/>
      <c r="N356" s="180"/>
      <c r="O356" s="180"/>
      <c r="P356" s="180"/>
      <c r="Q356" s="180"/>
      <c r="R356" s="180"/>
      <c r="S356" s="180"/>
      <c r="T356" s="180"/>
      <c r="U356" s="180"/>
      <c r="V356" s="180"/>
      <c r="W356" s="180"/>
      <c r="X356" s="180"/>
      <c r="Y356" s="180"/>
      <c r="Z356" s="180"/>
      <c r="AA356" s="180"/>
    </row>
    <row xmlns:x14ac="http://schemas.microsoft.com/office/spreadsheetml/2009/9/ac" r="357" ht="15.75" x14ac:dyDescent="0.25">
      <c r="A357" s="180"/>
      <c r="B357" s="181"/>
      <c r="C357" s="180"/>
      <c r="D357" s="180"/>
      <c r="E357" s="180"/>
      <c r="F357" s="180"/>
      <c r="G357" s="180"/>
      <c r="H357" s="180"/>
      <c r="I357" s="180"/>
      <c r="J357" s="180"/>
      <c r="K357" s="180"/>
      <c r="L357" s="180"/>
      <c r="M357" s="180"/>
      <c r="N357" s="180"/>
      <c r="O357" s="180"/>
      <c r="P357" s="180"/>
      <c r="Q357" s="180"/>
      <c r="R357" s="180"/>
      <c r="S357" s="180"/>
      <c r="T357" s="180"/>
      <c r="U357" s="180"/>
      <c r="V357" s="180"/>
      <c r="W357" s="180"/>
      <c r="X357" s="180"/>
      <c r="Y357" s="180"/>
      <c r="Z357" s="180"/>
      <c r="AA357" s="180"/>
    </row>
    <row xmlns:x14ac="http://schemas.microsoft.com/office/spreadsheetml/2009/9/ac" r="358" ht="15.75" x14ac:dyDescent="0.25">
      <c r="A358" s="180"/>
      <c r="B358" s="181"/>
      <c r="C358" s="180"/>
      <c r="D358" s="180"/>
      <c r="E358" s="180"/>
      <c r="F358" s="180"/>
      <c r="G358" s="180"/>
      <c r="H358" s="180"/>
      <c r="I358" s="180"/>
      <c r="J358" s="180"/>
      <c r="K358" s="180"/>
      <c r="L358" s="180"/>
      <c r="M358" s="180"/>
      <c r="N358" s="180"/>
      <c r="O358" s="180"/>
      <c r="P358" s="180"/>
      <c r="Q358" s="180"/>
      <c r="R358" s="180"/>
      <c r="S358" s="180"/>
      <c r="T358" s="180"/>
      <c r="U358" s="180"/>
      <c r="V358" s="180"/>
      <c r="W358" s="180"/>
      <c r="X358" s="180"/>
      <c r="Y358" s="180"/>
      <c r="Z358" s="180"/>
      <c r="AA358" s="180"/>
    </row>
    <row xmlns:x14ac="http://schemas.microsoft.com/office/spreadsheetml/2009/9/ac" r="359" ht="15.75" x14ac:dyDescent="0.25">
      <c r="A359" s="180"/>
      <c r="B359" s="181"/>
      <c r="C359" s="180"/>
      <c r="D359" s="180"/>
      <c r="E359" s="180"/>
      <c r="F359" s="180"/>
      <c r="G359" s="180"/>
      <c r="H359" s="180"/>
      <c r="I359" s="180"/>
      <c r="J359" s="180"/>
      <c r="K359" s="180"/>
      <c r="L359" s="180"/>
      <c r="M359" s="180"/>
      <c r="N359" s="180"/>
      <c r="O359" s="180"/>
      <c r="P359" s="180"/>
      <c r="Q359" s="180"/>
      <c r="R359" s="180"/>
      <c r="S359" s="180"/>
      <c r="T359" s="180"/>
      <c r="U359" s="180"/>
      <c r="V359" s="180"/>
      <c r="W359" s="180"/>
      <c r="X359" s="180"/>
      <c r="Y359" s="180"/>
      <c r="Z359" s="180"/>
      <c r="AA359" s="180"/>
    </row>
    <row xmlns:x14ac="http://schemas.microsoft.com/office/spreadsheetml/2009/9/ac" r="360" ht="15.75" x14ac:dyDescent="0.25">
      <c r="A360" s="180"/>
      <c r="B360" s="181"/>
      <c r="C360" s="180"/>
      <c r="D360" s="180"/>
      <c r="E360" s="180"/>
      <c r="F360" s="180"/>
      <c r="G360" s="180"/>
      <c r="H360" s="180"/>
      <c r="I360" s="180"/>
      <c r="J360" s="180"/>
      <c r="K360" s="180"/>
      <c r="L360" s="180"/>
      <c r="M360" s="180"/>
      <c r="N360" s="180"/>
      <c r="O360" s="180"/>
      <c r="P360" s="180"/>
      <c r="Q360" s="180"/>
      <c r="R360" s="180"/>
      <c r="S360" s="180"/>
      <c r="T360" s="180"/>
      <c r="U360" s="180"/>
      <c r="V360" s="180"/>
      <c r="W360" s="180"/>
      <c r="X360" s="180"/>
      <c r="Y360" s="180"/>
      <c r="Z360" s="180"/>
      <c r="AA360" s="180"/>
    </row>
    <row xmlns:x14ac="http://schemas.microsoft.com/office/spreadsheetml/2009/9/ac" r="361" ht="15.75" x14ac:dyDescent="0.25">
      <c r="A361" s="180"/>
      <c r="B361" s="181"/>
      <c r="C361" s="180"/>
      <c r="D361" s="180"/>
      <c r="E361" s="180"/>
      <c r="F361" s="180"/>
      <c r="G361" s="180"/>
      <c r="H361" s="180"/>
      <c r="I361" s="180"/>
      <c r="J361" s="180"/>
      <c r="K361" s="180"/>
      <c r="L361" s="180"/>
      <c r="M361" s="180"/>
      <c r="N361" s="180"/>
      <c r="O361" s="180"/>
      <c r="P361" s="180"/>
      <c r="Q361" s="180"/>
      <c r="R361" s="180"/>
      <c r="S361" s="180"/>
      <c r="T361" s="180"/>
      <c r="U361" s="180"/>
      <c r="V361" s="180"/>
      <c r="W361" s="180"/>
      <c r="X361" s="180"/>
      <c r="Y361" s="180"/>
      <c r="Z361" s="180"/>
      <c r="AA361" s="180"/>
    </row>
    <row xmlns:x14ac="http://schemas.microsoft.com/office/spreadsheetml/2009/9/ac" r="362" ht="15.75" x14ac:dyDescent="0.25">
      <c r="A362" s="180"/>
      <c r="B362" s="181"/>
      <c r="C362" s="180"/>
      <c r="D362" s="180"/>
      <c r="E362" s="180"/>
      <c r="F362" s="180"/>
      <c r="G362" s="180"/>
      <c r="H362" s="180"/>
      <c r="I362" s="180"/>
      <c r="J362" s="180"/>
      <c r="K362" s="180"/>
      <c r="L362" s="180"/>
      <c r="M362" s="180"/>
      <c r="N362" s="180"/>
      <c r="O362" s="180"/>
      <c r="P362" s="180"/>
      <c r="Q362" s="180"/>
      <c r="R362" s="180"/>
      <c r="S362" s="180"/>
      <c r="T362" s="180"/>
      <c r="U362" s="180"/>
      <c r="V362" s="180"/>
      <c r="W362" s="180"/>
      <c r="X362" s="180"/>
      <c r="Y362" s="180"/>
      <c r="Z362" s="180"/>
      <c r="AA362" s="180"/>
    </row>
    <row xmlns:x14ac="http://schemas.microsoft.com/office/spreadsheetml/2009/9/ac" r="363" ht="15.75" x14ac:dyDescent="0.25">
      <c r="A363" s="180"/>
      <c r="B363" s="181"/>
      <c r="C363" s="180"/>
      <c r="D363" s="180"/>
      <c r="E363" s="180"/>
      <c r="F363" s="180"/>
      <c r="G363" s="180"/>
      <c r="H363" s="180"/>
      <c r="I363" s="180"/>
      <c r="J363" s="180"/>
      <c r="K363" s="180"/>
      <c r="L363" s="180"/>
      <c r="M363" s="180"/>
      <c r="N363" s="180"/>
      <c r="O363" s="180"/>
      <c r="P363" s="180"/>
      <c r="Q363" s="180"/>
      <c r="R363" s="180"/>
      <c r="S363" s="180"/>
      <c r="T363" s="180"/>
      <c r="U363" s="180"/>
      <c r="V363" s="180"/>
      <c r="W363" s="180"/>
      <c r="X363" s="180"/>
      <c r="Y363" s="180"/>
      <c r="Z363" s="180"/>
      <c r="AA363" s="180"/>
    </row>
    <row xmlns:x14ac="http://schemas.microsoft.com/office/spreadsheetml/2009/9/ac" r="364" ht="15.75" x14ac:dyDescent="0.25">
      <c r="A364" s="180"/>
      <c r="B364" s="181"/>
      <c r="C364" s="180"/>
      <c r="D364" s="180"/>
      <c r="E364" s="180"/>
      <c r="F364" s="180"/>
      <c r="G364" s="180"/>
      <c r="H364" s="180"/>
      <c r="I364" s="180"/>
      <c r="J364" s="180"/>
      <c r="K364" s="180"/>
      <c r="L364" s="180"/>
      <c r="M364" s="180"/>
      <c r="N364" s="180"/>
      <c r="O364" s="180"/>
      <c r="P364" s="180"/>
      <c r="Q364" s="180"/>
      <c r="R364" s="180"/>
      <c r="S364" s="180"/>
      <c r="T364" s="180"/>
      <c r="U364" s="180"/>
      <c r="V364" s="180"/>
      <c r="W364" s="180"/>
      <c r="X364" s="180"/>
      <c r="Y364" s="180"/>
      <c r="Z364" s="180"/>
      <c r="AA364" s="180"/>
    </row>
    <row xmlns:x14ac="http://schemas.microsoft.com/office/spreadsheetml/2009/9/ac" r="365" ht="15.75" x14ac:dyDescent="0.25">
      <c r="A365" s="180"/>
      <c r="B365" s="181"/>
      <c r="C365" s="180"/>
      <c r="D365" s="180"/>
      <c r="E365" s="180"/>
      <c r="F365" s="180"/>
      <c r="G365" s="180"/>
      <c r="H365" s="180"/>
      <c r="I365" s="180"/>
      <c r="J365" s="180"/>
      <c r="K365" s="180"/>
      <c r="L365" s="180"/>
      <c r="M365" s="180"/>
      <c r="N365" s="180"/>
      <c r="O365" s="180"/>
      <c r="P365" s="180"/>
      <c r="Q365" s="180"/>
      <c r="R365" s="180"/>
      <c r="S365" s="180"/>
      <c r="T365" s="180"/>
      <c r="U365" s="180"/>
      <c r="V365" s="180"/>
      <c r="W365" s="180"/>
      <c r="X365" s="180"/>
      <c r="Y365" s="180"/>
      <c r="Z365" s="180"/>
      <c r="AA365" s="180"/>
    </row>
    <row xmlns:x14ac="http://schemas.microsoft.com/office/spreadsheetml/2009/9/ac" r="366" ht="15.75" x14ac:dyDescent="0.25">
      <c r="A366" s="180"/>
      <c r="B366" s="181"/>
      <c r="C366" s="180"/>
      <c r="D366" s="180"/>
      <c r="E366" s="180"/>
      <c r="F366" s="180"/>
      <c r="G366" s="180"/>
      <c r="H366" s="180"/>
      <c r="I366" s="180"/>
      <c r="J366" s="180"/>
      <c r="K366" s="180"/>
      <c r="L366" s="180"/>
      <c r="M366" s="180"/>
      <c r="N366" s="180"/>
      <c r="O366" s="180"/>
      <c r="P366" s="180"/>
      <c r="Q366" s="180"/>
      <c r="R366" s="180"/>
      <c r="S366" s="180"/>
      <c r="T366" s="180"/>
      <c r="U366" s="180"/>
      <c r="V366" s="180"/>
      <c r="W366" s="180"/>
      <c r="X366" s="180"/>
      <c r="Y366" s="180"/>
      <c r="Z366" s="180"/>
      <c r="AA366" s="180"/>
    </row>
    <row xmlns:x14ac="http://schemas.microsoft.com/office/spreadsheetml/2009/9/ac" r="367" ht="15.75" x14ac:dyDescent="0.25">
      <c r="A367" s="180"/>
      <c r="B367" s="181"/>
      <c r="C367" s="180"/>
      <c r="D367" s="180"/>
      <c r="E367" s="180"/>
      <c r="F367" s="180"/>
      <c r="G367" s="180"/>
      <c r="H367" s="180"/>
      <c r="I367" s="180"/>
      <c r="J367" s="180"/>
      <c r="K367" s="180"/>
      <c r="L367" s="180"/>
      <c r="M367" s="180"/>
      <c r="N367" s="180"/>
      <c r="O367" s="180"/>
      <c r="P367" s="180"/>
      <c r="Q367" s="180"/>
      <c r="R367" s="180"/>
      <c r="S367" s="180"/>
      <c r="T367" s="180"/>
      <c r="U367" s="180"/>
      <c r="V367" s="180"/>
      <c r="W367" s="180"/>
      <c r="X367" s="180"/>
      <c r="Y367" s="180"/>
      <c r="Z367" s="180"/>
      <c r="AA367" s="180"/>
    </row>
    <row xmlns:x14ac="http://schemas.microsoft.com/office/spreadsheetml/2009/9/ac" r="368" ht="15.75" x14ac:dyDescent="0.25">
      <c r="A368" s="180"/>
      <c r="B368" s="181"/>
      <c r="C368" s="180"/>
      <c r="D368" s="180"/>
      <c r="E368" s="180"/>
      <c r="F368" s="180"/>
      <c r="G368" s="180"/>
      <c r="H368" s="180"/>
      <c r="I368" s="180"/>
      <c r="J368" s="180"/>
      <c r="K368" s="180"/>
      <c r="L368" s="180"/>
      <c r="M368" s="180"/>
      <c r="N368" s="180"/>
      <c r="O368" s="180"/>
      <c r="P368" s="180"/>
      <c r="Q368" s="180"/>
      <c r="R368" s="180"/>
      <c r="S368" s="180"/>
      <c r="T368" s="180"/>
      <c r="U368" s="180"/>
      <c r="V368" s="180"/>
      <c r="W368" s="180"/>
      <c r="X368" s="180"/>
      <c r="Y368" s="180"/>
      <c r="Z368" s="180"/>
      <c r="AA368" s="180"/>
    </row>
    <row xmlns:x14ac="http://schemas.microsoft.com/office/spreadsheetml/2009/9/ac" r="369" ht="15.75" x14ac:dyDescent="0.25">
      <c r="A369" s="180"/>
      <c r="B369" s="181"/>
      <c r="C369" s="180"/>
      <c r="D369" s="180"/>
      <c r="E369" s="180"/>
      <c r="F369" s="180"/>
      <c r="G369" s="180"/>
      <c r="H369" s="180"/>
      <c r="I369" s="180"/>
      <c r="J369" s="180"/>
      <c r="K369" s="180"/>
      <c r="L369" s="180"/>
      <c r="M369" s="180"/>
      <c r="N369" s="180"/>
      <c r="O369" s="180"/>
      <c r="P369" s="180"/>
      <c r="Q369" s="180"/>
      <c r="R369" s="180"/>
      <c r="S369" s="180"/>
      <c r="T369" s="180"/>
      <c r="U369" s="180"/>
      <c r="V369" s="180"/>
      <c r="W369" s="180"/>
      <c r="X369" s="180"/>
      <c r="Y369" s="180"/>
      <c r="Z369" s="180"/>
      <c r="AA369" s="180"/>
    </row>
    <row xmlns:x14ac="http://schemas.microsoft.com/office/spreadsheetml/2009/9/ac" r="370" ht="15.75" x14ac:dyDescent="0.25">
      <c r="A370" s="180"/>
      <c r="B370" s="181"/>
      <c r="C370" s="180"/>
      <c r="D370" s="180"/>
      <c r="E370" s="180"/>
      <c r="F370" s="180"/>
      <c r="G370" s="180"/>
      <c r="H370" s="180"/>
      <c r="I370" s="180"/>
      <c r="J370" s="180"/>
      <c r="K370" s="180"/>
      <c r="L370" s="180"/>
      <c r="M370" s="180"/>
      <c r="N370" s="180"/>
      <c r="O370" s="180"/>
      <c r="P370" s="180"/>
      <c r="Q370" s="180"/>
      <c r="R370" s="180"/>
      <c r="S370" s="180"/>
      <c r="T370" s="180"/>
      <c r="U370" s="180"/>
      <c r="V370" s="180"/>
      <c r="W370" s="180"/>
      <c r="X370" s="180"/>
      <c r="Y370" s="180"/>
      <c r="Z370" s="180"/>
      <c r="AA370" s="180"/>
    </row>
    <row xmlns:x14ac="http://schemas.microsoft.com/office/spreadsheetml/2009/9/ac" r="371" ht="15.75" x14ac:dyDescent="0.25">
      <c r="A371" s="180"/>
      <c r="B371" s="181"/>
      <c r="C371" s="180"/>
      <c r="D371" s="180"/>
      <c r="E371" s="180"/>
      <c r="F371" s="180"/>
      <c r="G371" s="180"/>
      <c r="H371" s="180"/>
      <c r="I371" s="180"/>
      <c r="J371" s="180"/>
      <c r="K371" s="180"/>
      <c r="L371" s="180"/>
      <c r="M371" s="180"/>
      <c r="N371" s="180"/>
      <c r="O371" s="180"/>
      <c r="P371" s="180"/>
      <c r="Q371" s="180"/>
      <c r="R371" s="180"/>
      <c r="S371" s="180"/>
      <c r="T371" s="180"/>
      <c r="U371" s="180"/>
      <c r="V371" s="180"/>
      <c r="W371" s="180"/>
      <c r="X371" s="180"/>
      <c r="Y371" s="180"/>
      <c r="Z371" s="180"/>
      <c r="AA371" s="180"/>
    </row>
    <row xmlns:x14ac="http://schemas.microsoft.com/office/spreadsheetml/2009/9/ac" r="372" ht="15.75" x14ac:dyDescent="0.25">
      <c r="A372" s="180"/>
      <c r="B372" s="181"/>
      <c r="C372" s="180"/>
      <c r="D372" s="180"/>
      <c r="E372" s="180"/>
      <c r="F372" s="180"/>
      <c r="G372" s="180"/>
      <c r="H372" s="180"/>
      <c r="I372" s="180"/>
      <c r="J372" s="180"/>
      <c r="K372" s="180"/>
      <c r="L372" s="180"/>
      <c r="M372" s="180"/>
      <c r="N372" s="180"/>
      <c r="O372" s="180"/>
      <c r="P372" s="180"/>
      <c r="Q372" s="180"/>
      <c r="R372" s="180"/>
      <c r="S372" s="180"/>
      <c r="T372" s="180"/>
      <c r="U372" s="180"/>
      <c r="V372" s="180"/>
      <c r="W372" s="180"/>
      <c r="X372" s="180"/>
      <c r="Y372" s="180"/>
      <c r="Z372" s="180"/>
      <c r="AA372" s="180"/>
    </row>
    <row xmlns:x14ac="http://schemas.microsoft.com/office/spreadsheetml/2009/9/ac" r="373" ht="15.75" x14ac:dyDescent="0.25">
      <c r="A373" s="180"/>
      <c r="B373" s="181"/>
      <c r="C373" s="180"/>
      <c r="D373" s="180"/>
      <c r="E373" s="180"/>
      <c r="F373" s="180"/>
      <c r="G373" s="180"/>
      <c r="H373" s="180"/>
      <c r="I373" s="180"/>
      <c r="J373" s="180"/>
      <c r="K373" s="180"/>
      <c r="L373" s="180"/>
      <c r="M373" s="180"/>
      <c r="N373" s="180"/>
      <c r="O373" s="180"/>
      <c r="P373" s="180"/>
      <c r="Q373" s="180"/>
      <c r="R373" s="180"/>
      <c r="S373" s="180"/>
      <c r="T373" s="180"/>
      <c r="U373" s="180"/>
      <c r="V373" s="180"/>
      <c r="W373" s="180"/>
      <c r="X373" s="180"/>
      <c r="Y373" s="180"/>
      <c r="Z373" s="180"/>
      <c r="AA373" s="180"/>
    </row>
    <row xmlns:x14ac="http://schemas.microsoft.com/office/spreadsheetml/2009/9/ac" r="374" ht="15.75" x14ac:dyDescent="0.25">
      <c r="A374" s="180"/>
      <c r="B374" s="181"/>
      <c r="C374" s="180"/>
      <c r="D374" s="180"/>
      <c r="E374" s="180"/>
      <c r="F374" s="180"/>
      <c r="G374" s="180"/>
      <c r="H374" s="180"/>
      <c r="I374" s="180"/>
      <c r="J374" s="180"/>
      <c r="K374" s="180"/>
      <c r="L374" s="180"/>
      <c r="M374" s="180"/>
      <c r="N374" s="180"/>
      <c r="O374" s="180"/>
      <c r="P374" s="180"/>
      <c r="Q374" s="180"/>
      <c r="R374" s="180"/>
      <c r="S374" s="180"/>
      <c r="T374" s="180"/>
      <c r="U374" s="180"/>
      <c r="V374" s="180"/>
      <c r="W374" s="180"/>
      <c r="X374" s="180"/>
      <c r="Y374" s="180"/>
      <c r="Z374" s="180"/>
      <c r="AA374" s="180"/>
    </row>
    <row xmlns:x14ac="http://schemas.microsoft.com/office/spreadsheetml/2009/9/ac" r="375" ht="15.75" x14ac:dyDescent="0.25">
      <c r="A375" s="180"/>
      <c r="B375" s="181"/>
      <c r="C375" s="180"/>
      <c r="D375" s="180"/>
      <c r="E375" s="180"/>
      <c r="F375" s="180"/>
      <c r="G375" s="180"/>
      <c r="H375" s="180"/>
      <c r="I375" s="180"/>
      <c r="J375" s="180"/>
      <c r="K375" s="180"/>
      <c r="L375" s="180"/>
      <c r="M375" s="180"/>
      <c r="N375" s="180"/>
      <c r="O375" s="180"/>
      <c r="P375" s="180"/>
      <c r="Q375" s="180"/>
      <c r="R375" s="180"/>
      <c r="S375" s="180"/>
      <c r="T375" s="180"/>
      <c r="U375" s="180"/>
      <c r="V375" s="180"/>
      <c r="W375" s="180"/>
      <c r="X375" s="180"/>
      <c r="Y375" s="180"/>
      <c r="Z375" s="180"/>
      <c r="AA375" s="180"/>
    </row>
    <row xmlns:x14ac="http://schemas.microsoft.com/office/spreadsheetml/2009/9/ac" r="376" ht="15.75" x14ac:dyDescent="0.25">
      <c r="A376" s="180"/>
      <c r="B376" s="181"/>
      <c r="C376" s="180"/>
      <c r="D376" s="180"/>
      <c r="E376" s="180"/>
      <c r="F376" s="180"/>
      <c r="G376" s="180"/>
      <c r="H376" s="180"/>
      <c r="I376" s="180"/>
      <c r="J376" s="180"/>
      <c r="K376" s="180"/>
      <c r="L376" s="180"/>
      <c r="M376" s="180"/>
      <c r="N376" s="180"/>
      <c r="O376" s="180"/>
      <c r="P376" s="180"/>
      <c r="Q376" s="180"/>
      <c r="R376" s="180"/>
      <c r="S376" s="180"/>
      <c r="T376" s="180"/>
      <c r="U376" s="180"/>
      <c r="V376" s="180"/>
      <c r="W376" s="180"/>
      <c r="X376" s="180"/>
      <c r="Y376" s="180"/>
      <c r="Z376" s="180"/>
      <c r="AA376" s="180"/>
    </row>
    <row xmlns:x14ac="http://schemas.microsoft.com/office/spreadsheetml/2009/9/ac" r="377" ht="15.75" x14ac:dyDescent="0.25">
      <c r="A377" s="180"/>
      <c r="B377" s="181"/>
      <c r="C377" s="180"/>
      <c r="D377" s="180"/>
      <c r="E377" s="180"/>
      <c r="F377" s="180"/>
      <c r="G377" s="180"/>
      <c r="H377" s="180"/>
      <c r="I377" s="180"/>
      <c r="J377" s="180"/>
      <c r="K377" s="180"/>
      <c r="L377" s="180"/>
      <c r="M377" s="180"/>
      <c r="N377" s="180"/>
      <c r="O377" s="180"/>
      <c r="P377" s="180"/>
      <c r="Q377" s="180"/>
      <c r="R377" s="180"/>
      <c r="S377" s="180"/>
      <c r="T377" s="180"/>
      <c r="U377" s="180"/>
      <c r="V377" s="180"/>
      <c r="W377" s="180"/>
      <c r="X377" s="180"/>
      <c r="Y377" s="180"/>
      <c r="Z377" s="180"/>
      <c r="AA377" s="180"/>
    </row>
    <row xmlns:x14ac="http://schemas.microsoft.com/office/spreadsheetml/2009/9/ac" r="378" ht="15.75" x14ac:dyDescent="0.25">
      <c r="A378" s="180"/>
      <c r="B378" s="181"/>
      <c r="C378" s="180"/>
      <c r="D378" s="180"/>
      <c r="E378" s="180"/>
      <c r="F378" s="180"/>
      <c r="G378" s="180"/>
      <c r="H378" s="180"/>
      <c r="I378" s="180"/>
      <c r="J378" s="180"/>
      <c r="K378" s="180"/>
      <c r="L378" s="180"/>
      <c r="M378" s="180"/>
      <c r="N378" s="180"/>
      <c r="O378" s="180"/>
      <c r="P378" s="180"/>
      <c r="Q378" s="180"/>
      <c r="R378" s="180"/>
      <c r="S378" s="180"/>
      <c r="T378" s="180"/>
      <c r="U378" s="180"/>
      <c r="V378" s="180"/>
      <c r="W378" s="180"/>
      <c r="X378" s="180"/>
      <c r="Y378" s="180"/>
      <c r="Z378" s="180"/>
      <c r="AA378" s="180"/>
    </row>
    <row xmlns:x14ac="http://schemas.microsoft.com/office/spreadsheetml/2009/9/ac" r="379" ht="15.75" x14ac:dyDescent="0.25">
      <c r="A379" s="180"/>
      <c r="B379" s="181"/>
      <c r="C379" s="180"/>
      <c r="D379" s="180"/>
      <c r="E379" s="180"/>
      <c r="F379" s="180"/>
      <c r="G379" s="180"/>
      <c r="H379" s="180"/>
      <c r="I379" s="180"/>
      <c r="J379" s="180"/>
      <c r="K379" s="180"/>
      <c r="L379" s="180"/>
      <c r="M379" s="180"/>
      <c r="N379" s="180"/>
      <c r="O379" s="180"/>
      <c r="P379" s="180"/>
      <c r="Q379" s="180"/>
      <c r="R379" s="180"/>
      <c r="S379" s="180"/>
      <c r="T379" s="180"/>
      <c r="U379" s="180"/>
      <c r="V379" s="180"/>
      <c r="W379" s="180"/>
      <c r="X379" s="180"/>
      <c r="Y379" s="180"/>
      <c r="Z379" s="180"/>
      <c r="AA379" s="180"/>
    </row>
    <row xmlns:x14ac="http://schemas.microsoft.com/office/spreadsheetml/2009/9/ac" r="380" ht="15.75" x14ac:dyDescent="0.25">
      <c r="A380" s="180"/>
      <c r="B380" s="181"/>
      <c r="C380" s="180"/>
      <c r="D380" s="180"/>
      <c r="E380" s="180"/>
      <c r="F380" s="180"/>
      <c r="G380" s="180"/>
      <c r="H380" s="180"/>
      <c r="I380" s="180"/>
      <c r="J380" s="180"/>
      <c r="K380" s="180"/>
      <c r="L380" s="180"/>
      <c r="M380" s="180"/>
      <c r="N380" s="180"/>
      <c r="O380" s="180"/>
      <c r="P380" s="180"/>
      <c r="Q380" s="180"/>
      <c r="R380" s="180"/>
      <c r="S380" s="180"/>
      <c r="T380" s="180"/>
      <c r="U380" s="180"/>
      <c r="V380" s="180"/>
      <c r="W380" s="180"/>
      <c r="X380" s="180"/>
      <c r="Y380" s="180"/>
      <c r="Z380" s="180"/>
      <c r="AA380" s="180"/>
    </row>
    <row xmlns:x14ac="http://schemas.microsoft.com/office/spreadsheetml/2009/9/ac" r="381" ht="15.75" x14ac:dyDescent="0.25">
      <c r="A381" s="180"/>
      <c r="B381" s="181"/>
      <c r="C381" s="180"/>
      <c r="D381" s="180"/>
      <c r="E381" s="180"/>
      <c r="F381" s="180"/>
      <c r="G381" s="180"/>
      <c r="H381" s="180"/>
      <c r="I381" s="180"/>
      <c r="J381" s="180"/>
      <c r="K381" s="180"/>
      <c r="L381" s="180"/>
      <c r="M381" s="180"/>
      <c r="N381" s="180"/>
      <c r="O381" s="180"/>
      <c r="P381" s="180"/>
      <c r="Q381" s="180"/>
      <c r="R381" s="180"/>
      <c r="S381" s="180"/>
      <c r="T381" s="180"/>
      <c r="U381" s="180"/>
      <c r="V381" s="180"/>
      <c r="W381" s="180"/>
      <c r="X381" s="180"/>
      <c r="Y381" s="180"/>
      <c r="Z381" s="180"/>
      <c r="AA381" s="180"/>
    </row>
    <row xmlns:x14ac="http://schemas.microsoft.com/office/spreadsheetml/2009/9/ac" r="382" ht="15.75" x14ac:dyDescent="0.25">
      <c r="A382" s="180"/>
      <c r="B382" s="181"/>
      <c r="C382" s="180"/>
      <c r="D382" s="180"/>
      <c r="E382" s="180"/>
      <c r="F382" s="180"/>
      <c r="G382" s="180"/>
      <c r="H382" s="180"/>
      <c r="I382" s="180"/>
      <c r="J382" s="180"/>
      <c r="K382" s="180"/>
      <c r="L382" s="180"/>
      <c r="M382" s="180"/>
      <c r="N382" s="180"/>
      <c r="O382" s="180"/>
      <c r="P382" s="180"/>
      <c r="Q382" s="180"/>
      <c r="R382" s="180"/>
      <c r="S382" s="180"/>
      <c r="T382" s="180"/>
      <c r="U382" s="180"/>
      <c r="V382" s="180"/>
      <c r="W382" s="180"/>
      <c r="X382" s="180"/>
      <c r="Y382" s="180"/>
      <c r="Z382" s="180"/>
      <c r="AA382" s="180"/>
    </row>
    <row xmlns:x14ac="http://schemas.microsoft.com/office/spreadsheetml/2009/9/ac" r="383" ht="15.75" x14ac:dyDescent="0.25">
      <c r="A383" s="180"/>
      <c r="B383" s="181"/>
      <c r="C383" s="180"/>
      <c r="D383" s="180"/>
      <c r="E383" s="180"/>
      <c r="F383" s="180"/>
      <c r="G383" s="180"/>
      <c r="H383" s="180"/>
      <c r="I383" s="180"/>
      <c r="J383" s="180"/>
      <c r="K383" s="180"/>
      <c r="L383" s="180"/>
      <c r="M383" s="180"/>
      <c r="N383" s="180"/>
      <c r="O383" s="180"/>
      <c r="P383" s="180"/>
      <c r="Q383" s="180"/>
      <c r="R383" s="180"/>
      <c r="S383" s="180"/>
      <c r="T383" s="180"/>
      <c r="U383" s="180"/>
      <c r="V383" s="180"/>
      <c r="W383" s="180"/>
      <c r="X383" s="180"/>
      <c r="Y383" s="180"/>
      <c r="Z383" s="180"/>
      <c r="AA383" s="180"/>
    </row>
    <row xmlns:x14ac="http://schemas.microsoft.com/office/spreadsheetml/2009/9/ac" r="384" ht="15.75" x14ac:dyDescent="0.25">
      <c r="A384" s="180"/>
      <c r="B384" s="181"/>
      <c r="C384" s="180"/>
      <c r="D384" s="180"/>
      <c r="E384" s="180"/>
      <c r="F384" s="180"/>
      <c r="G384" s="180"/>
      <c r="H384" s="180"/>
      <c r="I384" s="180"/>
      <c r="J384" s="180"/>
      <c r="K384" s="180"/>
      <c r="L384" s="180"/>
      <c r="M384" s="180"/>
      <c r="N384" s="180"/>
      <c r="O384" s="180"/>
      <c r="P384" s="180"/>
      <c r="Q384" s="180"/>
      <c r="R384" s="180"/>
      <c r="S384" s="180"/>
      <c r="T384" s="180"/>
      <c r="U384" s="180"/>
      <c r="V384" s="180"/>
      <c r="W384" s="180"/>
      <c r="X384" s="180"/>
      <c r="Y384" s="180"/>
      <c r="Z384" s="180"/>
      <c r="AA384" s="180"/>
    </row>
    <row xmlns:x14ac="http://schemas.microsoft.com/office/spreadsheetml/2009/9/ac" r="385" ht="15.75" x14ac:dyDescent="0.25">
      <c r="A385" s="180"/>
      <c r="B385" s="181"/>
      <c r="C385" s="180"/>
      <c r="D385" s="180"/>
      <c r="E385" s="180"/>
      <c r="F385" s="180"/>
      <c r="G385" s="180"/>
      <c r="H385" s="180"/>
      <c r="I385" s="180"/>
      <c r="J385" s="180"/>
      <c r="K385" s="180"/>
      <c r="L385" s="180"/>
      <c r="M385" s="180"/>
      <c r="N385" s="180"/>
      <c r="O385" s="180"/>
      <c r="P385" s="180"/>
      <c r="Q385" s="180"/>
      <c r="R385" s="180"/>
      <c r="S385" s="180"/>
      <c r="T385" s="180"/>
      <c r="U385" s="180"/>
      <c r="V385" s="180"/>
      <c r="W385" s="180"/>
      <c r="X385" s="180"/>
      <c r="Y385" s="180"/>
      <c r="Z385" s="180"/>
      <c r="AA385" s="180"/>
    </row>
    <row xmlns:x14ac="http://schemas.microsoft.com/office/spreadsheetml/2009/9/ac" r="386" ht="15.75" x14ac:dyDescent="0.25">
      <c r="A386" s="180"/>
      <c r="B386" s="181"/>
      <c r="C386" s="180"/>
      <c r="D386" s="180"/>
      <c r="E386" s="180"/>
      <c r="F386" s="180"/>
      <c r="G386" s="180"/>
      <c r="H386" s="180"/>
      <c r="I386" s="180"/>
      <c r="J386" s="180"/>
      <c r="K386" s="180"/>
      <c r="L386" s="180"/>
      <c r="M386" s="180"/>
      <c r="N386" s="180"/>
      <c r="O386" s="180"/>
      <c r="P386" s="180"/>
      <c r="Q386" s="180"/>
      <c r="R386" s="180"/>
      <c r="S386" s="180"/>
      <c r="T386" s="180"/>
      <c r="U386" s="180"/>
      <c r="V386" s="180"/>
      <c r="W386" s="180"/>
      <c r="X386" s="180"/>
      <c r="Y386" s="180"/>
      <c r="Z386" s="180"/>
      <c r="AA386" s="180"/>
    </row>
    <row xmlns:x14ac="http://schemas.microsoft.com/office/spreadsheetml/2009/9/ac" r="387" ht="15.75" x14ac:dyDescent="0.25">
      <c r="A387" s="180"/>
      <c r="B387" s="181"/>
      <c r="C387" s="180"/>
      <c r="D387" s="180"/>
      <c r="E387" s="180"/>
      <c r="F387" s="180"/>
      <c r="G387" s="180"/>
      <c r="H387" s="180"/>
      <c r="I387" s="180"/>
      <c r="J387" s="180"/>
      <c r="K387" s="180"/>
      <c r="L387" s="180"/>
      <c r="M387" s="180"/>
      <c r="N387" s="180"/>
      <c r="O387" s="180"/>
      <c r="P387" s="180"/>
      <c r="Q387" s="180"/>
      <c r="R387" s="180"/>
      <c r="S387" s="180"/>
      <c r="T387" s="180"/>
      <c r="U387" s="180"/>
      <c r="V387" s="180"/>
      <c r="W387" s="180"/>
      <c r="X387" s="180"/>
      <c r="Y387" s="180"/>
      <c r="Z387" s="180"/>
      <c r="AA387" s="180"/>
    </row>
    <row xmlns:x14ac="http://schemas.microsoft.com/office/spreadsheetml/2009/9/ac" r="388" ht="15.75" x14ac:dyDescent="0.25">
      <c r="A388" s="180"/>
      <c r="B388" s="181"/>
      <c r="C388" s="180"/>
      <c r="D388" s="180"/>
      <c r="E388" s="180"/>
      <c r="F388" s="180"/>
      <c r="G388" s="180"/>
      <c r="H388" s="180"/>
      <c r="I388" s="180"/>
      <c r="J388" s="180"/>
      <c r="K388" s="180"/>
      <c r="L388" s="180"/>
      <c r="M388" s="180"/>
      <c r="N388" s="180"/>
      <c r="O388" s="180"/>
      <c r="P388" s="180"/>
      <c r="Q388" s="180"/>
      <c r="R388" s="180"/>
      <c r="S388" s="180"/>
      <c r="T388" s="180"/>
      <c r="U388" s="180"/>
      <c r="V388" s="180"/>
      <c r="W388" s="180"/>
      <c r="X388" s="180"/>
      <c r="Y388" s="180"/>
      <c r="Z388" s="180"/>
      <c r="AA388" s="180"/>
    </row>
    <row xmlns:x14ac="http://schemas.microsoft.com/office/spreadsheetml/2009/9/ac" r="389" ht="15.75" x14ac:dyDescent="0.25">
      <c r="A389" s="180"/>
      <c r="B389" s="181"/>
      <c r="C389" s="180"/>
      <c r="D389" s="180"/>
      <c r="E389" s="180"/>
      <c r="F389" s="180"/>
      <c r="G389" s="180"/>
      <c r="H389" s="180"/>
      <c r="I389" s="180"/>
      <c r="J389" s="180"/>
      <c r="K389" s="180"/>
      <c r="L389" s="180"/>
      <c r="M389" s="180"/>
      <c r="N389" s="180"/>
      <c r="O389" s="180"/>
      <c r="P389" s="180"/>
      <c r="Q389" s="180"/>
      <c r="R389" s="180"/>
      <c r="S389" s="180"/>
      <c r="T389" s="180"/>
      <c r="U389" s="180"/>
      <c r="V389" s="180"/>
      <c r="W389" s="180"/>
      <c r="X389" s="180"/>
      <c r="Y389" s="180"/>
      <c r="Z389" s="180"/>
      <c r="AA389" s="180"/>
    </row>
    <row xmlns:x14ac="http://schemas.microsoft.com/office/spreadsheetml/2009/9/ac" r="390" ht="15.75" x14ac:dyDescent="0.25">
      <c r="A390" s="180"/>
      <c r="B390" s="181"/>
      <c r="C390" s="180"/>
      <c r="D390" s="180"/>
      <c r="E390" s="180"/>
      <c r="F390" s="180"/>
      <c r="G390" s="180"/>
      <c r="H390" s="180"/>
      <c r="I390" s="180"/>
      <c r="J390" s="180"/>
      <c r="K390" s="180"/>
      <c r="L390" s="180"/>
      <c r="M390" s="180"/>
      <c r="N390" s="180"/>
      <c r="O390" s="180"/>
      <c r="P390" s="180"/>
      <c r="Q390" s="180"/>
      <c r="R390" s="180"/>
      <c r="S390" s="180"/>
      <c r="T390" s="180"/>
      <c r="U390" s="180"/>
      <c r="V390" s="180"/>
      <c r="W390" s="180"/>
      <c r="X390" s="180"/>
      <c r="Y390" s="180"/>
      <c r="Z390" s="180"/>
      <c r="AA390" s="180"/>
    </row>
    <row xmlns:x14ac="http://schemas.microsoft.com/office/spreadsheetml/2009/9/ac" r="391" ht="15.75" x14ac:dyDescent="0.25">
      <c r="A391" s="180"/>
      <c r="B391" s="181"/>
      <c r="C391" s="180"/>
      <c r="D391" s="180"/>
      <c r="E391" s="180"/>
      <c r="F391" s="180"/>
      <c r="G391" s="180"/>
      <c r="H391" s="180"/>
      <c r="I391" s="180"/>
      <c r="J391" s="180"/>
      <c r="K391" s="180"/>
      <c r="L391" s="180"/>
      <c r="M391" s="180"/>
      <c r="N391" s="180"/>
      <c r="O391" s="180"/>
      <c r="P391" s="180"/>
      <c r="Q391" s="180"/>
      <c r="R391" s="180"/>
      <c r="S391" s="180"/>
      <c r="T391" s="180"/>
      <c r="U391" s="180"/>
      <c r="V391" s="180"/>
      <c r="W391" s="180"/>
      <c r="X391" s="180"/>
      <c r="Y391" s="180"/>
      <c r="Z391" s="180"/>
      <c r="AA391" s="180"/>
    </row>
    <row xmlns:x14ac="http://schemas.microsoft.com/office/spreadsheetml/2009/9/ac" r="392" ht="15.75" x14ac:dyDescent="0.25">
      <c r="A392" s="180"/>
      <c r="B392" s="181"/>
      <c r="C392" s="180"/>
      <c r="D392" s="180"/>
      <c r="E392" s="180"/>
      <c r="F392" s="180"/>
      <c r="G392" s="180"/>
      <c r="H392" s="180"/>
      <c r="I392" s="180"/>
      <c r="J392" s="180"/>
      <c r="K392" s="180"/>
      <c r="L392" s="180"/>
      <c r="M392" s="180"/>
      <c r="N392" s="180"/>
      <c r="O392" s="180"/>
      <c r="P392" s="180"/>
      <c r="Q392" s="180"/>
      <c r="R392" s="180"/>
      <c r="S392" s="180"/>
      <c r="T392" s="180"/>
      <c r="U392" s="180"/>
      <c r="V392" s="180"/>
      <c r="W392" s="180"/>
      <c r="X392" s="180"/>
      <c r="Y392" s="180"/>
      <c r="Z392" s="180"/>
      <c r="AA392" s="180"/>
    </row>
    <row xmlns:x14ac="http://schemas.microsoft.com/office/spreadsheetml/2009/9/ac" r="393" ht="15.75" x14ac:dyDescent="0.25">
      <c r="A393" s="180"/>
      <c r="B393" s="181"/>
      <c r="C393" s="180"/>
      <c r="D393" s="180"/>
      <c r="E393" s="180"/>
      <c r="F393" s="180"/>
      <c r="G393" s="180"/>
      <c r="H393" s="180"/>
      <c r="I393" s="180"/>
      <c r="J393" s="180"/>
      <c r="K393" s="180"/>
      <c r="L393" s="180"/>
      <c r="M393" s="180"/>
      <c r="N393" s="180"/>
      <c r="O393" s="180"/>
      <c r="P393" s="180"/>
      <c r="Q393" s="180"/>
      <c r="R393" s="180"/>
      <c r="S393" s="180"/>
      <c r="T393" s="180"/>
      <c r="U393" s="180"/>
      <c r="V393" s="180"/>
      <c r="W393" s="180"/>
      <c r="X393" s="180"/>
      <c r="Y393" s="180"/>
      <c r="Z393" s="180"/>
      <c r="AA393" s="180"/>
    </row>
    <row xmlns:x14ac="http://schemas.microsoft.com/office/spreadsheetml/2009/9/ac" r="394" ht="15.75" x14ac:dyDescent="0.25">
      <c r="A394" s="180"/>
      <c r="B394" s="181"/>
      <c r="C394" s="180"/>
      <c r="D394" s="180"/>
      <c r="E394" s="180"/>
      <c r="F394" s="180"/>
      <c r="G394" s="180"/>
      <c r="H394" s="180"/>
      <c r="I394" s="180"/>
      <c r="J394" s="180"/>
      <c r="K394" s="180"/>
      <c r="L394" s="180"/>
      <c r="M394" s="180"/>
      <c r="N394" s="180"/>
      <c r="O394" s="180"/>
      <c r="P394" s="180"/>
      <c r="Q394" s="180"/>
      <c r="R394" s="180"/>
      <c r="S394" s="180"/>
      <c r="T394" s="180"/>
      <c r="U394" s="180"/>
      <c r="V394" s="180"/>
      <c r="W394" s="180"/>
      <c r="X394" s="180"/>
      <c r="Y394" s="180"/>
      <c r="Z394" s="180"/>
      <c r="AA394" s="180"/>
    </row>
    <row xmlns:x14ac="http://schemas.microsoft.com/office/spreadsheetml/2009/9/ac" r="395" ht="15.75" x14ac:dyDescent="0.25">
      <c r="A395" s="180"/>
      <c r="B395" s="181"/>
      <c r="C395" s="180"/>
      <c r="D395" s="180"/>
      <c r="E395" s="180"/>
      <c r="F395" s="180"/>
      <c r="G395" s="180"/>
      <c r="H395" s="180"/>
      <c r="I395" s="180"/>
      <c r="J395" s="180"/>
      <c r="K395" s="180"/>
      <c r="L395" s="180"/>
      <c r="M395" s="180"/>
      <c r="N395" s="180"/>
      <c r="O395" s="180"/>
      <c r="P395" s="180"/>
      <c r="Q395" s="180"/>
      <c r="R395" s="180"/>
      <c r="S395" s="180"/>
      <c r="T395" s="180"/>
      <c r="U395" s="180"/>
      <c r="V395" s="180"/>
      <c r="W395" s="180"/>
      <c r="X395" s="180"/>
      <c r="Y395" s="180"/>
      <c r="Z395" s="180"/>
      <c r="AA395" s="180"/>
    </row>
    <row xmlns:x14ac="http://schemas.microsoft.com/office/spreadsheetml/2009/9/ac" r="396" ht="15.75" x14ac:dyDescent="0.25">
      <c r="A396" s="180"/>
      <c r="B396" s="181"/>
      <c r="C396" s="180"/>
      <c r="D396" s="180"/>
      <c r="E396" s="180"/>
      <c r="F396" s="180"/>
      <c r="G396" s="180"/>
      <c r="H396" s="180"/>
      <c r="I396" s="180"/>
      <c r="J396" s="180"/>
      <c r="K396" s="180"/>
      <c r="L396" s="180"/>
      <c r="M396" s="180"/>
      <c r="N396" s="180"/>
      <c r="O396" s="180"/>
      <c r="P396" s="180"/>
      <c r="Q396" s="180"/>
      <c r="R396" s="180"/>
      <c r="S396" s="180"/>
      <c r="T396" s="180"/>
      <c r="U396" s="180"/>
      <c r="V396" s="180"/>
      <c r="W396" s="180"/>
      <c r="X396" s="180"/>
      <c r="Y396" s="180"/>
      <c r="Z396" s="180"/>
      <c r="AA396" s="180"/>
    </row>
    <row xmlns:x14ac="http://schemas.microsoft.com/office/spreadsheetml/2009/9/ac" r="397" ht="15.75" x14ac:dyDescent="0.25">
      <c r="A397" s="180"/>
      <c r="B397" s="181"/>
      <c r="C397" s="180"/>
      <c r="D397" s="180"/>
      <c r="E397" s="180"/>
      <c r="F397" s="180"/>
      <c r="G397" s="180"/>
      <c r="H397" s="180"/>
      <c r="I397" s="180"/>
      <c r="J397" s="180"/>
      <c r="K397" s="180"/>
      <c r="L397" s="180"/>
      <c r="M397" s="180"/>
      <c r="N397" s="180"/>
      <c r="O397" s="180"/>
      <c r="P397" s="180"/>
      <c r="Q397" s="180"/>
      <c r="R397" s="180"/>
      <c r="S397" s="180"/>
      <c r="T397" s="180"/>
      <c r="U397" s="180"/>
      <c r="V397" s="180"/>
      <c r="W397" s="180"/>
      <c r="X397" s="180"/>
      <c r="Y397" s="180"/>
      <c r="Z397" s="180"/>
      <c r="AA397" s="180"/>
    </row>
    <row xmlns:x14ac="http://schemas.microsoft.com/office/spreadsheetml/2009/9/ac" r="398" ht="15.75" x14ac:dyDescent="0.25">
      <c r="A398" s="180"/>
      <c r="B398" s="181"/>
      <c r="C398" s="180"/>
      <c r="D398" s="180"/>
      <c r="E398" s="180"/>
      <c r="F398" s="180"/>
      <c r="G398" s="180"/>
      <c r="H398" s="180"/>
      <c r="I398" s="180"/>
      <c r="J398" s="180"/>
      <c r="K398" s="180"/>
      <c r="L398" s="180"/>
      <c r="M398" s="180"/>
      <c r="N398" s="180"/>
      <c r="O398" s="180"/>
      <c r="P398" s="180"/>
      <c r="Q398" s="180"/>
      <c r="R398" s="180"/>
      <c r="S398" s="180"/>
      <c r="T398" s="180"/>
      <c r="U398" s="180"/>
      <c r="V398" s="180"/>
      <c r="W398" s="180"/>
      <c r="X398" s="180"/>
      <c r="Y398" s="180"/>
      <c r="Z398" s="180"/>
      <c r="AA398" s="180"/>
    </row>
    <row xmlns:x14ac="http://schemas.microsoft.com/office/spreadsheetml/2009/9/ac" r="399" ht="15.75" x14ac:dyDescent="0.25">
      <c r="A399" s="180"/>
      <c r="B399" s="181"/>
      <c r="C399" s="180"/>
      <c r="D399" s="180"/>
      <c r="E399" s="180"/>
      <c r="F399" s="180"/>
      <c r="G399" s="180"/>
      <c r="H399" s="180"/>
      <c r="I399" s="180"/>
      <c r="J399" s="180"/>
      <c r="K399" s="180"/>
      <c r="L399" s="180"/>
      <c r="M399" s="180"/>
      <c r="N399" s="180"/>
      <c r="O399" s="180"/>
      <c r="P399" s="180"/>
      <c r="Q399" s="180"/>
      <c r="R399" s="180"/>
      <c r="S399" s="180"/>
      <c r="T399" s="180"/>
      <c r="U399" s="180"/>
      <c r="V399" s="180"/>
      <c r="W399" s="180"/>
      <c r="X399" s="180"/>
      <c r="Y399" s="180"/>
      <c r="Z399" s="180"/>
      <c r="AA399" s="180"/>
    </row>
    <row xmlns:x14ac="http://schemas.microsoft.com/office/spreadsheetml/2009/9/ac" r="400" ht="15.75" x14ac:dyDescent="0.25">
      <c r="A400" s="180"/>
      <c r="B400" s="181"/>
      <c r="C400" s="180"/>
      <c r="D400" s="180"/>
      <c r="E400" s="180"/>
      <c r="F400" s="180"/>
      <c r="G400" s="180"/>
      <c r="H400" s="180"/>
      <c r="I400" s="180"/>
      <c r="J400" s="180"/>
      <c r="K400" s="180"/>
      <c r="L400" s="180"/>
      <c r="M400" s="180"/>
      <c r="N400" s="180"/>
      <c r="O400" s="180"/>
      <c r="P400" s="180"/>
      <c r="Q400" s="180"/>
      <c r="R400" s="180"/>
      <c r="S400" s="180"/>
      <c r="T400" s="180"/>
      <c r="U400" s="180"/>
      <c r="V400" s="180"/>
      <c r="W400" s="180"/>
      <c r="X400" s="180"/>
      <c r="Y400" s="180"/>
      <c r="Z400" s="180"/>
      <c r="AA400" s="180"/>
    </row>
    <row xmlns:x14ac="http://schemas.microsoft.com/office/spreadsheetml/2009/9/ac" r="401" ht="15.75" x14ac:dyDescent="0.25">
      <c r="A401" s="180"/>
      <c r="B401" s="181"/>
      <c r="C401" s="180"/>
      <c r="D401" s="180"/>
      <c r="E401" s="180"/>
      <c r="F401" s="180"/>
      <c r="G401" s="180"/>
      <c r="H401" s="180"/>
      <c r="I401" s="180"/>
      <c r="J401" s="180"/>
      <c r="K401" s="180"/>
      <c r="L401" s="180"/>
      <c r="M401" s="180"/>
      <c r="N401" s="180"/>
      <c r="O401" s="180"/>
      <c r="P401" s="180"/>
      <c r="Q401" s="180"/>
      <c r="R401" s="180"/>
      <c r="S401" s="180"/>
      <c r="T401" s="180"/>
      <c r="U401" s="180"/>
      <c r="V401" s="180"/>
      <c r="W401" s="180"/>
      <c r="X401" s="180"/>
      <c r="Y401" s="180"/>
      <c r="Z401" s="180"/>
      <c r="AA401" s="180"/>
    </row>
    <row xmlns:x14ac="http://schemas.microsoft.com/office/spreadsheetml/2009/9/ac" r="402" ht="15.75" x14ac:dyDescent="0.25">
      <c r="A402" s="180"/>
      <c r="B402" s="181"/>
      <c r="C402" s="180"/>
      <c r="D402" s="180"/>
      <c r="E402" s="180"/>
      <c r="F402" s="180"/>
      <c r="G402" s="180"/>
      <c r="H402" s="180"/>
      <c r="I402" s="180"/>
      <c r="J402" s="180"/>
      <c r="K402" s="180"/>
      <c r="L402" s="180"/>
      <c r="M402" s="180"/>
      <c r="N402" s="180"/>
      <c r="O402" s="180"/>
      <c r="P402" s="180"/>
      <c r="Q402" s="180"/>
      <c r="R402" s="180"/>
      <c r="S402" s="180"/>
      <c r="T402" s="180"/>
      <c r="U402" s="180"/>
      <c r="V402" s="180"/>
      <c r="W402" s="180"/>
      <c r="X402" s="180"/>
      <c r="Y402" s="180"/>
      <c r="Z402" s="180"/>
      <c r="AA402" s="180"/>
    </row>
    <row xmlns:x14ac="http://schemas.microsoft.com/office/spreadsheetml/2009/9/ac" r="403" ht="15.75" x14ac:dyDescent="0.25">
      <c r="A403" s="180"/>
      <c r="B403" s="181"/>
      <c r="C403" s="180"/>
      <c r="D403" s="180"/>
      <c r="E403" s="180"/>
      <c r="F403" s="180"/>
      <c r="G403" s="180"/>
      <c r="H403" s="180"/>
      <c r="I403" s="180"/>
      <c r="J403" s="180"/>
      <c r="K403" s="180"/>
      <c r="L403" s="180"/>
      <c r="M403" s="180"/>
      <c r="N403" s="180"/>
      <c r="O403" s="180"/>
      <c r="P403" s="180"/>
      <c r="Q403" s="180"/>
      <c r="R403" s="180"/>
      <c r="S403" s="180"/>
      <c r="T403" s="180"/>
      <c r="U403" s="180"/>
      <c r="V403" s="180"/>
      <c r="W403" s="180"/>
      <c r="X403" s="180"/>
      <c r="Y403" s="180"/>
      <c r="Z403" s="180"/>
      <c r="AA403" s="180"/>
    </row>
    <row xmlns:x14ac="http://schemas.microsoft.com/office/spreadsheetml/2009/9/ac" r="404" ht="15.75" x14ac:dyDescent="0.25">
      <c r="A404" s="180"/>
      <c r="B404" s="181"/>
      <c r="C404" s="180"/>
      <c r="D404" s="180"/>
      <c r="E404" s="180"/>
      <c r="F404" s="180"/>
      <c r="G404" s="180"/>
      <c r="H404" s="180"/>
      <c r="I404" s="180"/>
      <c r="J404" s="180"/>
      <c r="K404" s="180"/>
      <c r="L404" s="180"/>
      <c r="M404" s="180"/>
      <c r="N404" s="180"/>
      <c r="O404" s="180"/>
      <c r="P404" s="180"/>
      <c r="Q404" s="180"/>
      <c r="R404" s="180"/>
      <c r="S404" s="180"/>
      <c r="T404" s="180"/>
      <c r="U404" s="180"/>
      <c r="V404" s="180"/>
      <c r="W404" s="180"/>
      <c r="X404" s="180"/>
      <c r="Y404" s="180"/>
      <c r="Z404" s="180"/>
      <c r="AA404" s="180"/>
    </row>
    <row xmlns:x14ac="http://schemas.microsoft.com/office/spreadsheetml/2009/9/ac" r="405" ht="15.75" x14ac:dyDescent="0.25">
      <c r="A405" s="180"/>
      <c r="B405" s="181"/>
      <c r="C405" s="180"/>
      <c r="D405" s="180"/>
      <c r="E405" s="180"/>
      <c r="F405" s="180"/>
      <c r="G405" s="180"/>
      <c r="H405" s="180"/>
      <c r="I405" s="180"/>
      <c r="J405" s="180"/>
      <c r="K405" s="180"/>
      <c r="L405" s="180"/>
      <c r="M405" s="180"/>
      <c r="N405" s="180"/>
      <c r="O405" s="180"/>
      <c r="P405" s="180"/>
      <c r="Q405" s="180"/>
      <c r="R405" s="180"/>
      <c r="S405" s="180"/>
      <c r="T405" s="180"/>
      <c r="U405" s="180"/>
      <c r="V405" s="180"/>
      <c r="W405" s="180"/>
      <c r="X405" s="180"/>
      <c r="Y405" s="180"/>
      <c r="Z405" s="180"/>
      <c r="AA405" s="180"/>
    </row>
    <row xmlns:x14ac="http://schemas.microsoft.com/office/spreadsheetml/2009/9/ac" r="406" ht="15.75" x14ac:dyDescent="0.25">
      <c r="A406" s="180"/>
      <c r="B406" s="181"/>
      <c r="C406" s="180"/>
      <c r="D406" s="180"/>
      <c r="E406" s="180"/>
      <c r="F406" s="180"/>
      <c r="G406" s="180"/>
      <c r="H406" s="180"/>
      <c r="I406" s="180"/>
      <c r="J406" s="180"/>
      <c r="K406" s="180"/>
      <c r="L406" s="180"/>
      <c r="M406" s="180"/>
      <c r="N406" s="180"/>
      <c r="O406" s="180"/>
      <c r="P406" s="180"/>
      <c r="Q406" s="180"/>
      <c r="R406" s="180"/>
      <c r="S406" s="180"/>
      <c r="T406" s="180"/>
      <c r="U406" s="180"/>
      <c r="V406" s="180"/>
      <c r="W406" s="180"/>
      <c r="X406" s="180"/>
      <c r="Y406" s="180"/>
      <c r="Z406" s="180"/>
      <c r="AA406" s="180"/>
    </row>
    <row xmlns:x14ac="http://schemas.microsoft.com/office/spreadsheetml/2009/9/ac" r="407" ht="15.75" x14ac:dyDescent="0.25">
      <c r="A407" s="180"/>
      <c r="B407" s="181"/>
      <c r="C407" s="180"/>
      <c r="D407" s="180"/>
      <c r="E407" s="180"/>
      <c r="F407" s="180"/>
      <c r="G407" s="180"/>
      <c r="H407" s="180"/>
      <c r="I407" s="180"/>
      <c r="J407" s="180"/>
      <c r="K407" s="180"/>
      <c r="L407" s="180"/>
      <c r="M407" s="180"/>
      <c r="N407" s="180"/>
      <c r="O407" s="180"/>
      <c r="P407" s="180"/>
      <c r="Q407" s="180"/>
      <c r="R407" s="180"/>
      <c r="S407" s="180"/>
      <c r="T407" s="180"/>
      <c r="U407" s="180"/>
      <c r="V407" s="180"/>
      <c r="W407" s="180"/>
      <c r="X407" s="180"/>
      <c r="Y407" s="180"/>
      <c r="Z407" s="180"/>
      <c r="AA407" s="180"/>
    </row>
    <row xmlns:x14ac="http://schemas.microsoft.com/office/spreadsheetml/2009/9/ac" r="408" ht="15.75" x14ac:dyDescent="0.25">
      <c r="A408" s="180"/>
      <c r="B408" s="181"/>
      <c r="C408" s="180"/>
      <c r="D408" s="180"/>
      <c r="E408" s="180"/>
      <c r="F408" s="180"/>
      <c r="G408" s="180"/>
      <c r="H408" s="180"/>
      <c r="I408" s="180"/>
      <c r="J408" s="180"/>
      <c r="K408" s="180"/>
      <c r="L408" s="180"/>
      <c r="M408" s="180"/>
      <c r="N408" s="180"/>
      <c r="O408" s="180"/>
      <c r="P408" s="180"/>
      <c r="Q408" s="180"/>
      <c r="R408" s="180"/>
      <c r="S408" s="180"/>
      <c r="T408" s="180"/>
      <c r="U408" s="180"/>
      <c r="V408" s="180"/>
      <c r="W408" s="180"/>
      <c r="X408" s="180"/>
      <c r="Y408" s="180"/>
      <c r="Z408" s="180"/>
      <c r="AA408" s="180"/>
    </row>
    <row xmlns:x14ac="http://schemas.microsoft.com/office/spreadsheetml/2009/9/ac" r="409" ht="15.75" x14ac:dyDescent="0.25">
      <c r="A409" s="180"/>
      <c r="B409" s="181"/>
      <c r="C409" s="180"/>
      <c r="D409" s="180"/>
      <c r="E409" s="180"/>
      <c r="F409" s="180"/>
      <c r="G409" s="180"/>
      <c r="H409" s="180"/>
      <c r="I409" s="180"/>
      <c r="J409" s="180"/>
      <c r="K409" s="180"/>
      <c r="L409" s="180"/>
      <c r="M409" s="180"/>
      <c r="N409" s="180"/>
      <c r="O409" s="180"/>
      <c r="P409" s="180"/>
      <c r="Q409" s="180"/>
      <c r="R409" s="180"/>
      <c r="S409" s="180"/>
      <c r="T409" s="180"/>
      <c r="U409" s="180"/>
      <c r="V409" s="180"/>
      <c r="W409" s="180"/>
      <c r="X409" s="180"/>
      <c r="Y409" s="180"/>
      <c r="Z409" s="180"/>
      <c r="AA409" s="180"/>
    </row>
    <row xmlns:x14ac="http://schemas.microsoft.com/office/spreadsheetml/2009/9/ac" r="410" ht="15.75" x14ac:dyDescent="0.25">
      <c r="A410" s="180"/>
      <c r="B410" s="181"/>
      <c r="C410" s="180"/>
      <c r="D410" s="180"/>
      <c r="E410" s="180"/>
      <c r="F410" s="180"/>
      <c r="G410" s="180"/>
      <c r="H410" s="180"/>
      <c r="I410" s="180"/>
      <c r="J410" s="180"/>
      <c r="K410" s="180"/>
      <c r="L410" s="180"/>
      <c r="M410" s="180"/>
      <c r="N410" s="180"/>
      <c r="O410" s="180"/>
      <c r="P410" s="180"/>
      <c r="Q410" s="180"/>
      <c r="R410" s="180"/>
      <c r="S410" s="180"/>
      <c r="T410" s="180"/>
      <c r="U410" s="180"/>
      <c r="V410" s="180"/>
      <c r="W410" s="180"/>
      <c r="X410" s="180"/>
      <c r="Y410" s="180"/>
      <c r="Z410" s="180"/>
      <c r="AA410" s="180"/>
    </row>
    <row xmlns:x14ac="http://schemas.microsoft.com/office/spreadsheetml/2009/9/ac" r="411" ht="15.75" x14ac:dyDescent="0.25">
      <c r="A411" s="180"/>
      <c r="B411" s="181"/>
      <c r="C411" s="180"/>
      <c r="D411" s="180"/>
      <c r="E411" s="180"/>
      <c r="F411" s="180"/>
      <c r="G411" s="180"/>
      <c r="H411" s="180"/>
      <c r="I411" s="180"/>
      <c r="J411" s="180"/>
      <c r="K411" s="180"/>
      <c r="L411" s="180"/>
      <c r="M411" s="180"/>
      <c r="N411" s="180"/>
      <c r="O411" s="180"/>
      <c r="P411" s="180"/>
      <c r="Q411" s="180"/>
      <c r="R411" s="180"/>
      <c r="S411" s="180"/>
      <c r="T411" s="180"/>
      <c r="U411" s="180"/>
      <c r="V411" s="180"/>
      <c r="W411" s="180"/>
      <c r="X411" s="180"/>
      <c r="Y411" s="180"/>
      <c r="Z411" s="180"/>
      <c r="AA411" s="180"/>
    </row>
    <row xmlns:x14ac="http://schemas.microsoft.com/office/spreadsheetml/2009/9/ac" r="412" ht="15.75" x14ac:dyDescent="0.25">
      <c r="A412" s="180"/>
      <c r="B412" s="181"/>
      <c r="C412" s="180"/>
      <c r="D412" s="180"/>
      <c r="E412" s="180"/>
      <c r="F412" s="180"/>
      <c r="G412" s="180"/>
      <c r="H412" s="180"/>
      <c r="I412" s="180"/>
      <c r="J412" s="180"/>
      <c r="K412" s="180"/>
      <c r="L412" s="180"/>
      <c r="M412" s="180"/>
      <c r="N412" s="180"/>
      <c r="O412" s="180"/>
      <c r="P412" s="180"/>
      <c r="Q412" s="180"/>
      <c r="R412" s="180"/>
      <c r="S412" s="180"/>
      <c r="T412" s="180"/>
      <c r="U412" s="180"/>
      <c r="V412" s="180"/>
      <c r="W412" s="180"/>
      <c r="X412" s="180"/>
      <c r="Y412" s="180"/>
      <c r="Z412" s="180"/>
      <c r="AA412" s="180"/>
    </row>
    <row xmlns:x14ac="http://schemas.microsoft.com/office/spreadsheetml/2009/9/ac" r="413" ht="15.75" x14ac:dyDescent="0.25">
      <c r="A413" s="180"/>
      <c r="B413" s="181"/>
      <c r="C413" s="180"/>
      <c r="D413" s="180"/>
      <c r="E413" s="180"/>
      <c r="F413" s="180"/>
      <c r="G413" s="180"/>
      <c r="H413" s="180"/>
      <c r="I413" s="180"/>
      <c r="J413" s="180"/>
      <c r="K413" s="180"/>
      <c r="L413" s="180"/>
      <c r="M413" s="180"/>
      <c r="N413" s="180"/>
      <c r="O413" s="180"/>
      <c r="P413" s="180"/>
      <c r="Q413" s="180"/>
      <c r="R413" s="180"/>
      <c r="S413" s="180"/>
      <c r="T413" s="180"/>
      <c r="U413" s="180"/>
      <c r="V413" s="180"/>
      <c r="W413" s="180"/>
      <c r="X413" s="180"/>
      <c r="Y413" s="180"/>
      <c r="Z413" s="180"/>
      <c r="AA413" s="180"/>
    </row>
    <row xmlns:x14ac="http://schemas.microsoft.com/office/spreadsheetml/2009/9/ac" r="414" ht="15.75" x14ac:dyDescent="0.25">
      <c r="A414" s="180"/>
      <c r="B414" s="181"/>
      <c r="C414" s="180"/>
      <c r="D414" s="180"/>
      <c r="E414" s="180"/>
      <c r="F414" s="180"/>
      <c r="G414" s="180"/>
      <c r="H414" s="180"/>
      <c r="I414" s="180"/>
      <c r="J414" s="180"/>
      <c r="K414" s="180"/>
      <c r="L414" s="180"/>
      <c r="M414" s="180"/>
      <c r="N414" s="180"/>
      <c r="O414" s="180"/>
      <c r="P414" s="180"/>
      <c r="Q414" s="180"/>
      <c r="R414" s="180"/>
      <c r="S414" s="180"/>
      <c r="T414" s="180"/>
      <c r="U414" s="180"/>
      <c r="V414" s="180"/>
      <c r="W414" s="180"/>
      <c r="X414" s="180"/>
      <c r="Y414" s="180"/>
      <c r="Z414" s="180"/>
      <c r="AA414" s="180"/>
    </row>
    <row xmlns:x14ac="http://schemas.microsoft.com/office/spreadsheetml/2009/9/ac" r="415" ht="15.75" x14ac:dyDescent="0.25">
      <c r="A415" s="180"/>
      <c r="B415" s="181"/>
      <c r="C415" s="180"/>
      <c r="D415" s="180"/>
      <c r="E415" s="180"/>
      <c r="F415" s="180"/>
      <c r="G415" s="180"/>
      <c r="H415" s="180"/>
      <c r="I415" s="180"/>
      <c r="J415" s="180"/>
      <c r="K415" s="180"/>
      <c r="L415" s="180"/>
      <c r="M415" s="180"/>
      <c r="N415" s="180"/>
      <c r="O415" s="180"/>
      <c r="P415" s="180"/>
      <c r="Q415" s="180"/>
      <c r="R415" s="180"/>
      <c r="S415" s="180"/>
      <c r="T415" s="180"/>
      <c r="U415" s="180"/>
      <c r="V415" s="180"/>
      <c r="W415" s="180"/>
      <c r="X415" s="180"/>
      <c r="Y415" s="180"/>
      <c r="Z415" s="180"/>
      <c r="AA415" s="180"/>
    </row>
    <row xmlns:x14ac="http://schemas.microsoft.com/office/spreadsheetml/2009/9/ac" r="416" ht="15.75" x14ac:dyDescent="0.25">
      <c r="A416" s="180"/>
      <c r="B416" s="181"/>
      <c r="C416" s="180"/>
      <c r="D416" s="180"/>
      <c r="E416" s="180"/>
      <c r="F416" s="180"/>
      <c r="G416" s="180"/>
      <c r="H416" s="180"/>
      <c r="I416" s="180"/>
      <c r="J416" s="180"/>
      <c r="K416" s="180"/>
      <c r="L416" s="180"/>
      <c r="M416" s="180"/>
      <c r="N416" s="180"/>
      <c r="O416" s="180"/>
      <c r="P416" s="180"/>
      <c r="Q416" s="180"/>
      <c r="R416" s="180"/>
      <c r="S416" s="180"/>
      <c r="T416" s="180"/>
      <c r="U416" s="180"/>
      <c r="V416" s="180"/>
      <c r="W416" s="180"/>
      <c r="X416" s="180"/>
      <c r="Y416" s="180"/>
      <c r="Z416" s="180"/>
      <c r="AA416" s="180"/>
    </row>
    <row xmlns:x14ac="http://schemas.microsoft.com/office/spreadsheetml/2009/9/ac" r="417" ht="15.75" x14ac:dyDescent="0.25">
      <c r="A417" s="180"/>
      <c r="B417" s="181"/>
      <c r="C417" s="180"/>
      <c r="D417" s="180"/>
      <c r="E417" s="180"/>
      <c r="F417" s="180"/>
      <c r="G417" s="180"/>
      <c r="H417" s="180"/>
      <c r="I417" s="180"/>
      <c r="J417" s="180"/>
      <c r="K417" s="180"/>
      <c r="L417" s="180"/>
      <c r="M417" s="180"/>
      <c r="N417" s="180"/>
      <c r="O417" s="180"/>
      <c r="P417" s="180"/>
      <c r="Q417" s="180"/>
      <c r="R417" s="180"/>
      <c r="S417" s="180"/>
      <c r="T417" s="180"/>
      <c r="U417" s="180"/>
      <c r="V417" s="180"/>
      <c r="W417" s="180"/>
      <c r="X417" s="180"/>
      <c r="Y417" s="180"/>
      <c r="Z417" s="180"/>
      <c r="AA417" s="180"/>
    </row>
    <row xmlns:x14ac="http://schemas.microsoft.com/office/spreadsheetml/2009/9/ac" r="418" ht="15.75" x14ac:dyDescent="0.25">
      <c r="A418" s="180"/>
      <c r="B418" s="181"/>
      <c r="C418" s="180"/>
      <c r="D418" s="180"/>
      <c r="E418" s="180"/>
      <c r="F418" s="180"/>
      <c r="G418" s="180"/>
      <c r="H418" s="180"/>
      <c r="I418" s="180"/>
      <c r="J418" s="180"/>
      <c r="K418" s="180"/>
      <c r="L418" s="180"/>
      <c r="M418" s="180"/>
      <c r="N418" s="180"/>
      <c r="O418" s="180"/>
      <c r="P418" s="180"/>
      <c r="Q418" s="180"/>
      <c r="R418" s="180"/>
      <c r="S418" s="180"/>
      <c r="T418" s="180"/>
      <c r="U418" s="180"/>
      <c r="V418" s="180"/>
      <c r="W418" s="180"/>
      <c r="X418" s="180"/>
      <c r="Y418" s="180"/>
      <c r="Z418" s="180"/>
      <c r="AA418" s="180"/>
    </row>
    <row xmlns:x14ac="http://schemas.microsoft.com/office/spreadsheetml/2009/9/ac" r="419" ht="15.75" x14ac:dyDescent="0.25">
      <c r="A419" s="180"/>
      <c r="B419" s="181"/>
      <c r="C419" s="180"/>
      <c r="D419" s="180"/>
      <c r="E419" s="180"/>
      <c r="F419" s="180"/>
      <c r="G419" s="180"/>
      <c r="H419" s="180"/>
      <c r="I419" s="180"/>
      <c r="J419" s="180"/>
      <c r="K419" s="180"/>
      <c r="L419" s="180"/>
      <c r="M419" s="180"/>
      <c r="N419" s="180"/>
      <c r="O419" s="180"/>
      <c r="P419" s="180"/>
      <c r="Q419" s="180"/>
      <c r="R419" s="180"/>
      <c r="S419" s="180"/>
      <c r="T419" s="180"/>
      <c r="U419" s="180"/>
      <c r="V419" s="180"/>
      <c r="W419" s="180"/>
      <c r="X419" s="180"/>
      <c r="Y419" s="180"/>
      <c r="Z419" s="180"/>
      <c r="AA419" s="180"/>
    </row>
    <row xmlns:x14ac="http://schemas.microsoft.com/office/spreadsheetml/2009/9/ac" r="420" ht="15.75" x14ac:dyDescent="0.25">
      <c r="A420" s="180"/>
      <c r="B420" s="181"/>
      <c r="C420" s="180"/>
      <c r="D420" s="180"/>
      <c r="E420" s="180"/>
      <c r="F420" s="180"/>
      <c r="G420" s="180"/>
      <c r="H420" s="180"/>
      <c r="I420" s="180"/>
      <c r="J420" s="180"/>
      <c r="K420" s="180"/>
      <c r="L420" s="180"/>
      <c r="M420" s="180"/>
      <c r="N420" s="180"/>
      <c r="O420" s="180"/>
      <c r="P420" s="180"/>
      <c r="Q420" s="180"/>
      <c r="R420" s="180"/>
      <c r="S420" s="180"/>
      <c r="T420" s="180"/>
      <c r="U420" s="180"/>
      <c r="V420" s="180"/>
      <c r="W420" s="180"/>
      <c r="X420" s="180"/>
      <c r="Y420" s="180"/>
      <c r="Z420" s="180"/>
      <c r="AA420" s="180"/>
    </row>
    <row xmlns:x14ac="http://schemas.microsoft.com/office/spreadsheetml/2009/9/ac" r="421" ht="15.75" x14ac:dyDescent="0.25">
      <c r="A421" s="180"/>
      <c r="B421" s="181"/>
      <c r="C421" s="180"/>
      <c r="D421" s="180"/>
      <c r="E421" s="180"/>
      <c r="F421" s="180"/>
      <c r="G421" s="180"/>
      <c r="H421" s="180"/>
      <c r="I421" s="180"/>
      <c r="J421" s="180"/>
      <c r="K421" s="180"/>
      <c r="L421" s="180"/>
      <c r="M421" s="180"/>
      <c r="N421" s="180"/>
      <c r="O421" s="180"/>
      <c r="P421" s="180"/>
      <c r="Q421" s="180"/>
      <c r="R421" s="180"/>
      <c r="S421" s="180"/>
      <c r="T421" s="180"/>
      <c r="U421" s="180"/>
      <c r="V421" s="180"/>
      <c r="W421" s="180"/>
      <c r="X421" s="180"/>
      <c r="Y421" s="180"/>
      <c r="Z421" s="180"/>
      <c r="AA421" s="180"/>
    </row>
    <row xmlns:x14ac="http://schemas.microsoft.com/office/spreadsheetml/2009/9/ac" r="422" ht="15.75" x14ac:dyDescent="0.25">
      <c r="A422" s="180"/>
      <c r="B422" s="181"/>
      <c r="C422" s="180"/>
      <c r="D422" s="180"/>
      <c r="E422" s="180"/>
      <c r="F422" s="180"/>
      <c r="G422" s="180"/>
      <c r="H422" s="180"/>
      <c r="I422" s="180"/>
      <c r="J422" s="180"/>
      <c r="K422" s="180"/>
      <c r="L422" s="180"/>
      <c r="M422" s="180"/>
      <c r="N422" s="180"/>
      <c r="O422" s="180"/>
      <c r="P422" s="180"/>
      <c r="Q422" s="180"/>
      <c r="R422" s="180"/>
      <c r="S422" s="180"/>
      <c r="T422" s="180"/>
      <c r="U422" s="180"/>
      <c r="V422" s="180"/>
      <c r="W422" s="180"/>
      <c r="X422" s="180"/>
      <c r="Y422" s="180"/>
      <c r="Z422" s="180"/>
      <c r="AA422" s="180"/>
    </row>
    <row xmlns:x14ac="http://schemas.microsoft.com/office/spreadsheetml/2009/9/ac" r="423" ht="15.75" x14ac:dyDescent="0.25">
      <c r="A423" s="180"/>
      <c r="B423" s="181"/>
      <c r="C423" s="180"/>
      <c r="D423" s="180"/>
      <c r="E423" s="180"/>
      <c r="F423" s="180"/>
      <c r="G423" s="180"/>
      <c r="H423" s="180"/>
      <c r="I423" s="180"/>
      <c r="J423" s="180"/>
      <c r="K423" s="180"/>
      <c r="L423" s="180"/>
      <c r="M423" s="180"/>
      <c r="N423" s="180"/>
      <c r="O423" s="180"/>
      <c r="P423" s="180"/>
      <c r="Q423" s="180"/>
      <c r="R423" s="180"/>
      <c r="S423" s="180"/>
      <c r="T423" s="180"/>
      <c r="U423" s="180"/>
      <c r="V423" s="180"/>
      <c r="W423" s="180"/>
      <c r="X423" s="180"/>
      <c r="Y423" s="180"/>
      <c r="Z423" s="180"/>
      <c r="AA423" s="180"/>
    </row>
    <row xmlns:x14ac="http://schemas.microsoft.com/office/spreadsheetml/2009/9/ac" r="424" ht="15.75" x14ac:dyDescent="0.25">
      <c r="A424" s="180"/>
      <c r="B424" s="181"/>
      <c r="C424" s="180"/>
      <c r="D424" s="180"/>
      <c r="E424" s="180"/>
      <c r="F424" s="180"/>
      <c r="G424" s="180"/>
      <c r="H424" s="180"/>
      <c r="I424" s="180"/>
      <c r="J424" s="180"/>
      <c r="K424" s="180"/>
      <c r="L424" s="180"/>
      <c r="M424" s="180"/>
      <c r="N424" s="180"/>
      <c r="O424" s="180"/>
      <c r="P424" s="180"/>
      <c r="Q424" s="180"/>
      <c r="R424" s="180"/>
      <c r="S424" s="180"/>
      <c r="T424" s="180"/>
      <c r="U424" s="180"/>
      <c r="V424" s="180"/>
      <c r="W424" s="180"/>
      <c r="X424" s="180"/>
      <c r="Y424" s="180"/>
      <c r="Z424" s="180"/>
      <c r="AA424" s="180"/>
    </row>
    <row xmlns:x14ac="http://schemas.microsoft.com/office/spreadsheetml/2009/9/ac" r="425" ht="15.75" x14ac:dyDescent="0.25">
      <c r="A425" s="180"/>
      <c r="B425" s="181"/>
      <c r="C425" s="180"/>
      <c r="D425" s="180"/>
      <c r="E425" s="180"/>
      <c r="F425" s="180"/>
      <c r="G425" s="180"/>
      <c r="H425" s="180"/>
      <c r="I425" s="180"/>
      <c r="J425" s="180"/>
      <c r="K425" s="180"/>
      <c r="L425" s="180"/>
      <c r="M425" s="180"/>
      <c r="N425" s="180"/>
      <c r="O425" s="180"/>
      <c r="P425" s="180"/>
      <c r="Q425" s="180"/>
      <c r="R425" s="180"/>
      <c r="S425" s="180"/>
      <c r="T425" s="180"/>
      <c r="U425" s="180"/>
      <c r="V425" s="180"/>
      <c r="W425" s="180"/>
      <c r="X425" s="180"/>
      <c r="Y425" s="180"/>
      <c r="Z425" s="180"/>
      <c r="AA425" s="180"/>
    </row>
    <row xmlns:x14ac="http://schemas.microsoft.com/office/spreadsheetml/2009/9/ac" r="426" ht="15.75" x14ac:dyDescent="0.25">
      <c r="A426" s="180"/>
      <c r="B426" s="181"/>
      <c r="C426" s="180"/>
      <c r="D426" s="180"/>
      <c r="E426" s="180"/>
      <c r="F426" s="180"/>
      <c r="G426" s="180"/>
      <c r="H426" s="180"/>
      <c r="I426" s="180"/>
      <c r="J426" s="180"/>
      <c r="K426" s="180"/>
      <c r="L426" s="180"/>
      <c r="M426" s="180"/>
      <c r="N426" s="180"/>
      <c r="O426" s="180"/>
      <c r="P426" s="180"/>
      <c r="Q426" s="180"/>
      <c r="R426" s="180"/>
      <c r="S426" s="180"/>
      <c r="T426" s="180"/>
      <c r="U426" s="180"/>
      <c r="V426" s="180"/>
      <c r="W426" s="180"/>
      <c r="X426" s="180"/>
      <c r="Y426" s="180"/>
      <c r="Z426" s="180"/>
      <c r="AA426" s="180"/>
    </row>
    <row xmlns:x14ac="http://schemas.microsoft.com/office/spreadsheetml/2009/9/ac" r="427" ht="15.75" x14ac:dyDescent="0.25">
      <c r="A427" s="180"/>
      <c r="B427" s="181"/>
      <c r="C427" s="180"/>
      <c r="D427" s="180"/>
      <c r="E427" s="180"/>
      <c r="F427" s="180"/>
      <c r="G427" s="180"/>
      <c r="H427" s="180"/>
      <c r="I427" s="180"/>
      <c r="J427" s="180"/>
      <c r="K427" s="180"/>
      <c r="L427" s="180"/>
      <c r="M427" s="180"/>
      <c r="N427" s="180"/>
      <c r="O427" s="180"/>
      <c r="P427" s="180"/>
      <c r="Q427" s="180"/>
      <c r="R427" s="180"/>
      <c r="S427" s="180"/>
      <c r="T427" s="180"/>
      <c r="U427" s="180"/>
      <c r="V427" s="180"/>
      <c r="W427" s="180"/>
      <c r="X427" s="180"/>
      <c r="Y427" s="180"/>
      <c r="Z427" s="180"/>
      <c r="AA427" s="180"/>
    </row>
    <row xmlns:x14ac="http://schemas.microsoft.com/office/spreadsheetml/2009/9/ac" r="428" ht="15.75" x14ac:dyDescent="0.25">
      <c r="A428" s="180"/>
      <c r="B428" s="181"/>
      <c r="C428" s="180"/>
      <c r="D428" s="180"/>
      <c r="E428" s="180"/>
      <c r="F428" s="180"/>
      <c r="G428" s="180"/>
      <c r="H428" s="180"/>
      <c r="I428" s="180"/>
      <c r="J428" s="180"/>
      <c r="K428" s="180"/>
      <c r="L428" s="180"/>
      <c r="M428" s="180"/>
      <c r="N428" s="180"/>
      <c r="O428" s="180"/>
      <c r="P428" s="180"/>
      <c r="Q428" s="180"/>
      <c r="R428" s="180"/>
      <c r="S428" s="180"/>
      <c r="T428" s="180"/>
      <c r="U428" s="180"/>
      <c r="V428" s="180"/>
      <c r="W428" s="180"/>
      <c r="X428" s="180"/>
      <c r="Y428" s="180"/>
      <c r="Z428" s="180"/>
      <c r="AA428" s="180"/>
    </row>
    <row xmlns:x14ac="http://schemas.microsoft.com/office/spreadsheetml/2009/9/ac" r="429" ht="15.75" x14ac:dyDescent="0.25">
      <c r="A429" s="180"/>
      <c r="B429" s="181"/>
      <c r="C429" s="180"/>
      <c r="D429" s="180"/>
      <c r="E429" s="180"/>
      <c r="F429" s="180"/>
      <c r="G429" s="180"/>
      <c r="H429" s="180"/>
      <c r="I429" s="180"/>
      <c r="J429" s="180"/>
      <c r="K429" s="180"/>
      <c r="L429" s="180"/>
      <c r="M429" s="180"/>
      <c r="N429" s="180"/>
      <c r="O429" s="180"/>
      <c r="P429" s="180"/>
      <c r="Q429" s="180"/>
      <c r="R429" s="180"/>
      <c r="S429" s="180"/>
      <c r="T429" s="180"/>
      <c r="U429" s="180"/>
      <c r="V429" s="180"/>
      <c r="W429" s="180"/>
      <c r="X429" s="180"/>
      <c r="Y429" s="180"/>
      <c r="Z429" s="180"/>
      <c r="AA429" s="180"/>
    </row>
    <row xmlns:x14ac="http://schemas.microsoft.com/office/spreadsheetml/2009/9/ac" r="430" ht="15.75" x14ac:dyDescent="0.25">
      <c r="A430" s="180"/>
      <c r="B430" s="181"/>
      <c r="C430" s="180"/>
      <c r="D430" s="180"/>
      <c r="E430" s="180"/>
      <c r="F430" s="180"/>
      <c r="G430" s="180"/>
      <c r="H430" s="180"/>
      <c r="I430" s="180"/>
      <c r="J430" s="180"/>
      <c r="K430" s="180"/>
      <c r="L430" s="180"/>
      <c r="M430" s="180"/>
      <c r="N430" s="180"/>
      <c r="O430" s="180"/>
      <c r="P430" s="180"/>
      <c r="Q430" s="180"/>
      <c r="R430" s="180"/>
      <c r="S430" s="180"/>
      <c r="T430" s="180"/>
      <c r="U430" s="180"/>
      <c r="V430" s="180"/>
      <c r="W430" s="180"/>
      <c r="X430" s="180"/>
      <c r="Y430" s="180"/>
      <c r="Z430" s="180"/>
      <c r="AA430" s="180"/>
    </row>
    <row xmlns:x14ac="http://schemas.microsoft.com/office/spreadsheetml/2009/9/ac" r="431" ht="15.75" x14ac:dyDescent="0.25">
      <c r="A431" s="180"/>
      <c r="B431" s="181"/>
      <c r="C431" s="180"/>
      <c r="D431" s="180"/>
      <c r="E431" s="180"/>
      <c r="F431" s="180"/>
      <c r="G431" s="180"/>
      <c r="H431" s="180"/>
      <c r="I431" s="180"/>
      <c r="J431" s="180"/>
      <c r="K431" s="180"/>
      <c r="L431" s="180"/>
      <c r="M431" s="180"/>
      <c r="N431" s="180"/>
      <c r="O431" s="180"/>
      <c r="P431" s="180"/>
      <c r="Q431" s="180"/>
      <c r="R431" s="180"/>
      <c r="S431" s="180"/>
      <c r="T431" s="180"/>
      <c r="U431" s="180"/>
      <c r="V431" s="180"/>
      <c r="W431" s="180"/>
      <c r="X431" s="180"/>
      <c r="Y431" s="180"/>
      <c r="Z431" s="180"/>
      <c r="AA431" s="180"/>
    </row>
    <row xmlns:x14ac="http://schemas.microsoft.com/office/spreadsheetml/2009/9/ac" r="432" ht="15.75" x14ac:dyDescent="0.25">
      <c r="A432" s="180"/>
      <c r="B432" s="181"/>
      <c r="C432" s="180"/>
      <c r="D432" s="180"/>
      <c r="E432" s="180"/>
      <c r="F432" s="180"/>
      <c r="G432" s="180"/>
      <c r="H432" s="180"/>
      <c r="I432" s="180"/>
      <c r="J432" s="180"/>
      <c r="K432" s="180"/>
      <c r="L432" s="180"/>
      <c r="M432" s="180"/>
      <c r="N432" s="180"/>
      <c r="O432" s="180"/>
      <c r="P432" s="180"/>
      <c r="Q432" s="180"/>
      <c r="R432" s="180"/>
      <c r="S432" s="180"/>
      <c r="T432" s="180"/>
      <c r="U432" s="180"/>
      <c r="V432" s="180"/>
      <c r="W432" s="180"/>
      <c r="X432" s="180"/>
      <c r="Y432" s="180"/>
      <c r="Z432" s="180"/>
      <c r="AA432" s="180"/>
    </row>
    <row xmlns:x14ac="http://schemas.microsoft.com/office/spreadsheetml/2009/9/ac" r="433" ht="15.75" x14ac:dyDescent="0.25">
      <c r="A433" s="180"/>
      <c r="B433" s="181"/>
      <c r="C433" s="180"/>
      <c r="D433" s="180"/>
      <c r="E433" s="180"/>
      <c r="F433" s="180"/>
      <c r="G433" s="180"/>
      <c r="H433" s="180"/>
      <c r="I433" s="180"/>
      <c r="J433" s="180"/>
      <c r="K433" s="180"/>
      <c r="L433" s="180"/>
      <c r="M433" s="180"/>
      <c r="N433" s="180"/>
      <c r="O433" s="180"/>
      <c r="P433" s="180"/>
      <c r="Q433" s="180"/>
      <c r="R433" s="180"/>
      <c r="S433" s="180"/>
      <c r="T433" s="180"/>
      <c r="U433" s="180"/>
      <c r="V433" s="180"/>
      <c r="W433" s="180"/>
      <c r="X433" s="180"/>
      <c r="Y433" s="180"/>
      <c r="Z433" s="180"/>
      <c r="AA433" s="180"/>
    </row>
    <row xmlns:x14ac="http://schemas.microsoft.com/office/spreadsheetml/2009/9/ac" r="434" ht="15.75" x14ac:dyDescent="0.25">
      <c r="A434" s="180"/>
      <c r="B434" s="181"/>
      <c r="C434" s="180"/>
      <c r="D434" s="180"/>
      <c r="E434" s="180"/>
      <c r="F434" s="180"/>
      <c r="G434" s="180"/>
      <c r="H434" s="180"/>
      <c r="I434" s="180"/>
      <c r="J434" s="180"/>
      <c r="K434" s="180"/>
      <c r="L434" s="180"/>
      <c r="M434" s="180"/>
      <c r="N434" s="180"/>
      <c r="O434" s="180"/>
      <c r="P434" s="180"/>
      <c r="Q434" s="180"/>
      <c r="R434" s="180"/>
      <c r="S434" s="180"/>
      <c r="T434" s="180"/>
      <c r="U434" s="180"/>
      <c r="V434" s="180"/>
      <c r="W434" s="180"/>
      <c r="X434" s="180"/>
      <c r="Y434" s="180"/>
      <c r="Z434" s="180"/>
      <c r="AA434" s="180"/>
    </row>
    <row xmlns:x14ac="http://schemas.microsoft.com/office/spreadsheetml/2009/9/ac" r="435" ht="15.75" x14ac:dyDescent="0.25">
      <c r="A435" s="180"/>
      <c r="B435" s="181"/>
      <c r="C435" s="180"/>
      <c r="D435" s="180"/>
      <c r="E435" s="180"/>
      <c r="F435" s="180"/>
      <c r="G435" s="180"/>
      <c r="H435" s="180"/>
      <c r="I435" s="180"/>
      <c r="J435" s="180"/>
      <c r="K435" s="180"/>
      <c r="L435" s="180"/>
      <c r="M435" s="180"/>
      <c r="N435" s="180"/>
      <c r="O435" s="180"/>
      <c r="P435" s="180"/>
      <c r="Q435" s="180"/>
      <c r="R435" s="180"/>
      <c r="S435" s="180"/>
      <c r="T435" s="180"/>
      <c r="U435" s="180"/>
      <c r="V435" s="180"/>
      <c r="W435" s="180"/>
      <c r="X435" s="180"/>
      <c r="Y435" s="180"/>
      <c r="Z435" s="180"/>
      <c r="AA435" s="180"/>
    </row>
    <row xmlns:x14ac="http://schemas.microsoft.com/office/spreadsheetml/2009/9/ac" r="436" ht="15.75" x14ac:dyDescent="0.25">
      <c r="A436" s="180"/>
      <c r="B436" s="181"/>
      <c r="C436" s="180"/>
      <c r="D436" s="180"/>
      <c r="E436" s="180"/>
      <c r="F436" s="180"/>
      <c r="G436" s="180"/>
      <c r="H436" s="180"/>
      <c r="I436" s="180"/>
      <c r="J436" s="180"/>
      <c r="K436" s="180"/>
      <c r="L436" s="180"/>
      <c r="M436" s="180"/>
      <c r="N436" s="180"/>
      <c r="O436" s="180"/>
      <c r="P436" s="180"/>
      <c r="Q436" s="180"/>
      <c r="R436" s="180"/>
      <c r="S436" s="180"/>
      <c r="T436" s="180"/>
      <c r="U436" s="180"/>
      <c r="V436" s="180"/>
      <c r="W436" s="180"/>
      <c r="X436" s="180"/>
      <c r="Y436" s="180"/>
      <c r="Z436" s="180"/>
      <c r="AA436" s="180"/>
    </row>
    <row xmlns:x14ac="http://schemas.microsoft.com/office/spreadsheetml/2009/9/ac" r="437" ht="15.75" x14ac:dyDescent="0.25">
      <c r="A437" s="180"/>
      <c r="B437" s="181"/>
      <c r="C437" s="180"/>
      <c r="D437" s="180"/>
      <c r="E437" s="180"/>
      <c r="F437" s="180"/>
      <c r="G437" s="180"/>
      <c r="H437" s="180"/>
      <c r="I437" s="180"/>
      <c r="J437" s="180"/>
      <c r="K437" s="180"/>
      <c r="L437" s="180"/>
      <c r="M437" s="180"/>
      <c r="N437" s="180"/>
      <c r="O437" s="180"/>
      <c r="P437" s="180"/>
      <c r="Q437" s="180"/>
      <c r="R437" s="180"/>
      <c r="S437" s="180"/>
      <c r="T437" s="180"/>
      <c r="U437" s="180"/>
      <c r="V437" s="180"/>
      <c r="W437" s="180"/>
      <c r="X437" s="180"/>
      <c r="Y437" s="180"/>
      <c r="Z437" s="180"/>
      <c r="AA437" s="180"/>
    </row>
    <row xmlns:x14ac="http://schemas.microsoft.com/office/spreadsheetml/2009/9/ac" r="438" ht="15.75" x14ac:dyDescent="0.25">
      <c r="A438" s="180"/>
      <c r="B438" s="181"/>
      <c r="C438" s="180"/>
      <c r="D438" s="180"/>
      <c r="E438" s="180"/>
      <c r="F438" s="180"/>
      <c r="G438" s="180"/>
      <c r="H438" s="180"/>
      <c r="I438" s="180"/>
      <c r="J438" s="180"/>
      <c r="K438" s="180"/>
      <c r="L438" s="180"/>
      <c r="M438" s="180"/>
      <c r="N438" s="180"/>
      <c r="O438" s="180"/>
      <c r="P438" s="180"/>
      <c r="Q438" s="180"/>
      <c r="R438" s="180"/>
      <c r="S438" s="180"/>
      <c r="T438" s="180"/>
      <c r="U438" s="180"/>
      <c r="V438" s="180"/>
      <c r="W438" s="180"/>
      <c r="X438" s="180"/>
      <c r="Y438" s="180"/>
      <c r="Z438" s="180"/>
      <c r="AA438" s="180"/>
    </row>
    <row xmlns:x14ac="http://schemas.microsoft.com/office/spreadsheetml/2009/9/ac" r="439" ht="15.75" x14ac:dyDescent="0.25">
      <c r="A439" s="180"/>
      <c r="B439" s="181"/>
      <c r="C439" s="180"/>
      <c r="D439" s="180"/>
      <c r="E439" s="180"/>
      <c r="F439" s="180"/>
      <c r="G439" s="180"/>
      <c r="H439" s="180"/>
      <c r="I439" s="180"/>
      <c r="J439" s="180"/>
      <c r="K439" s="180"/>
      <c r="L439" s="180"/>
      <c r="M439" s="180"/>
      <c r="N439" s="180"/>
      <c r="O439" s="180"/>
      <c r="P439" s="180"/>
      <c r="Q439" s="180"/>
      <c r="R439" s="180"/>
      <c r="S439" s="180"/>
      <c r="T439" s="180"/>
      <c r="U439" s="180"/>
      <c r="V439" s="180"/>
      <c r="W439" s="180"/>
      <c r="X439" s="180"/>
      <c r="Y439" s="180"/>
      <c r="Z439" s="180"/>
      <c r="AA439" s="180"/>
    </row>
    <row xmlns:x14ac="http://schemas.microsoft.com/office/spreadsheetml/2009/9/ac" r="440" ht="15.75" x14ac:dyDescent="0.25">
      <c r="A440" s="180"/>
      <c r="B440" s="181"/>
      <c r="C440" s="180"/>
      <c r="D440" s="180"/>
      <c r="E440" s="180"/>
      <c r="F440" s="180"/>
      <c r="G440" s="180"/>
      <c r="H440" s="180"/>
      <c r="I440" s="180"/>
      <c r="J440" s="180"/>
      <c r="K440" s="180"/>
      <c r="L440" s="180"/>
      <c r="M440" s="180"/>
      <c r="N440" s="180"/>
      <c r="O440" s="180"/>
      <c r="P440" s="180"/>
      <c r="Q440" s="180"/>
      <c r="R440" s="180"/>
      <c r="S440" s="180"/>
      <c r="T440" s="180"/>
      <c r="U440" s="180"/>
      <c r="V440" s="180"/>
      <c r="W440" s="180"/>
      <c r="X440" s="180"/>
      <c r="Y440" s="180"/>
      <c r="Z440" s="180"/>
      <c r="AA440" s="180"/>
    </row>
    <row xmlns:x14ac="http://schemas.microsoft.com/office/spreadsheetml/2009/9/ac" r="441" ht="15.75" x14ac:dyDescent="0.25">
      <c r="A441" s="180"/>
      <c r="B441" s="181"/>
      <c r="C441" s="180"/>
      <c r="D441" s="180"/>
      <c r="E441" s="180"/>
      <c r="F441" s="180"/>
      <c r="G441" s="180"/>
      <c r="H441" s="180"/>
      <c r="I441" s="180"/>
      <c r="J441" s="180"/>
      <c r="K441" s="180"/>
      <c r="L441" s="180"/>
      <c r="M441" s="180"/>
      <c r="N441" s="180"/>
      <c r="O441" s="180"/>
      <c r="P441" s="180"/>
      <c r="Q441" s="180"/>
      <c r="R441" s="180"/>
      <c r="S441" s="180"/>
      <c r="T441" s="180"/>
      <c r="U441" s="180"/>
      <c r="V441" s="180"/>
      <c r="W441" s="180"/>
      <c r="X441" s="180"/>
      <c r="Y441" s="180"/>
      <c r="Z441" s="180"/>
      <c r="AA441" s="180"/>
    </row>
    <row xmlns:x14ac="http://schemas.microsoft.com/office/spreadsheetml/2009/9/ac" r="442" ht="15.75" x14ac:dyDescent="0.25">
      <c r="A442" s="180"/>
      <c r="B442" s="181"/>
      <c r="C442" s="180"/>
      <c r="D442" s="180"/>
      <c r="E442" s="180"/>
      <c r="F442" s="180"/>
      <c r="G442" s="180"/>
      <c r="H442" s="180"/>
      <c r="I442" s="180"/>
      <c r="J442" s="180"/>
      <c r="K442" s="180"/>
      <c r="L442" s="180"/>
      <c r="M442" s="180"/>
      <c r="N442" s="180"/>
      <c r="O442" s="180"/>
      <c r="P442" s="180"/>
      <c r="Q442" s="180"/>
      <c r="R442" s="180"/>
      <c r="S442" s="180"/>
      <c r="T442" s="180"/>
      <c r="U442" s="180"/>
      <c r="V442" s="180"/>
      <c r="W442" s="180"/>
      <c r="X442" s="180"/>
      <c r="Y442" s="180"/>
      <c r="Z442" s="180"/>
      <c r="AA442" s="180"/>
    </row>
    <row xmlns:x14ac="http://schemas.microsoft.com/office/spreadsheetml/2009/9/ac" r="443" ht="15.75" x14ac:dyDescent="0.25">
      <c r="A443" s="180"/>
      <c r="B443" s="181"/>
      <c r="C443" s="180"/>
      <c r="D443" s="180"/>
      <c r="E443" s="180"/>
      <c r="F443" s="180"/>
      <c r="G443" s="180"/>
      <c r="H443" s="180"/>
      <c r="I443" s="180"/>
      <c r="J443" s="180"/>
      <c r="K443" s="180"/>
      <c r="L443" s="180"/>
      <c r="M443" s="180"/>
      <c r="N443" s="180"/>
      <c r="O443" s="180"/>
      <c r="P443" s="180"/>
      <c r="Q443" s="180"/>
      <c r="R443" s="180"/>
      <c r="S443" s="180"/>
      <c r="T443" s="180"/>
      <c r="U443" s="180"/>
      <c r="V443" s="180"/>
      <c r="W443" s="180"/>
      <c r="X443" s="180"/>
      <c r="Y443" s="180"/>
      <c r="Z443" s="180"/>
      <c r="AA443" s="180"/>
    </row>
    <row xmlns:x14ac="http://schemas.microsoft.com/office/spreadsheetml/2009/9/ac" r="444" ht="15.75" x14ac:dyDescent="0.25">
      <c r="A444" s="180"/>
      <c r="B444" s="181"/>
      <c r="C444" s="180"/>
      <c r="D444" s="180"/>
      <c r="E444" s="180"/>
      <c r="F444" s="180"/>
      <c r="G444" s="180"/>
      <c r="H444" s="180"/>
      <c r="I444" s="180"/>
      <c r="J444" s="180"/>
      <c r="K444" s="180"/>
      <c r="L444" s="180"/>
      <c r="M444" s="180"/>
      <c r="N444" s="180"/>
      <c r="O444" s="180"/>
      <c r="P444" s="180"/>
      <c r="Q444" s="180"/>
      <c r="R444" s="180"/>
      <c r="S444" s="180"/>
      <c r="T444" s="180"/>
      <c r="U444" s="180"/>
      <c r="V444" s="180"/>
      <c r="W444" s="180"/>
      <c r="X444" s="180"/>
      <c r="Y444" s="180"/>
      <c r="Z444" s="180"/>
      <c r="AA444" s="180"/>
    </row>
    <row xmlns:x14ac="http://schemas.microsoft.com/office/spreadsheetml/2009/9/ac" r="445" ht="15.75" x14ac:dyDescent="0.25">
      <c r="A445" s="180"/>
      <c r="B445" s="181"/>
      <c r="C445" s="180"/>
      <c r="D445" s="180"/>
      <c r="E445" s="180"/>
      <c r="F445" s="180"/>
      <c r="G445" s="180"/>
      <c r="H445" s="180"/>
      <c r="I445" s="180"/>
      <c r="J445" s="180"/>
      <c r="K445" s="180"/>
      <c r="L445" s="180"/>
      <c r="M445" s="180"/>
      <c r="N445" s="180"/>
      <c r="O445" s="180"/>
      <c r="P445" s="180"/>
      <c r="Q445" s="180"/>
      <c r="R445" s="180"/>
      <c r="S445" s="180"/>
      <c r="T445" s="180"/>
      <c r="U445" s="180"/>
      <c r="V445" s="180"/>
      <c r="W445" s="180"/>
      <c r="X445" s="180"/>
      <c r="Y445" s="180"/>
      <c r="Z445" s="180"/>
      <c r="AA445" s="180"/>
    </row>
    <row xmlns:x14ac="http://schemas.microsoft.com/office/spreadsheetml/2009/9/ac" r="446" ht="15.75" x14ac:dyDescent="0.25">
      <c r="A446" s="180"/>
      <c r="B446" s="181"/>
      <c r="C446" s="180"/>
      <c r="D446" s="180"/>
      <c r="E446" s="180"/>
      <c r="F446" s="180"/>
      <c r="G446" s="180"/>
      <c r="H446" s="180"/>
      <c r="I446" s="180"/>
      <c r="J446" s="180"/>
      <c r="K446" s="180"/>
      <c r="L446" s="180"/>
      <c r="M446" s="180"/>
      <c r="N446" s="180"/>
      <c r="O446" s="180"/>
      <c r="P446" s="180"/>
      <c r="Q446" s="180"/>
      <c r="R446" s="180"/>
      <c r="S446" s="180"/>
      <c r="T446" s="180"/>
      <c r="U446" s="180"/>
      <c r="V446" s="180"/>
      <c r="W446" s="180"/>
      <c r="X446" s="180"/>
      <c r="Y446" s="180"/>
      <c r="Z446" s="180"/>
      <c r="AA446" s="180"/>
    </row>
    <row xmlns:x14ac="http://schemas.microsoft.com/office/spreadsheetml/2009/9/ac" r="447" ht="15.75" x14ac:dyDescent="0.25">
      <c r="A447" s="180"/>
      <c r="B447" s="181"/>
      <c r="C447" s="180"/>
      <c r="D447" s="180"/>
      <c r="E447" s="180"/>
      <c r="F447" s="180"/>
      <c r="G447" s="180"/>
      <c r="H447" s="180"/>
      <c r="I447" s="180"/>
      <c r="J447" s="180"/>
      <c r="K447" s="180"/>
      <c r="L447" s="180"/>
      <c r="M447" s="180"/>
      <c r="N447" s="180"/>
      <c r="O447" s="180"/>
      <c r="P447" s="180"/>
      <c r="Q447" s="180"/>
      <c r="R447" s="180"/>
      <c r="S447" s="180"/>
      <c r="T447" s="180"/>
      <c r="U447" s="180"/>
      <c r="V447" s="180"/>
      <c r="W447" s="180"/>
      <c r="X447" s="180"/>
      <c r="Y447" s="180"/>
      <c r="Z447" s="180"/>
      <c r="AA447" s="180"/>
    </row>
    <row xmlns:x14ac="http://schemas.microsoft.com/office/spreadsheetml/2009/9/ac" r="448" ht="15.75" x14ac:dyDescent="0.25">
      <c r="A448" s="180"/>
      <c r="B448" s="181"/>
      <c r="C448" s="180"/>
      <c r="D448" s="180"/>
      <c r="E448" s="180"/>
      <c r="F448" s="180"/>
      <c r="G448" s="180"/>
      <c r="H448" s="180"/>
      <c r="I448" s="180"/>
      <c r="J448" s="180"/>
      <c r="K448" s="180"/>
      <c r="L448" s="180"/>
      <c r="M448" s="180"/>
      <c r="N448" s="180"/>
      <c r="O448" s="180"/>
      <c r="P448" s="180"/>
      <c r="Q448" s="180"/>
      <c r="R448" s="180"/>
      <c r="S448" s="180"/>
      <c r="T448" s="180"/>
      <c r="U448" s="180"/>
      <c r="V448" s="180"/>
      <c r="W448" s="180"/>
      <c r="X448" s="180"/>
      <c r="Y448" s="180"/>
      <c r="Z448" s="180"/>
      <c r="AA448" s="180"/>
    </row>
    <row xmlns:x14ac="http://schemas.microsoft.com/office/spreadsheetml/2009/9/ac" r="449" ht="15.75" x14ac:dyDescent="0.25">
      <c r="A449" s="180"/>
      <c r="B449" s="181"/>
      <c r="C449" s="180"/>
      <c r="D449" s="180"/>
      <c r="E449" s="180"/>
      <c r="F449" s="180"/>
      <c r="G449" s="180"/>
      <c r="H449" s="180"/>
      <c r="I449" s="180"/>
      <c r="J449" s="180"/>
      <c r="K449" s="180"/>
      <c r="L449" s="180"/>
      <c r="M449" s="180"/>
      <c r="N449" s="180"/>
      <c r="O449" s="180"/>
      <c r="P449" s="180"/>
      <c r="Q449" s="180"/>
      <c r="R449" s="180"/>
      <c r="S449" s="180"/>
      <c r="T449" s="180"/>
      <c r="U449" s="180"/>
      <c r="V449" s="180"/>
      <c r="W449" s="180"/>
      <c r="X449" s="180"/>
      <c r="Y449" s="180"/>
      <c r="Z449" s="180"/>
      <c r="AA449" s="180"/>
    </row>
    <row xmlns:x14ac="http://schemas.microsoft.com/office/spreadsheetml/2009/9/ac" r="450" ht="15.75" x14ac:dyDescent="0.25">
      <c r="A450" s="180"/>
      <c r="B450" s="181"/>
      <c r="C450" s="180"/>
      <c r="D450" s="180"/>
      <c r="E450" s="180"/>
      <c r="F450" s="180"/>
      <c r="G450" s="180"/>
      <c r="H450" s="180"/>
      <c r="I450" s="180"/>
      <c r="J450" s="180"/>
      <c r="K450" s="180"/>
      <c r="L450" s="180"/>
      <c r="M450" s="180"/>
      <c r="N450" s="180"/>
      <c r="O450" s="180"/>
      <c r="P450" s="180"/>
      <c r="Q450" s="180"/>
      <c r="R450" s="180"/>
      <c r="S450" s="180"/>
      <c r="T450" s="180"/>
      <c r="U450" s="180"/>
      <c r="V450" s="180"/>
      <c r="W450" s="180"/>
      <c r="X450" s="180"/>
      <c r="Y450" s="180"/>
      <c r="Z450" s="180"/>
      <c r="AA450" s="180"/>
    </row>
    <row xmlns:x14ac="http://schemas.microsoft.com/office/spreadsheetml/2009/9/ac" r="451" ht="15.75" x14ac:dyDescent="0.25">
      <c r="A451" s="180"/>
      <c r="B451" s="181"/>
      <c r="C451" s="180"/>
      <c r="D451" s="180"/>
      <c r="E451" s="180"/>
      <c r="F451" s="180"/>
      <c r="G451" s="180"/>
      <c r="H451" s="180"/>
      <c r="I451" s="180"/>
      <c r="J451" s="180"/>
      <c r="K451" s="180"/>
      <c r="L451" s="180"/>
      <c r="M451" s="180"/>
      <c r="N451" s="180"/>
      <c r="O451" s="180"/>
      <c r="P451" s="180"/>
      <c r="Q451" s="180"/>
      <c r="R451" s="180"/>
      <c r="S451" s="180"/>
      <c r="T451" s="180"/>
      <c r="U451" s="180"/>
      <c r="V451" s="180"/>
      <c r="W451" s="180"/>
      <c r="X451" s="180"/>
      <c r="Y451" s="180"/>
      <c r="Z451" s="180"/>
      <c r="AA451" s="180"/>
    </row>
    <row xmlns:x14ac="http://schemas.microsoft.com/office/spreadsheetml/2009/9/ac" r="452" ht="15.75" x14ac:dyDescent="0.25">
      <c r="A452" s="180"/>
      <c r="B452" s="181"/>
      <c r="C452" s="180"/>
      <c r="D452" s="180"/>
      <c r="E452" s="180"/>
      <c r="F452" s="180"/>
      <c r="G452" s="180"/>
      <c r="H452" s="180"/>
      <c r="I452" s="180"/>
      <c r="J452" s="180"/>
      <c r="K452" s="180"/>
      <c r="L452" s="180"/>
      <c r="M452" s="180"/>
      <c r="N452" s="180"/>
      <c r="O452" s="180"/>
      <c r="P452" s="180"/>
      <c r="Q452" s="180"/>
      <c r="R452" s="180"/>
      <c r="S452" s="180"/>
      <c r="T452" s="180"/>
      <c r="U452" s="180"/>
      <c r="V452" s="180"/>
      <c r="W452" s="180"/>
      <c r="X452" s="180"/>
      <c r="Y452" s="180"/>
      <c r="Z452" s="180"/>
      <c r="AA452" s="180"/>
    </row>
    <row xmlns:x14ac="http://schemas.microsoft.com/office/spreadsheetml/2009/9/ac" r="453" ht="15.75" x14ac:dyDescent="0.25">
      <c r="A453" s="180"/>
      <c r="B453" s="181"/>
      <c r="C453" s="180"/>
      <c r="D453" s="180"/>
      <c r="E453" s="180"/>
      <c r="F453" s="180"/>
      <c r="G453" s="180"/>
      <c r="H453" s="180"/>
      <c r="I453" s="180"/>
      <c r="J453" s="180"/>
      <c r="K453" s="180"/>
      <c r="L453" s="180"/>
      <c r="M453" s="180"/>
      <c r="N453" s="180"/>
      <c r="O453" s="180"/>
      <c r="P453" s="180"/>
      <c r="Q453" s="180"/>
      <c r="R453" s="180"/>
      <c r="S453" s="180"/>
      <c r="T453" s="180"/>
      <c r="U453" s="180"/>
      <c r="V453" s="180"/>
      <c r="W453" s="180"/>
      <c r="X453" s="180"/>
      <c r="Y453" s="180"/>
      <c r="Z453" s="180"/>
      <c r="AA453" s="180"/>
    </row>
    <row xmlns:x14ac="http://schemas.microsoft.com/office/spreadsheetml/2009/9/ac" r="454" ht="15.75" x14ac:dyDescent="0.25">
      <c r="A454" s="180"/>
      <c r="B454" s="181"/>
      <c r="C454" s="180"/>
      <c r="D454" s="180"/>
      <c r="E454" s="180"/>
      <c r="F454" s="180"/>
      <c r="G454" s="180"/>
      <c r="H454" s="180"/>
      <c r="I454" s="180"/>
      <c r="J454" s="180"/>
      <c r="K454" s="180"/>
      <c r="L454" s="180"/>
      <c r="M454" s="180"/>
      <c r="N454" s="180"/>
      <c r="O454" s="180"/>
      <c r="P454" s="180"/>
      <c r="Q454" s="180"/>
      <c r="R454" s="180"/>
      <c r="S454" s="180"/>
      <c r="T454" s="180"/>
      <c r="U454" s="180"/>
      <c r="V454" s="180"/>
      <c r="W454" s="180"/>
      <c r="X454" s="180"/>
      <c r="Y454" s="180"/>
      <c r="Z454" s="180"/>
      <c r="AA454" s="180"/>
    </row>
    <row xmlns:x14ac="http://schemas.microsoft.com/office/spreadsheetml/2009/9/ac" r="455" ht="15.75" x14ac:dyDescent="0.25">
      <c r="A455" s="180"/>
      <c r="B455" s="181"/>
      <c r="C455" s="180"/>
      <c r="D455" s="180"/>
      <c r="E455" s="180"/>
      <c r="F455" s="180"/>
      <c r="G455" s="180"/>
      <c r="H455" s="180"/>
      <c r="I455" s="180"/>
      <c r="J455" s="180"/>
      <c r="K455" s="180"/>
      <c r="L455" s="180"/>
      <c r="M455" s="180"/>
      <c r="N455" s="180"/>
      <c r="O455" s="180"/>
      <c r="P455" s="180"/>
      <c r="Q455" s="180"/>
      <c r="R455" s="180"/>
      <c r="S455" s="180"/>
      <c r="T455" s="180"/>
      <c r="U455" s="180"/>
      <c r="V455" s="180"/>
      <c r="W455" s="180"/>
      <c r="X455" s="180"/>
      <c r="Y455" s="180"/>
      <c r="Z455" s="180"/>
      <c r="AA455" s="180"/>
    </row>
    <row xmlns:x14ac="http://schemas.microsoft.com/office/spreadsheetml/2009/9/ac" r="456" ht="15.75" x14ac:dyDescent="0.25">
      <c r="A456" s="180"/>
      <c r="B456" s="181"/>
      <c r="C456" s="180"/>
      <c r="D456" s="180"/>
      <c r="E456" s="180"/>
      <c r="F456" s="180"/>
      <c r="G456" s="180"/>
      <c r="H456" s="180"/>
      <c r="I456" s="180"/>
      <c r="J456" s="180"/>
      <c r="K456" s="180"/>
      <c r="L456" s="180"/>
      <c r="M456" s="180"/>
      <c r="N456" s="180"/>
      <c r="O456" s="180"/>
      <c r="P456" s="180"/>
      <c r="Q456" s="180"/>
      <c r="R456" s="180"/>
      <c r="S456" s="180"/>
      <c r="T456" s="180"/>
      <c r="U456" s="180"/>
      <c r="V456" s="180"/>
      <c r="W456" s="180"/>
      <c r="X456" s="180"/>
      <c r="Y456" s="180"/>
      <c r="Z456" s="180"/>
      <c r="AA456" s="180"/>
    </row>
    <row xmlns:x14ac="http://schemas.microsoft.com/office/spreadsheetml/2009/9/ac" r="457" ht="15.75" x14ac:dyDescent="0.25">
      <c r="A457" s="180"/>
      <c r="B457" s="181"/>
      <c r="C457" s="180"/>
      <c r="D457" s="180"/>
      <c r="E457" s="180"/>
      <c r="F457" s="180"/>
      <c r="G457" s="180"/>
      <c r="H457" s="180"/>
      <c r="I457" s="180"/>
      <c r="J457" s="180"/>
      <c r="K457" s="180"/>
      <c r="L457" s="180"/>
      <c r="M457" s="180"/>
      <c r="N457" s="180"/>
      <c r="O457" s="180"/>
      <c r="P457" s="180"/>
      <c r="Q457" s="180"/>
      <c r="R457" s="180"/>
      <c r="S457" s="180"/>
      <c r="T457" s="180"/>
      <c r="U457" s="180"/>
      <c r="V457" s="180"/>
      <c r="W457" s="180"/>
      <c r="X457" s="180"/>
      <c r="Y457" s="180"/>
      <c r="Z457" s="180"/>
      <c r="AA457" s="180"/>
    </row>
    <row xmlns:x14ac="http://schemas.microsoft.com/office/spreadsheetml/2009/9/ac" r="458" ht="15.75" x14ac:dyDescent="0.25">
      <c r="A458" s="180"/>
      <c r="B458" s="181"/>
      <c r="C458" s="180"/>
      <c r="D458" s="180"/>
      <c r="E458" s="180"/>
      <c r="F458" s="180"/>
      <c r="G458" s="180"/>
      <c r="H458" s="180"/>
      <c r="I458" s="180"/>
      <c r="J458" s="180"/>
      <c r="K458" s="180"/>
      <c r="L458" s="180"/>
      <c r="M458" s="180"/>
      <c r="N458" s="180"/>
      <c r="O458" s="180"/>
      <c r="P458" s="180"/>
      <c r="Q458" s="180"/>
      <c r="R458" s="180"/>
      <c r="S458" s="180"/>
      <c r="T458" s="180"/>
      <c r="U458" s="180"/>
      <c r="V458" s="180"/>
      <c r="W458" s="180"/>
      <c r="X458" s="180"/>
      <c r="Y458" s="180"/>
      <c r="Z458" s="180"/>
      <c r="AA458" s="180"/>
    </row>
    <row xmlns:x14ac="http://schemas.microsoft.com/office/spreadsheetml/2009/9/ac" r="459" ht="15.75" x14ac:dyDescent="0.25">
      <c r="A459" s="180"/>
      <c r="B459" s="181"/>
      <c r="C459" s="180"/>
      <c r="D459" s="180"/>
      <c r="E459" s="180"/>
      <c r="F459" s="180"/>
      <c r="G459" s="180"/>
      <c r="H459" s="180"/>
      <c r="I459" s="180"/>
      <c r="J459" s="180"/>
      <c r="K459" s="180"/>
      <c r="L459" s="180"/>
      <c r="M459" s="180"/>
      <c r="N459" s="180"/>
      <c r="O459" s="180"/>
      <c r="P459" s="180"/>
      <c r="Q459" s="180"/>
      <c r="R459" s="180"/>
      <c r="S459" s="180"/>
      <c r="T459" s="180"/>
      <c r="U459" s="180"/>
      <c r="V459" s="180"/>
      <c r="W459" s="180"/>
      <c r="X459" s="180"/>
      <c r="Y459" s="180"/>
      <c r="Z459" s="180"/>
      <c r="AA459" s="180"/>
    </row>
    <row xmlns:x14ac="http://schemas.microsoft.com/office/spreadsheetml/2009/9/ac" r="460" ht="15.75" x14ac:dyDescent="0.25">
      <c r="A460" s="180"/>
      <c r="B460" s="181"/>
      <c r="C460" s="180"/>
      <c r="D460" s="180"/>
      <c r="E460" s="180"/>
      <c r="F460" s="180"/>
      <c r="G460" s="180"/>
      <c r="H460" s="180"/>
      <c r="I460" s="180"/>
      <c r="J460" s="180"/>
      <c r="K460" s="180"/>
      <c r="L460" s="180"/>
      <c r="M460" s="180"/>
      <c r="N460" s="180"/>
      <c r="O460" s="180"/>
      <c r="P460" s="180"/>
      <c r="Q460" s="180"/>
      <c r="R460" s="180"/>
      <c r="S460" s="180"/>
      <c r="T460" s="180"/>
      <c r="U460" s="180"/>
      <c r="V460" s="180"/>
      <c r="W460" s="180"/>
      <c r="X460" s="180"/>
      <c r="Y460" s="180"/>
      <c r="Z460" s="180"/>
      <c r="AA460" s="180"/>
    </row>
    <row xmlns:x14ac="http://schemas.microsoft.com/office/spreadsheetml/2009/9/ac" r="461" ht="15.75" x14ac:dyDescent="0.25">
      <c r="A461" s="180"/>
      <c r="B461" s="181"/>
      <c r="C461" s="180"/>
      <c r="D461" s="180"/>
      <c r="E461" s="180"/>
      <c r="F461" s="180"/>
      <c r="G461" s="180"/>
      <c r="H461" s="180"/>
      <c r="I461" s="180"/>
      <c r="J461" s="180"/>
      <c r="K461" s="180"/>
      <c r="L461" s="180"/>
      <c r="M461" s="180"/>
      <c r="N461" s="180"/>
      <c r="O461" s="180"/>
      <c r="P461" s="180"/>
      <c r="Q461" s="180"/>
      <c r="R461" s="180"/>
      <c r="S461" s="180"/>
      <c r="T461" s="180"/>
      <c r="U461" s="180"/>
      <c r="V461" s="180"/>
      <c r="W461" s="180"/>
      <c r="X461" s="180"/>
      <c r="Y461" s="180"/>
      <c r="Z461" s="180"/>
      <c r="AA461" s="180"/>
    </row>
    <row xmlns:x14ac="http://schemas.microsoft.com/office/spreadsheetml/2009/9/ac" r="462" ht="15.75" x14ac:dyDescent="0.25">
      <c r="A462" s="180"/>
      <c r="B462" s="181"/>
      <c r="C462" s="180"/>
      <c r="D462" s="180"/>
      <c r="E462" s="180"/>
      <c r="F462" s="180"/>
      <c r="G462" s="180"/>
      <c r="H462" s="180"/>
      <c r="I462" s="180"/>
      <c r="J462" s="180"/>
      <c r="K462" s="180"/>
      <c r="L462" s="180"/>
      <c r="M462" s="180"/>
      <c r="N462" s="180"/>
      <c r="O462" s="180"/>
      <c r="P462" s="180"/>
      <c r="Q462" s="180"/>
      <c r="R462" s="180"/>
      <c r="S462" s="180"/>
      <c r="T462" s="180"/>
      <c r="U462" s="180"/>
      <c r="V462" s="180"/>
      <c r="W462" s="180"/>
      <c r="X462" s="180"/>
      <c r="Y462" s="180"/>
      <c r="Z462" s="180"/>
      <c r="AA462" s="180"/>
    </row>
    <row xmlns:x14ac="http://schemas.microsoft.com/office/spreadsheetml/2009/9/ac" r="463" ht="15.75" x14ac:dyDescent="0.25">
      <c r="A463" s="180"/>
      <c r="B463" s="181"/>
      <c r="C463" s="180"/>
      <c r="D463" s="180"/>
      <c r="E463" s="180"/>
      <c r="F463" s="180"/>
      <c r="G463" s="180"/>
      <c r="H463" s="180"/>
      <c r="I463" s="180"/>
      <c r="J463" s="180"/>
      <c r="K463" s="180"/>
      <c r="L463" s="180"/>
      <c r="M463" s="180"/>
      <c r="N463" s="180"/>
      <c r="O463" s="180"/>
      <c r="P463" s="180"/>
      <c r="Q463" s="180"/>
      <c r="R463" s="180"/>
      <c r="S463" s="180"/>
      <c r="T463" s="180"/>
      <c r="U463" s="180"/>
      <c r="V463" s="180"/>
      <c r="W463" s="180"/>
      <c r="X463" s="180"/>
      <c r="Y463" s="180"/>
      <c r="Z463" s="180"/>
      <c r="AA463" s="180"/>
    </row>
    <row xmlns:x14ac="http://schemas.microsoft.com/office/spreadsheetml/2009/9/ac" r="464" ht="15.75" x14ac:dyDescent="0.25">
      <c r="A464" s="180"/>
      <c r="B464" s="181"/>
      <c r="C464" s="180"/>
      <c r="D464" s="180"/>
      <c r="E464" s="180"/>
      <c r="F464" s="180"/>
      <c r="G464" s="180"/>
      <c r="H464" s="180"/>
      <c r="I464" s="180"/>
      <c r="J464" s="180"/>
      <c r="K464" s="180"/>
      <c r="L464" s="180"/>
      <c r="M464" s="180"/>
      <c r="N464" s="180"/>
      <c r="O464" s="180"/>
      <c r="P464" s="180"/>
      <c r="Q464" s="180"/>
      <c r="R464" s="180"/>
      <c r="S464" s="180"/>
      <c r="T464" s="180"/>
      <c r="U464" s="180"/>
      <c r="V464" s="180"/>
      <c r="W464" s="180"/>
      <c r="X464" s="180"/>
      <c r="Y464" s="180"/>
      <c r="Z464" s="180"/>
      <c r="AA464" s="180"/>
    </row>
    <row xmlns:x14ac="http://schemas.microsoft.com/office/spreadsheetml/2009/9/ac" r="465" ht="15.75" x14ac:dyDescent="0.25">
      <c r="A465" s="180"/>
      <c r="B465" s="181"/>
      <c r="C465" s="180"/>
      <c r="D465" s="180"/>
      <c r="E465" s="180"/>
      <c r="F465" s="180"/>
      <c r="G465" s="180"/>
      <c r="H465" s="180"/>
      <c r="I465" s="180"/>
      <c r="J465" s="180"/>
      <c r="K465" s="180"/>
      <c r="L465" s="180"/>
      <c r="M465" s="180"/>
      <c r="N465" s="180"/>
      <c r="O465" s="180"/>
      <c r="P465" s="180"/>
      <c r="Q465" s="180"/>
      <c r="R465" s="180"/>
      <c r="S465" s="180"/>
      <c r="T465" s="180"/>
      <c r="U465" s="180"/>
      <c r="V465" s="180"/>
      <c r="W465" s="180"/>
      <c r="X465" s="180"/>
      <c r="Y465" s="180"/>
      <c r="Z465" s="180"/>
      <c r="AA465" s="180"/>
    </row>
    <row xmlns:x14ac="http://schemas.microsoft.com/office/spreadsheetml/2009/9/ac" r="466" ht="15.75" x14ac:dyDescent="0.25">
      <c r="A466" s="180"/>
      <c r="B466" s="181"/>
      <c r="C466" s="180"/>
      <c r="D466" s="180"/>
      <c r="E466" s="180"/>
      <c r="F466" s="180"/>
      <c r="G466" s="180"/>
      <c r="H466" s="180"/>
      <c r="I466" s="180"/>
      <c r="J466" s="180"/>
      <c r="K466" s="180"/>
      <c r="L466" s="180"/>
      <c r="M466" s="180"/>
      <c r="N466" s="180"/>
      <c r="O466" s="180"/>
      <c r="P466" s="180"/>
      <c r="Q466" s="180"/>
      <c r="R466" s="180"/>
      <c r="S466" s="180"/>
      <c r="T466" s="180"/>
      <c r="U466" s="180"/>
      <c r="V466" s="180"/>
      <c r="W466" s="180"/>
      <c r="X466" s="180"/>
      <c r="Y466" s="180"/>
      <c r="Z466" s="180"/>
      <c r="AA466" s="180"/>
    </row>
    <row xmlns:x14ac="http://schemas.microsoft.com/office/spreadsheetml/2009/9/ac" r="467" ht="15.75" x14ac:dyDescent="0.25">
      <c r="A467" s="180"/>
      <c r="B467" s="181"/>
      <c r="C467" s="180"/>
      <c r="D467" s="180"/>
      <c r="E467" s="180"/>
      <c r="F467" s="180"/>
      <c r="G467" s="180"/>
      <c r="H467" s="180"/>
      <c r="I467" s="180"/>
      <c r="J467" s="180"/>
      <c r="K467" s="180"/>
      <c r="L467" s="180"/>
      <c r="M467" s="180"/>
      <c r="N467" s="180"/>
      <c r="O467" s="180"/>
      <c r="P467" s="180"/>
      <c r="Q467" s="180"/>
      <c r="R467" s="180"/>
      <c r="S467" s="180"/>
      <c r="T467" s="180"/>
      <c r="U467" s="180"/>
      <c r="V467" s="180"/>
      <c r="W467" s="180"/>
      <c r="X467" s="180"/>
      <c r="Y467" s="180"/>
      <c r="Z467" s="180"/>
      <c r="AA467" s="180"/>
    </row>
    <row xmlns:x14ac="http://schemas.microsoft.com/office/spreadsheetml/2009/9/ac" r="468" ht="15.75" x14ac:dyDescent="0.25">
      <c r="A468" s="180"/>
      <c r="B468" s="181"/>
      <c r="C468" s="180"/>
      <c r="D468" s="180"/>
      <c r="E468" s="180"/>
      <c r="F468" s="180"/>
      <c r="G468" s="180"/>
      <c r="H468" s="180"/>
      <c r="I468" s="180"/>
      <c r="J468" s="180"/>
      <c r="K468" s="180"/>
      <c r="L468" s="180"/>
      <c r="M468" s="180"/>
      <c r="N468" s="180"/>
      <c r="O468" s="180"/>
      <c r="P468" s="180"/>
      <c r="Q468" s="180"/>
      <c r="R468" s="180"/>
      <c r="S468" s="180"/>
      <c r="T468" s="180"/>
      <c r="U468" s="180"/>
      <c r="V468" s="180"/>
      <c r="W468" s="180"/>
      <c r="X468" s="180"/>
      <c r="Y468" s="180"/>
      <c r="Z468" s="180"/>
      <c r="AA468" s="180"/>
    </row>
    <row xmlns:x14ac="http://schemas.microsoft.com/office/spreadsheetml/2009/9/ac" r="469" ht="15.75" x14ac:dyDescent="0.25">
      <c r="A469" s="180"/>
      <c r="B469" s="181"/>
      <c r="C469" s="180"/>
      <c r="D469" s="180"/>
      <c r="E469" s="180"/>
      <c r="F469" s="180"/>
      <c r="G469" s="180"/>
      <c r="H469" s="180"/>
      <c r="I469" s="180"/>
      <c r="J469" s="180"/>
      <c r="K469" s="180"/>
      <c r="L469" s="180"/>
      <c r="M469" s="180"/>
      <c r="N469" s="180"/>
      <c r="O469" s="180"/>
      <c r="P469" s="180"/>
      <c r="Q469" s="180"/>
      <c r="R469" s="180"/>
      <c r="S469" s="180"/>
      <c r="T469" s="180"/>
      <c r="U469" s="180"/>
      <c r="V469" s="180"/>
      <c r="W469" s="180"/>
      <c r="X469" s="180"/>
      <c r="Y469" s="180"/>
      <c r="Z469" s="180"/>
      <c r="AA469" s="180"/>
    </row>
    <row xmlns:x14ac="http://schemas.microsoft.com/office/spreadsheetml/2009/9/ac" r="470" ht="15.75" x14ac:dyDescent="0.25">
      <c r="A470" s="180"/>
      <c r="B470" s="181"/>
      <c r="C470" s="180"/>
      <c r="D470" s="180"/>
      <c r="E470" s="180"/>
      <c r="F470" s="180"/>
      <c r="G470" s="180"/>
      <c r="H470" s="180"/>
      <c r="I470" s="180"/>
      <c r="J470" s="180"/>
      <c r="K470" s="180"/>
      <c r="L470" s="180"/>
      <c r="M470" s="180"/>
      <c r="N470" s="180"/>
      <c r="O470" s="180"/>
      <c r="P470" s="180"/>
      <c r="Q470" s="180"/>
      <c r="R470" s="180"/>
      <c r="S470" s="180"/>
      <c r="T470" s="180"/>
      <c r="U470" s="180"/>
      <c r="V470" s="180"/>
      <c r="W470" s="180"/>
      <c r="X470" s="180"/>
      <c r="Y470" s="180"/>
      <c r="Z470" s="180"/>
      <c r="AA470" s="180"/>
    </row>
    <row xmlns:x14ac="http://schemas.microsoft.com/office/spreadsheetml/2009/9/ac" r="471" ht="15.75" x14ac:dyDescent="0.25">
      <c r="A471" s="180"/>
      <c r="B471" s="181"/>
      <c r="C471" s="180"/>
      <c r="D471" s="180"/>
      <c r="E471" s="180"/>
      <c r="F471" s="180"/>
      <c r="G471" s="180"/>
      <c r="H471" s="180"/>
      <c r="I471" s="180"/>
      <c r="J471" s="180"/>
      <c r="K471" s="180"/>
      <c r="L471" s="180"/>
      <c r="M471" s="180"/>
      <c r="N471" s="180"/>
      <c r="O471" s="180"/>
      <c r="P471" s="180"/>
      <c r="Q471" s="180"/>
      <c r="R471" s="180"/>
      <c r="S471" s="180"/>
      <c r="T471" s="180"/>
      <c r="U471" s="180"/>
      <c r="V471" s="180"/>
      <c r="W471" s="180"/>
      <c r="X471" s="180"/>
      <c r="Y471" s="180"/>
      <c r="Z471" s="180"/>
      <c r="AA471" s="180"/>
    </row>
    <row xmlns:x14ac="http://schemas.microsoft.com/office/spreadsheetml/2009/9/ac" r="472" ht="15.75" x14ac:dyDescent="0.25">
      <c r="A472" s="180"/>
      <c r="B472" s="181"/>
      <c r="C472" s="180"/>
      <c r="D472" s="180"/>
      <c r="E472" s="180"/>
      <c r="F472" s="180"/>
      <c r="G472" s="180"/>
      <c r="H472" s="180"/>
      <c r="I472" s="180"/>
      <c r="J472" s="180"/>
      <c r="K472" s="180"/>
      <c r="L472" s="180"/>
      <c r="M472" s="180"/>
      <c r="N472" s="180"/>
      <c r="O472" s="180"/>
      <c r="P472" s="180"/>
      <c r="Q472" s="180"/>
      <c r="R472" s="180"/>
      <c r="S472" s="180"/>
      <c r="T472" s="180"/>
      <c r="U472" s="180"/>
      <c r="V472" s="180"/>
      <c r="W472" s="180"/>
      <c r="X472" s="180"/>
      <c r="Y472" s="180"/>
      <c r="Z472" s="180"/>
      <c r="AA472" s="180"/>
    </row>
    <row xmlns:x14ac="http://schemas.microsoft.com/office/spreadsheetml/2009/9/ac" r="473" ht="15.75" x14ac:dyDescent="0.25">
      <c r="A473" s="180"/>
      <c r="B473" s="181"/>
      <c r="C473" s="180"/>
      <c r="D473" s="180"/>
      <c r="E473" s="180"/>
      <c r="F473" s="180"/>
      <c r="G473" s="180"/>
      <c r="H473" s="180"/>
      <c r="I473" s="180"/>
      <c r="J473" s="180"/>
      <c r="K473" s="180"/>
      <c r="L473" s="180"/>
      <c r="M473" s="180"/>
      <c r="N473" s="180"/>
      <c r="O473" s="180"/>
      <c r="P473" s="180"/>
      <c r="Q473" s="180"/>
      <c r="R473" s="180"/>
      <c r="S473" s="180"/>
      <c r="T473" s="180"/>
      <c r="U473" s="180"/>
      <c r="V473" s="180"/>
      <c r="W473" s="180"/>
      <c r="X473" s="180"/>
      <c r="Y473" s="180"/>
      <c r="Z473" s="180"/>
      <c r="AA473" s="180"/>
    </row>
    <row xmlns:x14ac="http://schemas.microsoft.com/office/spreadsheetml/2009/9/ac" r="474" ht="15.75" x14ac:dyDescent="0.25">
      <c r="A474" s="180"/>
      <c r="B474" s="181"/>
      <c r="C474" s="180"/>
      <c r="D474" s="180"/>
      <c r="E474" s="180"/>
      <c r="F474" s="180"/>
      <c r="G474" s="180"/>
      <c r="H474" s="180"/>
      <c r="I474" s="180"/>
      <c r="J474" s="180"/>
      <c r="K474" s="180"/>
      <c r="L474" s="180"/>
      <c r="M474" s="180"/>
      <c r="N474" s="180"/>
      <c r="O474" s="180"/>
      <c r="P474" s="180"/>
      <c r="Q474" s="180"/>
      <c r="R474" s="180"/>
      <c r="S474" s="180"/>
      <c r="T474" s="180"/>
      <c r="U474" s="180"/>
      <c r="V474" s="180"/>
      <c r="W474" s="180"/>
      <c r="X474" s="180"/>
      <c r="Y474" s="180"/>
      <c r="Z474" s="180"/>
      <c r="AA474" s="180"/>
    </row>
    <row xmlns:x14ac="http://schemas.microsoft.com/office/spreadsheetml/2009/9/ac" r="475" ht="15.75" x14ac:dyDescent="0.25">
      <c r="A475" s="180"/>
      <c r="B475" s="181"/>
      <c r="C475" s="180"/>
      <c r="D475" s="180"/>
      <c r="E475" s="180"/>
      <c r="F475" s="180"/>
      <c r="G475" s="180"/>
      <c r="H475" s="180"/>
      <c r="I475" s="180"/>
      <c r="J475" s="180"/>
      <c r="K475" s="180"/>
      <c r="L475" s="180"/>
      <c r="M475" s="180"/>
      <c r="N475" s="180"/>
      <c r="O475" s="180"/>
      <c r="P475" s="180"/>
      <c r="Q475" s="180"/>
      <c r="R475" s="180"/>
      <c r="S475" s="180"/>
      <c r="T475" s="180"/>
      <c r="U475" s="180"/>
      <c r="V475" s="180"/>
      <c r="W475" s="180"/>
      <c r="X475" s="180"/>
      <c r="Y475" s="180"/>
      <c r="Z475" s="180"/>
      <c r="AA475" s="180"/>
    </row>
    <row xmlns:x14ac="http://schemas.microsoft.com/office/spreadsheetml/2009/9/ac" r="476" ht="15.75" x14ac:dyDescent="0.25">
      <c r="A476" s="180"/>
      <c r="B476" s="181"/>
      <c r="C476" s="180"/>
      <c r="D476" s="180"/>
      <c r="E476" s="180"/>
      <c r="F476" s="180"/>
      <c r="G476" s="180"/>
      <c r="H476" s="180"/>
      <c r="I476" s="180"/>
      <c r="J476" s="180"/>
      <c r="K476" s="180"/>
      <c r="L476" s="180"/>
      <c r="M476" s="180"/>
      <c r="N476" s="180"/>
      <c r="O476" s="180"/>
      <c r="P476" s="180"/>
      <c r="Q476" s="180"/>
      <c r="R476" s="180"/>
      <c r="S476" s="180"/>
      <c r="T476" s="180"/>
      <c r="U476" s="180"/>
      <c r="V476" s="180"/>
      <c r="W476" s="180"/>
      <c r="X476" s="180"/>
      <c r="Y476" s="180"/>
      <c r="Z476" s="180"/>
      <c r="AA476" s="180"/>
    </row>
    <row xmlns:x14ac="http://schemas.microsoft.com/office/spreadsheetml/2009/9/ac" r="477" ht="15.75" x14ac:dyDescent="0.25">
      <c r="A477" s="180"/>
      <c r="B477" s="181"/>
      <c r="C477" s="180"/>
      <c r="D477" s="180"/>
      <c r="E477" s="180"/>
      <c r="F477" s="180"/>
      <c r="G477" s="180"/>
      <c r="H477" s="180"/>
      <c r="I477" s="180"/>
      <c r="J477" s="180"/>
      <c r="K477" s="180"/>
      <c r="L477" s="180"/>
      <c r="M477" s="180"/>
      <c r="N477" s="180"/>
      <c r="O477" s="180"/>
      <c r="P477" s="180"/>
      <c r="Q477" s="180"/>
      <c r="R477" s="180"/>
      <c r="S477" s="180"/>
      <c r="T477" s="180"/>
      <c r="U477" s="180"/>
      <c r="V477" s="180"/>
      <c r="W477" s="180"/>
      <c r="X477" s="180"/>
      <c r="Y477" s="180"/>
      <c r="Z477" s="180"/>
      <c r="AA477" s="180"/>
    </row>
    <row xmlns:x14ac="http://schemas.microsoft.com/office/spreadsheetml/2009/9/ac" r="478" ht="15.75" x14ac:dyDescent="0.25">
      <c r="A478" s="180"/>
      <c r="B478" s="181"/>
      <c r="C478" s="180"/>
      <c r="D478" s="180"/>
      <c r="E478" s="180"/>
      <c r="F478" s="180"/>
      <c r="G478" s="180"/>
      <c r="H478" s="180"/>
      <c r="I478" s="180"/>
      <c r="J478" s="180"/>
      <c r="K478" s="180"/>
      <c r="L478" s="180"/>
      <c r="M478" s="180"/>
      <c r="N478" s="180"/>
      <c r="O478" s="180"/>
      <c r="P478" s="180"/>
      <c r="Q478" s="180"/>
      <c r="R478" s="180"/>
      <c r="S478" s="180"/>
      <c r="T478" s="180"/>
      <c r="U478" s="180"/>
      <c r="V478" s="180"/>
      <c r="W478" s="180"/>
      <c r="X478" s="180"/>
      <c r="Y478" s="180"/>
      <c r="Z478" s="180"/>
      <c r="AA478" s="180"/>
    </row>
    <row xmlns:x14ac="http://schemas.microsoft.com/office/spreadsheetml/2009/9/ac" r="479" ht="15.75" x14ac:dyDescent="0.25">
      <c r="A479" s="180"/>
      <c r="B479" s="181"/>
      <c r="C479" s="180"/>
      <c r="D479" s="180"/>
      <c r="E479" s="180"/>
      <c r="F479" s="180"/>
      <c r="G479" s="180"/>
      <c r="H479" s="180"/>
      <c r="I479" s="180"/>
      <c r="J479" s="180"/>
      <c r="K479" s="180"/>
      <c r="L479" s="180"/>
      <c r="M479" s="180"/>
      <c r="N479" s="180"/>
      <c r="O479" s="180"/>
      <c r="P479" s="180"/>
      <c r="Q479" s="180"/>
      <c r="R479" s="180"/>
      <c r="S479" s="180"/>
      <c r="T479" s="180"/>
      <c r="U479" s="180"/>
      <c r="V479" s="180"/>
      <c r="W479" s="180"/>
      <c r="X479" s="180"/>
      <c r="Y479" s="180"/>
      <c r="Z479" s="180"/>
      <c r="AA479" s="180"/>
    </row>
    <row xmlns:x14ac="http://schemas.microsoft.com/office/spreadsheetml/2009/9/ac" r="480" ht="15.75" x14ac:dyDescent="0.25">
      <c r="A480" s="180"/>
      <c r="B480" s="181"/>
      <c r="C480" s="180"/>
      <c r="D480" s="180"/>
      <c r="E480" s="180"/>
      <c r="F480" s="180"/>
      <c r="G480" s="180"/>
      <c r="H480" s="180"/>
      <c r="I480" s="180"/>
      <c r="J480" s="180"/>
      <c r="K480" s="180"/>
      <c r="L480" s="180"/>
      <c r="M480" s="180"/>
      <c r="N480" s="180"/>
      <c r="O480" s="180"/>
      <c r="P480" s="180"/>
      <c r="Q480" s="180"/>
      <c r="R480" s="180"/>
      <c r="S480" s="180"/>
      <c r="T480" s="180"/>
      <c r="U480" s="180"/>
      <c r="V480" s="180"/>
      <c r="W480" s="180"/>
      <c r="X480" s="180"/>
      <c r="Y480" s="180"/>
      <c r="Z480" s="180"/>
      <c r="AA480" s="180"/>
    </row>
    <row xmlns:x14ac="http://schemas.microsoft.com/office/spreadsheetml/2009/9/ac" r="481" ht="15.75" x14ac:dyDescent="0.25">
      <c r="A481" s="180"/>
      <c r="B481" s="181"/>
      <c r="C481" s="180"/>
      <c r="D481" s="180"/>
      <c r="E481" s="180"/>
      <c r="F481" s="180"/>
      <c r="G481" s="180"/>
      <c r="H481" s="180"/>
      <c r="I481" s="180"/>
      <c r="J481" s="180"/>
      <c r="K481" s="180"/>
      <c r="L481" s="180"/>
      <c r="M481" s="180"/>
      <c r="N481" s="180"/>
      <c r="O481" s="180"/>
      <c r="P481" s="180"/>
      <c r="Q481" s="180"/>
      <c r="R481" s="180"/>
      <c r="S481" s="180"/>
      <c r="T481" s="180"/>
      <c r="U481" s="180"/>
      <c r="V481" s="180"/>
      <c r="W481" s="180"/>
      <c r="X481" s="180"/>
      <c r="Y481" s="180"/>
      <c r="Z481" s="180"/>
      <c r="AA481" s="180"/>
    </row>
    <row xmlns:x14ac="http://schemas.microsoft.com/office/spreadsheetml/2009/9/ac" r="482" ht="15.75" x14ac:dyDescent="0.25">
      <c r="A482" s="180"/>
      <c r="B482" s="181"/>
      <c r="C482" s="180"/>
      <c r="D482" s="180"/>
      <c r="E482" s="180"/>
      <c r="F482" s="180"/>
      <c r="G482" s="180"/>
      <c r="H482" s="180"/>
      <c r="I482" s="180"/>
      <c r="J482" s="180"/>
      <c r="K482" s="180"/>
      <c r="L482" s="180"/>
      <c r="M482" s="180"/>
      <c r="N482" s="180"/>
      <c r="O482" s="180"/>
      <c r="P482" s="180"/>
      <c r="Q482" s="180"/>
      <c r="R482" s="180"/>
      <c r="S482" s="180"/>
      <c r="T482" s="180"/>
      <c r="U482" s="180"/>
      <c r="V482" s="180"/>
      <c r="W482" s="180"/>
      <c r="X482" s="180"/>
      <c r="Y482" s="180"/>
      <c r="Z482" s="180"/>
      <c r="AA482" s="180"/>
    </row>
    <row xmlns:x14ac="http://schemas.microsoft.com/office/spreadsheetml/2009/9/ac" r="483" ht="15.75" x14ac:dyDescent="0.25">
      <c r="A483" s="180"/>
      <c r="B483" s="181"/>
      <c r="C483" s="180"/>
      <c r="D483" s="180"/>
      <c r="E483" s="180"/>
      <c r="F483" s="180"/>
      <c r="G483" s="180"/>
      <c r="H483" s="180"/>
      <c r="I483" s="180"/>
      <c r="J483" s="180"/>
      <c r="K483" s="180"/>
      <c r="L483" s="180"/>
      <c r="M483" s="180"/>
      <c r="N483" s="180"/>
      <c r="O483" s="180"/>
      <c r="P483" s="180"/>
      <c r="Q483" s="180"/>
      <c r="R483" s="180"/>
      <c r="S483" s="180"/>
      <c r="T483" s="180"/>
      <c r="U483" s="180"/>
      <c r="V483" s="180"/>
      <c r="W483" s="180"/>
      <c r="X483" s="180"/>
      <c r="Y483" s="180"/>
      <c r="Z483" s="180"/>
      <c r="AA483" s="180"/>
    </row>
    <row xmlns:x14ac="http://schemas.microsoft.com/office/spreadsheetml/2009/9/ac" r="484" ht="15.75" x14ac:dyDescent="0.25">
      <c r="A484" s="180"/>
      <c r="B484" s="181"/>
      <c r="C484" s="180"/>
      <c r="D484" s="180"/>
      <c r="E484" s="180"/>
      <c r="F484" s="180"/>
      <c r="G484" s="180"/>
      <c r="H484" s="180"/>
      <c r="I484" s="180"/>
      <c r="J484" s="180"/>
      <c r="K484" s="180"/>
      <c r="L484" s="180"/>
      <c r="M484" s="180"/>
      <c r="N484" s="180"/>
      <c r="O484" s="180"/>
      <c r="P484" s="180"/>
      <c r="Q484" s="180"/>
      <c r="R484" s="180"/>
      <c r="S484" s="180"/>
      <c r="T484" s="180"/>
      <c r="U484" s="180"/>
      <c r="V484" s="180"/>
      <c r="W484" s="180"/>
      <c r="X484" s="180"/>
      <c r="Y484" s="180"/>
      <c r="Z484" s="180"/>
      <c r="AA484" s="180"/>
    </row>
    <row xmlns:x14ac="http://schemas.microsoft.com/office/spreadsheetml/2009/9/ac" r="485" ht="15.75" x14ac:dyDescent="0.25">
      <c r="A485" s="180"/>
      <c r="B485" s="181"/>
      <c r="C485" s="180"/>
      <c r="D485" s="180"/>
      <c r="E485" s="180"/>
      <c r="F485" s="180"/>
      <c r="G485" s="180"/>
      <c r="H485" s="180"/>
      <c r="I485" s="180"/>
      <c r="J485" s="180"/>
      <c r="K485" s="180"/>
      <c r="L485" s="180"/>
      <c r="M485" s="180"/>
      <c r="N485" s="180"/>
      <c r="O485" s="180"/>
      <c r="P485" s="180"/>
      <c r="Q485" s="180"/>
      <c r="R485" s="180"/>
      <c r="S485" s="180"/>
      <c r="T485" s="180"/>
      <c r="U485" s="180"/>
      <c r="V485" s="180"/>
      <c r="W485" s="180"/>
      <c r="X485" s="180"/>
      <c r="Y485" s="180"/>
      <c r="Z485" s="180"/>
      <c r="AA485" s="180"/>
    </row>
    <row xmlns:x14ac="http://schemas.microsoft.com/office/spreadsheetml/2009/9/ac" r="486" ht="15.75" x14ac:dyDescent="0.25">
      <c r="A486" s="180"/>
      <c r="B486" s="181"/>
      <c r="C486" s="180"/>
      <c r="D486" s="180"/>
      <c r="E486" s="180"/>
      <c r="F486" s="180"/>
      <c r="G486" s="180"/>
      <c r="H486" s="180"/>
      <c r="I486" s="180"/>
      <c r="J486" s="180"/>
      <c r="K486" s="180"/>
      <c r="L486" s="180"/>
      <c r="M486" s="180"/>
      <c r="N486" s="180"/>
      <c r="O486" s="180"/>
      <c r="P486" s="180"/>
      <c r="Q486" s="180"/>
      <c r="R486" s="180"/>
      <c r="S486" s="180"/>
      <c r="T486" s="180"/>
      <c r="U486" s="180"/>
      <c r="V486" s="180"/>
      <c r="W486" s="180"/>
      <c r="X486" s="180"/>
      <c r="Y486" s="180"/>
      <c r="Z486" s="180"/>
      <c r="AA486" s="180"/>
    </row>
    <row xmlns:x14ac="http://schemas.microsoft.com/office/spreadsheetml/2009/9/ac" r="487" ht="15.75" x14ac:dyDescent="0.25">
      <c r="A487" s="180"/>
      <c r="B487" s="181"/>
      <c r="C487" s="180"/>
      <c r="D487" s="180"/>
      <c r="E487" s="180"/>
      <c r="F487" s="180"/>
      <c r="G487" s="180"/>
      <c r="H487" s="180"/>
      <c r="I487" s="180"/>
      <c r="J487" s="180"/>
      <c r="K487" s="180"/>
      <c r="L487" s="180"/>
      <c r="M487" s="180"/>
      <c r="N487" s="180"/>
      <c r="O487" s="180"/>
      <c r="P487" s="180"/>
      <c r="Q487" s="180"/>
      <c r="R487" s="180"/>
      <c r="S487" s="180"/>
      <c r="T487" s="180"/>
      <c r="U487" s="180"/>
      <c r="V487" s="180"/>
      <c r="W487" s="180"/>
      <c r="X487" s="180"/>
      <c r="Y487" s="180"/>
      <c r="Z487" s="180"/>
      <c r="AA487" s="180"/>
    </row>
    <row xmlns:x14ac="http://schemas.microsoft.com/office/spreadsheetml/2009/9/ac" r="488" ht="15.75" x14ac:dyDescent="0.25">
      <c r="A488" s="180"/>
      <c r="B488" s="181"/>
      <c r="C488" s="180"/>
      <c r="D488" s="180"/>
      <c r="E488" s="180"/>
      <c r="F488" s="180"/>
      <c r="G488" s="180"/>
      <c r="H488" s="180"/>
      <c r="I488" s="180"/>
      <c r="J488" s="180"/>
      <c r="K488" s="180"/>
      <c r="L488" s="180"/>
      <c r="M488" s="180"/>
      <c r="N488" s="180"/>
      <c r="O488" s="180"/>
      <c r="P488" s="180"/>
      <c r="Q488" s="180"/>
      <c r="R488" s="180"/>
      <c r="S488" s="180"/>
      <c r="T488" s="180"/>
      <c r="U488" s="180"/>
      <c r="V488" s="180"/>
      <c r="W488" s="180"/>
      <c r="X488" s="180"/>
      <c r="Y488" s="180"/>
      <c r="Z488" s="180"/>
      <c r="AA488" s="180"/>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27F66-370F-45AF-9227-DA11ED9BBF91}">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0" customWidth="true"/>
    <col min="2" max="2" width="6.5" style="211" customWidth="true"/>
    <col min="3" max="3" width="14.125" style="212" customWidth="true"/>
    <col min="4" max="4" width="9.75" style="190" customWidth="true"/>
    <col min="5" max="5" width="8" style="213" customWidth="true"/>
    <col min="6" max="6" width="8" style="214" customWidth="true"/>
    <col min="7" max="7" width="8" style="215" customWidth="true"/>
    <col min="8" max="8" width="8" style="216" customWidth="true"/>
    <col min="9" max="9" width="8" style="209" customWidth="true"/>
    <col min="10" max="10" width="8" style="217" customWidth="true"/>
    <col min="11" max="11" width="8" style="218" customWidth="true"/>
    <col min="12" max="12" width="8" style="214" customWidth="true"/>
    <col min="13" max="13" width="8" style="219" customWidth="true"/>
    <col min="14" max="14" width="8" style="220" customWidth="true"/>
    <col min="15" max="19" width="8" style="190" customWidth="true"/>
    <col min="20" max="16384" width="9" style="190"/>
  </cols>
  <sheetData>
    <row xmlns:x14ac="http://schemas.microsoft.com/office/spreadsheetml/2009/9/ac" r="1" ht="20.25" customHeight="true" x14ac:dyDescent="0.2">
      <c r="A1" s="546" t="s">
        <v>246</v>
      </c>
      <c r="B1" s="547"/>
      <c r="C1" s="547"/>
      <c r="D1" s="547"/>
      <c r="E1" s="548" t="s">
        <v>50</v>
      </c>
      <c r="F1" s="549"/>
      <c r="G1" s="549"/>
      <c r="H1" s="549"/>
      <c r="I1" s="550"/>
      <c r="J1" s="551" t="s">
        <v>10</v>
      </c>
      <c r="K1" s="551"/>
      <c r="L1" s="551"/>
      <c r="M1" s="551"/>
      <c r="N1" s="551"/>
      <c r="O1" s="552" t="s">
        <v>11</v>
      </c>
      <c r="P1" s="553"/>
      <c r="Q1" s="553"/>
      <c r="R1" s="553"/>
      <c r="S1" s="554"/>
    </row>
    <row xmlns:x14ac="http://schemas.microsoft.com/office/spreadsheetml/2009/9/ac" r="2" x14ac:dyDescent="0.2">
      <c r="A2" s="547"/>
      <c r="B2" s="547"/>
      <c r="C2" s="547"/>
      <c r="D2" s="547"/>
      <c r="E2" s="191"/>
      <c r="F2" s="192"/>
      <c r="G2" s="221"/>
      <c r="H2" s="193"/>
      <c r="I2" s="222"/>
      <c r="J2" s="194"/>
      <c r="K2" s="192"/>
      <c r="L2" s="223"/>
      <c r="M2" s="193"/>
      <c r="N2" s="224"/>
      <c r="O2" s="191"/>
      <c r="P2" s="192"/>
      <c r="Q2" s="195"/>
      <c r="R2" s="193"/>
      <c r="S2" s="222"/>
    </row>
    <row xmlns:x14ac="http://schemas.microsoft.com/office/spreadsheetml/2009/9/ac" r="3" ht="134.25" customHeight="true" x14ac:dyDescent="0.2">
      <c r="A3" s="196" t="s">
        <v>9</v>
      </c>
      <c r="B3" s="197" t="s">
        <v>4</v>
      </c>
      <c r="C3" s="198" t="s">
        <v>8</v>
      </c>
      <c r="D3" s="199" t="s">
        <v>157</v>
      </c>
      <c r="E3" s="200" t="s">
        <v>25</v>
      </c>
      <c r="F3" s="201" t="s">
        <v>19</v>
      </c>
      <c r="G3" s="225" t="s">
        <v>145</v>
      </c>
      <c r="H3" s="202" t="s">
        <v>152</v>
      </c>
      <c r="I3" s="226" t="s">
        <v>36</v>
      </c>
      <c r="J3" s="203" t="s">
        <v>25</v>
      </c>
      <c r="K3" s="204" t="s">
        <v>19</v>
      </c>
      <c r="L3" s="227" t="s">
        <v>146</v>
      </c>
      <c r="M3" s="202" t="s">
        <v>152</v>
      </c>
      <c r="N3" s="228" t="s">
        <v>36</v>
      </c>
      <c r="O3" s="200" t="s">
        <v>25</v>
      </c>
      <c r="P3" s="201" t="s">
        <v>126</v>
      </c>
      <c r="Q3" s="205" t="s">
        <v>147</v>
      </c>
      <c r="R3" s="202" t="s">
        <v>152</v>
      </c>
      <c r="S3" s="226" t="s">
        <v>36</v>
      </c>
    </row>
    <row xmlns:x14ac="http://schemas.microsoft.com/office/spreadsheetml/2009/9/ac" r="4" x14ac:dyDescent="0.2">
      <c r="A4" s="329" t="str">
        <f>IF(ISBLANK(Regressions!A14), " ", Regressions!A14)</f>
        <v>Iran</v>
      </c>
      <c r="B4" s="330">
        <f>IF(ISBLANK(Regressions!B14), " ", Regressions!B14)</f>
        <v>2000</v>
      </c>
      <c r="C4" s="206" t="str">
        <f>IF(ISBLANK(Regressions!C14), " ", Regressions!C14)</f>
        <v>National</v>
      </c>
      <c r="D4" s="331">
        <f>IF(ISBLANK(Regressions!D14), " ", Regressions!D14)</f>
        <v>21938792</v>
      </c>
      <c r="E4" s="207" t="e">
        <f>IF(ISNUMBER(Regressions!E14),ROUND(Regressions!E14, 1), NA())</f>
        <v>#N/A</v>
      </c>
      <c r="F4" s="332" t="e">
        <f>IF(ISNUMBER(Regressions!F14),ROUND(Regressions!F14, 1), NA())</f>
        <v>#N/A</v>
      </c>
      <c r="G4" s="229" t="e">
        <f>IF(ISNUMBER(Regressions!G14),ROUND(Regressions!G14, 1), NA())</f>
        <v>#N/A</v>
      </c>
      <c r="H4" s="333" t="e">
        <f>IF(ISNUMBER(Regressions!H14),ROUND(Regressions!H14, 1), NA())</f>
        <v>#N/A</v>
      </c>
      <c r="I4" s="230" t="e">
        <f>IF(ISNUMBER(Regressions!I14),ROUND(Regressions!I14, 1), NA())</f>
        <v>#N/A</v>
      </c>
      <c r="J4" s="334" t="e">
        <f>IF(ISNUMBER(Regressions!K14),ROUND(Regressions!K14, 1), NA())</f>
        <v>#N/A</v>
      </c>
      <c r="K4" s="332" t="e">
        <f>IF(ISNUMBER(Regressions!L14),ROUND(Regressions!L14, 1), NA())</f>
        <v>#N/A</v>
      </c>
      <c r="L4" s="231" t="e">
        <f>IF(ISNUMBER(Regressions!M14),ROUND(Regressions!M14, 1), NA())</f>
        <v>#N/A</v>
      </c>
      <c r="M4" s="333" t="e">
        <f>IF(ISNUMBER(Regressions!N14),ROUND(Regressions!N14, 1), NA())</f>
        <v>#N/A</v>
      </c>
      <c r="N4" s="230" t="e">
        <f>IF(ISNUMBER(Regressions!O14),ROUND(Regressions!O14, 1), NA())</f>
        <v>#N/A</v>
      </c>
      <c r="O4" s="334" t="e">
        <f>IF(ISNUMBER(Regressions!Q14),ROUND(Regressions!Q14, 1), NA())</f>
        <v>#N/A</v>
      </c>
      <c r="P4" s="332" t="e">
        <f>IF(ISNUMBER(Regressions!R14),ROUND(Regressions!R14, 1), NA())</f>
        <v>#N/A</v>
      </c>
      <c r="Q4" s="208" t="e">
        <f>IF(ISNUMBER(Regressions!S14),ROUND(Regressions!S14, 1), NA())</f>
        <v>#N/A</v>
      </c>
      <c r="R4" s="333" t="e">
        <f>IF(ISNUMBER(Regressions!T14),ROUND(Regressions!T14, 1), NA())</f>
        <v>#N/A</v>
      </c>
      <c r="S4" s="230" t="e">
        <f>IF(ISNUMBER(Regressions!U14),ROUND(Regressions!U14, 1), NA())</f>
        <v>#N/A</v>
      </c>
    </row>
    <row xmlns:x14ac="http://schemas.microsoft.com/office/spreadsheetml/2009/9/ac" r="5" x14ac:dyDescent="0.2">
      <c r="A5" s="329" t="str">
        <f>IF(ISBLANK(Regressions!A15), " ", Regressions!A15)</f>
        <v>Iran</v>
      </c>
      <c r="B5" s="330">
        <f>IF(ISBLANK(Regressions!B15), " ", Regressions!B15)</f>
        <v>2001</v>
      </c>
      <c r="C5" s="335" t="str">
        <f>IF(ISBLANK(Regressions!C15), " ", Regressions!C15)</f>
        <v>National</v>
      </c>
      <c r="D5" s="331">
        <f>IF(ISBLANK(Regressions!D15), " ", Regressions!D15)</f>
        <v>21439400</v>
      </c>
      <c r="E5" s="207" t="e">
        <f>IF(ISNUMBER(Regressions!E15),ROUND(Regressions!E15, 1), NA())</f>
        <v>#N/A</v>
      </c>
      <c r="F5" s="332" t="e">
        <f>IF(ISNUMBER(Regressions!F15),ROUND(Regressions!F15, 1), NA())</f>
        <v>#N/A</v>
      </c>
      <c r="G5" s="229" t="e">
        <f>IF(ISNUMBER(Regressions!G15),ROUND(Regressions!G15, 1), NA())</f>
        <v>#N/A</v>
      </c>
      <c r="H5" s="333" t="e">
        <f>IF(ISNUMBER(Regressions!H15),ROUND(Regressions!H15, 1), NA())</f>
        <v>#N/A</v>
      </c>
      <c r="I5" s="230" t="e">
        <f>IF(ISNUMBER(Regressions!I15),ROUND(Regressions!I15, 1), NA())</f>
        <v>#N/A</v>
      </c>
      <c r="J5" s="334" t="e">
        <f>IF(ISNUMBER(Regressions!K15),ROUND(Regressions!K15, 1), NA())</f>
        <v>#N/A</v>
      </c>
      <c r="K5" s="332" t="e">
        <f>IF(ISNUMBER(Regressions!L15),ROUND(Regressions!L15, 1), NA())</f>
        <v>#N/A</v>
      </c>
      <c r="L5" s="231" t="e">
        <f>IF(ISNUMBER(Regressions!M15),ROUND(Regressions!M15, 1), NA())</f>
        <v>#N/A</v>
      </c>
      <c r="M5" s="333" t="e">
        <f>IF(ISNUMBER(Regressions!N15),ROUND(Regressions!N15, 1), NA())</f>
        <v>#N/A</v>
      </c>
      <c r="N5" s="230" t="e">
        <f>IF(ISNUMBER(Regressions!O15),ROUND(Regressions!O15, 1), NA())</f>
        <v>#N/A</v>
      </c>
      <c r="O5" s="334" t="e">
        <f>IF(ISNUMBER(Regressions!Q15),ROUND(Regressions!Q15, 1), NA())</f>
        <v>#N/A</v>
      </c>
      <c r="P5" s="332" t="e">
        <f>IF(ISNUMBER(Regressions!R15),ROUND(Regressions!R15, 1), NA())</f>
        <v>#N/A</v>
      </c>
      <c r="Q5" s="208" t="e">
        <f>IF(ISNUMBER(Regressions!S15),ROUND(Regressions!S15, 1), NA())</f>
        <v>#N/A</v>
      </c>
      <c r="R5" s="333" t="e">
        <f>IF(ISNUMBER(Regressions!T15),ROUND(Regressions!T15, 1), NA())</f>
        <v>#N/A</v>
      </c>
      <c r="S5" s="230" t="e">
        <f>IF(ISNUMBER(Regressions!U15),ROUND(Regressions!U15, 1), NA())</f>
        <v>#N/A</v>
      </c>
      <c r="T5" s="209"/>
      <c r="U5" s="209"/>
      <c r="V5" s="209"/>
      <c r="W5" s="209"/>
      <c r="X5" s="209"/>
      <c r="Y5" s="209"/>
      <c r="Z5" s="209"/>
      <c r="AA5" s="209"/>
    </row>
    <row xmlns:x14ac="http://schemas.microsoft.com/office/spreadsheetml/2009/9/ac" r="6" x14ac:dyDescent="0.2">
      <c r="A6" s="329" t="str">
        <f>IF(ISBLANK(Regressions!A16), " ", Regressions!A16)</f>
        <v>Iran</v>
      </c>
      <c r="B6" s="330">
        <f>IF(ISBLANK(Regressions!B16), " ", Regressions!B16)</f>
        <v>2002</v>
      </c>
      <c r="C6" s="335" t="str">
        <f>IF(ISBLANK(Regressions!C16), " ", Regressions!C16)</f>
        <v>National</v>
      </c>
      <c r="D6" s="331">
        <f>IF(ISBLANK(Regressions!D16), " ", Regressions!D16)</f>
        <v>20796754</v>
      </c>
      <c r="E6" s="207" t="e">
        <f>IF(ISNUMBER(Regressions!E16),ROUND(Regressions!E16, 1), NA())</f>
        <v>#N/A</v>
      </c>
      <c r="F6" s="332" t="e">
        <f>IF(ISNUMBER(Regressions!F16),ROUND(Regressions!F16, 1), NA())</f>
        <v>#N/A</v>
      </c>
      <c r="G6" s="229" t="e">
        <f>IF(ISNUMBER(Regressions!G16),ROUND(Regressions!G16, 1), NA())</f>
        <v>#N/A</v>
      </c>
      <c r="H6" s="333" t="e">
        <f>IF(ISNUMBER(Regressions!H16),ROUND(Regressions!H16, 1), NA())</f>
        <v>#N/A</v>
      </c>
      <c r="I6" s="230" t="e">
        <f>IF(ISNUMBER(Regressions!I16),ROUND(Regressions!I16, 1), NA())</f>
        <v>#N/A</v>
      </c>
      <c r="J6" s="334" t="e">
        <f>IF(ISNUMBER(Regressions!K16),ROUND(Regressions!K16, 1), NA())</f>
        <v>#N/A</v>
      </c>
      <c r="K6" s="332" t="e">
        <f>IF(ISNUMBER(Regressions!L16),ROUND(Regressions!L16, 1), NA())</f>
        <v>#N/A</v>
      </c>
      <c r="L6" s="231" t="e">
        <f>IF(ISNUMBER(Regressions!M16),ROUND(Regressions!M16, 1), NA())</f>
        <v>#N/A</v>
      </c>
      <c r="M6" s="333" t="e">
        <f>IF(ISNUMBER(Regressions!N16),ROUND(Regressions!N16, 1), NA())</f>
        <v>#N/A</v>
      </c>
      <c r="N6" s="230" t="e">
        <f>IF(ISNUMBER(Regressions!O16),ROUND(Regressions!O16, 1), NA())</f>
        <v>#N/A</v>
      </c>
      <c r="O6" s="334" t="e">
        <f>IF(ISNUMBER(Regressions!Q16),ROUND(Regressions!Q16, 1), NA())</f>
        <v>#N/A</v>
      </c>
      <c r="P6" s="332" t="e">
        <f>IF(ISNUMBER(Regressions!R16),ROUND(Regressions!R16, 1), NA())</f>
        <v>#N/A</v>
      </c>
      <c r="Q6" s="208" t="e">
        <f>IF(ISNUMBER(Regressions!S16),ROUND(Regressions!S16, 1), NA())</f>
        <v>#N/A</v>
      </c>
      <c r="R6" s="333" t="e">
        <f>IF(ISNUMBER(Regressions!T16),ROUND(Regressions!T16, 1), NA())</f>
        <v>#N/A</v>
      </c>
      <c r="S6" s="230" t="e">
        <f>IF(ISNUMBER(Regressions!U16),ROUND(Regressions!U16, 1), NA())</f>
        <v>#N/A</v>
      </c>
      <c r="T6" s="209"/>
      <c r="U6" s="209"/>
      <c r="V6" s="209"/>
      <c r="W6" s="209"/>
      <c r="X6" s="209"/>
      <c r="Y6" s="209"/>
      <c r="Z6" s="209"/>
      <c r="AA6" s="209"/>
    </row>
    <row xmlns:x14ac="http://schemas.microsoft.com/office/spreadsheetml/2009/9/ac" r="7" x14ac:dyDescent="0.2">
      <c r="A7" s="329" t="str">
        <f>IF(ISBLANK(Regressions!A17), " ", Regressions!A17)</f>
        <v>Iran</v>
      </c>
      <c r="B7" s="330">
        <f>IF(ISBLANK(Regressions!B17), " ", Regressions!B17)</f>
        <v>2003</v>
      </c>
      <c r="C7" s="335" t="str">
        <f>IF(ISBLANK(Regressions!C17), " ", Regressions!C17)</f>
        <v>National</v>
      </c>
      <c r="D7" s="331">
        <f>IF(ISBLANK(Regressions!D17), " ", Regressions!D17)</f>
        <v>19955196</v>
      </c>
      <c r="E7" s="207" t="e">
        <f>IF(ISNUMBER(Regressions!E17),ROUND(Regressions!E17, 1), NA())</f>
        <v>#N/A</v>
      </c>
      <c r="F7" s="332" t="e">
        <f>IF(ISNUMBER(Regressions!F17),ROUND(Regressions!F17, 1), NA())</f>
        <v>#N/A</v>
      </c>
      <c r="G7" s="229" t="e">
        <f>IF(ISNUMBER(Regressions!G17),ROUND(Regressions!G17, 1), NA())</f>
        <v>#N/A</v>
      </c>
      <c r="H7" s="333" t="e">
        <f>IF(ISNUMBER(Regressions!H17),ROUND(Regressions!H17, 1), NA())</f>
        <v>#N/A</v>
      </c>
      <c r="I7" s="230" t="e">
        <f>IF(ISNUMBER(Regressions!I17),ROUND(Regressions!I17, 1), NA())</f>
        <v>#N/A</v>
      </c>
      <c r="J7" s="334" t="e">
        <f>IF(ISNUMBER(Regressions!K17),ROUND(Regressions!K17, 1), NA())</f>
        <v>#N/A</v>
      </c>
      <c r="K7" s="332" t="e">
        <f>IF(ISNUMBER(Regressions!L17),ROUND(Regressions!L17, 1), NA())</f>
        <v>#N/A</v>
      </c>
      <c r="L7" s="231" t="e">
        <f>IF(ISNUMBER(Regressions!M17),ROUND(Regressions!M17, 1), NA())</f>
        <v>#N/A</v>
      </c>
      <c r="M7" s="333" t="e">
        <f>IF(ISNUMBER(Regressions!N17),ROUND(Regressions!N17, 1), NA())</f>
        <v>#N/A</v>
      </c>
      <c r="N7" s="230" t="e">
        <f>IF(ISNUMBER(Regressions!O17),ROUND(Regressions!O17, 1), NA())</f>
        <v>#N/A</v>
      </c>
      <c r="O7" s="334" t="e">
        <f>IF(ISNUMBER(Regressions!Q17),ROUND(Regressions!Q17, 1), NA())</f>
        <v>#N/A</v>
      </c>
      <c r="P7" s="332" t="e">
        <f>IF(ISNUMBER(Regressions!R17),ROUND(Regressions!R17, 1), NA())</f>
        <v>#N/A</v>
      </c>
      <c r="Q7" s="208" t="e">
        <f>IF(ISNUMBER(Regressions!S17),ROUND(Regressions!S17, 1), NA())</f>
        <v>#N/A</v>
      </c>
      <c r="R7" s="333" t="e">
        <f>IF(ISNUMBER(Regressions!T17),ROUND(Regressions!T17, 1), NA())</f>
        <v>#N/A</v>
      </c>
      <c r="S7" s="230" t="e">
        <f>IF(ISNUMBER(Regressions!U17),ROUND(Regressions!U17, 1), NA())</f>
        <v>#N/A</v>
      </c>
      <c r="T7" s="209"/>
      <c r="U7" s="209"/>
      <c r="V7" s="209"/>
      <c r="W7" s="209"/>
      <c r="X7" s="209"/>
      <c r="Y7" s="209"/>
      <c r="Z7" s="209"/>
      <c r="AA7" s="209"/>
    </row>
    <row xmlns:x14ac="http://schemas.microsoft.com/office/spreadsheetml/2009/9/ac" r="8" x14ac:dyDescent="0.2">
      <c r="A8" s="329" t="str">
        <f>IF(ISBLANK(Regressions!A18), " ", Regressions!A18)</f>
        <v>Iran</v>
      </c>
      <c r="B8" s="330">
        <f>IF(ISBLANK(Regressions!B18), " ", Regressions!B18)</f>
        <v>2004</v>
      </c>
      <c r="C8" s="335" t="str">
        <f>IF(ISBLANK(Regressions!C18), " ", Regressions!C18)</f>
        <v>National</v>
      </c>
      <c r="D8" s="331">
        <f>IF(ISBLANK(Regressions!D18), " ", Regressions!D18)</f>
        <v>19183408</v>
      </c>
      <c r="E8" s="207" t="e">
        <f>IF(ISNUMBER(Regressions!E18),ROUND(Regressions!E18, 1), NA())</f>
        <v>#N/A</v>
      </c>
      <c r="F8" s="332" t="e">
        <f>IF(ISNUMBER(Regressions!F18),ROUND(Regressions!F18, 1), NA())</f>
        <v>#N/A</v>
      </c>
      <c r="G8" s="229" t="e">
        <f>IF(ISNUMBER(Regressions!G18),ROUND(Regressions!G18, 1), NA())</f>
        <v>#N/A</v>
      </c>
      <c r="H8" s="333" t="e">
        <f>IF(ISNUMBER(Regressions!H18),ROUND(Regressions!H18, 1), NA())</f>
        <v>#N/A</v>
      </c>
      <c r="I8" s="230" t="e">
        <f>IF(ISNUMBER(Regressions!I18),ROUND(Regressions!I18, 1), NA())</f>
        <v>#N/A</v>
      </c>
      <c r="J8" s="334" t="e">
        <f>IF(ISNUMBER(Regressions!K18),ROUND(Regressions!K18, 1), NA())</f>
        <v>#N/A</v>
      </c>
      <c r="K8" s="332" t="e">
        <f>IF(ISNUMBER(Regressions!L18),ROUND(Regressions!L18, 1), NA())</f>
        <v>#N/A</v>
      </c>
      <c r="L8" s="231" t="e">
        <f>IF(ISNUMBER(Regressions!M18),ROUND(Regressions!M18, 1), NA())</f>
        <v>#N/A</v>
      </c>
      <c r="M8" s="333" t="e">
        <f>IF(ISNUMBER(Regressions!N18),ROUND(Regressions!N18, 1), NA())</f>
        <v>#N/A</v>
      </c>
      <c r="N8" s="230" t="e">
        <f>IF(ISNUMBER(Regressions!O18),ROUND(Regressions!O18, 1), NA())</f>
        <v>#N/A</v>
      </c>
      <c r="O8" s="334" t="e">
        <f>IF(ISNUMBER(Regressions!Q18),ROUND(Regressions!Q18, 1), NA())</f>
        <v>#N/A</v>
      </c>
      <c r="P8" s="332" t="e">
        <f>IF(ISNUMBER(Regressions!R18),ROUND(Regressions!R18, 1), NA())</f>
        <v>#N/A</v>
      </c>
      <c r="Q8" s="208" t="e">
        <f>IF(ISNUMBER(Regressions!S18),ROUND(Regressions!S18, 1), NA())</f>
        <v>#N/A</v>
      </c>
      <c r="R8" s="333" t="e">
        <f>IF(ISNUMBER(Regressions!T18),ROUND(Regressions!T18, 1), NA())</f>
        <v>#N/A</v>
      </c>
      <c r="S8" s="230" t="e">
        <f>IF(ISNUMBER(Regressions!U18),ROUND(Regressions!U18, 1), NA())</f>
        <v>#N/A</v>
      </c>
      <c r="T8" s="209"/>
      <c r="U8" s="209"/>
      <c r="V8" s="209"/>
      <c r="W8" s="209"/>
      <c r="X8" s="209"/>
      <c r="Y8" s="209"/>
      <c r="Z8" s="209"/>
      <c r="AA8" s="209"/>
    </row>
    <row xmlns:x14ac="http://schemas.microsoft.com/office/spreadsheetml/2009/9/ac" r="9" x14ac:dyDescent="0.2">
      <c r="A9" s="329" t="str">
        <f>IF(ISBLANK(Regressions!A19), " ", Regressions!A19)</f>
        <v>Iran</v>
      </c>
      <c r="B9" s="330">
        <f>IF(ISBLANK(Regressions!B19), " ", Regressions!B19)</f>
        <v>2005</v>
      </c>
      <c r="C9" s="335" t="str">
        <f>IF(ISBLANK(Regressions!C19), " ", Regressions!C19)</f>
        <v>National</v>
      </c>
      <c r="D9" s="331">
        <f>IF(ISBLANK(Regressions!D19), " ", Regressions!D19)</f>
        <v>18422498</v>
      </c>
      <c r="E9" s="207" t="e">
        <f>IF(ISNUMBER(Regressions!E19),ROUND(Regressions!E19, 1), NA())</f>
        <v>#N/A</v>
      </c>
      <c r="F9" s="332" t="e">
        <f>IF(ISNUMBER(Regressions!F19),ROUND(Regressions!F19, 1), NA())</f>
        <v>#N/A</v>
      </c>
      <c r="G9" s="229" t="e">
        <f>IF(ISNUMBER(Regressions!G19),ROUND(Regressions!G19, 1), NA())</f>
        <v>#N/A</v>
      </c>
      <c r="H9" s="333" t="e">
        <f>IF(ISNUMBER(Regressions!H19),ROUND(Regressions!H19, 1), NA())</f>
        <v>#N/A</v>
      </c>
      <c r="I9" s="230" t="e">
        <f>IF(ISNUMBER(Regressions!I19),ROUND(Regressions!I19, 1), NA())</f>
        <v>#N/A</v>
      </c>
      <c r="J9" s="334" t="e">
        <f>IF(ISNUMBER(Regressions!K19),ROUND(Regressions!K19, 1), NA())</f>
        <v>#N/A</v>
      </c>
      <c r="K9" s="332" t="e">
        <f>IF(ISNUMBER(Regressions!L19),ROUND(Regressions!L19, 1), NA())</f>
        <v>#N/A</v>
      </c>
      <c r="L9" s="231" t="e">
        <f>IF(ISNUMBER(Regressions!M19),ROUND(Regressions!M19, 1), NA())</f>
        <v>#N/A</v>
      </c>
      <c r="M9" s="333" t="e">
        <f>IF(ISNUMBER(Regressions!N19),ROUND(Regressions!N19, 1), NA())</f>
        <v>#N/A</v>
      </c>
      <c r="N9" s="230" t="e">
        <f>IF(ISNUMBER(Regressions!O19),ROUND(Regressions!O19, 1), NA())</f>
        <v>#N/A</v>
      </c>
      <c r="O9" s="334" t="e">
        <f>IF(ISNUMBER(Regressions!Q19),ROUND(Regressions!Q19, 1), NA())</f>
        <v>#N/A</v>
      </c>
      <c r="P9" s="332" t="e">
        <f>IF(ISNUMBER(Regressions!R19),ROUND(Regressions!R19, 1), NA())</f>
        <v>#N/A</v>
      </c>
      <c r="Q9" s="208" t="e">
        <f>IF(ISNUMBER(Regressions!S19),ROUND(Regressions!S19, 1), NA())</f>
        <v>#N/A</v>
      </c>
      <c r="R9" s="333" t="e">
        <f>IF(ISNUMBER(Regressions!T19),ROUND(Regressions!T19, 1), NA())</f>
        <v>#N/A</v>
      </c>
      <c r="S9" s="230" t="e">
        <f>IF(ISNUMBER(Regressions!U19),ROUND(Regressions!U19, 1), NA())</f>
        <v>#N/A</v>
      </c>
    </row>
    <row xmlns:x14ac="http://schemas.microsoft.com/office/spreadsheetml/2009/9/ac" r="10" x14ac:dyDescent="0.2">
      <c r="A10" s="329" t="str">
        <f>IF(ISBLANK(Regressions!A20), " ", Regressions!A20)</f>
        <v>Iran</v>
      </c>
      <c r="B10" s="330">
        <f>IF(ISBLANK(Regressions!B20), " ", Regressions!B20)</f>
        <v>2006</v>
      </c>
      <c r="C10" s="335" t="str">
        <f>IF(ISBLANK(Regressions!C20), " ", Regressions!C20)</f>
        <v>National</v>
      </c>
      <c r="D10" s="331">
        <f>IF(ISBLANK(Regressions!D20), " ", Regressions!D20)</f>
        <v>17690512</v>
      </c>
      <c r="E10" s="207" t="e">
        <f>IF(ISNUMBER(Regressions!E20),ROUND(Regressions!E20, 1), NA())</f>
        <v>#N/A</v>
      </c>
      <c r="F10" s="332" t="e">
        <f>IF(ISNUMBER(Regressions!F20),ROUND(Regressions!F20, 1), NA())</f>
        <v>#N/A</v>
      </c>
      <c r="G10" s="229" t="e">
        <f>IF(ISNUMBER(Regressions!G20),ROUND(Regressions!G20, 1), NA())</f>
        <v>#N/A</v>
      </c>
      <c r="H10" s="333" t="e">
        <f>IF(ISNUMBER(Regressions!H20),ROUND(Regressions!H20, 1), NA())</f>
        <v>#N/A</v>
      </c>
      <c r="I10" s="230" t="e">
        <f>IF(ISNUMBER(Regressions!I20),ROUND(Regressions!I20, 1), NA())</f>
        <v>#N/A</v>
      </c>
      <c r="J10" s="334" t="e">
        <f>IF(ISNUMBER(Regressions!K20),ROUND(Regressions!K20, 1), NA())</f>
        <v>#N/A</v>
      </c>
      <c r="K10" s="332" t="e">
        <f>IF(ISNUMBER(Regressions!L20),ROUND(Regressions!L20, 1), NA())</f>
        <v>#N/A</v>
      </c>
      <c r="L10" s="231" t="e">
        <f>IF(ISNUMBER(Regressions!M20),ROUND(Regressions!M20, 1), NA())</f>
        <v>#N/A</v>
      </c>
      <c r="M10" s="333" t="e">
        <f>IF(ISNUMBER(Regressions!N20),ROUND(Regressions!N20, 1), NA())</f>
        <v>#N/A</v>
      </c>
      <c r="N10" s="230" t="e">
        <f>IF(ISNUMBER(Regressions!O20),ROUND(Regressions!O20, 1), NA())</f>
        <v>#N/A</v>
      </c>
      <c r="O10" s="334">
        <f>IF(ISNUMBER(Regressions!Q20),ROUND(Regressions!Q20, 1), NA())</f>
        <v>95.7</v>
      </c>
      <c r="P10" s="332" t="e">
        <f>IF(ISNUMBER(Regressions!R20),ROUND(Regressions!R20, 1), NA())</f>
        <v>#N/A</v>
      </c>
      <c r="Q10" s="208" t="e">
        <f>IF(ISNUMBER(Regressions!S20),ROUND(Regressions!S20, 1), NA())</f>
        <v>#N/A</v>
      </c>
      <c r="R10" s="333" t="e">
        <f>IF(ISNUMBER(Regressions!T20),ROUND(Regressions!T20, 1), NA())</f>
        <v>#N/A</v>
      </c>
      <c r="S10" s="230">
        <f>IF(ISNUMBER(Regressions!U20),ROUND(Regressions!U20, 1), NA())</f>
        <v>4.3</v>
      </c>
    </row>
    <row xmlns:x14ac="http://schemas.microsoft.com/office/spreadsheetml/2009/9/ac" r="11" x14ac:dyDescent="0.2">
      <c r="A11" s="329" t="str">
        <f>IF(ISBLANK(Regressions!A21), " ", Regressions!A21)</f>
        <v>Iran</v>
      </c>
      <c r="B11" s="330">
        <f>IF(ISBLANK(Regressions!B21), " ", Regressions!B21)</f>
        <v>2007</v>
      </c>
      <c r="C11" s="335" t="str">
        <f>IF(ISBLANK(Regressions!C21), " ", Regressions!C21)</f>
        <v>National</v>
      </c>
      <c r="D11" s="331">
        <f>IF(ISBLANK(Regressions!D21), " ", Regressions!D21)</f>
        <v>16992448</v>
      </c>
      <c r="E11" s="207" t="e">
        <f>IF(ISNUMBER(Regressions!E21),ROUND(Regressions!E21, 1), NA())</f>
        <v>#N/A</v>
      </c>
      <c r="F11" s="332" t="e">
        <f>IF(ISNUMBER(Regressions!F21),ROUND(Regressions!F21, 1), NA())</f>
        <v>#N/A</v>
      </c>
      <c r="G11" s="229" t="e">
        <f>IF(ISNUMBER(Regressions!G21),ROUND(Regressions!G21, 1), NA())</f>
        <v>#N/A</v>
      </c>
      <c r="H11" s="333" t="e">
        <f>IF(ISNUMBER(Regressions!H21),ROUND(Regressions!H21, 1), NA())</f>
        <v>#N/A</v>
      </c>
      <c r="I11" s="230" t="e">
        <f>IF(ISNUMBER(Regressions!I21),ROUND(Regressions!I21, 1), NA())</f>
        <v>#N/A</v>
      </c>
      <c r="J11" s="334" t="e">
        <f>IF(ISNUMBER(Regressions!K21),ROUND(Regressions!K21, 1), NA())</f>
        <v>#N/A</v>
      </c>
      <c r="K11" s="332" t="e">
        <f>IF(ISNUMBER(Regressions!L21),ROUND(Regressions!L21, 1), NA())</f>
        <v>#N/A</v>
      </c>
      <c r="L11" s="231" t="e">
        <f>IF(ISNUMBER(Regressions!M21),ROUND(Regressions!M21, 1), NA())</f>
        <v>#N/A</v>
      </c>
      <c r="M11" s="333" t="e">
        <f>IF(ISNUMBER(Regressions!N21),ROUND(Regressions!N21, 1), NA())</f>
        <v>#N/A</v>
      </c>
      <c r="N11" s="230" t="e">
        <f>IF(ISNUMBER(Regressions!O21),ROUND(Regressions!O21, 1), NA())</f>
        <v>#N/A</v>
      </c>
      <c r="O11" s="334">
        <f>IF(ISNUMBER(Regressions!Q21),ROUND(Regressions!Q21, 1), NA())</f>
        <v>95.7</v>
      </c>
      <c r="P11" s="332" t="e">
        <f>IF(ISNUMBER(Regressions!R21),ROUND(Regressions!R21, 1), NA())</f>
        <v>#N/A</v>
      </c>
      <c r="Q11" s="208" t="e">
        <f>IF(ISNUMBER(Regressions!S21),ROUND(Regressions!S21, 1), NA())</f>
        <v>#N/A</v>
      </c>
      <c r="R11" s="333" t="e">
        <f>IF(ISNUMBER(Regressions!T21),ROUND(Regressions!T21, 1), NA())</f>
        <v>#N/A</v>
      </c>
      <c r="S11" s="230">
        <f>IF(ISNUMBER(Regressions!U21),ROUND(Regressions!U21, 1), NA())</f>
        <v>4.3</v>
      </c>
    </row>
    <row xmlns:x14ac="http://schemas.microsoft.com/office/spreadsheetml/2009/9/ac" r="12" x14ac:dyDescent="0.2">
      <c r="A12" s="329" t="str">
        <f>IF(ISBLANK(Regressions!A22), " ", Regressions!A22)</f>
        <v>Iran</v>
      </c>
      <c r="B12" s="330">
        <f>IF(ISBLANK(Regressions!B22), " ", Regressions!B22)</f>
        <v>2008</v>
      </c>
      <c r="C12" s="335" t="str">
        <f>IF(ISBLANK(Regressions!C22), " ", Regressions!C22)</f>
        <v>National</v>
      </c>
      <c r="D12" s="331">
        <f>IF(ISBLANK(Regressions!D22), " ", Regressions!D22)</f>
        <v>16320901</v>
      </c>
      <c r="E12" s="207" t="e">
        <f>IF(ISNUMBER(Regressions!E22),ROUND(Regressions!E22, 1), NA())</f>
        <v>#N/A</v>
      </c>
      <c r="F12" s="332" t="e">
        <f>IF(ISNUMBER(Regressions!F22),ROUND(Regressions!F22, 1), NA())</f>
        <v>#N/A</v>
      </c>
      <c r="G12" s="229" t="e">
        <f>IF(ISNUMBER(Regressions!G22),ROUND(Regressions!G22, 1), NA())</f>
        <v>#N/A</v>
      </c>
      <c r="H12" s="333" t="e">
        <f>IF(ISNUMBER(Regressions!H22),ROUND(Regressions!H22, 1), NA())</f>
        <v>#N/A</v>
      </c>
      <c r="I12" s="230" t="e">
        <f>IF(ISNUMBER(Regressions!I22),ROUND(Regressions!I22, 1), NA())</f>
        <v>#N/A</v>
      </c>
      <c r="J12" s="334" t="e">
        <f>IF(ISNUMBER(Regressions!K22),ROUND(Regressions!K22, 1), NA())</f>
        <v>#N/A</v>
      </c>
      <c r="K12" s="332" t="e">
        <f>IF(ISNUMBER(Regressions!L22),ROUND(Regressions!L22, 1), NA())</f>
        <v>#N/A</v>
      </c>
      <c r="L12" s="231" t="e">
        <f>IF(ISNUMBER(Regressions!M22),ROUND(Regressions!M22, 1), NA())</f>
        <v>#N/A</v>
      </c>
      <c r="M12" s="333" t="e">
        <f>IF(ISNUMBER(Regressions!N22),ROUND(Regressions!N22, 1), NA())</f>
        <v>#N/A</v>
      </c>
      <c r="N12" s="230" t="e">
        <f>IF(ISNUMBER(Regressions!O22),ROUND(Regressions!O22, 1), NA())</f>
        <v>#N/A</v>
      </c>
      <c r="O12" s="334">
        <f>IF(ISNUMBER(Regressions!Q22),ROUND(Regressions!Q22, 1), NA())</f>
        <v>95.7</v>
      </c>
      <c r="P12" s="332" t="e">
        <f>IF(ISNUMBER(Regressions!R22),ROUND(Regressions!R22, 1), NA())</f>
        <v>#N/A</v>
      </c>
      <c r="Q12" s="208" t="e">
        <f>IF(ISNUMBER(Regressions!S22),ROUND(Regressions!S22, 1), NA())</f>
        <v>#N/A</v>
      </c>
      <c r="R12" s="333" t="e">
        <f>IF(ISNUMBER(Regressions!T22),ROUND(Regressions!T22, 1), NA())</f>
        <v>#N/A</v>
      </c>
      <c r="S12" s="230">
        <f>IF(ISNUMBER(Regressions!U22),ROUND(Regressions!U22, 1), NA())</f>
        <v>4.3</v>
      </c>
    </row>
    <row xmlns:x14ac="http://schemas.microsoft.com/office/spreadsheetml/2009/9/ac" r="13" x14ac:dyDescent="0.2">
      <c r="A13" s="329" t="str">
        <f>IF(ISBLANK(Regressions!A23), " ", Regressions!A23)</f>
        <v>Iran</v>
      </c>
      <c r="B13" s="330">
        <f>IF(ISBLANK(Regressions!B23), " ", Regressions!B23)</f>
        <v>2009</v>
      </c>
      <c r="C13" s="335" t="str">
        <f>IF(ISBLANK(Regressions!C23), " ", Regressions!C23)</f>
        <v>National</v>
      </c>
      <c r="D13" s="331">
        <f>IF(ISBLANK(Regressions!D23), " ", Regressions!D23)</f>
        <v>15685828</v>
      </c>
      <c r="E13" s="207" t="e">
        <f>IF(ISNUMBER(Regressions!E23),ROUND(Regressions!E23, 1), NA())</f>
        <v>#N/A</v>
      </c>
      <c r="F13" s="332" t="e">
        <f>IF(ISNUMBER(Regressions!F23),ROUND(Regressions!F23, 1), NA())</f>
        <v>#N/A</v>
      </c>
      <c r="G13" s="229" t="e">
        <f>IF(ISNUMBER(Regressions!G23),ROUND(Regressions!G23, 1), NA())</f>
        <v>#N/A</v>
      </c>
      <c r="H13" s="333" t="e">
        <f>IF(ISNUMBER(Regressions!H23),ROUND(Regressions!H23, 1), NA())</f>
        <v>#N/A</v>
      </c>
      <c r="I13" s="230" t="e">
        <f>IF(ISNUMBER(Regressions!I23),ROUND(Regressions!I23, 1), NA())</f>
        <v>#N/A</v>
      </c>
      <c r="J13" s="334" t="e">
        <f>IF(ISNUMBER(Regressions!K23),ROUND(Regressions!K23, 1), NA())</f>
        <v>#N/A</v>
      </c>
      <c r="K13" s="332" t="e">
        <f>IF(ISNUMBER(Regressions!L23),ROUND(Regressions!L23, 1), NA())</f>
        <v>#N/A</v>
      </c>
      <c r="L13" s="231" t="e">
        <f>IF(ISNUMBER(Regressions!M23),ROUND(Regressions!M23, 1), NA())</f>
        <v>#N/A</v>
      </c>
      <c r="M13" s="333" t="e">
        <f>IF(ISNUMBER(Regressions!N23),ROUND(Regressions!N23, 1), NA())</f>
        <v>#N/A</v>
      </c>
      <c r="N13" s="230" t="e">
        <f>IF(ISNUMBER(Regressions!O23),ROUND(Regressions!O23, 1), NA())</f>
        <v>#N/A</v>
      </c>
      <c r="O13" s="334">
        <f>IF(ISNUMBER(Regressions!Q23),ROUND(Regressions!Q23, 1), NA())</f>
        <v>95.7</v>
      </c>
      <c r="P13" s="332" t="e">
        <f>IF(ISNUMBER(Regressions!R23),ROUND(Regressions!R23, 1), NA())</f>
        <v>#N/A</v>
      </c>
      <c r="Q13" s="208" t="e">
        <f>IF(ISNUMBER(Regressions!S23),ROUND(Regressions!S23, 1), NA())</f>
        <v>#N/A</v>
      </c>
      <c r="R13" s="333" t="e">
        <f>IF(ISNUMBER(Regressions!T23),ROUND(Regressions!T23, 1), NA())</f>
        <v>#N/A</v>
      </c>
      <c r="S13" s="230">
        <f>IF(ISNUMBER(Regressions!U23),ROUND(Regressions!U23, 1), NA())</f>
        <v>4.3</v>
      </c>
    </row>
    <row xmlns:x14ac="http://schemas.microsoft.com/office/spreadsheetml/2009/9/ac" r="14" x14ac:dyDescent="0.2">
      <c r="A14" s="329" t="str">
        <f>IF(ISBLANK(Regressions!A24), " ", Regressions!A24)</f>
        <v>Iran</v>
      </c>
      <c r="B14" s="330">
        <f>IF(ISBLANK(Regressions!B24), " ", Regressions!B24)</f>
        <v>2010</v>
      </c>
      <c r="C14" s="335" t="str">
        <f>IF(ISBLANK(Regressions!C24), " ", Regressions!C24)</f>
        <v>National</v>
      </c>
      <c r="D14" s="331">
        <f>IF(ISBLANK(Regressions!D24), " ", Regressions!D24)</f>
        <v>15093593</v>
      </c>
      <c r="E14" s="207" t="e">
        <f>IF(ISNUMBER(Regressions!E24),ROUND(Regressions!E24, 1), NA())</f>
        <v>#N/A</v>
      </c>
      <c r="F14" s="332" t="e">
        <f>IF(ISNUMBER(Regressions!F24),ROUND(Regressions!F24, 1), NA())</f>
        <v>#N/A</v>
      </c>
      <c r="G14" s="229" t="e">
        <f>IF(ISNUMBER(Regressions!G24),ROUND(Regressions!G24, 1), NA())</f>
        <v>#N/A</v>
      </c>
      <c r="H14" s="333" t="e">
        <f>IF(ISNUMBER(Regressions!H24),ROUND(Regressions!H24, 1), NA())</f>
        <v>#N/A</v>
      </c>
      <c r="I14" s="230" t="e">
        <f>IF(ISNUMBER(Regressions!I24),ROUND(Regressions!I24, 1), NA())</f>
        <v>#N/A</v>
      </c>
      <c r="J14" s="334" t="e">
        <f>IF(ISNUMBER(Regressions!K24),ROUND(Regressions!K24, 1), NA())</f>
        <v>#N/A</v>
      </c>
      <c r="K14" s="332" t="e">
        <f>IF(ISNUMBER(Regressions!L24),ROUND(Regressions!L24, 1), NA())</f>
        <v>#N/A</v>
      </c>
      <c r="L14" s="231" t="e">
        <f>IF(ISNUMBER(Regressions!M24),ROUND(Regressions!M24, 1), NA())</f>
        <v>#N/A</v>
      </c>
      <c r="M14" s="333" t="e">
        <f>IF(ISNUMBER(Regressions!N24),ROUND(Regressions!N24, 1), NA())</f>
        <v>#N/A</v>
      </c>
      <c r="N14" s="230" t="e">
        <f>IF(ISNUMBER(Regressions!O24),ROUND(Regressions!O24, 1), NA())</f>
        <v>#N/A</v>
      </c>
      <c r="O14" s="334">
        <f>IF(ISNUMBER(Regressions!Q24),ROUND(Regressions!Q24, 1), NA())</f>
        <v>95.7</v>
      </c>
      <c r="P14" s="332" t="e">
        <f>IF(ISNUMBER(Regressions!R24),ROUND(Regressions!R24, 1), NA())</f>
        <v>#N/A</v>
      </c>
      <c r="Q14" s="208" t="e">
        <f>IF(ISNUMBER(Regressions!S24),ROUND(Regressions!S24, 1), NA())</f>
        <v>#N/A</v>
      </c>
      <c r="R14" s="333" t="e">
        <f>IF(ISNUMBER(Regressions!T24),ROUND(Regressions!T24, 1), NA())</f>
        <v>#N/A</v>
      </c>
      <c r="S14" s="230">
        <f>IF(ISNUMBER(Regressions!U24),ROUND(Regressions!U24, 1), NA())</f>
        <v>4.3</v>
      </c>
    </row>
    <row xmlns:x14ac="http://schemas.microsoft.com/office/spreadsheetml/2009/9/ac" r="15" x14ac:dyDescent="0.2">
      <c r="A15" s="329" t="str">
        <f>IF(ISBLANK(Regressions!A25), " ", Regressions!A25)</f>
        <v>Iran</v>
      </c>
      <c r="B15" s="330">
        <f>IF(ISBLANK(Regressions!B25), " ", Regressions!B25)</f>
        <v>2011</v>
      </c>
      <c r="C15" s="335" t="str">
        <f>IF(ISBLANK(Regressions!C25), " ", Regressions!C25)</f>
        <v>National</v>
      </c>
      <c r="D15" s="331">
        <f>IF(ISBLANK(Regressions!D25), " ", Regressions!D25)</f>
        <v>14624147</v>
      </c>
      <c r="E15" s="207" t="e">
        <f>IF(ISNUMBER(Regressions!E25),ROUND(Regressions!E25, 1), NA())</f>
        <v>#N/A</v>
      </c>
      <c r="F15" s="332" t="e">
        <f>IF(ISNUMBER(Regressions!F25),ROUND(Regressions!F25, 1), NA())</f>
        <v>#N/A</v>
      </c>
      <c r="G15" s="229" t="e">
        <f>IF(ISNUMBER(Regressions!G25),ROUND(Regressions!G25, 1), NA())</f>
        <v>#N/A</v>
      </c>
      <c r="H15" s="333" t="e">
        <f>IF(ISNUMBER(Regressions!H25),ROUND(Regressions!H25, 1), NA())</f>
        <v>#N/A</v>
      </c>
      <c r="I15" s="230" t="e">
        <f>IF(ISNUMBER(Regressions!I25),ROUND(Regressions!I25, 1), NA())</f>
        <v>#N/A</v>
      </c>
      <c r="J15" s="334" t="e">
        <f>IF(ISNUMBER(Regressions!K25),ROUND(Regressions!K25, 1), NA())</f>
        <v>#N/A</v>
      </c>
      <c r="K15" s="332" t="e">
        <f>IF(ISNUMBER(Regressions!L25),ROUND(Regressions!L25, 1), NA())</f>
        <v>#N/A</v>
      </c>
      <c r="L15" s="231" t="e">
        <f>IF(ISNUMBER(Regressions!M25),ROUND(Regressions!M25, 1), NA())</f>
        <v>#N/A</v>
      </c>
      <c r="M15" s="333" t="e">
        <f>IF(ISNUMBER(Regressions!N25),ROUND(Regressions!N25, 1), NA())</f>
        <v>#N/A</v>
      </c>
      <c r="N15" s="230" t="e">
        <f>IF(ISNUMBER(Regressions!O25),ROUND(Regressions!O25, 1), NA())</f>
        <v>#N/A</v>
      </c>
      <c r="O15" s="334">
        <f>IF(ISNUMBER(Regressions!Q25),ROUND(Regressions!Q25, 1), NA())</f>
        <v>95.9</v>
      </c>
      <c r="P15" s="332" t="e">
        <f>IF(ISNUMBER(Regressions!R25),ROUND(Regressions!R25, 1), NA())</f>
        <v>#N/A</v>
      </c>
      <c r="Q15" s="208" t="e">
        <f>IF(ISNUMBER(Regressions!S25),ROUND(Regressions!S25, 1), NA())</f>
        <v>#N/A</v>
      </c>
      <c r="R15" s="333" t="e">
        <f>IF(ISNUMBER(Regressions!T25),ROUND(Regressions!T25, 1), NA())</f>
        <v>#N/A</v>
      </c>
      <c r="S15" s="230">
        <f>IF(ISNUMBER(Regressions!U25),ROUND(Regressions!U25, 1), NA())</f>
        <v>4.0999999999999996</v>
      </c>
    </row>
    <row xmlns:x14ac="http://schemas.microsoft.com/office/spreadsheetml/2009/9/ac" r="16" x14ac:dyDescent="0.2">
      <c r="A16" s="329" t="str">
        <f>IF(ISBLANK(Regressions!A26), " ", Regressions!A26)</f>
        <v>Iran</v>
      </c>
      <c r="B16" s="330">
        <f>IF(ISBLANK(Regressions!B26), " ", Regressions!B26)</f>
        <v>2012</v>
      </c>
      <c r="C16" s="335" t="str">
        <f>IF(ISBLANK(Regressions!C26), " ", Regressions!C26)</f>
        <v>National</v>
      </c>
      <c r="D16" s="331">
        <f>IF(ISBLANK(Regressions!D26), " ", Regressions!D26)</f>
        <v>14274410</v>
      </c>
      <c r="E16" s="207" t="e">
        <f>IF(ISNUMBER(Regressions!E26),ROUND(Regressions!E26, 1), NA())</f>
        <v>#N/A</v>
      </c>
      <c r="F16" s="332" t="e">
        <f>IF(ISNUMBER(Regressions!F26),ROUND(Regressions!F26, 1), NA())</f>
        <v>#N/A</v>
      </c>
      <c r="G16" s="229" t="e">
        <f>IF(ISNUMBER(Regressions!G26),ROUND(Regressions!G26, 1), NA())</f>
        <v>#N/A</v>
      </c>
      <c r="H16" s="333" t="e">
        <f>IF(ISNUMBER(Regressions!H26),ROUND(Regressions!H26, 1), NA())</f>
        <v>#N/A</v>
      </c>
      <c r="I16" s="230" t="e">
        <f>IF(ISNUMBER(Regressions!I26),ROUND(Regressions!I26, 1), NA())</f>
        <v>#N/A</v>
      </c>
      <c r="J16" s="334" t="e">
        <f>IF(ISNUMBER(Regressions!K26),ROUND(Regressions!K26, 1), NA())</f>
        <v>#N/A</v>
      </c>
      <c r="K16" s="332" t="e">
        <f>IF(ISNUMBER(Regressions!L26),ROUND(Regressions!L26, 1), NA())</f>
        <v>#N/A</v>
      </c>
      <c r="L16" s="231" t="e">
        <f>IF(ISNUMBER(Regressions!M26),ROUND(Regressions!M26, 1), NA())</f>
        <v>#N/A</v>
      </c>
      <c r="M16" s="333" t="e">
        <f>IF(ISNUMBER(Regressions!N26),ROUND(Regressions!N26, 1), NA())</f>
        <v>#N/A</v>
      </c>
      <c r="N16" s="230" t="e">
        <f>IF(ISNUMBER(Regressions!O26),ROUND(Regressions!O26, 1), NA())</f>
        <v>#N/A</v>
      </c>
      <c r="O16" s="334">
        <f>IF(ISNUMBER(Regressions!Q26),ROUND(Regressions!Q26, 1), NA())</f>
        <v>96</v>
      </c>
      <c r="P16" s="332" t="e">
        <f>IF(ISNUMBER(Regressions!R26),ROUND(Regressions!R26, 1), NA())</f>
        <v>#N/A</v>
      </c>
      <c r="Q16" s="208" t="e">
        <f>IF(ISNUMBER(Regressions!S26),ROUND(Regressions!S26, 1), NA())</f>
        <v>#N/A</v>
      </c>
      <c r="R16" s="333" t="e">
        <f>IF(ISNUMBER(Regressions!T26),ROUND(Regressions!T26, 1), NA())</f>
        <v>#N/A</v>
      </c>
      <c r="S16" s="230">
        <f>IF(ISNUMBER(Regressions!U26),ROUND(Regressions!U26, 1), NA())</f>
        <v>4</v>
      </c>
    </row>
    <row xmlns:x14ac="http://schemas.microsoft.com/office/spreadsheetml/2009/9/ac" r="17" x14ac:dyDescent="0.2">
      <c r="A17" s="329" t="str">
        <f>IF(ISBLANK(Regressions!A27), " ", Regressions!A27)</f>
        <v>Iran</v>
      </c>
      <c r="B17" s="330">
        <f>IF(ISBLANK(Regressions!B27), " ", Regressions!B27)</f>
        <v>2013</v>
      </c>
      <c r="C17" s="335" t="str">
        <f>IF(ISBLANK(Regressions!C27), " ", Regressions!C27)</f>
        <v>National</v>
      </c>
      <c r="D17" s="331">
        <f>IF(ISBLANK(Regressions!D27), " ", Regressions!D27)</f>
        <v>14164142</v>
      </c>
      <c r="E17" s="207" t="e">
        <f>IF(ISNUMBER(Regressions!E27),ROUND(Regressions!E27, 1), NA())</f>
        <v>#N/A</v>
      </c>
      <c r="F17" s="332" t="e">
        <f>IF(ISNUMBER(Regressions!F27),ROUND(Regressions!F27, 1), NA())</f>
        <v>#N/A</v>
      </c>
      <c r="G17" s="229" t="e">
        <f>IF(ISNUMBER(Regressions!G27),ROUND(Regressions!G27, 1), NA())</f>
        <v>#N/A</v>
      </c>
      <c r="H17" s="333" t="e">
        <f>IF(ISNUMBER(Regressions!H27),ROUND(Regressions!H27, 1), NA())</f>
        <v>#N/A</v>
      </c>
      <c r="I17" s="230" t="e">
        <f>IF(ISNUMBER(Regressions!I27),ROUND(Regressions!I27, 1), NA())</f>
        <v>#N/A</v>
      </c>
      <c r="J17" s="334" t="e">
        <f>IF(ISNUMBER(Regressions!K27),ROUND(Regressions!K27, 1), NA())</f>
        <v>#N/A</v>
      </c>
      <c r="K17" s="332" t="e">
        <f>IF(ISNUMBER(Regressions!L27),ROUND(Regressions!L27, 1), NA())</f>
        <v>#N/A</v>
      </c>
      <c r="L17" s="231" t="e">
        <f>IF(ISNUMBER(Regressions!M27),ROUND(Regressions!M27, 1), NA())</f>
        <v>#N/A</v>
      </c>
      <c r="M17" s="333" t="e">
        <f>IF(ISNUMBER(Regressions!N27),ROUND(Regressions!N27, 1), NA())</f>
        <v>#N/A</v>
      </c>
      <c r="N17" s="230" t="e">
        <f>IF(ISNUMBER(Regressions!O27),ROUND(Regressions!O27, 1), NA())</f>
        <v>#N/A</v>
      </c>
      <c r="O17" s="334">
        <f>IF(ISNUMBER(Regressions!Q27),ROUND(Regressions!Q27, 1), NA())</f>
        <v>96.1</v>
      </c>
      <c r="P17" s="332" t="e">
        <f>IF(ISNUMBER(Regressions!R27),ROUND(Regressions!R27, 1), NA())</f>
        <v>#N/A</v>
      </c>
      <c r="Q17" s="208" t="e">
        <f>IF(ISNUMBER(Regressions!S27),ROUND(Regressions!S27, 1), NA())</f>
        <v>#N/A</v>
      </c>
      <c r="R17" s="333" t="e">
        <f>IF(ISNUMBER(Regressions!T27),ROUND(Regressions!T27, 1), NA())</f>
        <v>#N/A</v>
      </c>
      <c r="S17" s="230">
        <f>IF(ISNUMBER(Regressions!U27),ROUND(Regressions!U27, 1), NA())</f>
        <v>3.9</v>
      </c>
    </row>
    <row xmlns:x14ac="http://schemas.microsoft.com/office/spreadsheetml/2009/9/ac" r="18" x14ac:dyDescent="0.2">
      <c r="A18" s="329" t="str">
        <f>IF(ISBLANK(Regressions!A28), " ", Regressions!A28)</f>
        <v>Iran</v>
      </c>
      <c r="B18" s="330">
        <f>IF(ISBLANK(Regressions!B28), " ", Regressions!B28)</f>
        <v>2014</v>
      </c>
      <c r="C18" s="335" t="str">
        <f>IF(ISBLANK(Regressions!C28), " ", Regressions!C28)</f>
        <v>National</v>
      </c>
      <c r="D18" s="331">
        <f>IF(ISBLANK(Regressions!D28), " ", Regressions!D28)</f>
        <v>14208692</v>
      </c>
      <c r="E18" s="207" t="e">
        <f>IF(ISNUMBER(Regressions!E28),ROUND(Regressions!E28, 1), NA())</f>
        <v>#N/A</v>
      </c>
      <c r="F18" s="332" t="e">
        <f>IF(ISNUMBER(Regressions!F28),ROUND(Regressions!F28, 1), NA())</f>
        <v>#N/A</v>
      </c>
      <c r="G18" s="229" t="e">
        <f>IF(ISNUMBER(Regressions!G28),ROUND(Regressions!G28, 1), NA())</f>
        <v>#N/A</v>
      </c>
      <c r="H18" s="333" t="e">
        <f>IF(ISNUMBER(Regressions!H28),ROUND(Regressions!H28, 1), NA())</f>
        <v>#N/A</v>
      </c>
      <c r="I18" s="230" t="e">
        <f>IF(ISNUMBER(Regressions!I28),ROUND(Regressions!I28, 1), NA())</f>
        <v>#N/A</v>
      </c>
      <c r="J18" s="334" t="e">
        <f>IF(ISNUMBER(Regressions!K28),ROUND(Regressions!K28, 1), NA())</f>
        <v>#N/A</v>
      </c>
      <c r="K18" s="332" t="e">
        <f>IF(ISNUMBER(Regressions!L28),ROUND(Regressions!L28, 1), NA())</f>
        <v>#N/A</v>
      </c>
      <c r="L18" s="231" t="e">
        <f>IF(ISNUMBER(Regressions!M28),ROUND(Regressions!M28, 1), NA())</f>
        <v>#N/A</v>
      </c>
      <c r="M18" s="333" t="e">
        <f>IF(ISNUMBER(Regressions!N28),ROUND(Regressions!N28, 1), NA())</f>
        <v>#N/A</v>
      </c>
      <c r="N18" s="230" t="e">
        <f>IF(ISNUMBER(Regressions!O28),ROUND(Regressions!O28, 1), NA())</f>
        <v>#N/A</v>
      </c>
      <c r="O18" s="334">
        <f>IF(ISNUMBER(Regressions!Q28),ROUND(Regressions!Q28, 1), NA())</f>
        <v>96.3</v>
      </c>
      <c r="P18" s="332" t="e">
        <f>IF(ISNUMBER(Regressions!R28),ROUND(Regressions!R28, 1), NA())</f>
        <v>#N/A</v>
      </c>
      <c r="Q18" s="208" t="e">
        <f>IF(ISNUMBER(Regressions!S28),ROUND(Regressions!S28, 1), NA())</f>
        <v>#N/A</v>
      </c>
      <c r="R18" s="333" t="e">
        <f>IF(ISNUMBER(Regressions!T28),ROUND(Regressions!T28, 1), NA())</f>
        <v>#N/A</v>
      </c>
      <c r="S18" s="230">
        <f>IF(ISNUMBER(Regressions!U28),ROUND(Regressions!U28, 1), NA())</f>
        <v>3.7</v>
      </c>
    </row>
    <row xmlns:x14ac="http://schemas.microsoft.com/office/spreadsheetml/2009/9/ac" r="19" x14ac:dyDescent="0.2">
      <c r="A19" s="329" t="str">
        <f>IF(ISBLANK(Regressions!A29), " ", Regressions!A29)</f>
        <v>Iran</v>
      </c>
      <c r="B19" s="330">
        <f>IF(ISBLANK(Regressions!B29), " ", Regressions!B29)</f>
        <v>2015</v>
      </c>
      <c r="C19" s="335" t="str">
        <f>IF(ISBLANK(Regressions!C29), " ", Regressions!C29)</f>
        <v>National</v>
      </c>
      <c r="D19" s="331">
        <f>IF(ISBLANK(Regressions!D29), " ", Regressions!D29)</f>
        <v>14815697</v>
      </c>
      <c r="E19" s="207" t="e">
        <f>IF(ISNUMBER(Regressions!E29),ROUND(Regressions!E29, 1), NA())</f>
        <v>#N/A</v>
      </c>
      <c r="F19" s="332" t="e">
        <f>IF(ISNUMBER(Regressions!F29),ROUND(Regressions!F29, 1), NA())</f>
        <v>#N/A</v>
      </c>
      <c r="G19" s="229" t="e">
        <f>IF(ISNUMBER(Regressions!G29),ROUND(Regressions!G29, 1), NA())</f>
        <v>#N/A</v>
      </c>
      <c r="H19" s="333" t="e">
        <f>IF(ISNUMBER(Regressions!H29),ROUND(Regressions!H29, 1), NA())</f>
        <v>#N/A</v>
      </c>
      <c r="I19" s="230" t="e">
        <f>IF(ISNUMBER(Regressions!I29),ROUND(Regressions!I29, 1), NA())</f>
        <v>#N/A</v>
      </c>
      <c r="J19" s="334" t="e">
        <f>IF(ISNUMBER(Regressions!K29),ROUND(Regressions!K29, 1), NA())</f>
        <v>#N/A</v>
      </c>
      <c r="K19" s="332" t="e">
        <f>IF(ISNUMBER(Regressions!L29),ROUND(Regressions!L29, 1), NA())</f>
        <v>#N/A</v>
      </c>
      <c r="L19" s="231" t="e">
        <f>IF(ISNUMBER(Regressions!M29),ROUND(Regressions!M29, 1), NA())</f>
        <v>#N/A</v>
      </c>
      <c r="M19" s="333" t="e">
        <f>IF(ISNUMBER(Regressions!N29),ROUND(Regressions!N29, 1), NA())</f>
        <v>#N/A</v>
      </c>
      <c r="N19" s="230" t="e">
        <f>IF(ISNUMBER(Regressions!O29),ROUND(Regressions!O29, 1), NA())</f>
        <v>#N/A</v>
      </c>
      <c r="O19" s="334">
        <f>IF(ISNUMBER(Regressions!Q29),ROUND(Regressions!Q29, 1), NA())</f>
        <v>96.4</v>
      </c>
      <c r="P19" s="332" t="e">
        <f>IF(ISNUMBER(Regressions!R29),ROUND(Regressions!R29, 1), NA())</f>
        <v>#N/A</v>
      </c>
      <c r="Q19" s="208" t="e">
        <f>IF(ISNUMBER(Regressions!S29),ROUND(Regressions!S29, 1), NA())</f>
        <v>#N/A</v>
      </c>
      <c r="R19" s="333" t="e">
        <f>IF(ISNUMBER(Regressions!T29),ROUND(Regressions!T29, 1), NA())</f>
        <v>#N/A</v>
      </c>
      <c r="S19" s="230">
        <f>IF(ISNUMBER(Regressions!U29),ROUND(Regressions!U29, 1), NA())</f>
        <v>3.6</v>
      </c>
    </row>
    <row xmlns:x14ac="http://schemas.microsoft.com/office/spreadsheetml/2009/9/ac" r="20" x14ac:dyDescent="0.2">
      <c r="A20" s="329" t="str">
        <f>IF(ISBLANK(Regressions!A30), " ", Regressions!A30)</f>
        <v>Iran</v>
      </c>
      <c r="B20" s="330">
        <f>IF(ISBLANK(Regressions!B30), " ", Regressions!B30)</f>
        <v>2016</v>
      </c>
      <c r="C20" s="335" t="str">
        <f>IF(ISBLANK(Regressions!C30), " ", Regressions!C30)</f>
        <v>National</v>
      </c>
      <c r="D20" s="331">
        <f>IF(ISBLANK(Regressions!D30), " ", Regressions!D30)</f>
        <v>15450616</v>
      </c>
      <c r="E20" s="207" t="e">
        <f>IF(ISNUMBER(Regressions!E30),ROUND(Regressions!E30, 1), NA())</f>
        <v>#N/A</v>
      </c>
      <c r="F20" s="332" t="e">
        <f>IF(ISNUMBER(Regressions!F30),ROUND(Regressions!F30, 1), NA())</f>
        <v>#N/A</v>
      </c>
      <c r="G20" s="229" t="e">
        <f>IF(ISNUMBER(Regressions!G30),ROUND(Regressions!G30, 1), NA())</f>
        <v>#N/A</v>
      </c>
      <c r="H20" s="333" t="e">
        <f>IF(ISNUMBER(Regressions!H30),ROUND(Regressions!H30, 1), NA())</f>
        <v>#N/A</v>
      </c>
      <c r="I20" s="230" t="e">
        <f>IF(ISNUMBER(Regressions!I30),ROUND(Regressions!I30, 1), NA())</f>
        <v>#N/A</v>
      </c>
      <c r="J20" s="334" t="e">
        <f>IF(ISNUMBER(Regressions!K30),ROUND(Regressions!K30, 1), NA())</f>
        <v>#N/A</v>
      </c>
      <c r="K20" s="332" t="e">
        <f>IF(ISNUMBER(Regressions!L30),ROUND(Regressions!L30, 1), NA())</f>
        <v>#N/A</v>
      </c>
      <c r="L20" s="231" t="e">
        <f>IF(ISNUMBER(Regressions!M30),ROUND(Regressions!M30, 1), NA())</f>
        <v>#N/A</v>
      </c>
      <c r="M20" s="333" t="e">
        <f>IF(ISNUMBER(Regressions!N30),ROUND(Regressions!N30, 1), NA())</f>
        <v>#N/A</v>
      </c>
      <c r="N20" s="230" t="e">
        <f>IF(ISNUMBER(Regressions!O30),ROUND(Regressions!O30, 1), NA())</f>
        <v>#N/A</v>
      </c>
      <c r="O20" s="334">
        <f>IF(ISNUMBER(Regressions!Q30),ROUND(Regressions!Q30, 1), NA())</f>
        <v>96.6</v>
      </c>
      <c r="P20" s="332" t="e">
        <f>IF(ISNUMBER(Regressions!R30),ROUND(Regressions!R30, 1), NA())</f>
        <v>#N/A</v>
      </c>
      <c r="Q20" s="208" t="e">
        <f>IF(ISNUMBER(Regressions!S30),ROUND(Regressions!S30, 1), NA())</f>
        <v>#N/A</v>
      </c>
      <c r="R20" s="333" t="e">
        <f>IF(ISNUMBER(Regressions!T30),ROUND(Regressions!T30, 1), NA())</f>
        <v>#N/A</v>
      </c>
      <c r="S20" s="230">
        <f>IF(ISNUMBER(Regressions!U30),ROUND(Regressions!U30, 1), NA())</f>
        <v>3.4</v>
      </c>
    </row>
    <row xmlns:x14ac="http://schemas.microsoft.com/office/spreadsheetml/2009/9/ac" r="21" x14ac:dyDescent="0.2">
      <c r="A21" s="329" t="str">
        <f>IF(ISBLANK(Regressions!A31), " ", Regressions!A31)</f>
        <v>Iran</v>
      </c>
      <c r="B21" s="330">
        <f>IF(ISBLANK(Regressions!B31), " ", Regressions!B31)</f>
        <v>2017</v>
      </c>
      <c r="C21" s="335" t="str">
        <f>IF(ISBLANK(Regressions!C31), " ", Regressions!C31)</f>
        <v>National</v>
      </c>
      <c r="D21" s="331">
        <f>IF(ISBLANK(Regressions!D31), " ", Regressions!D31)</f>
        <v>15711853</v>
      </c>
      <c r="E21" s="207" t="e">
        <f>IF(ISNUMBER(Regressions!E31),ROUND(Regressions!E31, 1), NA())</f>
        <v>#N/A</v>
      </c>
      <c r="F21" s="332" t="e">
        <f>IF(ISNUMBER(Regressions!F31),ROUND(Regressions!F31, 1), NA())</f>
        <v>#N/A</v>
      </c>
      <c r="G21" s="229" t="e">
        <f>IF(ISNUMBER(Regressions!G31),ROUND(Regressions!G31, 1), NA())</f>
        <v>#N/A</v>
      </c>
      <c r="H21" s="333" t="e">
        <f>IF(ISNUMBER(Regressions!H31),ROUND(Regressions!H31, 1), NA())</f>
        <v>#N/A</v>
      </c>
      <c r="I21" s="230" t="e">
        <f>IF(ISNUMBER(Regressions!I31),ROUND(Regressions!I31, 1), NA())</f>
        <v>#N/A</v>
      </c>
      <c r="J21" s="334" t="e">
        <f>IF(ISNUMBER(Regressions!K31),ROUND(Regressions!K31, 1), NA())</f>
        <v>#N/A</v>
      </c>
      <c r="K21" s="332" t="e">
        <f>IF(ISNUMBER(Regressions!L31),ROUND(Regressions!L31, 1), NA())</f>
        <v>#N/A</v>
      </c>
      <c r="L21" s="231" t="e">
        <f>IF(ISNUMBER(Regressions!M31),ROUND(Regressions!M31, 1), NA())</f>
        <v>#N/A</v>
      </c>
      <c r="M21" s="333" t="e">
        <f>IF(ISNUMBER(Regressions!N31),ROUND(Regressions!N31, 1), NA())</f>
        <v>#N/A</v>
      </c>
      <c r="N21" s="230" t="e">
        <f>IF(ISNUMBER(Regressions!O31),ROUND(Regressions!O31, 1), NA())</f>
        <v>#N/A</v>
      </c>
      <c r="O21" s="334">
        <f>IF(ISNUMBER(Regressions!Q31),ROUND(Regressions!Q31, 1), NA())</f>
        <v>96.7</v>
      </c>
      <c r="P21" s="332" t="e">
        <f>IF(ISNUMBER(Regressions!R31),ROUND(Regressions!R31, 1), NA())</f>
        <v>#N/A</v>
      </c>
      <c r="Q21" s="208" t="e">
        <f>IF(ISNUMBER(Regressions!S31),ROUND(Regressions!S31, 1), NA())</f>
        <v>#N/A</v>
      </c>
      <c r="R21" s="333" t="e">
        <f>IF(ISNUMBER(Regressions!T31),ROUND(Regressions!T31, 1), NA())</f>
        <v>#N/A</v>
      </c>
      <c r="S21" s="230">
        <f>IF(ISNUMBER(Regressions!U31),ROUND(Regressions!U31, 1), NA())</f>
        <v>3.3</v>
      </c>
    </row>
    <row xmlns:x14ac="http://schemas.microsoft.com/office/spreadsheetml/2009/9/ac" r="22" x14ac:dyDescent="0.2">
      <c r="A22" s="329" t="str">
        <f>IF(ISBLANK(Regressions!A32), " ", Regressions!A32)</f>
        <v>Iran</v>
      </c>
      <c r="B22" s="330">
        <f>IF(ISBLANK(Regressions!B32), " ", Regressions!B32)</f>
        <v>2018</v>
      </c>
      <c r="C22" s="335" t="str">
        <f>IF(ISBLANK(Regressions!C32), " ", Regressions!C32)</f>
        <v>National</v>
      </c>
      <c r="D22" s="331">
        <f>IF(ISBLANK(Regressions!D32), " ", Regressions!D32)</f>
        <v>16046418</v>
      </c>
      <c r="E22" s="207" t="e">
        <f>IF(ISNUMBER(Regressions!E32),ROUND(Regressions!E32, 1), NA())</f>
        <v>#N/A</v>
      </c>
      <c r="F22" s="332" t="e">
        <f>IF(ISNUMBER(Regressions!F32),ROUND(Regressions!F32, 1), NA())</f>
        <v>#N/A</v>
      </c>
      <c r="G22" s="229" t="e">
        <f>IF(ISNUMBER(Regressions!G32),ROUND(Regressions!G32, 1), NA())</f>
        <v>#N/A</v>
      </c>
      <c r="H22" s="333" t="e">
        <f>IF(ISNUMBER(Regressions!H32),ROUND(Regressions!H32, 1), NA())</f>
        <v>#N/A</v>
      </c>
      <c r="I22" s="230" t="e">
        <f>IF(ISNUMBER(Regressions!I32),ROUND(Regressions!I32, 1), NA())</f>
        <v>#N/A</v>
      </c>
      <c r="J22" s="334" t="e">
        <f>IF(ISNUMBER(Regressions!K32),ROUND(Regressions!K32, 1), NA())</f>
        <v>#N/A</v>
      </c>
      <c r="K22" s="332" t="e">
        <f>IF(ISNUMBER(Regressions!L32),ROUND(Regressions!L32, 1), NA())</f>
        <v>#N/A</v>
      </c>
      <c r="L22" s="231" t="e">
        <f>IF(ISNUMBER(Regressions!M32),ROUND(Regressions!M32, 1), NA())</f>
        <v>#N/A</v>
      </c>
      <c r="M22" s="333" t="e">
        <f>IF(ISNUMBER(Regressions!N32),ROUND(Regressions!N32, 1), NA())</f>
        <v>#N/A</v>
      </c>
      <c r="N22" s="230" t="e">
        <f>IF(ISNUMBER(Regressions!O32),ROUND(Regressions!O32, 1), NA())</f>
        <v>#N/A</v>
      </c>
      <c r="O22" s="334">
        <f>IF(ISNUMBER(Regressions!Q32),ROUND(Regressions!Q32, 1), NA())</f>
        <v>96.9</v>
      </c>
      <c r="P22" s="332" t="e">
        <f>IF(ISNUMBER(Regressions!R32),ROUND(Regressions!R32, 1), NA())</f>
        <v>#N/A</v>
      </c>
      <c r="Q22" s="208" t="e">
        <f>IF(ISNUMBER(Regressions!S32),ROUND(Regressions!S32, 1), NA())</f>
        <v>#N/A</v>
      </c>
      <c r="R22" s="333" t="e">
        <f>IF(ISNUMBER(Regressions!T32),ROUND(Regressions!T32, 1), NA())</f>
        <v>#N/A</v>
      </c>
      <c r="S22" s="230">
        <f>IF(ISNUMBER(Regressions!U32),ROUND(Regressions!U32, 1), NA())</f>
        <v>3.1</v>
      </c>
    </row>
    <row xmlns:x14ac="http://schemas.microsoft.com/office/spreadsheetml/2009/9/ac" r="23" x14ac:dyDescent="0.2">
      <c r="A23" s="329" t="str">
        <f>IF(ISBLANK(Regressions!A33), " ", Regressions!A33)</f>
        <v>Iran</v>
      </c>
      <c r="B23" s="330">
        <f>IF(ISBLANK(Regressions!B33), " ", Regressions!B33)</f>
        <v>2019</v>
      </c>
      <c r="C23" s="335" t="str">
        <f>IF(ISBLANK(Regressions!C33), " ", Regressions!C33)</f>
        <v>National</v>
      </c>
      <c r="D23" s="331">
        <f>IF(ISBLANK(Regressions!D33), " ", Regressions!D33)</f>
        <v>16443503</v>
      </c>
      <c r="E23" s="207" t="e">
        <f>IF(ISNUMBER(Regressions!E33),ROUND(Regressions!E33, 1), NA())</f>
        <v>#N/A</v>
      </c>
      <c r="F23" s="332" t="e">
        <f>IF(ISNUMBER(Regressions!F33),ROUND(Regressions!F33, 1), NA())</f>
        <v>#N/A</v>
      </c>
      <c r="G23" s="229" t="e">
        <f>IF(ISNUMBER(Regressions!G33),ROUND(Regressions!G33, 1), NA())</f>
        <v>#N/A</v>
      </c>
      <c r="H23" s="333" t="e">
        <f>IF(ISNUMBER(Regressions!H33),ROUND(Regressions!H33, 1), NA())</f>
        <v>#N/A</v>
      </c>
      <c r="I23" s="230" t="e">
        <f>IF(ISNUMBER(Regressions!I33),ROUND(Regressions!I33, 1), NA())</f>
        <v>#N/A</v>
      </c>
      <c r="J23" s="334" t="e">
        <f>IF(ISNUMBER(Regressions!K33),ROUND(Regressions!K33, 1), NA())</f>
        <v>#N/A</v>
      </c>
      <c r="K23" s="332" t="e">
        <f>IF(ISNUMBER(Regressions!L33),ROUND(Regressions!L33, 1), NA())</f>
        <v>#N/A</v>
      </c>
      <c r="L23" s="231" t="e">
        <f>IF(ISNUMBER(Regressions!M33),ROUND(Regressions!M33, 1), NA())</f>
        <v>#N/A</v>
      </c>
      <c r="M23" s="333" t="e">
        <f>IF(ISNUMBER(Regressions!N33),ROUND(Regressions!N33, 1), NA())</f>
        <v>#N/A</v>
      </c>
      <c r="N23" s="230" t="e">
        <f>IF(ISNUMBER(Regressions!O33),ROUND(Regressions!O33, 1), NA())</f>
        <v>#N/A</v>
      </c>
      <c r="O23" s="334">
        <f>IF(ISNUMBER(Regressions!Q33),ROUND(Regressions!Q33, 1), NA())</f>
        <v>96.9</v>
      </c>
      <c r="P23" s="332" t="e">
        <f>IF(ISNUMBER(Regressions!R33),ROUND(Regressions!R33, 1), NA())</f>
        <v>#N/A</v>
      </c>
      <c r="Q23" s="208" t="e">
        <f>IF(ISNUMBER(Regressions!S33),ROUND(Regressions!S33, 1), NA())</f>
        <v>#N/A</v>
      </c>
      <c r="R23" s="333" t="e">
        <f>IF(ISNUMBER(Regressions!T33),ROUND(Regressions!T33, 1), NA())</f>
        <v>#N/A</v>
      </c>
      <c r="S23" s="230">
        <f>IF(ISNUMBER(Regressions!U33),ROUND(Regressions!U33, 1), NA())</f>
        <v>3.1</v>
      </c>
    </row>
    <row xmlns:x14ac="http://schemas.microsoft.com/office/spreadsheetml/2009/9/ac" r="24" x14ac:dyDescent="0.2">
      <c r="A24" s="329" t="str">
        <f>IF(ISBLANK(Regressions!A34), " ", Regressions!A34)</f>
        <v>Iran</v>
      </c>
      <c r="B24" s="330">
        <f>IF(ISBLANK(Regressions!B34), " ", Regressions!B34)</f>
        <v>2020</v>
      </c>
      <c r="C24" s="335" t="str">
        <f>IF(ISBLANK(Regressions!C34), " ", Regressions!C34)</f>
        <v>National</v>
      </c>
      <c r="D24" s="331">
        <f>IF(ISBLANK(Regressions!D34), " ", Regressions!D34)</f>
        <v>16881792</v>
      </c>
      <c r="E24" s="207" t="e">
        <f>IF(ISNUMBER(Regressions!E34),ROUND(Regressions!E34, 1), NA())</f>
        <v>#N/A</v>
      </c>
      <c r="F24" s="332" t="e">
        <f>IF(ISNUMBER(Regressions!F34),ROUND(Regressions!F34, 1), NA())</f>
        <v>#N/A</v>
      </c>
      <c r="G24" s="229" t="e">
        <f>IF(ISNUMBER(Regressions!G34),ROUND(Regressions!G34, 1), NA())</f>
        <v>#N/A</v>
      </c>
      <c r="H24" s="333" t="e">
        <f>IF(ISNUMBER(Regressions!H34),ROUND(Regressions!H34, 1), NA())</f>
        <v>#N/A</v>
      </c>
      <c r="I24" s="230" t="e">
        <f>IF(ISNUMBER(Regressions!I34),ROUND(Regressions!I34, 1), NA())</f>
        <v>#N/A</v>
      </c>
      <c r="J24" s="334" t="e">
        <f>IF(ISNUMBER(Regressions!K34),ROUND(Regressions!K34, 1), NA())</f>
        <v>#N/A</v>
      </c>
      <c r="K24" s="332" t="e">
        <f>IF(ISNUMBER(Regressions!L34),ROUND(Regressions!L34, 1), NA())</f>
        <v>#N/A</v>
      </c>
      <c r="L24" s="231" t="e">
        <f>IF(ISNUMBER(Regressions!M34),ROUND(Regressions!M34, 1), NA())</f>
        <v>#N/A</v>
      </c>
      <c r="M24" s="333" t="e">
        <f>IF(ISNUMBER(Regressions!N34),ROUND(Regressions!N34, 1), NA())</f>
        <v>#N/A</v>
      </c>
      <c r="N24" s="230" t="e">
        <f>IF(ISNUMBER(Regressions!O34),ROUND(Regressions!O34, 1), NA())</f>
        <v>#N/A</v>
      </c>
      <c r="O24" s="334">
        <f>IF(ISNUMBER(Regressions!Q34),ROUND(Regressions!Q34, 1), NA())</f>
        <v>96.9</v>
      </c>
      <c r="P24" s="332" t="e">
        <f>IF(ISNUMBER(Regressions!R34),ROUND(Regressions!R34, 1), NA())</f>
        <v>#N/A</v>
      </c>
      <c r="Q24" s="208" t="e">
        <f>IF(ISNUMBER(Regressions!S34),ROUND(Regressions!S34, 1), NA())</f>
        <v>#N/A</v>
      </c>
      <c r="R24" s="333" t="e">
        <f>IF(ISNUMBER(Regressions!T34),ROUND(Regressions!T34, 1), NA())</f>
        <v>#N/A</v>
      </c>
      <c r="S24" s="230">
        <f>IF(ISNUMBER(Regressions!U34),ROUND(Regressions!U34, 1), NA())</f>
        <v>3.1</v>
      </c>
    </row>
    <row xmlns:x14ac="http://schemas.microsoft.com/office/spreadsheetml/2009/9/ac" r="25" x14ac:dyDescent="0.2">
      <c r="A25" s="379" t="str">
        <f>IF(ISBLANK(Regressions!A35), " ", Regressions!A35)</f>
        <v>Iran</v>
      </c>
      <c r="B25" s="380">
        <f>IF(ISBLANK(Regressions!B35), " ", Regressions!B35)</f>
        <v>2021</v>
      </c>
      <c r="C25" s="381" t="str">
        <f>IF(ISBLANK(Regressions!C35), " ", Regressions!C35)</f>
        <v>National</v>
      </c>
      <c r="D25" s="382">
        <f>IF(ISBLANK(Regressions!D35), " ", Regressions!D35)</f>
        <v>17310248</v>
      </c>
      <c r="E25" s="385" t="e">
        <f>IF(ISNUMBER(Regressions!E35),ROUND(Regressions!E35, 1), NA())</f>
        <v>#N/A</v>
      </c>
      <c r="F25" s="383" t="e">
        <f>IF(ISNUMBER(Regressions!F35),ROUND(Regressions!F35, 1), NA())</f>
        <v>#N/A</v>
      </c>
      <c r="G25" s="386" t="e">
        <f>IF(ISNUMBER(Regressions!G35),ROUND(Regressions!G35, 1), NA())</f>
        <v>#N/A</v>
      </c>
      <c r="H25" s="384" t="e">
        <f>IF(ISNUMBER(Regressions!H35),ROUND(Regressions!H35, 1), NA())</f>
        <v>#N/A</v>
      </c>
      <c r="I25" s="387" t="e">
        <f>IF(ISNUMBER(Regressions!I35),ROUND(Regressions!I35, 1), NA())</f>
        <v>#N/A</v>
      </c>
      <c r="J25" s="385" t="e">
        <f>IF(ISNUMBER(Regressions!K35),ROUND(Regressions!K35, 1), NA())</f>
        <v>#N/A</v>
      </c>
      <c r="K25" s="383" t="e">
        <f>IF(ISNUMBER(Regressions!L35),ROUND(Regressions!L35, 1), NA())</f>
        <v>#N/A</v>
      </c>
      <c r="L25" s="388" t="e">
        <f>IF(ISNUMBER(Regressions!M35),ROUND(Regressions!M35, 1), NA())</f>
        <v>#N/A</v>
      </c>
      <c r="M25" s="384" t="e">
        <f>IF(ISNUMBER(Regressions!N35),ROUND(Regressions!N35, 1), NA())</f>
        <v>#N/A</v>
      </c>
      <c r="N25" s="387" t="e">
        <f>IF(ISNUMBER(Regressions!O35),ROUND(Regressions!O35, 1), NA())</f>
        <v>#N/A</v>
      </c>
      <c r="O25" s="385">
        <f>IF(ISNUMBER(Regressions!Q35),ROUND(Regressions!Q35, 1), NA())</f>
        <v>96.9</v>
      </c>
      <c r="P25" s="383" t="e">
        <f>IF(ISNUMBER(Regressions!R35),ROUND(Regressions!R35, 1), NA())</f>
        <v>#N/A</v>
      </c>
      <c r="Q25" s="389" t="e">
        <f>IF(ISNUMBER(Regressions!S35),ROUND(Regressions!S35, 1), NA())</f>
        <v>#N/A</v>
      </c>
      <c r="R25" s="384" t="e">
        <f>IF(ISNUMBER(Regressions!T35),ROUND(Regressions!T35, 1), NA())</f>
        <v>#N/A</v>
      </c>
      <c r="S25" s="387">
        <f>IF(ISNUMBER(Regressions!U35),ROUND(Regressions!U35, 1), NA())</f>
        <v>3.1</v>
      </c>
      <c r="T25" s="378"/>
      <c r="U25" s="378"/>
      <c r="V25" s="378"/>
      <c r="W25" s="378"/>
      <c r="X25" s="378"/>
      <c r="Y25" s="378"/>
      <c r="Z25" s="378"/>
      <c r="AA25" s="378"/>
      <c r="AB25" s="378"/>
      <c r="AC25" s="378"/>
    </row>
    <row xmlns:x14ac="http://schemas.microsoft.com/office/spreadsheetml/2009/9/ac" r="26" x14ac:dyDescent="0.2">
      <c r="A26" s="329" t="str">
        <f>IF(ISBLANK(Regressions!A36), " ", Regressions!A36)</f>
        <v>Iran</v>
      </c>
      <c r="B26" s="330">
        <f>IF(ISBLANK(Regressions!B36), " ", Regressions!B36)</f>
        <v>2022</v>
      </c>
      <c r="C26" s="335" t="str">
        <f>IF(ISBLANK(Regressions!C36), " ", Regressions!C36)</f>
        <v>National</v>
      </c>
      <c r="D26" s="331">
        <f>IF(ISBLANK(Regressions!D36), " ", Regressions!D36)</f>
        <v>17748596</v>
      </c>
      <c r="E26" s="207" t="e">
        <f>IF(ISNUMBER(Regressions!E36),ROUND(Regressions!E36, 1), NA())</f>
        <v>#N/A</v>
      </c>
      <c r="F26" s="332" t="e">
        <f>IF(ISNUMBER(Regressions!F36),ROUND(Regressions!F36, 1), NA())</f>
        <v>#N/A</v>
      </c>
      <c r="G26" s="229" t="e">
        <f>IF(ISNUMBER(Regressions!G36),ROUND(Regressions!G36, 1), NA())</f>
        <v>#N/A</v>
      </c>
      <c r="H26" s="333" t="e">
        <f>IF(ISNUMBER(Regressions!H36),ROUND(Regressions!H36, 1), NA())</f>
        <v>#N/A</v>
      </c>
      <c r="I26" s="230" t="e">
        <f>IF(ISNUMBER(Regressions!I36),ROUND(Regressions!I36, 1), NA())</f>
        <v>#N/A</v>
      </c>
      <c r="J26" s="334" t="e">
        <f>IF(ISNUMBER(Regressions!K36),ROUND(Regressions!K36, 1), NA())</f>
        <v>#N/A</v>
      </c>
      <c r="K26" s="332" t="e">
        <f>IF(ISNUMBER(Regressions!L36),ROUND(Regressions!L36, 1), NA())</f>
        <v>#N/A</v>
      </c>
      <c r="L26" s="231" t="e">
        <f>IF(ISNUMBER(Regressions!M36),ROUND(Regressions!M36, 1), NA())</f>
        <v>#N/A</v>
      </c>
      <c r="M26" s="333" t="e">
        <f>IF(ISNUMBER(Regressions!N36),ROUND(Regressions!N36, 1), NA())</f>
        <v>#N/A</v>
      </c>
      <c r="N26" s="230" t="e">
        <f>IF(ISNUMBER(Regressions!O36),ROUND(Regressions!O36, 1), NA())</f>
        <v>#N/A</v>
      </c>
      <c r="O26" s="334">
        <f>IF(ISNUMBER(Regressions!Q36),ROUND(Regressions!Q36, 1), NA())</f>
        <v>96.9</v>
      </c>
      <c r="P26" s="332" t="e">
        <f>IF(ISNUMBER(Regressions!R36),ROUND(Regressions!R36, 1), NA())</f>
        <v>#N/A</v>
      </c>
      <c r="Q26" s="208" t="e">
        <f>IF(ISNUMBER(Regressions!S36),ROUND(Regressions!S36, 1), NA())</f>
        <v>#N/A</v>
      </c>
      <c r="R26" s="333" t="e">
        <f>IF(ISNUMBER(Regressions!T36),ROUND(Regressions!T36, 1), NA())</f>
        <v>#N/A</v>
      </c>
      <c r="S26" s="230">
        <f>IF(ISNUMBER(Regressions!U36),ROUND(Regressions!U36, 1), NA())</f>
        <v>3.1</v>
      </c>
    </row>
    <row xmlns:x14ac="http://schemas.microsoft.com/office/spreadsheetml/2009/9/ac" r="27" x14ac:dyDescent="0.2">
      <c r="A27" s="336" t="str">
        <f>IF(ISBLANK(Regressions!A37), " ", Regressions!A37)</f>
        <v>Iran</v>
      </c>
      <c r="B27" s="337">
        <f>IF(ISBLANK(Regressions!B37), " ", Regressions!B37)</f>
        <v>2023</v>
      </c>
      <c r="C27" s="338" t="str">
        <f>IF(ISBLANK(Regressions!C37), " ", Regressions!C37)</f>
        <v>National</v>
      </c>
      <c r="D27" s="339">
        <f>IF(ISBLANK(Regressions!D37), " ", Regressions!D37)</f>
        <v>18142444</v>
      </c>
      <c r="E27" s="340" t="e">
        <f>IF(ISNUMBER(Regressions!E37),ROUND(Regressions!E37, 1), NA())</f>
        <v>#N/A</v>
      </c>
      <c r="F27" s="341" t="e">
        <f>IF(ISNUMBER(Regressions!F37),ROUND(Regressions!F37, 1), NA())</f>
        <v>#N/A</v>
      </c>
      <c r="G27" s="342" t="e">
        <f>IF(ISNUMBER(Regressions!G37),ROUND(Regressions!G37, 1), NA())</f>
        <v>#N/A</v>
      </c>
      <c r="H27" s="343" t="e">
        <f>IF(ISNUMBER(Regressions!H37),ROUND(Regressions!H37, 1), NA())</f>
        <v>#N/A</v>
      </c>
      <c r="I27" s="344" t="e">
        <f>IF(ISNUMBER(Regressions!I37),ROUND(Regressions!I37, 1), NA())</f>
        <v>#N/A</v>
      </c>
      <c r="J27" s="345" t="e">
        <f>IF(ISNUMBER(Regressions!K37),ROUND(Regressions!K37, 1), NA())</f>
        <v>#N/A</v>
      </c>
      <c r="K27" s="341" t="e">
        <f>IF(ISNUMBER(Regressions!L37),ROUND(Regressions!L37, 1), NA())</f>
        <v>#N/A</v>
      </c>
      <c r="L27" s="346" t="e">
        <f>IF(ISNUMBER(Regressions!M37),ROUND(Regressions!M37, 1), NA())</f>
        <v>#N/A</v>
      </c>
      <c r="M27" s="343" t="e">
        <f>IF(ISNUMBER(Regressions!N37),ROUND(Regressions!N37, 1), NA())</f>
        <v>#N/A</v>
      </c>
      <c r="N27" s="344" t="e">
        <f>IF(ISNUMBER(Regressions!O37),ROUND(Regressions!O37, 1), NA())</f>
        <v>#N/A</v>
      </c>
      <c r="O27" s="345" t="e">
        <f>IF(ISNUMBER(Regressions!Q37),ROUND(Regressions!Q37, 1), NA())</f>
        <v>#N/A</v>
      </c>
      <c r="P27" s="341" t="e">
        <f>IF(ISNUMBER(Regressions!R37),ROUND(Regressions!R37, 1), NA())</f>
        <v>#N/A</v>
      </c>
      <c r="Q27" s="347" t="e">
        <f>IF(ISNUMBER(Regressions!S37),ROUND(Regressions!S37, 1), NA())</f>
        <v>#N/A</v>
      </c>
      <c r="R27" s="343" t="e">
        <f>IF(ISNUMBER(Regressions!T37),ROUND(Regressions!T37, 1), NA())</f>
        <v>#N/A</v>
      </c>
      <c r="S27" s="344" t="e">
        <f>IF(ISNUMBER(Regressions!U37),ROUND(Regressions!U37, 1), NA())</f>
        <v>#N/A</v>
      </c>
    </row>
    <row xmlns:x14ac="http://schemas.microsoft.com/office/spreadsheetml/2009/9/ac" r="28" hidden="true" x14ac:dyDescent="0.2">
      <c r="A28" s="329" t="str">
        <f>IF(ISBLANK(Regressions!A38), " ", Regressions!A38)</f>
        <v>Iran</v>
      </c>
      <c r="B28" s="330">
        <f>IF(ISBLANK(Regressions!B38), " ", Regressions!B38)</f>
        <v>2024</v>
      </c>
      <c r="C28" s="335" t="str">
        <f>IF(ISBLANK(Regressions!C38), " ", Regressions!C38)</f>
        <v>National</v>
      </c>
      <c r="D28" s="331" t="str">
        <f>IF(ISBLANK(Regressions!D38), " ", Regressions!D38)</f>
        <v> </v>
      </c>
      <c r="E28" s="207" t="e">
        <f>IF(ISNUMBER(Regressions!E38),ROUND(Regressions!E38, 1), NA())</f>
        <v>#N/A</v>
      </c>
      <c r="F28" s="332" t="e">
        <f>IF(ISNUMBER(Regressions!F38),ROUND(Regressions!F38, 1), NA())</f>
        <v>#N/A</v>
      </c>
      <c r="G28" s="229" t="e">
        <f>IF(ISNUMBER(Regressions!G38),ROUND(Regressions!G38, 1), NA())</f>
        <v>#N/A</v>
      </c>
      <c r="H28" s="333" t="e">
        <f>IF(ISNUMBER(Regressions!H38),ROUND(Regressions!H38, 1), NA())</f>
        <v>#N/A</v>
      </c>
      <c r="I28" s="230" t="e">
        <f>IF(ISNUMBER(Regressions!I38),ROUND(Regressions!I38, 1), NA())</f>
        <v>#N/A</v>
      </c>
      <c r="J28" s="334" t="e">
        <f>IF(ISNUMBER(Regressions!K38),ROUND(Regressions!K38, 1), NA())</f>
        <v>#N/A</v>
      </c>
      <c r="K28" s="332" t="e">
        <f>IF(ISNUMBER(Regressions!L38),ROUND(Regressions!L38, 1), NA())</f>
        <v>#N/A</v>
      </c>
      <c r="L28" s="231" t="e">
        <f>IF(ISNUMBER(Regressions!M38),ROUND(Regressions!M38, 1), NA())</f>
        <v>#N/A</v>
      </c>
      <c r="M28" s="333" t="e">
        <f>IF(ISNUMBER(Regressions!N38),ROUND(Regressions!N38, 1), NA())</f>
        <v>#N/A</v>
      </c>
      <c r="N28" s="230" t="e">
        <f>IF(ISNUMBER(Regressions!O38),ROUND(Regressions!O38, 1), NA())</f>
        <v>#N/A</v>
      </c>
      <c r="O28" s="334" t="e">
        <f>IF(ISNUMBER(Regressions!Q38),ROUND(Regressions!Q38, 1), NA())</f>
        <v>#N/A</v>
      </c>
      <c r="P28" s="332" t="e">
        <f>IF(ISNUMBER(Regressions!R38),ROUND(Regressions!R38, 1), NA())</f>
        <v>#N/A</v>
      </c>
      <c r="Q28" s="208" t="e">
        <f>IF(ISNUMBER(Regressions!S38),ROUND(Regressions!S38, 1), NA())</f>
        <v>#N/A</v>
      </c>
      <c r="R28" s="333" t="e">
        <f>IF(ISNUMBER(Regressions!T38),ROUND(Regressions!T38, 1), NA())</f>
        <v>#N/A</v>
      </c>
      <c r="S28" s="230" t="e">
        <f>IF(ISNUMBER(Regressions!U38),ROUND(Regressions!U38, 1), NA())</f>
        <v>#N/A</v>
      </c>
    </row>
    <row xmlns:x14ac="http://schemas.microsoft.com/office/spreadsheetml/2009/9/ac" r="29" hidden="true" x14ac:dyDescent="0.2">
      <c r="A29" s="329" t="str">
        <f>IF(ISBLANK(Regressions!A39), " ", Regressions!A39)</f>
        <v>Iran</v>
      </c>
      <c r="B29" s="330">
        <f>IF(ISBLANK(Regressions!B39), " ", Regressions!B39)</f>
        <v>2025</v>
      </c>
      <c r="C29" s="335" t="str">
        <f>IF(ISBLANK(Regressions!C39), " ", Regressions!C39)</f>
        <v>National</v>
      </c>
      <c r="D29" s="331" t="str">
        <f>IF(ISBLANK(Regressions!D39), " ", Regressions!D39)</f>
        <v> </v>
      </c>
      <c r="E29" s="207" t="e">
        <f>IF(ISNUMBER(Regressions!E39),ROUND(Regressions!E39, 1), NA())</f>
        <v>#N/A</v>
      </c>
      <c r="F29" s="332" t="e">
        <f>IF(ISNUMBER(Regressions!F39),ROUND(Regressions!F39, 1), NA())</f>
        <v>#N/A</v>
      </c>
      <c r="G29" s="229" t="e">
        <f>IF(ISNUMBER(Regressions!G39),ROUND(Regressions!G39, 1), NA())</f>
        <v>#N/A</v>
      </c>
      <c r="H29" s="333" t="e">
        <f>IF(ISNUMBER(Regressions!H39),ROUND(Regressions!H39, 1), NA())</f>
        <v>#N/A</v>
      </c>
      <c r="I29" s="230" t="e">
        <f>IF(ISNUMBER(Regressions!I39),ROUND(Regressions!I39, 1), NA())</f>
        <v>#N/A</v>
      </c>
      <c r="J29" s="334" t="e">
        <f>IF(ISNUMBER(Regressions!K39),ROUND(Regressions!K39, 1), NA())</f>
        <v>#N/A</v>
      </c>
      <c r="K29" s="332" t="e">
        <f>IF(ISNUMBER(Regressions!L39),ROUND(Regressions!L39, 1), NA())</f>
        <v>#N/A</v>
      </c>
      <c r="L29" s="231" t="e">
        <f>IF(ISNUMBER(Regressions!M39),ROUND(Regressions!M39, 1), NA())</f>
        <v>#N/A</v>
      </c>
      <c r="M29" s="333" t="e">
        <f>IF(ISNUMBER(Regressions!N39),ROUND(Regressions!N39, 1), NA())</f>
        <v>#N/A</v>
      </c>
      <c r="N29" s="230" t="e">
        <f>IF(ISNUMBER(Regressions!O39),ROUND(Regressions!O39, 1), NA())</f>
        <v>#N/A</v>
      </c>
      <c r="O29" s="334" t="e">
        <f>IF(ISNUMBER(Regressions!Q39),ROUND(Regressions!Q39, 1), NA())</f>
        <v>#N/A</v>
      </c>
      <c r="P29" s="332" t="e">
        <f>IF(ISNUMBER(Regressions!R39),ROUND(Regressions!R39, 1), NA())</f>
        <v>#N/A</v>
      </c>
      <c r="Q29" s="208" t="e">
        <f>IF(ISNUMBER(Regressions!S39),ROUND(Regressions!S39, 1), NA())</f>
        <v>#N/A</v>
      </c>
      <c r="R29" s="333" t="e">
        <f>IF(ISNUMBER(Regressions!T39),ROUND(Regressions!T39, 1), NA())</f>
        <v>#N/A</v>
      </c>
      <c r="S29" s="230" t="e">
        <f>IF(ISNUMBER(Regressions!U39),ROUND(Regressions!U39, 1), NA())</f>
        <v>#N/A</v>
      </c>
    </row>
    <row xmlns:x14ac="http://schemas.microsoft.com/office/spreadsheetml/2009/9/ac" r="30" hidden="true" x14ac:dyDescent="0.2">
      <c r="A30" s="329" t="str">
        <f>IF(ISBLANK(Regressions!A40), " ", Regressions!A40)</f>
        <v>Iran</v>
      </c>
      <c r="B30" s="330">
        <f>IF(ISBLANK(Regressions!B40), " ", Regressions!B40)</f>
        <v>2026</v>
      </c>
      <c r="C30" s="335" t="str">
        <f>IF(ISBLANK(Regressions!C40), " ", Regressions!C40)</f>
        <v>National</v>
      </c>
      <c r="D30" s="331" t="str">
        <f>IF(ISBLANK(Regressions!D40), " ", Regressions!D40)</f>
        <v> </v>
      </c>
      <c r="E30" s="207" t="e">
        <f>IF(ISNUMBER(Regressions!E40),ROUND(Regressions!E40, 1), NA())</f>
        <v>#N/A</v>
      </c>
      <c r="F30" s="332" t="e">
        <f>IF(ISNUMBER(Regressions!F40),ROUND(Regressions!F40, 1), NA())</f>
        <v>#N/A</v>
      </c>
      <c r="G30" s="229" t="e">
        <f>IF(ISNUMBER(Regressions!G40),ROUND(Regressions!G40, 1), NA())</f>
        <v>#N/A</v>
      </c>
      <c r="H30" s="333" t="e">
        <f>IF(ISNUMBER(Regressions!H40),ROUND(Regressions!H40, 1), NA())</f>
        <v>#N/A</v>
      </c>
      <c r="I30" s="230" t="e">
        <f>IF(ISNUMBER(Regressions!I40),ROUND(Regressions!I40, 1), NA())</f>
        <v>#N/A</v>
      </c>
      <c r="J30" s="334" t="e">
        <f>IF(ISNUMBER(Regressions!K40),ROUND(Regressions!K40, 1), NA())</f>
        <v>#N/A</v>
      </c>
      <c r="K30" s="332" t="e">
        <f>IF(ISNUMBER(Regressions!L40),ROUND(Regressions!L40, 1), NA())</f>
        <v>#N/A</v>
      </c>
      <c r="L30" s="231" t="e">
        <f>IF(ISNUMBER(Regressions!M40),ROUND(Regressions!M40, 1), NA())</f>
        <v>#N/A</v>
      </c>
      <c r="M30" s="333" t="e">
        <f>IF(ISNUMBER(Regressions!N40),ROUND(Regressions!N40, 1), NA())</f>
        <v>#N/A</v>
      </c>
      <c r="N30" s="230" t="e">
        <f>IF(ISNUMBER(Regressions!O40),ROUND(Regressions!O40, 1), NA())</f>
        <v>#N/A</v>
      </c>
      <c r="O30" s="334" t="e">
        <f>IF(ISNUMBER(Regressions!Q40),ROUND(Regressions!Q40, 1), NA())</f>
        <v>#N/A</v>
      </c>
      <c r="P30" s="332" t="e">
        <f>IF(ISNUMBER(Regressions!R40),ROUND(Regressions!R40, 1), NA())</f>
        <v>#N/A</v>
      </c>
      <c r="Q30" s="208" t="e">
        <f>IF(ISNUMBER(Regressions!S40),ROUND(Regressions!S40, 1), NA())</f>
        <v>#N/A</v>
      </c>
      <c r="R30" s="333" t="e">
        <f>IF(ISNUMBER(Regressions!T40),ROUND(Regressions!T40, 1), NA())</f>
        <v>#N/A</v>
      </c>
      <c r="S30" s="230" t="e">
        <f>IF(ISNUMBER(Regressions!U40),ROUND(Regressions!U40, 1), NA())</f>
        <v>#N/A</v>
      </c>
    </row>
    <row xmlns:x14ac="http://schemas.microsoft.com/office/spreadsheetml/2009/9/ac" r="31" hidden="true" x14ac:dyDescent="0.2">
      <c r="A31" s="329" t="str">
        <f>IF(ISBLANK(Regressions!A41), " ", Regressions!A41)</f>
        <v>Iran</v>
      </c>
      <c r="B31" s="330">
        <f>IF(ISBLANK(Regressions!B41), " ", Regressions!B41)</f>
        <v>2027</v>
      </c>
      <c r="C31" s="335" t="str">
        <f>IF(ISBLANK(Regressions!C41), " ", Regressions!C41)</f>
        <v>National</v>
      </c>
      <c r="D31" s="331" t="str">
        <f>IF(ISBLANK(Regressions!D41), " ", Regressions!D41)</f>
        <v> </v>
      </c>
      <c r="E31" s="207" t="e">
        <f>IF(ISNUMBER(Regressions!E41),ROUND(Regressions!E41, 1), NA())</f>
        <v>#N/A</v>
      </c>
      <c r="F31" s="332" t="e">
        <f>IF(ISNUMBER(Regressions!F41),ROUND(Regressions!F41, 1), NA())</f>
        <v>#N/A</v>
      </c>
      <c r="G31" s="229" t="e">
        <f>IF(ISNUMBER(Regressions!G41),ROUND(Regressions!G41, 1), NA())</f>
        <v>#N/A</v>
      </c>
      <c r="H31" s="333" t="e">
        <f>IF(ISNUMBER(Regressions!H41),ROUND(Regressions!H41, 1), NA())</f>
        <v>#N/A</v>
      </c>
      <c r="I31" s="230" t="e">
        <f>IF(ISNUMBER(Regressions!I41),ROUND(Regressions!I41, 1), NA())</f>
        <v>#N/A</v>
      </c>
      <c r="J31" s="334" t="e">
        <f>IF(ISNUMBER(Regressions!K41),ROUND(Regressions!K41, 1), NA())</f>
        <v>#N/A</v>
      </c>
      <c r="K31" s="332" t="e">
        <f>IF(ISNUMBER(Regressions!L41),ROUND(Regressions!L41, 1), NA())</f>
        <v>#N/A</v>
      </c>
      <c r="L31" s="231" t="e">
        <f>IF(ISNUMBER(Regressions!M41),ROUND(Regressions!M41, 1), NA())</f>
        <v>#N/A</v>
      </c>
      <c r="M31" s="333" t="e">
        <f>IF(ISNUMBER(Regressions!N41),ROUND(Regressions!N41, 1), NA())</f>
        <v>#N/A</v>
      </c>
      <c r="N31" s="230" t="e">
        <f>IF(ISNUMBER(Regressions!O41),ROUND(Regressions!O41, 1), NA())</f>
        <v>#N/A</v>
      </c>
      <c r="O31" s="334" t="e">
        <f>IF(ISNUMBER(Regressions!Q41),ROUND(Regressions!Q41, 1), NA())</f>
        <v>#N/A</v>
      </c>
      <c r="P31" s="332" t="e">
        <f>IF(ISNUMBER(Regressions!R41),ROUND(Regressions!R41, 1), NA())</f>
        <v>#N/A</v>
      </c>
      <c r="Q31" s="208" t="e">
        <f>IF(ISNUMBER(Regressions!S41),ROUND(Regressions!S41, 1), NA())</f>
        <v>#N/A</v>
      </c>
      <c r="R31" s="333" t="e">
        <f>IF(ISNUMBER(Regressions!T41),ROUND(Regressions!T41, 1), NA())</f>
        <v>#N/A</v>
      </c>
      <c r="S31" s="230" t="e">
        <f>IF(ISNUMBER(Regressions!U41),ROUND(Regressions!U41, 1), NA())</f>
        <v>#N/A</v>
      </c>
    </row>
    <row xmlns:x14ac="http://schemas.microsoft.com/office/spreadsheetml/2009/9/ac" r="32" hidden="true" x14ac:dyDescent="0.2">
      <c r="A32" s="329" t="str">
        <f>IF(ISBLANK(Regressions!A42), " ", Regressions!A42)</f>
        <v>Iran</v>
      </c>
      <c r="B32" s="330">
        <f>IF(ISBLANK(Regressions!B42), " ", Regressions!B42)</f>
        <v>2028</v>
      </c>
      <c r="C32" s="335" t="str">
        <f>IF(ISBLANK(Regressions!C42), " ", Regressions!C42)</f>
        <v>National</v>
      </c>
      <c r="D32" s="331" t="str">
        <f>IF(ISBLANK(Regressions!D42), " ", Regressions!D42)</f>
        <v> </v>
      </c>
      <c r="E32" s="207" t="e">
        <f>IF(ISNUMBER(Regressions!E42),ROUND(Regressions!E42, 1), NA())</f>
        <v>#N/A</v>
      </c>
      <c r="F32" s="332" t="e">
        <f>IF(ISNUMBER(Regressions!F42),ROUND(Regressions!F42, 1), NA())</f>
        <v>#N/A</v>
      </c>
      <c r="G32" s="229" t="e">
        <f>IF(ISNUMBER(Regressions!G42),ROUND(Regressions!G42, 1), NA())</f>
        <v>#N/A</v>
      </c>
      <c r="H32" s="333" t="e">
        <f>IF(ISNUMBER(Regressions!H42),ROUND(Regressions!H42, 1), NA())</f>
        <v>#N/A</v>
      </c>
      <c r="I32" s="230" t="e">
        <f>IF(ISNUMBER(Regressions!I42),ROUND(Regressions!I42, 1), NA())</f>
        <v>#N/A</v>
      </c>
      <c r="J32" s="334" t="e">
        <f>IF(ISNUMBER(Regressions!K42),ROUND(Regressions!K42, 1), NA())</f>
        <v>#N/A</v>
      </c>
      <c r="K32" s="332" t="e">
        <f>IF(ISNUMBER(Regressions!L42),ROUND(Regressions!L42, 1), NA())</f>
        <v>#N/A</v>
      </c>
      <c r="L32" s="231" t="e">
        <f>IF(ISNUMBER(Regressions!M42),ROUND(Regressions!M42, 1), NA())</f>
        <v>#N/A</v>
      </c>
      <c r="M32" s="333" t="e">
        <f>IF(ISNUMBER(Regressions!N42),ROUND(Regressions!N42, 1), NA())</f>
        <v>#N/A</v>
      </c>
      <c r="N32" s="230" t="e">
        <f>IF(ISNUMBER(Regressions!O42),ROUND(Regressions!O42, 1), NA())</f>
        <v>#N/A</v>
      </c>
      <c r="O32" s="334" t="e">
        <f>IF(ISNUMBER(Regressions!Q42),ROUND(Regressions!Q42, 1), NA())</f>
        <v>#N/A</v>
      </c>
      <c r="P32" s="332" t="e">
        <f>IF(ISNUMBER(Regressions!R42),ROUND(Regressions!R42, 1), NA())</f>
        <v>#N/A</v>
      </c>
      <c r="Q32" s="208" t="e">
        <f>IF(ISNUMBER(Regressions!S42),ROUND(Regressions!S42, 1), NA())</f>
        <v>#N/A</v>
      </c>
      <c r="R32" s="333" t="e">
        <f>IF(ISNUMBER(Regressions!T42),ROUND(Regressions!T42, 1), NA())</f>
        <v>#N/A</v>
      </c>
      <c r="S32" s="230" t="e">
        <f>IF(ISNUMBER(Regressions!U42),ROUND(Regressions!U42, 1), NA())</f>
        <v>#N/A</v>
      </c>
    </row>
    <row xmlns:x14ac="http://schemas.microsoft.com/office/spreadsheetml/2009/9/ac" r="33" hidden="true" x14ac:dyDescent="0.2">
      <c r="A33" s="329" t="str">
        <f>IF(ISBLANK(Regressions!A43), " ", Regressions!A43)</f>
        <v>Iran</v>
      </c>
      <c r="B33" s="330">
        <f>IF(ISBLANK(Regressions!B43), " ", Regressions!B43)</f>
        <v>2029</v>
      </c>
      <c r="C33" s="335" t="str">
        <f>IF(ISBLANK(Regressions!C43), " ", Regressions!C43)</f>
        <v>National</v>
      </c>
      <c r="D33" s="331" t="str">
        <f>IF(ISBLANK(Regressions!D43), " ", Regressions!D43)</f>
        <v> </v>
      </c>
      <c r="E33" s="207" t="e">
        <f>IF(ISNUMBER(Regressions!E43),ROUND(Regressions!E43, 1), NA())</f>
        <v>#N/A</v>
      </c>
      <c r="F33" s="332" t="e">
        <f>IF(ISNUMBER(Regressions!F43),ROUND(Regressions!F43, 1), NA())</f>
        <v>#N/A</v>
      </c>
      <c r="G33" s="229" t="e">
        <f>IF(ISNUMBER(Regressions!G43),ROUND(Regressions!G43, 1), NA())</f>
        <v>#N/A</v>
      </c>
      <c r="H33" s="333" t="e">
        <f>IF(ISNUMBER(Regressions!H43),ROUND(Regressions!H43, 1), NA())</f>
        <v>#N/A</v>
      </c>
      <c r="I33" s="230" t="e">
        <f>IF(ISNUMBER(Regressions!I43),ROUND(Regressions!I43, 1), NA())</f>
        <v>#N/A</v>
      </c>
      <c r="J33" s="334" t="e">
        <f>IF(ISNUMBER(Regressions!K43),ROUND(Regressions!K43, 1), NA())</f>
        <v>#N/A</v>
      </c>
      <c r="K33" s="332" t="e">
        <f>IF(ISNUMBER(Regressions!L43),ROUND(Regressions!L43, 1), NA())</f>
        <v>#N/A</v>
      </c>
      <c r="L33" s="231" t="e">
        <f>IF(ISNUMBER(Regressions!M43),ROUND(Regressions!M43, 1), NA())</f>
        <v>#N/A</v>
      </c>
      <c r="M33" s="333" t="e">
        <f>IF(ISNUMBER(Regressions!N43),ROUND(Regressions!N43, 1), NA())</f>
        <v>#N/A</v>
      </c>
      <c r="N33" s="230" t="e">
        <f>IF(ISNUMBER(Regressions!O43),ROUND(Regressions!O43, 1), NA())</f>
        <v>#N/A</v>
      </c>
      <c r="O33" s="334" t="e">
        <f>IF(ISNUMBER(Regressions!Q43),ROUND(Regressions!Q43, 1), NA())</f>
        <v>#N/A</v>
      </c>
      <c r="P33" s="332" t="e">
        <f>IF(ISNUMBER(Regressions!R43),ROUND(Regressions!R43, 1), NA())</f>
        <v>#N/A</v>
      </c>
      <c r="Q33" s="208" t="e">
        <f>IF(ISNUMBER(Regressions!S43),ROUND(Regressions!S43, 1), NA())</f>
        <v>#N/A</v>
      </c>
      <c r="R33" s="333" t="e">
        <f>IF(ISNUMBER(Regressions!T43),ROUND(Regressions!T43, 1), NA())</f>
        <v>#N/A</v>
      </c>
      <c r="S33" s="230" t="e">
        <f>IF(ISNUMBER(Regressions!U43),ROUND(Regressions!U43, 1), NA())</f>
        <v>#N/A</v>
      </c>
    </row>
    <row xmlns:x14ac="http://schemas.microsoft.com/office/spreadsheetml/2009/9/ac" r="34" hidden="true" x14ac:dyDescent="0.2">
      <c r="A34" s="329" t="str">
        <f>IF(ISBLANK(Regressions!A44), " ", Regressions!A44)</f>
        <v>Iran</v>
      </c>
      <c r="B34" s="330">
        <f>IF(ISBLANK(Regressions!B44), " ", Regressions!B44)</f>
        <v>2030</v>
      </c>
      <c r="C34" s="335" t="str">
        <f>IF(ISBLANK(Regressions!C44), " ", Regressions!C44)</f>
        <v>National</v>
      </c>
      <c r="D34" s="331" t="str">
        <f>IF(ISBLANK(Regressions!D44), " ", Regressions!D44)</f>
        <v> </v>
      </c>
      <c r="E34" s="207" t="e">
        <f>IF(ISNUMBER(Regressions!E44),ROUND(Regressions!E44, 1), NA())</f>
        <v>#N/A</v>
      </c>
      <c r="F34" s="332" t="e">
        <f>IF(ISNUMBER(Regressions!F44),ROUND(Regressions!F44, 1), NA())</f>
        <v>#N/A</v>
      </c>
      <c r="G34" s="229" t="e">
        <f>IF(ISNUMBER(Regressions!G44),ROUND(Regressions!G44, 1), NA())</f>
        <v>#N/A</v>
      </c>
      <c r="H34" s="333" t="e">
        <f>IF(ISNUMBER(Regressions!H44),ROUND(Regressions!H44, 1), NA())</f>
        <v>#N/A</v>
      </c>
      <c r="I34" s="230" t="e">
        <f>IF(ISNUMBER(Regressions!I44),ROUND(Regressions!I44, 1), NA())</f>
        <v>#N/A</v>
      </c>
      <c r="J34" s="334" t="e">
        <f>IF(ISNUMBER(Regressions!K44),ROUND(Regressions!K44, 1), NA())</f>
        <v>#N/A</v>
      </c>
      <c r="K34" s="332" t="e">
        <f>IF(ISNUMBER(Regressions!L44),ROUND(Regressions!L44, 1), NA())</f>
        <v>#N/A</v>
      </c>
      <c r="L34" s="231" t="e">
        <f>IF(ISNUMBER(Regressions!M44),ROUND(Regressions!M44, 1), NA())</f>
        <v>#N/A</v>
      </c>
      <c r="M34" s="333" t="e">
        <f>IF(ISNUMBER(Regressions!N44),ROUND(Regressions!N44, 1), NA())</f>
        <v>#N/A</v>
      </c>
      <c r="N34" s="230" t="e">
        <f>IF(ISNUMBER(Regressions!O44),ROUND(Regressions!O44, 1), NA())</f>
        <v>#N/A</v>
      </c>
      <c r="O34" s="334" t="e">
        <f>IF(ISNUMBER(Regressions!Q44),ROUND(Regressions!Q44, 1), NA())</f>
        <v>#N/A</v>
      </c>
      <c r="P34" s="332" t="e">
        <f>IF(ISNUMBER(Regressions!R44),ROUND(Regressions!R44, 1), NA())</f>
        <v>#N/A</v>
      </c>
      <c r="Q34" s="208" t="e">
        <f>IF(ISNUMBER(Regressions!S44),ROUND(Regressions!S44, 1), NA())</f>
        <v>#N/A</v>
      </c>
      <c r="R34" s="333" t="e">
        <f>IF(ISNUMBER(Regressions!T44),ROUND(Regressions!T44, 1), NA())</f>
        <v>#N/A</v>
      </c>
      <c r="S34" s="230" t="e">
        <f>IF(ISNUMBER(Regressions!U44),ROUND(Regressions!U44, 1), NA())</f>
        <v>#N/A</v>
      </c>
    </row>
    <row xmlns:x14ac="http://schemas.microsoft.com/office/spreadsheetml/2009/9/ac" r="35" x14ac:dyDescent="0.2">
      <c r="A35" s="329" t="str">
        <f>IF(ISBLANK(Regressions!A45), " ", Regressions!A45)</f>
        <v>Iran</v>
      </c>
      <c r="B35" s="330">
        <f>IF(ISBLANK(Regressions!B45), " ", Regressions!B45)</f>
        <v>2000</v>
      </c>
      <c r="C35" s="335" t="str">
        <f>IF(ISBLANK(Regressions!C45), " ", Regressions!C45)</f>
        <v>Urban</v>
      </c>
      <c r="D35" s="331">
        <f>IF(ISBLANK(Regressions!D45), " ", Regressions!D45)</f>
        <v>14050041.13246887</v>
      </c>
      <c r="E35" s="207" t="e">
        <f>IF(ISNUMBER(Regressions!E45),ROUND(Regressions!E45, 1), NA())</f>
        <v>#N/A</v>
      </c>
      <c r="F35" s="332" t="e">
        <f>IF(ISNUMBER(Regressions!F45),ROUND(Regressions!F45, 1), NA())</f>
        <v>#N/A</v>
      </c>
      <c r="G35" s="229" t="e">
        <f>IF(ISNUMBER(Regressions!G45),ROUND(Regressions!G45, 1), NA())</f>
        <v>#N/A</v>
      </c>
      <c r="H35" s="333" t="e">
        <f>IF(ISNUMBER(Regressions!H45),ROUND(Regressions!H45, 1), NA())</f>
        <v>#N/A</v>
      </c>
      <c r="I35" s="230" t="e">
        <f>IF(ISNUMBER(Regressions!I45),ROUND(Regressions!I45, 1), NA())</f>
        <v>#N/A</v>
      </c>
      <c r="J35" s="334" t="e">
        <f>IF(ISNUMBER(Regressions!K45),ROUND(Regressions!K45, 1), NA())</f>
        <v>#N/A</v>
      </c>
      <c r="K35" s="332" t="e">
        <f>IF(ISNUMBER(Regressions!L45),ROUND(Regressions!L45, 1), NA())</f>
        <v>#N/A</v>
      </c>
      <c r="L35" s="231" t="e">
        <f>IF(ISNUMBER(Regressions!M45),ROUND(Regressions!M45, 1), NA())</f>
        <v>#N/A</v>
      </c>
      <c r="M35" s="333" t="e">
        <f>IF(ISNUMBER(Regressions!N45),ROUND(Regressions!N45, 1), NA())</f>
        <v>#N/A</v>
      </c>
      <c r="N35" s="230" t="e">
        <f>IF(ISNUMBER(Regressions!O45),ROUND(Regressions!O45, 1), NA())</f>
        <v>#N/A</v>
      </c>
      <c r="O35" s="334" t="e">
        <f>IF(ISNUMBER(Regressions!Q45),ROUND(Regressions!Q45, 1), NA())</f>
        <v>#N/A</v>
      </c>
      <c r="P35" s="332" t="e">
        <f>IF(ISNUMBER(Regressions!R45),ROUND(Regressions!R45, 1), NA())</f>
        <v>#N/A</v>
      </c>
      <c r="Q35" s="208" t="e">
        <f>IF(ISNUMBER(Regressions!S45),ROUND(Regressions!S45, 1), NA())</f>
        <v>#N/A</v>
      </c>
      <c r="R35" s="333" t="e">
        <f>IF(ISNUMBER(Regressions!T45),ROUND(Regressions!T45, 1), NA())</f>
        <v>#N/A</v>
      </c>
      <c r="S35" s="230" t="e">
        <f>IF(ISNUMBER(Regressions!U45),ROUND(Regressions!U45, 1), NA())</f>
        <v>#N/A</v>
      </c>
    </row>
    <row xmlns:x14ac="http://schemas.microsoft.com/office/spreadsheetml/2009/9/ac" r="36" x14ac:dyDescent="0.2">
      <c r="A36" s="329" t="str">
        <f>IF(ISBLANK(Regressions!A46), " ", Regressions!A46)</f>
        <v>Iran</v>
      </c>
      <c r="B36" s="330">
        <f>IF(ISBLANK(Regressions!B46), " ", Regressions!B46)</f>
        <v>2001</v>
      </c>
      <c r="C36" s="335" t="str">
        <f>IF(ISBLANK(Regressions!C46), " ", Regressions!C46)</f>
        <v>Urban</v>
      </c>
      <c r="D36" s="331">
        <f>IF(ISBLANK(Regressions!D46), " ", Regressions!D46)</f>
        <v>13883727.34553528</v>
      </c>
      <c r="E36" s="207" t="e">
        <f>IF(ISNUMBER(Regressions!E46),ROUND(Regressions!E46, 1), NA())</f>
        <v>#N/A</v>
      </c>
      <c r="F36" s="332" t="e">
        <f>IF(ISNUMBER(Regressions!F46),ROUND(Regressions!F46, 1), NA())</f>
        <v>#N/A</v>
      </c>
      <c r="G36" s="229" t="e">
        <f>IF(ISNUMBER(Regressions!G46),ROUND(Regressions!G46, 1), NA())</f>
        <v>#N/A</v>
      </c>
      <c r="H36" s="333" t="e">
        <f>IF(ISNUMBER(Regressions!H46),ROUND(Regressions!H46, 1), NA())</f>
        <v>#N/A</v>
      </c>
      <c r="I36" s="230" t="e">
        <f>IF(ISNUMBER(Regressions!I46),ROUND(Regressions!I46, 1), NA())</f>
        <v>#N/A</v>
      </c>
      <c r="J36" s="334" t="e">
        <f>IF(ISNUMBER(Regressions!K46),ROUND(Regressions!K46, 1), NA())</f>
        <v>#N/A</v>
      </c>
      <c r="K36" s="332" t="e">
        <f>IF(ISNUMBER(Regressions!L46),ROUND(Regressions!L46, 1), NA())</f>
        <v>#N/A</v>
      </c>
      <c r="L36" s="231" t="e">
        <f>IF(ISNUMBER(Regressions!M46),ROUND(Regressions!M46, 1), NA())</f>
        <v>#N/A</v>
      </c>
      <c r="M36" s="333" t="e">
        <f>IF(ISNUMBER(Regressions!N46),ROUND(Regressions!N46, 1), NA())</f>
        <v>#N/A</v>
      </c>
      <c r="N36" s="230" t="e">
        <f>IF(ISNUMBER(Regressions!O46),ROUND(Regressions!O46, 1), NA())</f>
        <v>#N/A</v>
      </c>
      <c r="O36" s="334" t="e">
        <f>IF(ISNUMBER(Regressions!Q46),ROUND(Regressions!Q46, 1), NA())</f>
        <v>#N/A</v>
      </c>
      <c r="P36" s="332" t="e">
        <f>IF(ISNUMBER(Regressions!R46),ROUND(Regressions!R46, 1), NA())</f>
        <v>#N/A</v>
      </c>
      <c r="Q36" s="208" t="e">
        <f>IF(ISNUMBER(Regressions!S46),ROUND(Regressions!S46, 1), NA())</f>
        <v>#N/A</v>
      </c>
      <c r="R36" s="333" t="e">
        <f>IF(ISNUMBER(Regressions!T46),ROUND(Regressions!T46, 1), NA())</f>
        <v>#N/A</v>
      </c>
      <c r="S36" s="230" t="e">
        <f>IF(ISNUMBER(Regressions!U46),ROUND(Regressions!U46, 1), NA())</f>
        <v>#N/A</v>
      </c>
    </row>
    <row xmlns:x14ac="http://schemas.microsoft.com/office/spreadsheetml/2009/9/ac" r="37" x14ac:dyDescent="0.2">
      <c r="A37" s="329" t="str">
        <f>IF(ISBLANK(Regressions!A47), " ", Regressions!A47)</f>
        <v>Iran</v>
      </c>
      <c r="B37" s="330">
        <f>IF(ISBLANK(Regressions!B47), " ", Regressions!B47)</f>
        <v>2002</v>
      </c>
      <c r="C37" s="335" t="str">
        <f>IF(ISBLANK(Regressions!C47), " ", Regressions!C47)</f>
        <v>Urban</v>
      </c>
      <c r="D37" s="331">
        <f>IF(ISBLANK(Regressions!D47), " ", Regressions!D47)</f>
        <v>13615219.39106659</v>
      </c>
      <c r="E37" s="207" t="e">
        <f>IF(ISNUMBER(Regressions!E47),ROUND(Regressions!E47, 1), NA())</f>
        <v>#N/A</v>
      </c>
      <c r="F37" s="332" t="e">
        <f>IF(ISNUMBER(Regressions!F47),ROUND(Regressions!F47, 1), NA())</f>
        <v>#N/A</v>
      </c>
      <c r="G37" s="229" t="e">
        <f>IF(ISNUMBER(Regressions!G47),ROUND(Regressions!G47, 1), NA())</f>
        <v>#N/A</v>
      </c>
      <c r="H37" s="333" t="e">
        <f>IF(ISNUMBER(Regressions!H47),ROUND(Regressions!H47, 1), NA())</f>
        <v>#N/A</v>
      </c>
      <c r="I37" s="230" t="e">
        <f>IF(ISNUMBER(Regressions!I47),ROUND(Regressions!I47, 1), NA())</f>
        <v>#N/A</v>
      </c>
      <c r="J37" s="334" t="e">
        <f>IF(ISNUMBER(Regressions!K47),ROUND(Regressions!K47, 1), NA())</f>
        <v>#N/A</v>
      </c>
      <c r="K37" s="332" t="e">
        <f>IF(ISNUMBER(Regressions!L47),ROUND(Regressions!L47, 1), NA())</f>
        <v>#N/A</v>
      </c>
      <c r="L37" s="231" t="e">
        <f>IF(ISNUMBER(Regressions!M47),ROUND(Regressions!M47, 1), NA())</f>
        <v>#N/A</v>
      </c>
      <c r="M37" s="333" t="e">
        <f>IF(ISNUMBER(Regressions!N47),ROUND(Regressions!N47, 1), NA())</f>
        <v>#N/A</v>
      </c>
      <c r="N37" s="230" t="e">
        <f>IF(ISNUMBER(Regressions!O47),ROUND(Regressions!O47, 1), NA())</f>
        <v>#N/A</v>
      </c>
      <c r="O37" s="334" t="e">
        <f>IF(ISNUMBER(Regressions!Q47),ROUND(Regressions!Q47, 1), NA())</f>
        <v>#N/A</v>
      </c>
      <c r="P37" s="332" t="e">
        <f>IF(ISNUMBER(Regressions!R47),ROUND(Regressions!R47, 1), NA())</f>
        <v>#N/A</v>
      </c>
      <c r="Q37" s="208" t="e">
        <f>IF(ISNUMBER(Regressions!S47),ROUND(Regressions!S47, 1), NA())</f>
        <v>#N/A</v>
      </c>
      <c r="R37" s="333" t="e">
        <f>IF(ISNUMBER(Regressions!T47),ROUND(Regressions!T47, 1), NA())</f>
        <v>#N/A</v>
      </c>
      <c r="S37" s="230" t="e">
        <f>IF(ISNUMBER(Regressions!U47),ROUND(Regressions!U47, 1), NA())</f>
        <v>#N/A</v>
      </c>
    </row>
    <row xmlns:x14ac="http://schemas.microsoft.com/office/spreadsheetml/2009/9/ac" r="38" x14ac:dyDescent="0.2">
      <c r="A38" s="329" t="str">
        <f>IF(ISBLANK(Regressions!A48), " ", Regressions!A48)</f>
        <v>Iran</v>
      </c>
      <c r="B38" s="330">
        <f>IF(ISBLANK(Regressions!B48), " ", Regressions!B48)</f>
        <v>2003</v>
      </c>
      <c r="C38" s="335" t="str">
        <f>IF(ISBLANK(Regressions!C48), " ", Regressions!C48)</f>
        <v>Urban</v>
      </c>
      <c r="D38" s="331">
        <f>IF(ISBLANK(Regressions!D48), " ", Regressions!D48)</f>
        <v>13204751.71249512</v>
      </c>
      <c r="E38" s="207" t="e">
        <f>IF(ISNUMBER(Regressions!E48),ROUND(Regressions!E48, 1), NA())</f>
        <v>#N/A</v>
      </c>
      <c r="F38" s="332" t="e">
        <f>IF(ISNUMBER(Regressions!F48),ROUND(Regressions!F48, 1), NA())</f>
        <v>#N/A</v>
      </c>
      <c r="G38" s="229" t="e">
        <f>IF(ISNUMBER(Regressions!G48),ROUND(Regressions!G48, 1), NA())</f>
        <v>#N/A</v>
      </c>
      <c r="H38" s="333" t="e">
        <f>IF(ISNUMBER(Regressions!H48),ROUND(Regressions!H48, 1), NA())</f>
        <v>#N/A</v>
      </c>
      <c r="I38" s="230" t="e">
        <f>IF(ISNUMBER(Regressions!I48),ROUND(Regressions!I48, 1), NA())</f>
        <v>#N/A</v>
      </c>
      <c r="J38" s="334" t="e">
        <f>IF(ISNUMBER(Regressions!K48),ROUND(Regressions!K48, 1), NA())</f>
        <v>#N/A</v>
      </c>
      <c r="K38" s="332" t="e">
        <f>IF(ISNUMBER(Regressions!L48),ROUND(Regressions!L48, 1), NA())</f>
        <v>#N/A</v>
      </c>
      <c r="L38" s="231" t="e">
        <f>IF(ISNUMBER(Regressions!M48),ROUND(Regressions!M48, 1), NA())</f>
        <v>#N/A</v>
      </c>
      <c r="M38" s="333" t="e">
        <f>IF(ISNUMBER(Regressions!N48),ROUND(Regressions!N48, 1), NA())</f>
        <v>#N/A</v>
      </c>
      <c r="N38" s="230" t="e">
        <f>IF(ISNUMBER(Regressions!O48),ROUND(Regressions!O48, 1), NA())</f>
        <v>#N/A</v>
      </c>
      <c r="O38" s="334" t="e">
        <f>IF(ISNUMBER(Regressions!Q48),ROUND(Regressions!Q48, 1), NA())</f>
        <v>#N/A</v>
      </c>
      <c r="P38" s="332" t="e">
        <f>IF(ISNUMBER(Regressions!R48),ROUND(Regressions!R48, 1), NA())</f>
        <v>#N/A</v>
      </c>
      <c r="Q38" s="208" t="e">
        <f>IF(ISNUMBER(Regressions!S48),ROUND(Regressions!S48, 1), NA())</f>
        <v>#N/A</v>
      </c>
      <c r="R38" s="333" t="e">
        <f>IF(ISNUMBER(Regressions!T48),ROUND(Regressions!T48, 1), NA())</f>
        <v>#N/A</v>
      </c>
      <c r="S38" s="230" t="e">
        <f>IF(ISNUMBER(Regressions!U48),ROUND(Regressions!U48, 1), NA())</f>
        <v>#N/A</v>
      </c>
    </row>
    <row xmlns:x14ac="http://schemas.microsoft.com/office/spreadsheetml/2009/9/ac" r="39" x14ac:dyDescent="0.2">
      <c r="A39" s="329" t="str">
        <f>IF(ISBLANK(Regressions!A49), " ", Regressions!A49)</f>
        <v>Iran</v>
      </c>
      <c r="B39" s="330">
        <f>IF(ISBLANK(Regressions!B49), " ", Regressions!B49)</f>
        <v>2004</v>
      </c>
      <c r="C39" s="335" t="str">
        <f>IF(ISBLANK(Regressions!C49), " ", Regressions!C49)</f>
        <v>Urban</v>
      </c>
      <c r="D39" s="331">
        <f>IF(ISBLANK(Regressions!D49), " ", Regressions!D49)</f>
        <v>12827753.727785639</v>
      </c>
      <c r="E39" s="207" t="e">
        <f>IF(ISNUMBER(Regressions!E49),ROUND(Regressions!E49, 1), NA())</f>
        <v>#N/A</v>
      </c>
      <c r="F39" s="332" t="e">
        <f>IF(ISNUMBER(Regressions!F49),ROUND(Regressions!F49, 1), NA())</f>
        <v>#N/A</v>
      </c>
      <c r="G39" s="229" t="e">
        <f>IF(ISNUMBER(Regressions!G49),ROUND(Regressions!G49, 1), NA())</f>
        <v>#N/A</v>
      </c>
      <c r="H39" s="333" t="e">
        <f>IF(ISNUMBER(Regressions!H49),ROUND(Regressions!H49, 1), NA())</f>
        <v>#N/A</v>
      </c>
      <c r="I39" s="230" t="e">
        <f>IF(ISNUMBER(Regressions!I49),ROUND(Regressions!I49, 1), NA())</f>
        <v>#N/A</v>
      </c>
      <c r="J39" s="334" t="e">
        <f>IF(ISNUMBER(Regressions!K49),ROUND(Regressions!K49, 1), NA())</f>
        <v>#N/A</v>
      </c>
      <c r="K39" s="332" t="e">
        <f>IF(ISNUMBER(Regressions!L49),ROUND(Regressions!L49, 1), NA())</f>
        <v>#N/A</v>
      </c>
      <c r="L39" s="231" t="e">
        <f>IF(ISNUMBER(Regressions!M49),ROUND(Regressions!M49, 1), NA())</f>
        <v>#N/A</v>
      </c>
      <c r="M39" s="333" t="e">
        <f>IF(ISNUMBER(Regressions!N49),ROUND(Regressions!N49, 1), NA())</f>
        <v>#N/A</v>
      </c>
      <c r="N39" s="230" t="e">
        <f>IF(ISNUMBER(Regressions!O49),ROUND(Regressions!O49, 1), NA())</f>
        <v>#N/A</v>
      </c>
      <c r="O39" s="334" t="e">
        <f>IF(ISNUMBER(Regressions!Q49),ROUND(Regressions!Q49, 1), NA())</f>
        <v>#N/A</v>
      </c>
      <c r="P39" s="332" t="e">
        <f>IF(ISNUMBER(Regressions!R49),ROUND(Regressions!R49, 1), NA())</f>
        <v>#N/A</v>
      </c>
      <c r="Q39" s="208" t="e">
        <f>IF(ISNUMBER(Regressions!S49),ROUND(Regressions!S49, 1), NA())</f>
        <v>#N/A</v>
      </c>
      <c r="R39" s="333" t="e">
        <f>IF(ISNUMBER(Regressions!T49),ROUND(Regressions!T49, 1), NA())</f>
        <v>#N/A</v>
      </c>
      <c r="S39" s="230" t="e">
        <f>IF(ISNUMBER(Regressions!U49),ROUND(Regressions!U49, 1), NA())</f>
        <v>#N/A</v>
      </c>
    </row>
    <row xmlns:x14ac="http://schemas.microsoft.com/office/spreadsheetml/2009/9/ac" r="40" x14ac:dyDescent="0.2">
      <c r="A40" s="329" t="str">
        <f>IF(ISBLANK(Regressions!A50), " ", Regressions!A50)</f>
        <v>Iran</v>
      </c>
      <c r="B40" s="330">
        <f>IF(ISBLANK(Regressions!B50), " ", Regressions!B50)</f>
        <v>2005</v>
      </c>
      <c r="C40" s="335" t="str">
        <f>IF(ISBLANK(Regressions!C50), " ", Regressions!C50)</f>
        <v>Urban</v>
      </c>
      <c r="D40" s="331">
        <f>IF(ISBLANK(Regressions!D50), " ", Regressions!D50)</f>
        <v>12445870.95146759</v>
      </c>
      <c r="E40" s="207" t="e">
        <f>IF(ISNUMBER(Regressions!E50),ROUND(Regressions!E50, 1), NA())</f>
        <v>#N/A</v>
      </c>
      <c r="F40" s="332" t="e">
        <f>IF(ISNUMBER(Regressions!F50),ROUND(Regressions!F50, 1), NA())</f>
        <v>#N/A</v>
      </c>
      <c r="G40" s="229" t="e">
        <f>IF(ISNUMBER(Regressions!G50),ROUND(Regressions!G50, 1), NA())</f>
        <v>#N/A</v>
      </c>
      <c r="H40" s="333" t="e">
        <f>IF(ISNUMBER(Regressions!H50),ROUND(Regressions!H50, 1), NA())</f>
        <v>#N/A</v>
      </c>
      <c r="I40" s="230" t="e">
        <f>IF(ISNUMBER(Regressions!I50),ROUND(Regressions!I50, 1), NA())</f>
        <v>#N/A</v>
      </c>
      <c r="J40" s="334" t="e">
        <f>IF(ISNUMBER(Regressions!K50),ROUND(Regressions!K50, 1), NA())</f>
        <v>#N/A</v>
      </c>
      <c r="K40" s="332" t="e">
        <f>IF(ISNUMBER(Regressions!L50),ROUND(Regressions!L50, 1), NA())</f>
        <v>#N/A</v>
      </c>
      <c r="L40" s="231" t="e">
        <f>IF(ISNUMBER(Regressions!M50),ROUND(Regressions!M50, 1), NA())</f>
        <v>#N/A</v>
      </c>
      <c r="M40" s="333" t="e">
        <f>IF(ISNUMBER(Regressions!N50),ROUND(Regressions!N50, 1), NA())</f>
        <v>#N/A</v>
      </c>
      <c r="N40" s="230" t="e">
        <f>IF(ISNUMBER(Regressions!O50),ROUND(Regressions!O50, 1), NA())</f>
        <v>#N/A</v>
      </c>
      <c r="O40" s="334" t="e">
        <f>IF(ISNUMBER(Regressions!Q50),ROUND(Regressions!Q50, 1), NA())</f>
        <v>#N/A</v>
      </c>
      <c r="P40" s="332" t="e">
        <f>IF(ISNUMBER(Regressions!R50),ROUND(Regressions!R50, 1), NA())</f>
        <v>#N/A</v>
      </c>
      <c r="Q40" s="208" t="e">
        <f>IF(ISNUMBER(Regressions!S50),ROUND(Regressions!S50, 1), NA())</f>
        <v>#N/A</v>
      </c>
      <c r="R40" s="333" t="e">
        <f>IF(ISNUMBER(Regressions!T50),ROUND(Regressions!T50, 1), NA())</f>
        <v>#N/A</v>
      </c>
      <c r="S40" s="230" t="e">
        <f>IF(ISNUMBER(Regressions!U50),ROUND(Regressions!U50, 1), NA())</f>
        <v>#N/A</v>
      </c>
    </row>
    <row xmlns:x14ac="http://schemas.microsoft.com/office/spreadsheetml/2009/9/ac" r="41" x14ac:dyDescent="0.2">
      <c r="A41" s="329" t="str">
        <f>IF(ISBLANK(Regressions!A51), " ", Regressions!A51)</f>
        <v>Iran</v>
      </c>
      <c r="B41" s="330">
        <f>IF(ISBLANK(Regressions!B51), " ", Regressions!B51)</f>
        <v>2006</v>
      </c>
      <c r="C41" s="335" t="str">
        <f>IF(ISBLANK(Regressions!C51), " ", Regressions!C51)</f>
        <v>Urban</v>
      </c>
      <c r="D41" s="331">
        <f>IF(ISBLANK(Regressions!D51), " ", Regressions!D51)</f>
        <v>12071828.20294678</v>
      </c>
      <c r="E41" s="207" t="e">
        <f>IF(ISNUMBER(Regressions!E51),ROUND(Regressions!E51, 1), NA())</f>
        <v>#N/A</v>
      </c>
      <c r="F41" s="332" t="e">
        <f>IF(ISNUMBER(Regressions!F51),ROUND(Regressions!F51, 1), NA())</f>
        <v>#N/A</v>
      </c>
      <c r="G41" s="229" t="e">
        <f>IF(ISNUMBER(Regressions!G51),ROUND(Regressions!G51, 1), NA())</f>
        <v>#N/A</v>
      </c>
      <c r="H41" s="333" t="e">
        <f>IF(ISNUMBER(Regressions!H51),ROUND(Regressions!H51, 1), NA())</f>
        <v>#N/A</v>
      </c>
      <c r="I41" s="230" t="e">
        <f>IF(ISNUMBER(Regressions!I51),ROUND(Regressions!I51, 1), NA())</f>
        <v>#N/A</v>
      </c>
      <c r="J41" s="334" t="e">
        <f>IF(ISNUMBER(Regressions!K51),ROUND(Regressions!K51, 1), NA())</f>
        <v>#N/A</v>
      </c>
      <c r="K41" s="332" t="e">
        <f>IF(ISNUMBER(Regressions!L51),ROUND(Regressions!L51, 1), NA())</f>
        <v>#N/A</v>
      </c>
      <c r="L41" s="231" t="e">
        <f>IF(ISNUMBER(Regressions!M51),ROUND(Regressions!M51, 1), NA())</f>
        <v>#N/A</v>
      </c>
      <c r="M41" s="333" t="e">
        <f>IF(ISNUMBER(Regressions!N51),ROUND(Regressions!N51, 1), NA())</f>
        <v>#N/A</v>
      </c>
      <c r="N41" s="230" t="e">
        <f>IF(ISNUMBER(Regressions!O51),ROUND(Regressions!O51, 1), NA())</f>
        <v>#N/A</v>
      </c>
      <c r="O41" s="334">
        <f>IF(ISNUMBER(Regressions!Q51),ROUND(Regressions!Q51, 1), NA())</f>
        <v>96.9</v>
      </c>
      <c r="P41" s="332" t="e">
        <f>IF(ISNUMBER(Regressions!R51),ROUND(Regressions!R51, 1), NA())</f>
        <v>#N/A</v>
      </c>
      <c r="Q41" s="208" t="e">
        <f>IF(ISNUMBER(Regressions!S51),ROUND(Regressions!S51, 1), NA())</f>
        <v>#N/A</v>
      </c>
      <c r="R41" s="333" t="e">
        <f>IF(ISNUMBER(Regressions!T51),ROUND(Regressions!T51, 1), NA())</f>
        <v>#N/A</v>
      </c>
      <c r="S41" s="230">
        <f>IF(ISNUMBER(Regressions!U51),ROUND(Regressions!U51, 1), NA())</f>
        <v>3.1</v>
      </c>
    </row>
    <row xmlns:x14ac="http://schemas.microsoft.com/office/spreadsheetml/2009/9/ac" r="42" x14ac:dyDescent="0.2">
      <c r="A42" s="329" t="str">
        <f>IF(ISBLANK(Regressions!A52), " ", Regressions!A52)</f>
        <v>Iran</v>
      </c>
      <c r="B42" s="330">
        <f>IF(ISBLANK(Regressions!B52), " ", Regressions!B52)</f>
        <v>2007</v>
      </c>
      <c r="C42" s="335" t="str">
        <f>IF(ISBLANK(Regressions!C52), " ", Regressions!C52)</f>
        <v>Urban</v>
      </c>
      <c r="D42" s="331">
        <f>IF(ISBLANK(Regressions!D52), " ", Regressions!D52)</f>
        <v>11701679.121064451</v>
      </c>
      <c r="E42" s="207" t="e">
        <f>IF(ISNUMBER(Regressions!E52),ROUND(Regressions!E52, 1), NA())</f>
        <v>#N/A</v>
      </c>
      <c r="F42" s="332" t="e">
        <f>IF(ISNUMBER(Regressions!F52),ROUND(Regressions!F52, 1), NA())</f>
        <v>#N/A</v>
      </c>
      <c r="G42" s="229" t="e">
        <f>IF(ISNUMBER(Regressions!G52),ROUND(Regressions!G52, 1), NA())</f>
        <v>#N/A</v>
      </c>
      <c r="H42" s="333" t="e">
        <f>IF(ISNUMBER(Regressions!H52),ROUND(Regressions!H52, 1), NA())</f>
        <v>#N/A</v>
      </c>
      <c r="I42" s="230" t="e">
        <f>IF(ISNUMBER(Regressions!I52),ROUND(Regressions!I52, 1), NA())</f>
        <v>#N/A</v>
      </c>
      <c r="J42" s="334" t="e">
        <f>IF(ISNUMBER(Regressions!K52),ROUND(Regressions!K52, 1), NA())</f>
        <v>#N/A</v>
      </c>
      <c r="K42" s="332" t="e">
        <f>IF(ISNUMBER(Regressions!L52),ROUND(Regressions!L52, 1), NA())</f>
        <v>#N/A</v>
      </c>
      <c r="L42" s="231" t="e">
        <f>IF(ISNUMBER(Regressions!M52),ROUND(Regressions!M52, 1), NA())</f>
        <v>#N/A</v>
      </c>
      <c r="M42" s="333" t="e">
        <f>IF(ISNUMBER(Regressions!N52),ROUND(Regressions!N52, 1), NA())</f>
        <v>#N/A</v>
      </c>
      <c r="N42" s="230" t="e">
        <f>IF(ISNUMBER(Regressions!O52),ROUND(Regressions!O52, 1), NA())</f>
        <v>#N/A</v>
      </c>
      <c r="O42" s="334">
        <f>IF(ISNUMBER(Regressions!Q52),ROUND(Regressions!Q52, 1), NA())</f>
        <v>96.9</v>
      </c>
      <c r="P42" s="332" t="e">
        <f>IF(ISNUMBER(Regressions!R52),ROUND(Regressions!R52, 1), NA())</f>
        <v>#N/A</v>
      </c>
      <c r="Q42" s="208" t="e">
        <f>IF(ISNUMBER(Regressions!S52),ROUND(Regressions!S52, 1), NA())</f>
        <v>#N/A</v>
      </c>
      <c r="R42" s="333" t="e">
        <f>IF(ISNUMBER(Regressions!T52),ROUND(Regressions!T52, 1), NA())</f>
        <v>#N/A</v>
      </c>
      <c r="S42" s="230">
        <f>IF(ISNUMBER(Regressions!U52),ROUND(Regressions!U52, 1), NA())</f>
        <v>3.1</v>
      </c>
    </row>
    <row xmlns:x14ac="http://schemas.microsoft.com/office/spreadsheetml/2009/9/ac" r="43" x14ac:dyDescent="0.2">
      <c r="A43" s="329" t="str">
        <f>IF(ISBLANK(Regressions!A53), " ", Regressions!A53)</f>
        <v>Iran</v>
      </c>
      <c r="B43" s="330">
        <f>IF(ISBLANK(Regressions!B53), " ", Regressions!B53)</f>
        <v>2008</v>
      </c>
      <c r="C43" s="335" t="str">
        <f>IF(ISBLANK(Regressions!C53), " ", Regressions!C53)</f>
        <v>Urban</v>
      </c>
      <c r="D43" s="331">
        <f>IF(ISBLANK(Regressions!D53), " ", Regressions!D53)</f>
        <v>11336171.44646446</v>
      </c>
      <c r="E43" s="207" t="e">
        <f>IF(ISNUMBER(Regressions!E53),ROUND(Regressions!E53, 1), NA())</f>
        <v>#N/A</v>
      </c>
      <c r="F43" s="332" t="e">
        <f>IF(ISNUMBER(Regressions!F53),ROUND(Regressions!F53, 1), NA())</f>
        <v>#N/A</v>
      </c>
      <c r="G43" s="229" t="e">
        <f>IF(ISNUMBER(Regressions!G53),ROUND(Regressions!G53, 1), NA())</f>
        <v>#N/A</v>
      </c>
      <c r="H43" s="333" t="e">
        <f>IF(ISNUMBER(Regressions!H53),ROUND(Regressions!H53, 1), NA())</f>
        <v>#N/A</v>
      </c>
      <c r="I43" s="230" t="e">
        <f>IF(ISNUMBER(Regressions!I53),ROUND(Regressions!I53, 1), NA())</f>
        <v>#N/A</v>
      </c>
      <c r="J43" s="334" t="e">
        <f>IF(ISNUMBER(Regressions!K53),ROUND(Regressions!K53, 1), NA())</f>
        <v>#N/A</v>
      </c>
      <c r="K43" s="332" t="e">
        <f>IF(ISNUMBER(Regressions!L53),ROUND(Regressions!L53, 1), NA())</f>
        <v>#N/A</v>
      </c>
      <c r="L43" s="231" t="e">
        <f>IF(ISNUMBER(Regressions!M53),ROUND(Regressions!M53, 1), NA())</f>
        <v>#N/A</v>
      </c>
      <c r="M43" s="333" t="e">
        <f>IF(ISNUMBER(Regressions!N53),ROUND(Regressions!N53, 1), NA())</f>
        <v>#N/A</v>
      </c>
      <c r="N43" s="230" t="e">
        <f>IF(ISNUMBER(Regressions!O53),ROUND(Regressions!O53, 1), NA())</f>
        <v>#N/A</v>
      </c>
      <c r="O43" s="334">
        <f>IF(ISNUMBER(Regressions!Q53),ROUND(Regressions!Q53, 1), NA())</f>
        <v>96.9</v>
      </c>
      <c r="P43" s="332" t="e">
        <f>IF(ISNUMBER(Regressions!R53),ROUND(Regressions!R53, 1), NA())</f>
        <v>#N/A</v>
      </c>
      <c r="Q43" s="208" t="e">
        <f>IF(ISNUMBER(Regressions!S53),ROUND(Regressions!S53, 1), NA())</f>
        <v>#N/A</v>
      </c>
      <c r="R43" s="333" t="e">
        <f>IF(ISNUMBER(Regressions!T53),ROUND(Regressions!T53, 1), NA())</f>
        <v>#N/A</v>
      </c>
      <c r="S43" s="230">
        <f>IF(ISNUMBER(Regressions!U53),ROUND(Regressions!U53, 1), NA())</f>
        <v>3.1</v>
      </c>
    </row>
    <row xmlns:x14ac="http://schemas.microsoft.com/office/spreadsheetml/2009/9/ac" r="44" x14ac:dyDescent="0.2">
      <c r="A44" s="329" t="str">
        <f>IF(ISBLANK(Regressions!A54), " ", Regressions!A54)</f>
        <v>Iran</v>
      </c>
      <c r="B44" s="330">
        <f>IF(ISBLANK(Regressions!B54), " ", Regressions!B54)</f>
        <v>2009</v>
      </c>
      <c r="C44" s="335" t="str">
        <f>IF(ISBLANK(Regressions!C54), " ", Regressions!C54)</f>
        <v>Urban</v>
      </c>
      <c r="D44" s="331">
        <f>IF(ISBLANK(Regressions!D54), " ", Regressions!D54)</f>
        <v>10987137.93538391</v>
      </c>
      <c r="E44" s="207" t="e">
        <f>IF(ISNUMBER(Regressions!E54),ROUND(Regressions!E54, 1), NA())</f>
        <v>#N/A</v>
      </c>
      <c r="F44" s="332" t="e">
        <f>IF(ISNUMBER(Regressions!F54),ROUND(Regressions!F54, 1), NA())</f>
        <v>#N/A</v>
      </c>
      <c r="G44" s="229" t="e">
        <f>IF(ISNUMBER(Regressions!G54),ROUND(Regressions!G54, 1), NA())</f>
        <v>#N/A</v>
      </c>
      <c r="H44" s="333" t="e">
        <f>IF(ISNUMBER(Regressions!H54),ROUND(Regressions!H54, 1), NA())</f>
        <v>#N/A</v>
      </c>
      <c r="I44" s="230" t="e">
        <f>IF(ISNUMBER(Regressions!I54),ROUND(Regressions!I54, 1), NA())</f>
        <v>#N/A</v>
      </c>
      <c r="J44" s="334" t="e">
        <f>IF(ISNUMBER(Regressions!K54),ROUND(Regressions!K54, 1), NA())</f>
        <v>#N/A</v>
      </c>
      <c r="K44" s="332" t="e">
        <f>IF(ISNUMBER(Regressions!L54),ROUND(Regressions!L54, 1), NA())</f>
        <v>#N/A</v>
      </c>
      <c r="L44" s="231" t="e">
        <f>IF(ISNUMBER(Regressions!M54),ROUND(Regressions!M54, 1), NA())</f>
        <v>#N/A</v>
      </c>
      <c r="M44" s="333" t="e">
        <f>IF(ISNUMBER(Regressions!N54),ROUND(Regressions!N54, 1), NA())</f>
        <v>#N/A</v>
      </c>
      <c r="N44" s="230" t="e">
        <f>IF(ISNUMBER(Regressions!O54),ROUND(Regressions!O54, 1), NA())</f>
        <v>#N/A</v>
      </c>
      <c r="O44" s="334">
        <f>IF(ISNUMBER(Regressions!Q54),ROUND(Regressions!Q54, 1), NA())</f>
        <v>96.9</v>
      </c>
      <c r="P44" s="332" t="e">
        <f>IF(ISNUMBER(Regressions!R54),ROUND(Regressions!R54, 1), NA())</f>
        <v>#N/A</v>
      </c>
      <c r="Q44" s="208" t="e">
        <f>IF(ISNUMBER(Regressions!S54),ROUND(Regressions!S54, 1), NA())</f>
        <v>#N/A</v>
      </c>
      <c r="R44" s="333" t="e">
        <f>IF(ISNUMBER(Regressions!T54),ROUND(Regressions!T54, 1), NA())</f>
        <v>#N/A</v>
      </c>
      <c r="S44" s="230">
        <f>IF(ISNUMBER(Regressions!U54),ROUND(Regressions!U54, 1), NA())</f>
        <v>3.1</v>
      </c>
    </row>
    <row xmlns:x14ac="http://schemas.microsoft.com/office/spreadsheetml/2009/9/ac" r="45" x14ac:dyDescent="0.2">
      <c r="A45" s="329" t="str">
        <f>IF(ISBLANK(Regressions!A55), " ", Regressions!A55)</f>
        <v>Iran</v>
      </c>
      <c r="B45" s="330">
        <f>IF(ISBLANK(Regressions!B55), " ", Regressions!B55)</f>
        <v>2010</v>
      </c>
      <c r="C45" s="335" t="str">
        <f>IF(ISBLANK(Regressions!C55), " ", Regressions!C55)</f>
        <v>Urban</v>
      </c>
      <c r="D45" s="331">
        <f>IF(ISBLANK(Regressions!D55), " ", Regressions!D55)</f>
        <v>10660000.90926842</v>
      </c>
      <c r="E45" s="207" t="e">
        <f>IF(ISNUMBER(Regressions!E55),ROUND(Regressions!E55, 1), NA())</f>
        <v>#N/A</v>
      </c>
      <c r="F45" s="332" t="e">
        <f>IF(ISNUMBER(Regressions!F55),ROUND(Regressions!F55, 1), NA())</f>
        <v>#N/A</v>
      </c>
      <c r="G45" s="229" t="e">
        <f>IF(ISNUMBER(Regressions!G55),ROUND(Regressions!G55, 1), NA())</f>
        <v>#N/A</v>
      </c>
      <c r="H45" s="333" t="e">
        <f>IF(ISNUMBER(Regressions!H55),ROUND(Regressions!H55, 1), NA())</f>
        <v>#N/A</v>
      </c>
      <c r="I45" s="230" t="e">
        <f>IF(ISNUMBER(Regressions!I55),ROUND(Regressions!I55, 1), NA())</f>
        <v>#N/A</v>
      </c>
      <c r="J45" s="334" t="e">
        <f>IF(ISNUMBER(Regressions!K55),ROUND(Regressions!K55, 1), NA())</f>
        <v>#N/A</v>
      </c>
      <c r="K45" s="332" t="e">
        <f>IF(ISNUMBER(Regressions!L55),ROUND(Regressions!L55, 1), NA())</f>
        <v>#N/A</v>
      </c>
      <c r="L45" s="231" t="e">
        <f>IF(ISNUMBER(Regressions!M55),ROUND(Regressions!M55, 1), NA())</f>
        <v>#N/A</v>
      </c>
      <c r="M45" s="333" t="e">
        <f>IF(ISNUMBER(Regressions!N55),ROUND(Regressions!N55, 1), NA())</f>
        <v>#N/A</v>
      </c>
      <c r="N45" s="230" t="e">
        <f>IF(ISNUMBER(Regressions!O55),ROUND(Regressions!O55, 1), NA())</f>
        <v>#N/A</v>
      </c>
      <c r="O45" s="334">
        <f>IF(ISNUMBER(Regressions!Q55),ROUND(Regressions!Q55, 1), NA())</f>
        <v>96.9</v>
      </c>
      <c r="P45" s="332" t="e">
        <f>IF(ISNUMBER(Regressions!R55),ROUND(Regressions!R55, 1), NA())</f>
        <v>#N/A</v>
      </c>
      <c r="Q45" s="208" t="e">
        <f>IF(ISNUMBER(Regressions!S55),ROUND(Regressions!S55, 1), NA())</f>
        <v>#N/A</v>
      </c>
      <c r="R45" s="333" t="e">
        <f>IF(ISNUMBER(Regressions!T55),ROUND(Regressions!T55, 1), NA())</f>
        <v>#N/A</v>
      </c>
      <c r="S45" s="230">
        <f>IF(ISNUMBER(Regressions!U55),ROUND(Regressions!U55, 1), NA())</f>
        <v>3.1</v>
      </c>
    </row>
    <row xmlns:x14ac="http://schemas.microsoft.com/office/spreadsheetml/2009/9/ac" r="46" x14ac:dyDescent="0.2">
      <c r="A46" s="329" t="str">
        <f>IF(ISBLANK(Regressions!A56), " ", Regressions!A56)</f>
        <v>Iran</v>
      </c>
      <c r="B46" s="330">
        <f>IF(ISBLANK(Regressions!B56), " ", Regressions!B56)</f>
        <v>2011</v>
      </c>
      <c r="C46" s="335" t="str">
        <f>IF(ISBLANK(Regressions!C56), " ", Regressions!C56)</f>
        <v>Urban</v>
      </c>
      <c r="D46" s="331">
        <f>IF(ISBLANK(Regressions!D56), " ", Regressions!D56)</f>
        <v>10412392.217706449</v>
      </c>
      <c r="E46" s="207" t="e">
        <f>IF(ISNUMBER(Regressions!E56),ROUND(Regressions!E56, 1), NA())</f>
        <v>#N/A</v>
      </c>
      <c r="F46" s="332" t="e">
        <f>IF(ISNUMBER(Regressions!F56),ROUND(Regressions!F56, 1), NA())</f>
        <v>#N/A</v>
      </c>
      <c r="G46" s="229" t="e">
        <f>IF(ISNUMBER(Regressions!G56),ROUND(Regressions!G56, 1), NA())</f>
        <v>#N/A</v>
      </c>
      <c r="H46" s="333" t="e">
        <f>IF(ISNUMBER(Regressions!H56),ROUND(Regressions!H56, 1), NA())</f>
        <v>#N/A</v>
      </c>
      <c r="I46" s="230" t="e">
        <f>IF(ISNUMBER(Regressions!I56),ROUND(Regressions!I56, 1), NA())</f>
        <v>#N/A</v>
      </c>
      <c r="J46" s="334" t="e">
        <f>IF(ISNUMBER(Regressions!K56),ROUND(Regressions!K56, 1), NA())</f>
        <v>#N/A</v>
      </c>
      <c r="K46" s="332" t="e">
        <f>IF(ISNUMBER(Regressions!L56),ROUND(Regressions!L56, 1), NA())</f>
        <v>#N/A</v>
      </c>
      <c r="L46" s="231" t="e">
        <f>IF(ISNUMBER(Regressions!M56),ROUND(Regressions!M56, 1), NA())</f>
        <v>#N/A</v>
      </c>
      <c r="M46" s="333" t="e">
        <f>IF(ISNUMBER(Regressions!N56),ROUND(Regressions!N56, 1), NA())</f>
        <v>#N/A</v>
      </c>
      <c r="N46" s="230" t="e">
        <f>IF(ISNUMBER(Regressions!O56),ROUND(Regressions!O56, 1), NA())</f>
        <v>#N/A</v>
      </c>
      <c r="O46" s="334">
        <f>IF(ISNUMBER(Regressions!Q56),ROUND(Regressions!Q56, 1), NA())</f>
        <v>97.1</v>
      </c>
      <c r="P46" s="332" t="e">
        <f>IF(ISNUMBER(Regressions!R56),ROUND(Regressions!R56, 1), NA())</f>
        <v>#N/A</v>
      </c>
      <c r="Q46" s="208" t="e">
        <f>IF(ISNUMBER(Regressions!S56),ROUND(Regressions!S56, 1), NA())</f>
        <v>#N/A</v>
      </c>
      <c r="R46" s="333" t="e">
        <f>IF(ISNUMBER(Regressions!T56),ROUND(Regressions!T56, 1), NA())</f>
        <v>#N/A</v>
      </c>
      <c r="S46" s="230">
        <f>IF(ISNUMBER(Regressions!U56),ROUND(Regressions!U56, 1), NA())</f>
        <v>2.9</v>
      </c>
    </row>
    <row xmlns:x14ac="http://schemas.microsoft.com/office/spreadsheetml/2009/9/ac" r="47" x14ac:dyDescent="0.2">
      <c r="A47" s="329" t="str">
        <f>IF(ISBLANK(Regressions!A57), " ", Regressions!A57)</f>
        <v>Iran</v>
      </c>
      <c r="B47" s="330">
        <f>IF(ISBLANK(Regressions!B57), " ", Regressions!B57)</f>
        <v>2012</v>
      </c>
      <c r="C47" s="335" t="str">
        <f>IF(ISBLANK(Regressions!C57), " ", Regressions!C57)</f>
        <v>Urban</v>
      </c>
      <c r="D47" s="331">
        <f>IF(ISBLANK(Regressions!D57), " ", Regressions!D57)</f>
        <v>10242602.503441621</v>
      </c>
      <c r="E47" s="207" t="e">
        <f>IF(ISNUMBER(Regressions!E57),ROUND(Regressions!E57, 1), NA())</f>
        <v>#N/A</v>
      </c>
      <c r="F47" s="332" t="e">
        <f>IF(ISNUMBER(Regressions!F57),ROUND(Regressions!F57, 1), NA())</f>
        <v>#N/A</v>
      </c>
      <c r="G47" s="229" t="e">
        <f>IF(ISNUMBER(Regressions!G57),ROUND(Regressions!G57, 1), NA())</f>
        <v>#N/A</v>
      </c>
      <c r="H47" s="333" t="e">
        <f>IF(ISNUMBER(Regressions!H57),ROUND(Regressions!H57, 1), NA())</f>
        <v>#N/A</v>
      </c>
      <c r="I47" s="230" t="e">
        <f>IF(ISNUMBER(Regressions!I57),ROUND(Regressions!I57, 1), NA())</f>
        <v>#N/A</v>
      </c>
      <c r="J47" s="334" t="e">
        <f>IF(ISNUMBER(Regressions!K57),ROUND(Regressions!K57, 1), NA())</f>
        <v>#N/A</v>
      </c>
      <c r="K47" s="332" t="e">
        <f>IF(ISNUMBER(Regressions!L57),ROUND(Regressions!L57, 1), NA())</f>
        <v>#N/A</v>
      </c>
      <c r="L47" s="231" t="e">
        <f>IF(ISNUMBER(Regressions!M57),ROUND(Regressions!M57, 1), NA())</f>
        <v>#N/A</v>
      </c>
      <c r="M47" s="333" t="e">
        <f>IF(ISNUMBER(Regressions!N57),ROUND(Regressions!N57, 1), NA())</f>
        <v>#N/A</v>
      </c>
      <c r="N47" s="230" t="e">
        <f>IF(ISNUMBER(Regressions!O57),ROUND(Regressions!O57, 1), NA())</f>
        <v>#N/A</v>
      </c>
      <c r="O47" s="334">
        <f>IF(ISNUMBER(Regressions!Q57),ROUND(Regressions!Q57, 1), NA())</f>
        <v>97.2</v>
      </c>
      <c r="P47" s="332" t="e">
        <f>IF(ISNUMBER(Regressions!R57),ROUND(Regressions!R57, 1), NA())</f>
        <v>#N/A</v>
      </c>
      <c r="Q47" s="208" t="e">
        <f>IF(ISNUMBER(Regressions!S57),ROUND(Regressions!S57, 1), NA())</f>
        <v>#N/A</v>
      </c>
      <c r="R47" s="333" t="e">
        <f>IF(ISNUMBER(Regressions!T57),ROUND(Regressions!T57, 1), NA())</f>
        <v>#N/A</v>
      </c>
      <c r="S47" s="230">
        <f>IF(ISNUMBER(Regressions!U57),ROUND(Regressions!U57, 1), NA())</f>
        <v>2.8</v>
      </c>
    </row>
    <row xmlns:x14ac="http://schemas.microsoft.com/office/spreadsheetml/2009/9/ac" r="48" x14ac:dyDescent="0.2">
      <c r="A48" s="329" t="str">
        <f>IF(ISBLANK(Regressions!A58), " ", Regressions!A58)</f>
        <v>Iran</v>
      </c>
      <c r="B48" s="330">
        <f>IF(ISBLANK(Regressions!B58), " ", Regressions!B58)</f>
        <v>2013</v>
      </c>
      <c r="C48" s="335" t="str">
        <f>IF(ISBLANK(Regressions!C58), " ", Regressions!C58)</f>
        <v>Urban</v>
      </c>
      <c r="D48" s="331">
        <f>IF(ISBLANK(Regressions!D58), " ", Regressions!D58)</f>
        <v>10239966.19954681</v>
      </c>
      <c r="E48" s="207" t="e">
        <f>IF(ISNUMBER(Regressions!E58),ROUND(Regressions!E58, 1), NA())</f>
        <v>#N/A</v>
      </c>
      <c r="F48" s="332" t="e">
        <f>IF(ISNUMBER(Regressions!F58),ROUND(Regressions!F58, 1), NA())</f>
        <v>#N/A</v>
      </c>
      <c r="G48" s="229" t="e">
        <f>IF(ISNUMBER(Regressions!G58),ROUND(Regressions!G58, 1), NA())</f>
        <v>#N/A</v>
      </c>
      <c r="H48" s="333" t="e">
        <f>IF(ISNUMBER(Regressions!H58),ROUND(Regressions!H58, 1), NA())</f>
        <v>#N/A</v>
      </c>
      <c r="I48" s="230" t="e">
        <f>IF(ISNUMBER(Regressions!I58),ROUND(Regressions!I58, 1), NA())</f>
        <v>#N/A</v>
      </c>
      <c r="J48" s="334" t="e">
        <f>IF(ISNUMBER(Regressions!K58),ROUND(Regressions!K58, 1), NA())</f>
        <v>#N/A</v>
      </c>
      <c r="K48" s="332" t="e">
        <f>IF(ISNUMBER(Regressions!L58),ROUND(Regressions!L58, 1), NA())</f>
        <v>#N/A</v>
      </c>
      <c r="L48" s="231" t="e">
        <f>IF(ISNUMBER(Regressions!M58),ROUND(Regressions!M58, 1), NA())</f>
        <v>#N/A</v>
      </c>
      <c r="M48" s="333" t="e">
        <f>IF(ISNUMBER(Regressions!N58),ROUND(Regressions!N58, 1), NA())</f>
        <v>#N/A</v>
      </c>
      <c r="N48" s="230" t="e">
        <f>IF(ISNUMBER(Regressions!O58),ROUND(Regressions!O58, 1), NA())</f>
        <v>#N/A</v>
      </c>
      <c r="O48" s="334">
        <f>IF(ISNUMBER(Regressions!Q58),ROUND(Regressions!Q58, 1), NA())</f>
        <v>97.3</v>
      </c>
      <c r="P48" s="332" t="e">
        <f>IF(ISNUMBER(Regressions!R58),ROUND(Regressions!R58, 1), NA())</f>
        <v>#N/A</v>
      </c>
      <c r="Q48" s="208" t="e">
        <f>IF(ISNUMBER(Regressions!S58),ROUND(Regressions!S58, 1), NA())</f>
        <v>#N/A</v>
      </c>
      <c r="R48" s="333" t="e">
        <f>IF(ISNUMBER(Regressions!T58),ROUND(Regressions!T58, 1), NA())</f>
        <v>#N/A</v>
      </c>
      <c r="S48" s="230">
        <f>IF(ISNUMBER(Regressions!U58),ROUND(Regressions!U58, 1), NA())</f>
        <v>2.7</v>
      </c>
    </row>
    <row xmlns:x14ac="http://schemas.microsoft.com/office/spreadsheetml/2009/9/ac" r="49" x14ac:dyDescent="0.2">
      <c r="A49" s="329" t="str">
        <f>IF(ISBLANK(Regressions!A59), " ", Regressions!A59)</f>
        <v>Iran</v>
      </c>
      <c r="B49" s="330">
        <f>IF(ISBLANK(Regressions!B59), " ", Regressions!B59)</f>
        <v>2014</v>
      </c>
      <c r="C49" s="335" t="str">
        <f>IF(ISBLANK(Regressions!C59), " ", Regressions!C59)</f>
        <v>Urban</v>
      </c>
      <c r="D49" s="331">
        <f>IF(ISBLANK(Regressions!D59), " ", Regressions!D59)</f>
        <v>10348190.64376892</v>
      </c>
      <c r="E49" s="207" t="e">
        <f>IF(ISNUMBER(Regressions!E59),ROUND(Regressions!E59, 1), NA())</f>
        <v>#N/A</v>
      </c>
      <c r="F49" s="332" t="e">
        <f>IF(ISNUMBER(Regressions!F59),ROUND(Regressions!F59, 1), NA())</f>
        <v>#N/A</v>
      </c>
      <c r="G49" s="229" t="e">
        <f>IF(ISNUMBER(Regressions!G59),ROUND(Regressions!G59, 1), NA())</f>
        <v>#N/A</v>
      </c>
      <c r="H49" s="333" t="e">
        <f>IF(ISNUMBER(Regressions!H59),ROUND(Regressions!H59, 1), NA())</f>
        <v>#N/A</v>
      </c>
      <c r="I49" s="230" t="e">
        <f>IF(ISNUMBER(Regressions!I59),ROUND(Regressions!I59, 1), NA())</f>
        <v>#N/A</v>
      </c>
      <c r="J49" s="334" t="e">
        <f>IF(ISNUMBER(Regressions!K59),ROUND(Regressions!K59, 1), NA())</f>
        <v>#N/A</v>
      </c>
      <c r="K49" s="332" t="e">
        <f>IF(ISNUMBER(Regressions!L59),ROUND(Regressions!L59, 1), NA())</f>
        <v>#N/A</v>
      </c>
      <c r="L49" s="231" t="e">
        <f>IF(ISNUMBER(Regressions!M59),ROUND(Regressions!M59, 1), NA())</f>
        <v>#N/A</v>
      </c>
      <c r="M49" s="333" t="e">
        <f>IF(ISNUMBER(Regressions!N59),ROUND(Regressions!N59, 1), NA())</f>
        <v>#N/A</v>
      </c>
      <c r="N49" s="230" t="e">
        <f>IF(ISNUMBER(Regressions!O59),ROUND(Regressions!O59, 1), NA())</f>
        <v>#N/A</v>
      </c>
      <c r="O49" s="334">
        <f>IF(ISNUMBER(Regressions!Q59),ROUND(Regressions!Q59, 1), NA())</f>
        <v>97.5</v>
      </c>
      <c r="P49" s="332" t="e">
        <f>IF(ISNUMBER(Regressions!R59),ROUND(Regressions!R59, 1), NA())</f>
        <v>#N/A</v>
      </c>
      <c r="Q49" s="208" t="e">
        <f>IF(ISNUMBER(Regressions!S59),ROUND(Regressions!S59, 1), NA())</f>
        <v>#N/A</v>
      </c>
      <c r="R49" s="333" t="e">
        <f>IF(ISNUMBER(Regressions!T59),ROUND(Regressions!T59, 1), NA())</f>
        <v>#N/A</v>
      </c>
      <c r="S49" s="230">
        <f>IF(ISNUMBER(Regressions!U59),ROUND(Regressions!U59, 1), NA())</f>
        <v>2.5</v>
      </c>
    </row>
    <row xmlns:x14ac="http://schemas.microsoft.com/office/spreadsheetml/2009/9/ac" r="50" x14ac:dyDescent="0.2">
      <c r="A50" s="329" t="str">
        <f>IF(ISBLANK(Regressions!A60), " ", Regressions!A60)</f>
        <v>Iran</v>
      </c>
      <c r="B50" s="330">
        <f>IF(ISBLANK(Regressions!B60), " ", Regressions!B60)</f>
        <v>2015</v>
      </c>
      <c r="C50" s="335" t="str">
        <f>IF(ISBLANK(Regressions!C60), " ", Regressions!C60)</f>
        <v>Urban</v>
      </c>
      <c r="D50" s="331">
        <f>IF(ISBLANK(Regressions!D60), " ", Regressions!D60)</f>
        <v>10868499.258457949</v>
      </c>
      <c r="E50" s="207" t="e">
        <f>IF(ISNUMBER(Regressions!E60),ROUND(Regressions!E60, 1), NA())</f>
        <v>#N/A</v>
      </c>
      <c r="F50" s="332" t="e">
        <f>IF(ISNUMBER(Regressions!F60),ROUND(Regressions!F60, 1), NA())</f>
        <v>#N/A</v>
      </c>
      <c r="G50" s="229" t="e">
        <f>IF(ISNUMBER(Regressions!G60),ROUND(Regressions!G60, 1), NA())</f>
        <v>#N/A</v>
      </c>
      <c r="H50" s="333" t="e">
        <f>IF(ISNUMBER(Regressions!H60),ROUND(Regressions!H60, 1), NA())</f>
        <v>#N/A</v>
      </c>
      <c r="I50" s="230" t="e">
        <f>IF(ISNUMBER(Regressions!I60),ROUND(Regressions!I60, 1), NA())</f>
        <v>#N/A</v>
      </c>
      <c r="J50" s="334" t="e">
        <f>IF(ISNUMBER(Regressions!K60),ROUND(Regressions!K60, 1), NA())</f>
        <v>#N/A</v>
      </c>
      <c r="K50" s="332" t="e">
        <f>IF(ISNUMBER(Regressions!L60),ROUND(Regressions!L60, 1), NA())</f>
        <v>#N/A</v>
      </c>
      <c r="L50" s="231" t="e">
        <f>IF(ISNUMBER(Regressions!M60),ROUND(Regressions!M60, 1), NA())</f>
        <v>#N/A</v>
      </c>
      <c r="M50" s="333" t="e">
        <f>IF(ISNUMBER(Regressions!N60),ROUND(Regressions!N60, 1), NA())</f>
        <v>#N/A</v>
      </c>
      <c r="N50" s="230" t="e">
        <f>IF(ISNUMBER(Regressions!O60),ROUND(Regressions!O60, 1), NA())</f>
        <v>#N/A</v>
      </c>
      <c r="O50" s="334">
        <f>IF(ISNUMBER(Regressions!Q60),ROUND(Regressions!Q60, 1), NA())</f>
        <v>97.6</v>
      </c>
      <c r="P50" s="332" t="e">
        <f>IF(ISNUMBER(Regressions!R60),ROUND(Regressions!R60, 1), NA())</f>
        <v>#N/A</v>
      </c>
      <c r="Q50" s="208" t="e">
        <f>IF(ISNUMBER(Regressions!S60),ROUND(Regressions!S60, 1), NA())</f>
        <v>#N/A</v>
      </c>
      <c r="R50" s="333" t="e">
        <f>IF(ISNUMBER(Regressions!T60),ROUND(Regressions!T60, 1), NA())</f>
        <v>#N/A</v>
      </c>
      <c r="S50" s="230">
        <f>IF(ISNUMBER(Regressions!U60),ROUND(Regressions!U60, 1), NA())</f>
        <v>2.4</v>
      </c>
    </row>
    <row xmlns:x14ac="http://schemas.microsoft.com/office/spreadsheetml/2009/9/ac" r="51" x14ac:dyDescent="0.2">
      <c r="A51" s="329" t="str">
        <f>IF(ISBLANK(Regressions!A61), " ", Regressions!A61)</f>
        <v>Iran</v>
      </c>
      <c r="B51" s="330">
        <f>IF(ISBLANK(Regressions!B61), " ", Regressions!B61)</f>
        <v>2016</v>
      </c>
      <c r="C51" s="335" t="str">
        <f>IF(ISBLANK(Regressions!C61), " ", Regressions!C61)</f>
        <v>Urban</v>
      </c>
      <c r="D51" s="331">
        <f>IF(ISBLANK(Regressions!D61), " ", Regressions!D61)</f>
        <v>11414914.67643616</v>
      </c>
      <c r="E51" s="207" t="e">
        <f>IF(ISNUMBER(Regressions!E61),ROUND(Regressions!E61, 1), NA())</f>
        <v>#N/A</v>
      </c>
      <c r="F51" s="332" t="e">
        <f>IF(ISNUMBER(Regressions!F61),ROUND(Regressions!F61, 1), NA())</f>
        <v>#N/A</v>
      </c>
      <c r="G51" s="229" t="e">
        <f>IF(ISNUMBER(Regressions!G61),ROUND(Regressions!G61, 1), NA())</f>
        <v>#N/A</v>
      </c>
      <c r="H51" s="333" t="e">
        <f>IF(ISNUMBER(Regressions!H61),ROUND(Regressions!H61, 1), NA())</f>
        <v>#N/A</v>
      </c>
      <c r="I51" s="230" t="e">
        <f>IF(ISNUMBER(Regressions!I61),ROUND(Regressions!I61, 1), NA())</f>
        <v>#N/A</v>
      </c>
      <c r="J51" s="334" t="e">
        <f>IF(ISNUMBER(Regressions!K61),ROUND(Regressions!K61, 1), NA())</f>
        <v>#N/A</v>
      </c>
      <c r="K51" s="332" t="e">
        <f>IF(ISNUMBER(Regressions!L61),ROUND(Regressions!L61, 1), NA())</f>
        <v>#N/A</v>
      </c>
      <c r="L51" s="231" t="e">
        <f>IF(ISNUMBER(Regressions!M61),ROUND(Regressions!M61, 1), NA())</f>
        <v>#N/A</v>
      </c>
      <c r="M51" s="333" t="e">
        <f>IF(ISNUMBER(Regressions!N61),ROUND(Regressions!N61, 1), NA())</f>
        <v>#N/A</v>
      </c>
      <c r="N51" s="230" t="e">
        <f>IF(ISNUMBER(Regressions!O61),ROUND(Regressions!O61, 1), NA())</f>
        <v>#N/A</v>
      </c>
      <c r="O51" s="334">
        <f>IF(ISNUMBER(Regressions!Q61),ROUND(Regressions!Q61, 1), NA())</f>
        <v>97.7</v>
      </c>
      <c r="P51" s="332" t="e">
        <f>IF(ISNUMBER(Regressions!R61),ROUND(Regressions!R61, 1), NA())</f>
        <v>#N/A</v>
      </c>
      <c r="Q51" s="208" t="e">
        <f>IF(ISNUMBER(Regressions!S61),ROUND(Regressions!S61, 1), NA())</f>
        <v>#N/A</v>
      </c>
      <c r="R51" s="333" t="e">
        <f>IF(ISNUMBER(Regressions!T61),ROUND(Regressions!T61, 1), NA())</f>
        <v>#N/A</v>
      </c>
      <c r="S51" s="230">
        <f>IF(ISNUMBER(Regressions!U61),ROUND(Regressions!U61, 1), NA())</f>
        <v>2.2999999999999998</v>
      </c>
    </row>
    <row xmlns:x14ac="http://schemas.microsoft.com/office/spreadsheetml/2009/9/ac" r="52" x14ac:dyDescent="0.2">
      <c r="A52" s="329" t="str">
        <f>IF(ISBLANK(Regressions!A62), " ", Regressions!A62)</f>
        <v>Iran</v>
      </c>
      <c r="B52" s="330">
        <f>IF(ISBLANK(Regressions!B62), " ", Regressions!B62)</f>
        <v>2017</v>
      </c>
      <c r="C52" s="335" t="str">
        <f>IF(ISBLANK(Regressions!C62), " ", Regressions!C62)</f>
        <v>Urban</v>
      </c>
      <c r="D52" s="331">
        <f>IF(ISBLANK(Regressions!D62), " ", Regressions!D62)</f>
        <v>11688675.47969131</v>
      </c>
      <c r="E52" s="207" t="e">
        <f>IF(ISNUMBER(Regressions!E62),ROUND(Regressions!E62, 1), NA())</f>
        <v>#N/A</v>
      </c>
      <c r="F52" s="332" t="e">
        <f>IF(ISNUMBER(Regressions!F62),ROUND(Regressions!F62, 1), NA())</f>
        <v>#N/A</v>
      </c>
      <c r="G52" s="229" t="e">
        <f>IF(ISNUMBER(Regressions!G62),ROUND(Regressions!G62, 1), NA())</f>
        <v>#N/A</v>
      </c>
      <c r="H52" s="333" t="e">
        <f>IF(ISNUMBER(Regressions!H62),ROUND(Regressions!H62, 1), NA())</f>
        <v>#N/A</v>
      </c>
      <c r="I52" s="230" t="e">
        <f>IF(ISNUMBER(Regressions!I62),ROUND(Regressions!I62, 1), NA())</f>
        <v>#N/A</v>
      </c>
      <c r="J52" s="334" t="e">
        <f>IF(ISNUMBER(Regressions!K62),ROUND(Regressions!K62, 1), NA())</f>
        <v>#N/A</v>
      </c>
      <c r="K52" s="332" t="e">
        <f>IF(ISNUMBER(Regressions!L62),ROUND(Regressions!L62, 1), NA())</f>
        <v>#N/A</v>
      </c>
      <c r="L52" s="231" t="e">
        <f>IF(ISNUMBER(Regressions!M62),ROUND(Regressions!M62, 1), NA())</f>
        <v>#N/A</v>
      </c>
      <c r="M52" s="333" t="e">
        <f>IF(ISNUMBER(Regressions!N62),ROUND(Regressions!N62, 1), NA())</f>
        <v>#N/A</v>
      </c>
      <c r="N52" s="230" t="e">
        <f>IF(ISNUMBER(Regressions!O62),ROUND(Regressions!O62, 1), NA())</f>
        <v>#N/A</v>
      </c>
      <c r="O52" s="334">
        <f>IF(ISNUMBER(Regressions!Q62),ROUND(Regressions!Q62, 1), NA())</f>
        <v>97.8</v>
      </c>
      <c r="P52" s="332" t="e">
        <f>IF(ISNUMBER(Regressions!R62),ROUND(Regressions!R62, 1), NA())</f>
        <v>#N/A</v>
      </c>
      <c r="Q52" s="208" t="e">
        <f>IF(ISNUMBER(Regressions!S62),ROUND(Regressions!S62, 1), NA())</f>
        <v>#N/A</v>
      </c>
      <c r="R52" s="333" t="e">
        <f>IF(ISNUMBER(Regressions!T62),ROUND(Regressions!T62, 1), NA())</f>
        <v>#N/A</v>
      </c>
      <c r="S52" s="230">
        <f>IF(ISNUMBER(Regressions!U62),ROUND(Regressions!U62, 1), NA())</f>
        <v>2.2000000000000002</v>
      </c>
    </row>
    <row xmlns:x14ac="http://schemas.microsoft.com/office/spreadsheetml/2009/9/ac" r="53" x14ac:dyDescent="0.2">
      <c r="A53" s="329" t="str">
        <f>IF(ISBLANK(Regressions!A63), " ", Regressions!A63)</f>
        <v>Iran</v>
      </c>
      <c r="B53" s="330">
        <f>IF(ISBLANK(Regressions!B63), " ", Regressions!B63)</f>
        <v>2018</v>
      </c>
      <c r="C53" s="335" t="str">
        <f>IF(ISBLANK(Regressions!C63), " ", Regressions!C63)</f>
        <v>Urban</v>
      </c>
      <c r="D53" s="331">
        <f>IF(ISBLANK(Regressions!D63), " ", Regressions!D63)</f>
        <v>12018446.57478012</v>
      </c>
      <c r="E53" s="207" t="e">
        <f>IF(ISNUMBER(Regressions!E63),ROUND(Regressions!E63, 1), NA())</f>
        <v>#N/A</v>
      </c>
      <c r="F53" s="332" t="e">
        <f>IF(ISNUMBER(Regressions!F63),ROUND(Regressions!F63, 1), NA())</f>
        <v>#N/A</v>
      </c>
      <c r="G53" s="229" t="e">
        <f>IF(ISNUMBER(Regressions!G63),ROUND(Regressions!G63, 1), NA())</f>
        <v>#N/A</v>
      </c>
      <c r="H53" s="333" t="e">
        <f>IF(ISNUMBER(Regressions!H63),ROUND(Regressions!H63, 1), NA())</f>
        <v>#N/A</v>
      </c>
      <c r="I53" s="230" t="e">
        <f>IF(ISNUMBER(Regressions!I63),ROUND(Regressions!I63, 1), NA())</f>
        <v>#N/A</v>
      </c>
      <c r="J53" s="334" t="e">
        <f>IF(ISNUMBER(Regressions!K63),ROUND(Regressions!K63, 1), NA())</f>
        <v>#N/A</v>
      </c>
      <c r="K53" s="332" t="e">
        <f>IF(ISNUMBER(Regressions!L63),ROUND(Regressions!L63, 1), NA())</f>
        <v>#N/A</v>
      </c>
      <c r="L53" s="231" t="e">
        <f>IF(ISNUMBER(Regressions!M63),ROUND(Regressions!M63, 1), NA())</f>
        <v>#N/A</v>
      </c>
      <c r="M53" s="333" t="e">
        <f>IF(ISNUMBER(Regressions!N63),ROUND(Regressions!N63, 1), NA())</f>
        <v>#N/A</v>
      </c>
      <c r="N53" s="230" t="e">
        <f>IF(ISNUMBER(Regressions!O63),ROUND(Regressions!O63, 1), NA())</f>
        <v>#N/A</v>
      </c>
      <c r="O53" s="334">
        <f>IF(ISNUMBER(Regressions!Q63),ROUND(Regressions!Q63, 1), NA())</f>
        <v>98</v>
      </c>
      <c r="P53" s="332" t="e">
        <f>IF(ISNUMBER(Regressions!R63),ROUND(Regressions!R63, 1), NA())</f>
        <v>#N/A</v>
      </c>
      <c r="Q53" s="208" t="e">
        <f>IF(ISNUMBER(Regressions!S63),ROUND(Regressions!S63, 1), NA())</f>
        <v>#N/A</v>
      </c>
      <c r="R53" s="333" t="e">
        <f>IF(ISNUMBER(Regressions!T63),ROUND(Regressions!T63, 1), NA())</f>
        <v>#N/A</v>
      </c>
      <c r="S53" s="230">
        <f>IF(ISNUMBER(Regressions!U63),ROUND(Regressions!U63, 1), NA())</f>
        <v>2</v>
      </c>
    </row>
    <row xmlns:x14ac="http://schemas.microsoft.com/office/spreadsheetml/2009/9/ac" r="54" x14ac:dyDescent="0.2">
      <c r="A54" s="329" t="str">
        <f>IF(ISBLANK(Regressions!A64), " ", Regressions!A64)</f>
        <v>Iran</v>
      </c>
      <c r="B54" s="330">
        <f>IF(ISBLANK(Regressions!B64), " ", Regressions!B64)</f>
        <v>2019</v>
      </c>
      <c r="C54" s="335" t="str">
        <f>IF(ISBLANK(Regressions!C64), " ", Regressions!C64)</f>
        <v>Urban</v>
      </c>
      <c r="D54" s="331">
        <f>IF(ISBLANK(Regressions!D64), " ", Regressions!D64)</f>
        <v>12396921.156039961</v>
      </c>
      <c r="E54" s="207" t="e">
        <f>IF(ISNUMBER(Regressions!E64),ROUND(Regressions!E64, 1), NA())</f>
        <v>#N/A</v>
      </c>
      <c r="F54" s="332" t="e">
        <f>IF(ISNUMBER(Regressions!F64),ROUND(Regressions!F64, 1), NA())</f>
        <v>#N/A</v>
      </c>
      <c r="G54" s="229" t="e">
        <f>IF(ISNUMBER(Regressions!G64),ROUND(Regressions!G64, 1), NA())</f>
        <v>#N/A</v>
      </c>
      <c r="H54" s="333" t="e">
        <f>IF(ISNUMBER(Regressions!H64),ROUND(Regressions!H64, 1), NA())</f>
        <v>#N/A</v>
      </c>
      <c r="I54" s="230" t="e">
        <f>IF(ISNUMBER(Regressions!I64),ROUND(Regressions!I64, 1), NA())</f>
        <v>#N/A</v>
      </c>
      <c r="J54" s="334" t="e">
        <f>IF(ISNUMBER(Regressions!K64),ROUND(Regressions!K64, 1), NA())</f>
        <v>#N/A</v>
      </c>
      <c r="K54" s="332" t="e">
        <f>IF(ISNUMBER(Regressions!L64),ROUND(Regressions!L64, 1), NA())</f>
        <v>#N/A</v>
      </c>
      <c r="L54" s="231" t="e">
        <f>IF(ISNUMBER(Regressions!M64),ROUND(Regressions!M64, 1), NA())</f>
        <v>#N/A</v>
      </c>
      <c r="M54" s="333" t="e">
        <f>IF(ISNUMBER(Regressions!N64),ROUND(Regressions!N64, 1), NA())</f>
        <v>#N/A</v>
      </c>
      <c r="N54" s="230" t="e">
        <f>IF(ISNUMBER(Regressions!O64),ROUND(Regressions!O64, 1), NA())</f>
        <v>#N/A</v>
      </c>
      <c r="O54" s="334">
        <f>IF(ISNUMBER(Regressions!Q64),ROUND(Regressions!Q64, 1), NA())</f>
        <v>98</v>
      </c>
      <c r="P54" s="332" t="e">
        <f>IF(ISNUMBER(Regressions!R64),ROUND(Regressions!R64, 1), NA())</f>
        <v>#N/A</v>
      </c>
      <c r="Q54" s="208" t="e">
        <f>IF(ISNUMBER(Regressions!S64),ROUND(Regressions!S64, 1), NA())</f>
        <v>#N/A</v>
      </c>
      <c r="R54" s="333" t="e">
        <f>IF(ISNUMBER(Regressions!T64),ROUND(Regressions!T64, 1), NA())</f>
        <v>#N/A</v>
      </c>
      <c r="S54" s="230">
        <f>IF(ISNUMBER(Regressions!U64),ROUND(Regressions!U64, 1), NA())</f>
        <v>2</v>
      </c>
    </row>
    <row xmlns:x14ac="http://schemas.microsoft.com/office/spreadsheetml/2009/9/ac" r="55" ht="13.5" customHeight="true" x14ac:dyDescent="0.2">
      <c r="A55" s="329" t="str">
        <f>IF(ISBLANK(Regressions!A65), " ", Regressions!A65)</f>
        <v>Iran</v>
      </c>
      <c r="B55" s="330">
        <f>IF(ISBLANK(Regressions!B65), " ", Regressions!B65)</f>
        <v>2020</v>
      </c>
      <c r="C55" s="335" t="str">
        <f>IF(ISBLANK(Regressions!C65), " ", Regressions!C65)</f>
        <v>Urban</v>
      </c>
      <c r="D55" s="331">
        <f>IF(ISBLANK(Regressions!D65), " ", Regressions!D65)</f>
        <v>12808890.954814451</v>
      </c>
      <c r="E55" s="207" t="e">
        <f>IF(ISNUMBER(Regressions!E65),ROUND(Regressions!E65, 1), NA())</f>
        <v>#N/A</v>
      </c>
      <c r="F55" s="332" t="e">
        <f>IF(ISNUMBER(Regressions!F65),ROUND(Regressions!F65, 1), NA())</f>
        <v>#N/A</v>
      </c>
      <c r="G55" s="229" t="e">
        <f>IF(ISNUMBER(Regressions!G65),ROUND(Regressions!G65, 1), NA())</f>
        <v>#N/A</v>
      </c>
      <c r="H55" s="333" t="e">
        <f>IF(ISNUMBER(Regressions!H65),ROUND(Regressions!H65, 1), NA())</f>
        <v>#N/A</v>
      </c>
      <c r="I55" s="230" t="e">
        <f>IF(ISNUMBER(Regressions!I65),ROUND(Regressions!I65, 1), NA())</f>
        <v>#N/A</v>
      </c>
      <c r="J55" s="334" t="e">
        <f>IF(ISNUMBER(Regressions!K65),ROUND(Regressions!K65, 1), NA())</f>
        <v>#N/A</v>
      </c>
      <c r="K55" s="332" t="e">
        <f>IF(ISNUMBER(Regressions!L65),ROUND(Regressions!L65, 1), NA())</f>
        <v>#N/A</v>
      </c>
      <c r="L55" s="231" t="e">
        <f>IF(ISNUMBER(Regressions!M65),ROUND(Regressions!M65, 1), NA())</f>
        <v>#N/A</v>
      </c>
      <c r="M55" s="333" t="e">
        <f>IF(ISNUMBER(Regressions!N65),ROUND(Regressions!N65, 1), NA())</f>
        <v>#N/A</v>
      </c>
      <c r="N55" s="230" t="e">
        <f>IF(ISNUMBER(Regressions!O65),ROUND(Regressions!O65, 1), NA())</f>
        <v>#N/A</v>
      </c>
      <c r="O55" s="334">
        <f>IF(ISNUMBER(Regressions!Q65),ROUND(Regressions!Q65, 1), NA())</f>
        <v>98</v>
      </c>
      <c r="P55" s="332" t="e">
        <f>IF(ISNUMBER(Regressions!R65),ROUND(Regressions!R65, 1), NA())</f>
        <v>#N/A</v>
      </c>
      <c r="Q55" s="208" t="e">
        <f>IF(ISNUMBER(Regressions!S65),ROUND(Regressions!S65, 1), NA())</f>
        <v>#N/A</v>
      </c>
      <c r="R55" s="333" t="e">
        <f>IF(ISNUMBER(Regressions!T65),ROUND(Regressions!T65, 1), NA())</f>
        <v>#N/A</v>
      </c>
      <c r="S55" s="230">
        <f>IF(ISNUMBER(Regressions!U65),ROUND(Regressions!U65, 1), NA())</f>
        <v>2</v>
      </c>
    </row>
    <row xmlns:x14ac="http://schemas.microsoft.com/office/spreadsheetml/2009/9/ac" r="56" x14ac:dyDescent="0.2">
      <c r="A56" s="379" t="str">
        <f>IF(ISBLANK(Regressions!A66), " ", Regressions!A66)</f>
        <v>Iran</v>
      </c>
      <c r="B56" s="380">
        <f>IF(ISBLANK(Regressions!B66), " ", Regressions!B66)</f>
        <v>2021</v>
      </c>
      <c r="C56" s="381" t="str">
        <f>IF(ISBLANK(Regressions!C66), " ", Regressions!C66)</f>
        <v>Urban</v>
      </c>
      <c r="D56" s="382">
        <f>IF(ISBLANK(Regressions!D66), " ", Regressions!D66)</f>
        <v>13215509.046906739</v>
      </c>
      <c r="E56" s="385" t="e">
        <f>IF(ISNUMBER(Regressions!E66),ROUND(Regressions!E66, 1), NA())</f>
        <v>#N/A</v>
      </c>
      <c r="F56" s="383" t="e">
        <f>IF(ISNUMBER(Regressions!F66),ROUND(Regressions!F66, 1), NA())</f>
        <v>#N/A</v>
      </c>
      <c r="G56" s="386" t="e">
        <f>IF(ISNUMBER(Regressions!G66),ROUND(Regressions!G66, 1), NA())</f>
        <v>#N/A</v>
      </c>
      <c r="H56" s="384" t="e">
        <f>IF(ISNUMBER(Regressions!H66),ROUND(Regressions!H66, 1), NA())</f>
        <v>#N/A</v>
      </c>
      <c r="I56" s="387" t="e">
        <f>IF(ISNUMBER(Regressions!I66),ROUND(Regressions!I66, 1), NA())</f>
        <v>#N/A</v>
      </c>
      <c r="J56" s="385" t="e">
        <f>IF(ISNUMBER(Regressions!K66),ROUND(Regressions!K66, 1), NA())</f>
        <v>#N/A</v>
      </c>
      <c r="K56" s="383" t="e">
        <f>IF(ISNUMBER(Regressions!L66),ROUND(Regressions!L66, 1), NA())</f>
        <v>#N/A</v>
      </c>
      <c r="L56" s="388" t="e">
        <f>IF(ISNUMBER(Regressions!M66),ROUND(Regressions!M66, 1), NA())</f>
        <v>#N/A</v>
      </c>
      <c r="M56" s="384" t="e">
        <f>IF(ISNUMBER(Regressions!N66),ROUND(Regressions!N66, 1), NA())</f>
        <v>#N/A</v>
      </c>
      <c r="N56" s="387" t="e">
        <f>IF(ISNUMBER(Regressions!O66),ROUND(Regressions!O66, 1), NA())</f>
        <v>#N/A</v>
      </c>
      <c r="O56" s="385">
        <f>IF(ISNUMBER(Regressions!Q66),ROUND(Regressions!Q66, 1), NA())</f>
        <v>98</v>
      </c>
      <c r="P56" s="383" t="e">
        <f>IF(ISNUMBER(Regressions!R66),ROUND(Regressions!R66, 1), NA())</f>
        <v>#N/A</v>
      </c>
      <c r="Q56" s="389" t="e">
        <f>IF(ISNUMBER(Regressions!S66),ROUND(Regressions!S66, 1), NA())</f>
        <v>#N/A</v>
      </c>
      <c r="R56" s="384" t="e">
        <f>IF(ISNUMBER(Regressions!T66),ROUND(Regressions!T66, 1), NA())</f>
        <v>#N/A</v>
      </c>
      <c r="S56" s="387">
        <f>IF(ISNUMBER(Regressions!U66),ROUND(Regressions!U66, 1), NA())</f>
        <v>2</v>
      </c>
      <c r="T56" s="378"/>
      <c r="U56" s="378"/>
      <c r="V56" s="378"/>
      <c r="W56" s="378"/>
      <c r="X56" s="378"/>
      <c r="Y56" s="378"/>
      <c r="Z56" s="378"/>
      <c r="AA56" s="378"/>
      <c r="AB56" s="378"/>
      <c r="AC56" s="378"/>
    </row>
    <row xmlns:x14ac="http://schemas.microsoft.com/office/spreadsheetml/2009/9/ac" r="57" x14ac:dyDescent="0.2">
      <c r="A57" s="329" t="str">
        <f>IF(ISBLANK(Regressions!A67), " ", Regressions!A67)</f>
        <v>Iran</v>
      </c>
      <c r="B57" s="330">
        <f>IF(ISBLANK(Regressions!B67), " ", Regressions!B67)</f>
        <v>2022</v>
      </c>
      <c r="C57" s="335" t="str">
        <f>IF(ISBLANK(Regressions!C67), " ", Regressions!C67)</f>
        <v>Urban</v>
      </c>
      <c r="D57" s="331">
        <f>IF(ISBLANK(Regressions!D67), " ", Regressions!D67)</f>
        <v>13632163.98889252</v>
      </c>
      <c r="E57" s="207" t="e">
        <f>IF(ISNUMBER(Regressions!E67),ROUND(Regressions!E67, 1), NA())</f>
        <v>#N/A</v>
      </c>
      <c r="F57" s="332" t="e">
        <f>IF(ISNUMBER(Regressions!F67),ROUND(Regressions!F67, 1), NA())</f>
        <v>#N/A</v>
      </c>
      <c r="G57" s="229" t="e">
        <f>IF(ISNUMBER(Regressions!G67),ROUND(Regressions!G67, 1), NA())</f>
        <v>#N/A</v>
      </c>
      <c r="H57" s="333" t="e">
        <f>IF(ISNUMBER(Regressions!H67),ROUND(Regressions!H67, 1), NA())</f>
        <v>#N/A</v>
      </c>
      <c r="I57" s="230" t="e">
        <f>IF(ISNUMBER(Regressions!I67),ROUND(Regressions!I67, 1), NA())</f>
        <v>#N/A</v>
      </c>
      <c r="J57" s="334" t="e">
        <f>IF(ISNUMBER(Regressions!K67),ROUND(Regressions!K67, 1), NA())</f>
        <v>#N/A</v>
      </c>
      <c r="K57" s="332" t="e">
        <f>IF(ISNUMBER(Regressions!L67),ROUND(Regressions!L67, 1), NA())</f>
        <v>#N/A</v>
      </c>
      <c r="L57" s="231" t="e">
        <f>IF(ISNUMBER(Regressions!M67),ROUND(Regressions!M67, 1), NA())</f>
        <v>#N/A</v>
      </c>
      <c r="M57" s="333" t="e">
        <f>IF(ISNUMBER(Regressions!N67),ROUND(Regressions!N67, 1), NA())</f>
        <v>#N/A</v>
      </c>
      <c r="N57" s="230" t="e">
        <f>IF(ISNUMBER(Regressions!O67),ROUND(Regressions!O67, 1), NA())</f>
        <v>#N/A</v>
      </c>
      <c r="O57" s="334">
        <f>IF(ISNUMBER(Regressions!Q67),ROUND(Regressions!Q67, 1), NA())</f>
        <v>98</v>
      </c>
      <c r="P57" s="332" t="e">
        <f>IF(ISNUMBER(Regressions!R67),ROUND(Regressions!R67, 1), NA())</f>
        <v>#N/A</v>
      </c>
      <c r="Q57" s="208" t="e">
        <f>IF(ISNUMBER(Regressions!S67),ROUND(Regressions!S67, 1), NA())</f>
        <v>#N/A</v>
      </c>
      <c r="R57" s="333" t="e">
        <f>IF(ISNUMBER(Regressions!T67),ROUND(Regressions!T67, 1), NA())</f>
        <v>#N/A</v>
      </c>
      <c r="S57" s="230">
        <f>IF(ISNUMBER(Regressions!U67),ROUND(Regressions!U67, 1), NA())</f>
        <v>2</v>
      </c>
    </row>
    <row xmlns:x14ac="http://schemas.microsoft.com/office/spreadsheetml/2009/9/ac" r="58" x14ac:dyDescent="0.2">
      <c r="A58" s="336" t="str">
        <f>IF(ISBLANK(Regressions!A68), " ", Regressions!A68)</f>
        <v>Iran</v>
      </c>
      <c r="B58" s="337">
        <f>IF(ISBLANK(Regressions!B68), " ", Regressions!B68)</f>
        <v>2023</v>
      </c>
      <c r="C58" s="338" t="str">
        <f>IF(ISBLANK(Regressions!C68), " ", Regressions!C68)</f>
        <v>Urban</v>
      </c>
      <c r="D58" s="339">
        <f>IF(ISBLANK(Regressions!D68), " ", Regressions!D68)</f>
        <v>14016308.64762268</v>
      </c>
      <c r="E58" s="340" t="e">
        <f>IF(ISNUMBER(Regressions!E68),ROUND(Regressions!E68, 1), NA())</f>
        <v>#N/A</v>
      </c>
      <c r="F58" s="341" t="e">
        <f>IF(ISNUMBER(Regressions!F68),ROUND(Regressions!F68, 1), NA())</f>
        <v>#N/A</v>
      </c>
      <c r="G58" s="342" t="e">
        <f>IF(ISNUMBER(Regressions!G68),ROUND(Regressions!G68, 1), NA())</f>
        <v>#N/A</v>
      </c>
      <c r="H58" s="343" t="e">
        <f>IF(ISNUMBER(Regressions!H68),ROUND(Regressions!H68, 1), NA())</f>
        <v>#N/A</v>
      </c>
      <c r="I58" s="344" t="e">
        <f>IF(ISNUMBER(Regressions!I68),ROUND(Regressions!I68, 1), NA())</f>
        <v>#N/A</v>
      </c>
      <c r="J58" s="345" t="e">
        <f>IF(ISNUMBER(Regressions!K68),ROUND(Regressions!K68, 1), NA())</f>
        <v>#N/A</v>
      </c>
      <c r="K58" s="341" t="e">
        <f>IF(ISNUMBER(Regressions!L68),ROUND(Regressions!L68, 1), NA())</f>
        <v>#N/A</v>
      </c>
      <c r="L58" s="346" t="e">
        <f>IF(ISNUMBER(Regressions!M68),ROUND(Regressions!M68, 1), NA())</f>
        <v>#N/A</v>
      </c>
      <c r="M58" s="343" t="e">
        <f>IF(ISNUMBER(Regressions!N68),ROUND(Regressions!N68, 1), NA())</f>
        <v>#N/A</v>
      </c>
      <c r="N58" s="344" t="e">
        <f>IF(ISNUMBER(Regressions!O68),ROUND(Regressions!O68, 1), NA())</f>
        <v>#N/A</v>
      </c>
      <c r="O58" s="345" t="e">
        <f>IF(ISNUMBER(Regressions!Q68),ROUND(Regressions!Q68, 1), NA())</f>
        <v>#N/A</v>
      </c>
      <c r="P58" s="341" t="e">
        <f>IF(ISNUMBER(Regressions!R68),ROUND(Regressions!R68, 1), NA())</f>
        <v>#N/A</v>
      </c>
      <c r="Q58" s="347" t="e">
        <f>IF(ISNUMBER(Regressions!S68),ROUND(Regressions!S68, 1), NA())</f>
        <v>#N/A</v>
      </c>
      <c r="R58" s="343" t="e">
        <f>IF(ISNUMBER(Regressions!T68),ROUND(Regressions!T68, 1), NA())</f>
        <v>#N/A</v>
      </c>
      <c r="S58" s="344" t="e">
        <f>IF(ISNUMBER(Regressions!U68),ROUND(Regressions!U68, 1), NA())</f>
        <v>#N/A</v>
      </c>
    </row>
    <row xmlns:x14ac="http://schemas.microsoft.com/office/spreadsheetml/2009/9/ac" r="59" hidden="true" x14ac:dyDescent="0.2">
      <c r="A59" s="329" t="str">
        <f>IF(ISBLANK(Regressions!A69), " ", Regressions!A69)</f>
        <v>Iran</v>
      </c>
      <c r="B59" s="330">
        <f>IF(ISBLANK(Regressions!B69), " ", Regressions!B69)</f>
        <v>2024</v>
      </c>
      <c r="C59" s="335" t="str">
        <f>IF(ISBLANK(Regressions!C69), " ", Regressions!C69)</f>
        <v>Urban</v>
      </c>
      <c r="D59" s="331" t="str">
        <f>IF(ISBLANK(Regressions!D69), " ", Regressions!D69)</f>
        <v> </v>
      </c>
      <c r="E59" s="207" t="e">
        <f>IF(ISNUMBER(Regressions!E69),ROUND(Regressions!E69, 1), NA())</f>
        <v>#N/A</v>
      </c>
      <c r="F59" s="332" t="e">
        <f>IF(ISNUMBER(Regressions!F69),ROUND(Regressions!F69, 1), NA())</f>
        <v>#N/A</v>
      </c>
      <c r="G59" s="229" t="e">
        <f>IF(ISNUMBER(Regressions!G69),ROUND(Regressions!G69, 1), NA())</f>
        <v>#N/A</v>
      </c>
      <c r="H59" s="333" t="e">
        <f>IF(ISNUMBER(Regressions!H69),ROUND(Regressions!H69, 1), NA())</f>
        <v>#N/A</v>
      </c>
      <c r="I59" s="230" t="e">
        <f>IF(ISNUMBER(Regressions!I69),ROUND(Regressions!I69, 1), NA())</f>
        <v>#N/A</v>
      </c>
      <c r="J59" s="334" t="e">
        <f>IF(ISNUMBER(Regressions!K69),ROUND(Regressions!K69, 1), NA())</f>
        <v>#N/A</v>
      </c>
      <c r="K59" s="332" t="e">
        <f>IF(ISNUMBER(Regressions!L69),ROUND(Regressions!L69, 1), NA())</f>
        <v>#N/A</v>
      </c>
      <c r="L59" s="231" t="e">
        <f>IF(ISNUMBER(Regressions!M69),ROUND(Regressions!M69, 1), NA())</f>
        <v>#N/A</v>
      </c>
      <c r="M59" s="333" t="e">
        <f>IF(ISNUMBER(Regressions!N69),ROUND(Regressions!N69, 1), NA())</f>
        <v>#N/A</v>
      </c>
      <c r="N59" s="230" t="e">
        <f>IF(ISNUMBER(Regressions!O69),ROUND(Regressions!O69, 1), NA())</f>
        <v>#N/A</v>
      </c>
      <c r="O59" s="334" t="e">
        <f>IF(ISNUMBER(Regressions!Q69),ROUND(Regressions!Q69, 1), NA())</f>
        <v>#N/A</v>
      </c>
      <c r="P59" s="332" t="e">
        <f>IF(ISNUMBER(Regressions!R69),ROUND(Regressions!R69, 1), NA())</f>
        <v>#N/A</v>
      </c>
      <c r="Q59" s="208" t="e">
        <f>IF(ISNUMBER(Regressions!S69),ROUND(Regressions!S69, 1), NA())</f>
        <v>#N/A</v>
      </c>
      <c r="R59" s="333" t="e">
        <f>IF(ISNUMBER(Regressions!T69),ROUND(Regressions!T69, 1), NA())</f>
        <v>#N/A</v>
      </c>
      <c r="S59" s="230" t="e">
        <f>IF(ISNUMBER(Regressions!U69),ROUND(Regressions!U69, 1), NA())</f>
        <v>#N/A</v>
      </c>
    </row>
    <row xmlns:x14ac="http://schemas.microsoft.com/office/spreadsheetml/2009/9/ac" r="60" hidden="true" x14ac:dyDescent="0.2">
      <c r="A60" s="329" t="str">
        <f>IF(ISBLANK(Regressions!A70), " ", Regressions!A70)</f>
        <v>Iran</v>
      </c>
      <c r="B60" s="330">
        <f>IF(ISBLANK(Regressions!B70), " ", Regressions!B70)</f>
        <v>2025</v>
      </c>
      <c r="C60" s="335" t="str">
        <f>IF(ISBLANK(Regressions!C70), " ", Regressions!C70)</f>
        <v>Urban</v>
      </c>
      <c r="D60" s="331" t="str">
        <f>IF(ISBLANK(Regressions!D70), " ", Regressions!D70)</f>
        <v> </v>
      </c>
      <c r="E60" s="207" t="e">
        <f>IF(ISNUMBER(Regressions!E70),ROUND(Regressions!E70, 1), NA())</f>
        <v>#N/A</v>
      </c>
      <c r="F60" s="332" t="e">
        <f>IF(ISNUMBER(Regressions!F70),ROUND(Regressions!F70, 1), NA())</f>
        <v>#N/A</v>
      </c>
      <c r="G60" s="229" t="e">
        <f>IF(ISNUMBER(Regressions!G70),ROUND(Regressions!G70, 1), NA())</f>
        <v>#N/A</v>
      </c>
      <c r="H60" s="333" t="e">
        <f>IF(ISNUMBER(Regressions!H70),ROUND(Regressions!H70, 1), NA())</f>
        <v>#N/A</v>
      </c>
      <c r="I60" s="230" t="e">
        <f>IF(ISNUMBER(Regressions!I70),ROUND(Regressions!I70, 1), NA())</f>
        <v>#N/A</v>
      </c>
      <c r="J60" s="334" t="e">
        <f>IF(ISNUMBER(Regressions!K70),ROUND(Regressions!K70, 1), NA())</f>
        <v>#N/A</v>
      </c>
      <c r="K60" s="332" t="e">
        <f>IF(ISNUMBER(Regressions!L70),ROUND(Regressions!L70, 1), NA())</f>
        <v>#N/A</v>
      </c>
      <c r="L60" s="231" t="e">
        <f>IF(ISNUMBER(Regressions!M70),ROUND(Regressions!M70, 1), NA())</f>
        <v>#N/A</v>
      </c>
      <c r="M60" s="333" t="e">
        <f>IF(ISNUMBER(Regressions!N70),ROUND(Regressions!N70, 1), NA())</f>
        <v>#N/A</v>
      </c>
      <c r="N60" s="230" t="e">
        <f>IF(ISNUMBER(Regressions!O70),ROUND(Regressions!O70, 1), NA())</f>
        <v>#N/A</v>
      </c>
      <c r="O60" s="334" t="e">
        <f>IF(ISNUMBER(Regressions!Q70),ROUND(Regressions!Q70, 1), NA())</f>
        <v>#N/A</v>
      </c>
      <c r="P60" s="332" t="e">
        <f>IF(ISNUMBER(Regressions!R70),ROUND(Regressions!R70, 1), NA())</f>
        <v>#N/A</v>
      </c>
      <c r="Q60" s="208" t="e">
        <f>IF(ISNUMBER(Regressions!S70),ROUND(Regressions!S70, 1), NA())</f>
        <v>#N/A</v>
      </c>
      <c r="R60" s="333" t="e">
        <f>IF(ISNUMBER(Regressions!T70),ROUND(Regressions!T70, 1), NA())</f>
        <v>#N/A</v>
      </c>
      <c r="S60" s="230" t="e">
        <f>IF(ISNUMBER(Regressions!U70),ROUND(Regressions!U70, 1), NA())</f>
        <v>#N/A</v>
      </c>
    </row>
    <row xmlns:x14ac="http://schemas.microsoft.com/office/spreadsheetml/2009/9/ac" r="61" hidden="true" x14ac:dyDescent="0.2">
      <c r="A61" s="329" t="str">
        <f>IF(ISBLANK(Regressions!A71), " ", Regressions!A71)</f>
        <v>Iran</v>
      </c>
      <c r="B61" s="330">
        <f>IF(ISBLANK(Regressions!B71), " ", Regressions!B71)</f>
        <v>2026</v>
      </c>
      <c r="C61" s="335" t="str">
        <f>IF(ISBLANK(Regressions!C71), " ", Regressions!C71)</f>
        <v>Urban</v>
      </c>
      <c r="D61" s="331" t="str">
        <f>IF(ISBLANK(Regressions!D71), " ", Regressions!D71)</f>
        <v> </v>
      </c>
      <c r="E61" s="207" t="e">
        <f>IF(ISNUMBER(Regressions!E71),ROUND(Regressions!E71, 1), NA())</f>
        <v>#N/A</v>
      </c>
      <c r="F61" s="332" t="e">
        <f>IF(ISNUMBER(Regressions!F71),ROUND(Regressions!F71, 1), NA())</f>
        <v>#N/A</v>
      </c>
      <c r="G61" s="229" t="e">
        <f>IF(ISNUMBER(Regressions!G71),ROUND(Regressions!G71, 1), NA())</f>
        <v>#N/A</v>
      </c>
      <c r="H61" s="333" t="e">
        <f>IF(ISNUMBER(Regressions!H71),ROUND(Regressions!H71, 1), NA())</f>
        <v>#N/A</v>
      </c>
      <c r="I61" s="230" t="e">
        <f>IF(ISNUMBER(Regressions!I71),ROUND(Regressions!I71, 1), NA())</f>
        <v>#N/A</v>
      </c>
      <c r="J61" s="334" t="e">
        <f>IF(ISNUMBER(Regressions!K71),ROUND(Regressions!K71, 1), NA())</f>
        <v>#N/A</v>
      </c>
      <c r="K61" s="332" t="e">
        <f>IF(ISNUMBER(Regressions!L71),ROUND(Regressions!L71, 1), NA())</f>
        <v>#N/A</v>
      </c>
      <c r="L61" s="231" t="e">
        <f>IF(ISNUMBER(Regressions!M71),ROUND(Regressions!M71, 1), NA())</f>
        <v>#N/A</v>
      </c>
      <c r="M61" s="333" t="e">
        <f>IF(ISNUMBER(Regressions!N71),ROUND(Regressions!N71, 1), NA())</f>
        <v>#N/A</v>
      </c>
      <c r="N61" s="230" t="e">
        <f>IF(ISNUMBER(Regressions!O71),ROUND(Regressions!O71, 1), NA())</f>
        <v>#N/A</v>
      </c>
      <c r="O61" s="334" t="e">
        <f>IF(ISNUMBER(Regressions!Q71),ROUND(Regressions!Q71, 1), NA())</f>
        <v>#N/A</v>
      </c>
      <c r="P61" s="332" t="e">
        <f>IF(ISNUMBER(Regressions!R71),ROUND(Regressions!R71, 1), NA())</f>
        <v>#N/A</v>
      </c>
      <c r="Q61" s="208" t="e">
        <f>IF(ISNUMBER(Regressions!S71),ROUND(Regressions!S71, 1), NA())</f>
        <v>#N/A</v>
      </c>
      <c r="R61" s="333" t="e">
        <f>IF(ISNUMBER(Regressions!T71),ROUND(Regressions!T71, 1), NA())</f>
        <v>#N/A</v>
      </c>
      <c r="S61" s="230" t="e">
        <f>IF(ISNUMBER(Regressions!U71),ROUND(Regressions!U71, 1), NA())</f>
        <v>#N/A</v>
      </c>
    </row>
    <row xmlns:x14ac="http://schemas.microsoft.com/office/spreadsheetml/2009/9/ac" r="62" hidden="true" x14ac:dyDescent="0.2">
      <c r="A62" s="329" t="str">
        <f>IF(ISBLANK(Regressions!A72), " ", Regressions!A72)</f>
        <v>Iran</v>
      </c>
      <c r="B62" s="330">
        <f>IF(ISBLANK(Regressions!B72), " ", Regressions!B72)</f>
        <v>2027</v>
      </c>
      <c r="C62" s="335" t="str">
        <f>IF(ISBLANK(Regressions!C72), " ", Regressions!C72)</f>
        <v>Urban</v>
      </c>
      <c r="D62" s="331" t="str">
        <f>IF(ISBLANK(Regressions!D72), " ", Regressions!D72)</f>
        <v> </v>
      </c>
      <c r="E62" s="207" t="e">
        <f>IF(ISNUMBER(Regressions!E72),ROUND(Regressions!E72, 1), NA())</f>
        <v>#N/A</v>
      </c>
      <c r="F62" s="332" t="e">
        <f>IF(ISNUMBER(Regressions!F72),ROUND(Regressions!F72, 1), NA())</f>
        <v>#N/A</v>
      </c>
      <c r="G62" s="229" t="e">
        <f>IF(ISNUMBER(Regressions!G72),ROUND(Regressions!G72, 1), NA())</f>
        <v>#N/A</v>
      </c>
      <c r="H62" s="333" t="e">
        <f>IF(ISNUMBER(Regressions!H72),ROUND(Regressions!H72, 1), NA())</f>
        <v>#N/A</v>
      </c>
      <c r="I62" s="230" t="e">
        <f>IF(ISNUMBER(Regressions!I72),ROUND(Regressions!I72, 1), NA())</f>
        <v>#N/A</v>
      </c>
      <c r="J62" s="334" t="e">
        <f>IF(ISNUMBER(Regressions!K72),ROUND(Regressions!K72, 1), NA())</f>
        <v>#N/A</v>
      </c>
      <c r="K62" s="332" t="e">
        <f>IF(ISNUMBER(Regressions!L72),ROUND(Regressions!L72, 1), NA())</f>
        <v>#N/A</v>
      </c>
      <c r="L62" s="231" t="e">
        <f>IF(ISNUMBER(Regressions!M72),ROUND(Regressions!M72, 1), NA())</f>
        <v>#N/A</v>
      </c>
      <c r="M62" s="333" t="e">
        <f>IF(ISNUMBER(Regressions!N72),ROUND(Regressions!N72, 1), NA())</f>
        <v>#N/A</v>
      </c>
      <c r="N62" s="230" t="e">
        <f>IF(ISNUMBER(Regressions!O72),ROUND(Regressions!O72, 1), NA())</f>
        <v>#N/A</v>
      </c>
      <c r="O62" s="334" t="e">
        <f>IF(ISNUMBER(Regressions!Q72),ROUND(Regressions!Q72, 1), NA())</f>
        <v>#N/A</v>
      </c>
      <c r="P62" s="332" t="e">
        <f>IF(ISNUMBER(Regressions!R72),ROUND(Regressions!R72, 1), NA())</f>
        <v>#N/A</v>
      </c>
      <c r="Q62" s="208" t="e">
        <f>IF(ISNUMBER(Regressions!S72),ROUND(Regressions!S72, 1), NA())</f>
        <v>#N/A</v>
      </c>
      <c r="R62" s="333" t="e">
        <f>IF(ISNUMBER(Regressions!T72),ROUND(Regressions!T72, 1), NA())</f>
        <v>#N/A</v>
      </c>
      <c r="S62" s="230" t="e">
        <f>IF(ISNUMBER(Regressions!U72),ROUND(Regressions!U72, 1), NA())</f>
        <v>#N/A</v>
      </c>
    </row>
    <row xmlns:x14ac="http://schemas.microsoft.com/office/spreadsheetml/2009/9/ac" r="63" hidden="true" x14ac:dyDescent="0.2">
      <c r="A63" s="329" t="str">
        <f>IF(ISBLANK(Regressions!A73), " ", Regressions!A73)</f>
        <v>Iran</v>
      </c>
      <c r="B63" s="330">
        <f>IF(ISBLANK(Regressions!B73), " ", Regressions!B73)</f>
        <v>2028</v>
      </c>
      <c r="C63" s="335" t="str">
        <f>IF(ISBLANK(Regressions!C73), " ", Regressions!C73)</f>
        <v>Urban</v>
      </c>
      <c r="D63" s="331" t="str">
        <f>IF(ISBLANK(Regressions!D73), " ", Regressions!D73)</f>
        <v> </v>
      </c>
      <c r="E63" s="207" t="e">
        <f>IF(ISNUMBER(Regressions!E73),ROUND(Regressions!E73, 1), NA())</f>
        <v>#N/A</v>
      </c>
      <c r="F63" s="332" t="e">
        <f>IF(ISNUMBER(Regressions!F73),ROUND(Regressions!F73, 1), NA())</f>
        <v>#N/A</v>
      </c>
      <c r="G63" s="229" t="e">
        <f>IF(ISNUMBER(Regressions!G73),ROUND(Regressions!G73, 1), NA())</f>
        <v>#N/A</v>
      </c>
      <c r="H63" s="333" t="e">
        <f>IF(ISNUMBER(Regressions!H73),ROUND(Regressions!H73, 1), NA())</f>
        <v>#N/A</v>
      </c>
      <c r="I63" s="230" t="e">
        <f>IF(ISNUMBER(Regressions!I73),ROUND(Regressions!I73, 1), NA())</f>
        <v>#N/A</v>
      </c>
      <c r="J63" s="334" t="e">
        <f>IF(ISNUMBER(Regressions!K73),ROUND(Regressions!K73, 1), NA())</f>
        <v>#N/A</v>
      </c>
      <c r="K63" s="332" t="e">
        <f>IF(ISNUMBER(Regressions!L73),ROUND(Regressions!L73, 1), NA())</f>
        <v>#N/A</v>
      </c>
      <c r="L63" s="231" t="e">
        <f>IF(ISNUMBER(Regressions!M73),ROUND(Regressions!M73, 1), NA())</f>
        <v>#N/A</v>
      </c>
      <c r="M63" s="333" t="e">
        <f>IF(ISNUMBER(Regressions!N73),ROUND(Regressions!N73, 1), NA())</f>
        <v>#N/A</v>
      </c>
      <c r="N63" s="230" t="e">
        <f>IF(ISNUMBER(Regressions!O73),ROUND(Regressions!O73, 1), NA())</f>
        <v>#N/A</v>
      </c>
      <c r="O63" s="334" t="e">
        <f>IF(ISNUMBER(Regressions!Q73),ROUND(Regressions!Q73, 1), NA())</f>
        <v>#N/A</v>
      </c>
      <c r="P63" s="332" t="e">
        <f>IF(ISNUMBER(Regressions!R73),ROUND(Regressions!R73, 1), NA())</f>
        <v>#N/A</v>
      </c>
      <c r="Q63" s="208" t="e">
        <f>IF(ISNUMBER(Regressions!S73),ROUND(Regressions!S73, 1), NA())</f>
        <v>#N/A</v>
      </c>
      <c r="R63" s="333" t="e">
        <f>IF(ISNUMBER(Regressions!T73),ROUND(Regressions!T73, 1), NA())</f>
        <v>#N/A</v>
      </c>
      <c r="S63" s="230" t="e">
        <f>IF(ISNUMBER(Regressions!U73),ROUND(Regressions!U73, 1), NA())</f>
        <v>#N/A</v>
      </c>
    </row>
    <row xmlns:x14ac="http://schemas.microsoft.com/office/spreadsheetml/2009/9/ac" r="64" hidden="true" x14ac:dyDescent="0.2">
      <c r="A64" s="329" t="str">
        <f>IF(ISBLANK(Regressions!A74), " ", Regressions!A74)</f>
        <v>Iran</v>
      </c>
      <c r="B64" s="330">
        <f>IF(ISBLANK(Regressions!B74), " ", Regressions!B74)</f>
        <v>2029</v>
      </c>
      <c r="C64" s="335" t="str">
        <f>IF(ISBLANK(Regressions!C74), " ", Regressions!C74)</f>
        <v>Urban</v>
      </c>
      <c r="D64" s="331" t="str">
        <f>IF(ISBLANK(Regressions!D74), " ", Regressions!D74)</f>
        <v> </v>
      </c>
      <c r="E64" s="207" t="e">
        <f>IF(ISNUMBER(Regressions!E74),ROUND(Regressions!E74, 1), NA())</f>
        <v>#N/A</v>
      </c>
      <c r="F64" s="332" t="e">
        <f>IF(ISNUMBER(Regressions!F74),ROUND(Regressions!F74, 1), NA())</f>
        <v>#N/A</v>
      </c>
      <c r="G64" s="229" t="e">
        <f>IF(ISNUMBER(Regressions!G74),ROUND(Regressions!G74, 1), NA())</f>
        <v>#N/A</v>
      </c>
      <c r="H64" s="333" t="e">
        <f>IF(ISNUMBER(Regressions!H74),ROUND(Regressions!H74, 1), NA())</f>
        <v>#N/A</v>
      </c>
      <c r="I64" s="230" t="e">
        <f>IF(ISNUMBER(Regressions!I74),ROUND(Regressions!I74, 1), NA())</f>
        <v>#N/A</v>
      </c>
      <c r="J64" s="334" t="e">
        <f>IF(ISNUMBER(Regressions!K74),ROUND(Regressions!K74, 1), NA())</f>
        <v>#N/A</v>
      </c>
      <c r="K64" s="332" t="e">
        <f>IF(ISNUMBER(Regressions!L74),ROUND(Regressions!L74, 1), NA())</f>
        <v>#N/A</v>
      </c>
      <c r="L64" s="231" t="e">
        <f>IF(ISNUMBER(Regressions!M74),ROUND(Regressions!M74, 1), NA())</f>
        <v>#N/A</v>
      </c>
      <c r="M64" s="333" t="e">
        <f>IF(ISNUMBER(Regressions!N74),ROUND(Regressions!N74, 1), NA())</f>
        <v>#N/A</v>
      </c>
      <c r="N64" s="230" t="e">
        <f>IF(ISNUMBER(Regressions!O74),ROUND(Regressions!O74, 1), NA())</f>
        <v>#N/A</v>
      </c>
      <c r="O64" s="334" t="e">
        <f>IF(ISNUMBER(Regressions!Q74),ROUND(Regressions!Q74, 1), NA())</f>
        <v>#N/A</v>
      </c>
      <c r="P64" s="332" t="e">
        <f>IF(ISNUMBER(Regressions!R74),ROUND(Regressions!R74, 1), NA())</f>
        <v>#N/A</v>
      </c>
      <c r="Q64" s="208" t="e">
        <f>IF(ISNUMBER(Regressions!S74),ROUND(Regressions!S74, 1), NA())</f>
        <v>#N/A</v>
      </c>
      <c r="R64" s="333" t="e">
        <f>IF(ISNUMBER(Regressions!T74),ROUND(Regressions!T74, 1), NA())</f>
        <v>#N/A</v>
      </c>
      <c r="S64" s="230" t="e">
        <f>IF(ISNUMBER(Regressions!U74),ROUND(Regressions!U74, 1), NA())</f>
        <v>#N/A</v>
      </c>
    </row>
    <row xmlns:x14ac="http://schemas.microsoft.com/office/spreadsheetml/2009/9/ac" r="65" hidden="true" x14ac:dyDescent="0.2">
      <c r="A65" s="329" t="str">
        <f>IF(ISBLANK(Regressions!A75), " ", Regressions!A75)</f>
        <v>Iran</v>
      </c>
      <c r="B65" s="330">
        <f>IF(ISBLANK(Regressions!B75), " ", Regressions!B75)</f>
        <v>2030</v>
      </c>
      <c r="C65" s="335" t="str">
        <f>IF(ISBLANK(Regressions!C75), " ", Regressions!C75)</f>
        <v>Urban</v>
      </c>
      <c r="D65" s="331" t="str">
        <f>IF(ISBLANK(Regressions!D75), " ", Regressions!D75)</f>
        <v> </v>
      </c>
      <c r="E65" s="207" t="e">
        <f>IF(ISNUMBER(Regressions!E75),ROUND(Regressions!E75, 1), NA())</f>
        <v>#N/A</v>
      </c>
      <c r="F65" s="332" t="e">
        <f>IF(ISNUMBER(Regressions!F75),ROUND(Regressions!F75, 1), NA())</f>
        <v>#N/A</v>
      </c>
      <c r="G65" s="229" t="e">
        <f>IF(ISNUMBER(Regressions!G75),ROUND(Regressions!G75, 1), NA())</f>
        <v>#N/A</v>
      </c>
      <c r="H65" s="333" t="e">
        <f>IF(ISNUMBER(Regressions!H75),ROUND(Regressions!H75, 1), NA())</f>
        <v>#N/A</v>
      </c>
      <c r="I65" s="230" t="e">
        <f>IF(ISNUMBER(Regressions!I75),ROUND(Regressions!I75, 1), NA())</f>
        <v>#N/A</v>
      </c>
      <c r="J65" s="334" t="e">
        <f>IF(ISNUMBER(Regressions!K75),ROUND(Regressions!K75, 1), NA())</f>
        <v>#N/A</v>
      </c>
      <c r="K65" s="332" t="e">
        <f>IF(ISNUMBER(Regressions!L75),ROUND(Regressions!L75, 1), NA())</f>
        <v>#N/A</v>
      </c>
      <c r="L65" s="231" t="e">
        <f>IF(ISNUMBER(Regressions!M75),ROUND(Regressions!M75, 1), NA())</f>
        <v>#N/A</v>
      </c>
      <c r="M65" s="333" t="e">
        <f>IF(ISNUMBER(Regressions!N75),ROUND(Regressions!N75, 1), NA())</f>
        <v>#N/A</v>
      </c>
      <c r="N65" s="230" t="e">
        <f>IF(ISNUMBER(Regressions!O75),ROUND(Regressions!O75, 1), NA())</f>
        <v>#N/A</v>
      </c>
      <c r="O65" s="334" t="e">
        <f>IF(ISNUMBER(Regressions!Q75),ROUND(Regressions!Q75, 1), NA())</f>
        <v>#N/A</v>
      </c>
      <c r="P65" s="332" t="e">
        <f>IF(ISNUMBER(Regressions!R75),ROUND(Regressions!R75, 1), NA())</f>
        <v>#N/A</v>
      </c>
      <c r="Q65" s="208" t="e">
        <f>IF(ISNUMBER(Regressions!S75),ROUND(Regressions!S75, 1), NA())</f>
        <v>#N/A</v>
      </c>
      <c r="R65" s="333" t="e">
        <f>IF(ISNUMBER(Regressions!T75),ROUND(Regressions!T75, 1), NA())</f>
        <v>#N/A</v>
      </c>
      <c r="S65" s="230" t="e">
        <f>IF(ISNUMBER(Regressions!U75),ROUND(Regressions!U75, 1), NA())</f>
        <v>#N/A</v>
      </c>
    </row>
    <row xmlns:x14ac="http://schemas.microsoft.com/office/spreadsheetml/2009/9/ac" r="66" x14ac:dyDescent="0.2">
      <c r="A66" s="329" t="str">
        <f>IF(ISBLANK(Regressions!A76), " ", Regressions!A76)</f>
        <v>Iran</v>
      </c>
      <c r="B66" s="330">
        <f>IF(ISBLANK(Regressions!B76), " ", Regressions!B76)</f>
        <v>2000</v>
      </c>
      <c r="C66" s="335" t="str">
        <f>IF(ISBLANK(Regressions!C76), " ", Regressions!C76)</f>
        <v>Rural</v>
      </c>
      <c r="D66" s="331">
        <f>IF(ISBLANK(Regressions!D76), " ", Regressions!D76)</f>
        <v>7888750.8675311282</v>
      </c>
      <c r="E66" s="207" t="e">
        <f>IF(ISNUMBER(Regressions!E76),ROUND(Regressions!E76, 1), NA())</f>
        <v>#N/A</v>
      </c>
      <c r="F66" s="332" t="e">
        <f>IF(ISNUMBER(Regressions!F76),ROUND(Regressions!F76, 1), NA())</f>
        <v>#N/A</v>
      </c>
      <c r="G66" s="229" t="e">
        <f>IF(ISNUMBER(Regressions!G76),ROUND(Regressions!G76, 1), NA())</f>
        <v>#N/A</v>
      </c>
      <c r="H66" s="333" t="e">
        <f>IF(ISNUMBER(Regressions!H76),ROUND(Regressions!H76, 1), NA())</f>
        <v>#N/A</v>
      </c>
      <c r="I66" s="230" t="e">
        <f>IF(ISNUMBER(Regressions!I76),ROUND(Regressions!I76, 1), NA())</f>
        <v>#N/A</v>
      </c>
      <c r="J66" s="334" t="e">
        <f>IF(ISNUMBER(Regressions!K76),ROUND(Regressions!K76, 1), NA())</f>
        <v>#N/A</v>
      </c>
      <c r="K66" s="332" t="e">
        <f>IF(ISNUMBER(Regressions!L76),ROUND(Regressions!L76, 1), NA())</f>
        <v>#N/A</v>
      </c>
      <c r="L66" s="231" t="e">
        <f>IF(ISNUMBER(Regressions!M76),ROUND(Regressions!M76, 1), NA())</f>
        <v>#N/A</v>
      </c>
      <c r="M66" s="333" t="e">
        <f>IF(ISNUMBER(Regressions!N76),ROUND(Regressions!N76, 1), NA())</f>
        <v>#N/A</v>
      </c>
      <c r="N66" s="230" t="e">
        <f>IF(ISNUMBER(Regressions!O76),ROUND(Regressions!O76, 1), NA())</f>
        <v>#N/A</v>
      </c>
      <c r="O66" s="334" t="e">
        <f>IF(ISNUMBER(Regressions!Q76),ROUND(Regressions!Q76, 1), NA())</f>
        <v>#N/A</v>
      </c>
      <c r="P66" s="332" t="e">
        <f>IF(ISNUMBER(Regressions!R76),ROUND(Regressions!R76, 1), NA())</f>
        <v>#N/A</v>
      </c>
      <c r="Q66" s="208" t="e">
        <f>IF(ISNUMBER(Regressions!S76),ROUND(Regressions!S76, 1), NA())</f>
        <v>#N/A</v>
      </c>
      <c r="R66" s="333" t="e">
        <f>IF(ISNUMBER(Regressions!T76),ROUND(Regressions!T76, 1), NA())</f>
        <v>#N/A</v>
      </c>
      <c r="S66" s="230" t="e">
        <f>IF(ISNUMBER(Regressions!U76),ROUND(Regressions!U76, 1), NA())</f>
        <v>#N/A</v>
      </c>
    </row>
    <row xmlns:x14ac="http://schemas.microsoft.com/office/spreadsheetml/2009/9/ac" r="67" x14ac:dyDescent="0.2">
      <c r="A67" s="329" t="str">
        <f>IF(ISBLANK(Regressions!A77), " ", Regressions!A77)</f>
        <v>Iran</v>
      </c>
      <c r="B67" s="330">
        <f>IF(ISBLANK(Regressions!B77), " ", Regressions!B77)</f>
        <v>2001</v>
      </c>
      <c r="C67" s="335" t="str">
        <f>IF(ISBLANK(Regressions!C77), " ", Regressions!C77)</f>
        <v>Rural</v>
      </c>
      <c r="D67" s="331">
        <f>IF(ISBLANK(Regressions!D77), " ", Regressions!D77)</f>
        <v>7555672.6544647217</v>
      </c>
      <c r="E67" s="207" t="e">
        <f>IF(ISNUMBER(Regressions!E77),ROUND(Regressions!E77, 1), NA())</f>
        <v>#N/A</v>
      </c>
      <c r="F67" s="332" t="e">
        <f>IF(ISNUMBER(Regressions!F77),ROUND(Regressions!F77, 1), NA())</f>
        <v>#N/A</v>
      </c>
      <c r="G67" s="229" t="e">
        <f>IF(ISNUMBER(Regressions!G77),ROUND(Regressions!G77, 1), NA())</f>
        <v>#N/A</v>
      </c>
      <c r="H67" s="333" t="e">
        <f>IF(ISNUMBER(Regressions!H77),ROUND(Regressions!H77, 1), NA())</f>
        <v>#N/A</v>
      </c>
      <c r="I67" s="230" t="e">
        <f>IF(ISNUMBER(Regressions!I77),ROUND(Regressions!I77, 1), NA())</f>
        <v>#N/A</v>
      </c>
      <c r="J67" s="334" t="e">
        <f>IF(ISNUMBER(Regressions!K77),ROUND(Regressions!K77, 1), NA())</f>
        <v>#N/A</v>
      </c>
      <c r="K67" s="332" t="e">
        <f>IF(ISNUMBER(Regressions!L77),ROUND(Regressions!L77, 1), NA())</f>
        <v>#N/A</v>
      </c>
      <c r="L67" s="231" t="e">
        <f>IF(ISNUMBER(Regressions!M77),ROUND(Regressions!M77, 1), NA())</f>
        <v>#N/A</v>
      </c>
      <c r="M67" s="333" t="e">
        <f>IF(ISNUMBER(Regressions!N77),ROUND(Regressions!N77, 1), NA())</f>
        <v>#N/A</v>
      </c>
      <c r="N67" s="230" t="e">
        <f>IF(ISNUMBER(Regressions!O77),ROUND(Regressions!O77, 1), NA())</f>
        <v>#N/A</v>
      </c>
      <c r="O67" s="334" t="e">
        <f>IF(ISNUMBER(Regressions!Q77),ROUND(Regressions!Q77, 1), NA())</f>
        <v>#N/A</v>
      </c>
      <c r="P67" s="332" t="e">
        <f>IF(ISNUMBER(Regressions!R77),ROUND(Regressions!R77, 1), NA())</f>
        <v>#N/A</v>
      </c>
      <c r="Q67" s="208" t="e">
        <f>IF(ISNUMBER(Regressions!S77),ROUND(Regressions!S77, 1), NA())</f>
        <v>#N/A</v>
      </c>
      <c r="R67" s="333" t="e">
        <f>IF(ISNUMBER(Regressions!T77),ROUND(Regressions!T77, 1), NA())</f>
        <v>#N/A</v>
      </c>
      <c r="S67" s="230" t="e">
        <f>IF(ISNUMBER(Regressions!U77),ROUND(Regressions!U77, 1), NA())</f>
        <v>#N/A</v>
      </c>
    </row>
    <row xmlns:x14ac="http://schemas.microsoft.com/office/spreadsheetml/2009/9/ac" r="68" x14ac:dyDescent="0.2">
      <c r="A68" s="329" t="str">
        <f>IF(ISBLANK(Regressions!A78), " ", Regressions!A78)</f>
        <v>Iran</v>
      </c>
      <c r="B68" s="330">
        <f>IF(ISBLANK(Regressions!B78), " ", Regressions!B78)</f>
        <v>2002</v>
      </c>
      <c r="C68" s="335" t="str">
        <f>IF(ISBLANK(Regressions!C78), " ", Regressions!C78)</f>
        <v>Rural</v>
      </c>
      <c r="D68" s="331">
        <f>IF(ISBLANK(Regressions!D78), " ", Regressions!D78)</f>
        <v>7181534.6089334106</v>
      </c>
      <c r="E68" s="207" t="e">
        <f>IF(ISNUMBER(Regressions!E78),ROUND(Regressions!E78, 1), NA())</f>
        <v>#N/A</v>
      </c>
      <c r="F68" s="332" t="e">
        <f>IF(ISNUMBER(Regressions!F78),ROUND(Regressions!F78, 1), NA())</f>
        <v>#N/A</v>
      </c>
      <c r="G68" s="229" t="e">
        <f>IF(ISNUMBER(Regressions!G78),ROUND(Regressions!G78, 1), NA())</f>
        <v>#N/A</v>
      </c>
      <c r="H68" s="333" t="e">
        <f>IF(ISNUMBER(Regressions!H78),ROUND(Regressions!H78, 1), NA())</f>
        <v>#N/A</v>
      </c>
      <c r="I68" s="230" t="e">
        <f>IF(ISNUMBER(Regressions!I78),ROUND(Regressions!I78, 1), NA())</f>
        <v>#N/A</v>
      </c>
      <c r="J68" s="334" t="e">
        <f>IF(ISNUMBER(Regressions!K78),ROUND(Regressions!K78, 1), NA())</f>
        <v>#N/A</v>
      </c>
      <c r="K68" s="332" t="e">
        <f>IF(ISNUMBER(Regressions!L78),ROUND(Regressions!L78, 1), NA())</f>
        <v>#N/A</v>
      </c>
      <c r="L68" s="231" t="e">
        <f>IF(ISNUMBER(Regressions!M78),ROUND(Regressions!M78, 1), NA())</f>
        <v>#N/A</v>
      </c>
      <c r="M68" s="333" t="e">
        <f>IF(ISNUMBER(Regressions!N78),ROUND(Regressions!N78, 1), NA())</f>
        <v>#N/A</v>
      </c>
      <c r="N68" s="230" t="e">
        <f>IF(ISNUMBER(Regressions!O78),ROUND(Regressions!O78, 1), NA())</f>
        <v>#N/A</v>
      </c>
      <c r="O68" s="334" t="e">
        <f>IF(ISNUMBER(Regressions!Q78),ROUND(Regressions!Q78, 1), NA())</f>
        <v>#N/A</v>
      </c>
      <c r="P68" s="332" t="e">
        <f>IF(ISNUMBER(Regressions!R78),ROUND(Regressions!R78, 1), NA())</f>
        <v>#N/A</v>
      </c>
      <c r="Q68" s="208" t="e">
        <f>IF(ISNUMBER(Regressions!S78),ROUND(Regressions!S78, 1), NA())</f>
        <v>#N/A</v>
      </c>
      <c r="R68" s="333" t="e">
        <f>IF(ISNUMBER(Regressions!T78),ROUND(Regressions!T78, 1), NA())</f>
        <v>#N/A</v>
      </c>
      <c r="S68" s="230" t="e">
        <f>IF(ISNUMBER(Regressions!U78),ROUND(Regressions!U78, 1), NA())</f>
        <v>#N/A</v>
      </c>
    </row>
    <row xmlns:x14ac="http://schemas.microsoft.com/office/spreadsheetml/2009/9/ac" r="69" x14ac:dyDescent="0.2">
      <c r="A69" s="329" t="str">
        <f>IF(ISBLANK(Regressions!A79), " ", Regressions!A79)</f>
        <v>Iran</v>
      </c>
      <c r="B69" s="330">
        <f>IF(ISBLANK(Regressions!B79), " ", Regressions!B79)</f>
        <v>2003</v>
      </c>
      <c r="C69" s="335" t="str">
        <f>IF(ISBLANK(Regressions!C79), " ", Regressions!C79)</f>
        <v>Rural</v>
      </c>
      <c r="D69" s="331">
        <f>IF(ISBLANK(Regressions!D79), " ", Regressions!D79)</f>
        <v>6750444.2875048826</v>
      </c>
      <c r="E69" s="207" t="e">
        <f>IF(ISNUMBER(Regressions!E79),ROUND(Regressions!E79, 1), NA())</f>
        <v>#N/A</v>
      </c>
      <c r="F69" s="332" t="e">
        <f>IF(ISNUMBER(Regressions!F79),ROUND(Regressions!F79, 1), NA())</f>
        <v>#N/A</v>
      </c>
      <c r="G69" s="229" t="e">
        <f>IF(ISNUMBER(Regressions!G79),ROUND(Regressions!G79, 1), NA())</f>
        <v>#N/A</v>
      </c>
      <c r="H69" s="333" t="e">
        <f>IF(ISNUMBER(Regressions!H79),ROUND(Regressions!H79, 1), NA())</f>
        <v>#N/A</v>
      </c>
      <c r="I69" s="230" t="e">
        <f>IF(ISNUMBER(Regressions!I79),ROUND(Regressions!I79, 1), NA())</f>
        <v>#N/A</v>
      </c>
      <c r="J69" s="334" t="e">
        <f>IF(ISNUMBER(Regressions!K79),ROUND(Regressions!K79, 1), NA())</f>
        <v>#N/A</v>
      </c>
      <c r="K69" s="332" t="e">
        <f>IF(ISNUMBER(Regressions!L79),ROUND(Regressions!L79, 1), NA())</f>
        <v>#N/A</v>
      </c>
      <c r="L69" s="231" t="e">
        <f>IF(ISNUMBER(Regressions!M79),ROUND(Regressions!M79, 1), NA())</f>
        <v>#N/A</v>
      </c>
      <c r="M69" s="333" t="e">
        <f>IF(ISNUMBER(Regressions!N79),ROUND(Regressions!N79, 1), NA())</f>
        <v>#N/A</v>
      </c>
      <c r="N69" s="230" t="e">
        <f>IF(ISNUMBER(Regressions!O79),ROUND(Regressions!O79, 1), NA())</f>
        <v>#N/A</v>
      </c>
      <c r="O69" s="334" t="e">
        <f>IF(ISNUMBER(Regressions!Q79),ROUND(Regressions!Q79, 1), NA())</f>
        <v>#N/A</v>
      </c>
      <c r="P69" s="332" t="e">
        <f>IF(ISNUMBER(Regressions!R79),ROUND(Regressions!R79, 1), NA())</f>
        <v>#N/A</v>
      </c>
      <c r="Q69" s="208" t="e">
        <f>IF(ISNUMBER(Regressions!S79),ROUND(Regressions!S79, 1), NA())</f>
        <v>#N/A</v>
      </c>
      <c r="R69" s="333" t="e">
        <f>IF(ISNUMBER(Regressions!T79),ROUND(Regressions!T79, 1), NA())</f>
        <v>#N/A</v>
      </c>
      <c r="S69" s="230" t="e">
        <f>IF(ISNUMBER(Regressions!U79),ROUND(Regressions!U79, 1), NA())</f>
        <v>#N/A</v>
      </c>
    </row>
    <row xmlns:x14ac="http://schemas.microsoft.com/office/spreadsheetml/2009/9/ac" r="70" x14ac:dyDescent="0.2">
      <c r="A70" s="329" t="str">
        <f>IF(ISBLANK(Regressions!A80), " ", Regressions!A80)</f>
        <v>Iran</v>
      </c>
      <c r="B70" s="330">
        <f>IF(ISBLANK(Regressions!B80), " ", Regressions!B80)</f>
        <v>2004</v>
      </c>
      <c r="C70" s="335" t="str">
        <f>IF(ISBLANK(Regressions!C80), " ", Regressions!C80)</f>
        <v>Rural</v>
      </c>
      <c r="D70" s="331">
        <f>IF(ISBLANK(Regressions!D80), " ", Regressions!D80)</f>
        <v>6355654.2722143549</v>
      </c>
      <c r="E70" s="207" t="e">
        <f>IF(ISNUMBER(Regressions!E80),ROUND(Regressions!E80, 1), NA())</f>
        <v>#N/A</v>
      </c>
      <c r="F70" s="332" t="e">
        <f>IF(ISNUMBER(Regressions!F80),ROUND(Regressions!F80, 1), NA())</f>
        <v>#N/A</v>
      </c>
      <c r="G70" s="229" t="e">
        <f>IF(ISNUMBER(Regressions!G80),ROUND(Regressions!G80, 1), NA())</f>
        <v>#N/A</v>
      </c>
      <c r="H70" s="333" t="e">
        <f>IF(ISNUMBER(Regressions!H80),ROUND(Regressions!H80, 1), NA())</f>
        <v>#N/A</v>
      </c>
      <c r="I70" s="230" t="e">
        <f>IF(ISNUMBER(Regressions!I80),ROUND(Regressions!I80, 1), NA())</f>
        <v>#N/A</v>
      </c>
      <c r="J70" s="334" t="e">
        <f>IF(ISNUMBER(Regressions!K80),ROUND(Regressions!K80, 1), NA())</f>
        <v>#N/A</v>
      </c>
      <c r="K70" s="332" t="e">
        <f>IF(ISNUMBER(Regressions!L80),ROUND(Regressions!L80, 1), NA())</f>
        <v>#N/A</v>
      </c>
      <c r="L70" s="231" t="e">
        <f>IF(ISNUMBER(Regressions!M80),ROUND(Regressions!M80, 1), NA())</f>
        <v>#N/A</v>
      </c>
      <c r="M70" s="333" t="e">
        <f>IF(ISNUMBER(Regressions!N80),ROUND(Regressions!N80, 1), NA())</f>
        <v>#N/A</v>
      </c>
      <c r="N70" s="230" t="e">
        <f>IF(ISNUMBER(Regressions!O80),ROUND(Regressions!O80, 1), NA())</f>
        <v>#N/A</v>
      </c>
      <c r="O70" s="334" t="e">
        <f>IF(ISNUMBER(Regressions!Q80),ROUND(Regressions!Q80, 1), NA())</f>
        <v>#N/A</v>
      </c>
      <c r="P70" s="332" t="e">
        <f>IF(ISNUMBER(Regressions!R80),ROUND(Regressions!R80, 1), NA())</f>
        <v>#N/A</v>
      </c>
      <c r="Q70" s="208" t="e">
        <f>IF(ISNUMBER(Regressions!S80),ROUND(Regressions!S80, 1), NA())</f>
        <v>#N/A</v>
      </c>
      <c r="R70" s="333" t="e">
        <f>IF(ISNUMBER(Regressions!T80),ROUND(Regressions!T80, 1), NA())</f>
        <v>#N/A</v>
      </c>
      <c r="S70" s="230" t="e">
        <f>IF(ISNUMBER(Regressions!U80),ROUND(Regressions!U80, 1), NA())</f>
        <v>#N/A</v>
      </c>
    </row>
    <row xmlns:x14ac="http://schemas.microsoft.com/office/spreadsheetml/2009/9/ac" r="71" x14ac:dyDescent="0.2">
      <c r="A71" s="329" t="str">
        <f>IF(ISBLANK(Regressions!A81), " ", Regressions!A81)</f>
        <v>Iran</v>
      </c>
      <c r="B71" s="330">
        <f>IF(ISBLANK(Regressions!B81), " ", Regressions!B81)</f>
        <v>2005</v>
      </c>
      <c r="C71" s="335" t="str">
        <f>IF(ISBLANK(Regressions!C81), " ", Regressions!C81)</f>
        <v>Rural</v>
      </c>
      <c r="D71" s="331">
        <f>IF(ISBLANK(Regressions!D81), " ", Regressions!D81)</f>
        <v>5976627.0485324096</v>
      </c>
      <c r="E71" s="207" t="e">
        <f>IF(ISNUMBER(Regressions!E81),ROUND(Regressions!E81, 1), NA())</f>
        <v>#N/A</v>
      </c>
      <c r="F71" s="332" t="e">
        <f>IF(ISNUMBER(Regressions!F81),ROUND(Regressions!F81, 1), NA())</f>
        <v>#N/A</v>
      </c>
      <c r="G71" s="229" t="e">
        <f>IF(ISNUMBER(Regressions!G81),ROUND(Regressions!G81, 1), NA())</f>
        <v>#N/A</v>
      </c>
      <c r="H71" s="333" t="e">
        <f>IF(ISNUMBER(Regressions!H81),ROUND(Regressions!H81, 1), NA())</f>
        <v>#N/A</v>
      </c>
      <c r="I71" s="230" t="e">
        <f>IF(ISNUMBER(Regressions!I81),ROUND(Regressions!I81, 1), NA())</f>
        <v>#N/A</v>
      </c>
      <c r="J71" s="334" t="e">
        <f>IF(ISNUMBER(Regressions!K81),ROUND(Regressions!K81, 1), NA())</f>
        <v>#N/A</v>
      </c>
      <c r="K71" s="332" t="e">
        <f>IF(ISNUMBER(Regressions!L81),ROUND(Regressions!L81, 1), NA())</f>
        <v>#N/A</v>
      </c>
      <c r="L71" s="231" t="e">
        <f>IF(ISNUMBER(Regressions!M81),ROUND(Regressions!M81, 1), NA())</f>
        <v>#N/A</v>
      </c>
      <c r="M71" s="333" t="e">
        <f>IF(ISNUMBER(Regressions!N81),ROUND(Regressions!N81, 1), NA())</f>
        <v>#N/A</v>
      </c>
      <c r="N71" s="230" t="e">
        <f>IF(ISNUMBER(Regressions!O81),ROUND(Regressions!O81, 1), NA())</f>
        <v>#N/A</v>
      </c>
      <c r="O71" s="334" t="e">
        <f>IF(ISNUMBER(Regressions!Q81),ROUND(Regressions!Q81, 1), NA())</f>
        <v>#N/A</v>
      </c>
      <c r="P71" s="332" t="e">
        <f>IF(ISNUMBER(Regressions!R81),ROUND(Regressions!R81, 1), NA())</f>
        <v>#N/A</v>
      </c>
      <c r="Q71" s="208" t="e">
        <f>IF(ISNUMBER(Regressions!S81),ROUND(Regressions!S81, 1), NA())</f>
        <v>#N/A</v>
      </c>
      <c r="R71" s="333" t="e">
        <f>IF(ISNUMBER(Regressions!T81),ROUND(Regressions!T81, 1), NA())</f>
        <v>#N/A</v>
      </c>
      <c r="S71" s="230" t="e">
        <f>IF(ISNUMBER(Regressions!U81),ROUND(Regressions!U81, 1), NA())</f>
        <v>#N/A</v>
      </c>
    </row>
    <row xmlns:x14ac="http://schemas.microsoft.com/office/spreadsheetml/2009/9/ac" r="72" x14ac:dyDescent="0.2">
      <c r="A72" s="329" t="str">
        <f>IF(ISBLANK(Regressions!A82), " ", Regressions!A82)</f>
        <v>Iran</v>
      </c>
      <c r="B72" s="330">
        <f>IF(ISBLANK(Regressions!B82), " ", Regressions!B82)</f>
        <v>2006</v>
      </c>
      <c r="C72" s="335" t="str">
        <f>IF(ISBLANK(Regressions!C82), " ", Regressions!C82)</f>
        <v>Rural</v>
      </c>
      <c r="D72" s="331">
        <f>IF(ISBLANK(Regressions!D82), " ", Regressions!D82)</f>
        <v>5618683.7970532225</v>
      </c>
      <c r="E72" s="207" t="e">
        <f>IF(ISNUMBER(Regressions!E82),ROUND(Regressions!E82, 1), NA())</f>
        <v>#N/A</v>
      </c>
      <c r="F72" s="332" t="e">
        <f>IF(ISNUMBER(Regressions!F82),ROUND(Regressions!F82, 1), NA())</f>
        <v>#N/A</v>
      </c>
      <c r="G72" s="229" t="e">
        <f>IF(ISNUMBER(Regressions!G82),ROUND(Regressions!G82, 1), NA())</f>
        <v>#N/A</v>
      </c>
      <c r="H72" s="333" t="e">
        <f>IF(ISNUMBER(Regressions!H82),ROUND(Regressions!H82, 1), NA())</f>
        <v>#N/A</v>
      </c>
      <c r="I72" s="230" t="e">
        <f>IF(ISNUMBER(Regressions!I82),ROUND(Regressions!I82, 1), NA())</f>
        <v>#N/A</v>
      </c>
      <c r="J72" s="334" t="e">
        <f>IF(ISNUMBER(Regressions!K82),ROUND(Regressions!K82, 1), NA())</f>
        <v>#N/A</v>
      </c>
      <c r="K72" s="332" t="e">
        <f>IF(ISNUMBER(Regressions!L82),ROUND(Regressions!L82, 1), NA())</f>
        <v>#N/A</v>
      </c>
      <c r="L72" s="231" t="e">
        <f>IF(ISNUMBER(Regressions!M82),ROUND(Regressions!M82, 1), NA())</f>
        <v>#N/A</v>
      </c>
      <c r="M72" s="333" t="e">
        <f>IF(ISNUMBER(Regressions!N82),ROUND(Regressions!N82, 1), NA())</f>
        <v>#N/A</v>
      </c>
      <c r="N72" s="230" t="e">
        <f>IF(ISNUMBER(Regressions!O82),ROUND(Regressions!O82, 1), NA())</f>
        <v>#N/A</v>
      </c>
      <c r="O72" s="334">
        <f>IF(ISNUMBER(Regressions!Q82),ROUND(Regressions!Q82, 1), NA())</f>
        <v>91.9</v>
      </c>
      <c r="P72" s="332" t="e">
        <f>IF(ISNUMBER(Regressions!R82),ROUND(Regressions!R82, 1), NA())</f>
        <v>#N/A</v>
      </c>
      <c r="Q72" s="208" t="e">
        <f>IF(ISNUMBER(Regressions!S82),ROUND(Regressions!S82, 1), NA())</f>
        <v>#N/A</v>
      </c>
      <c r="R72" s="333" t="e">
        <f>IF(ISNUMBER(Regressions!T82),ROUND(Regressions!T82, 1), NA())</f>
        <v>#N/A</v>
      </c>
      <c r="S72" s="230">
        <f>IF(ISNUMBER(Regressions!U82),ROUND(Regressions!U82, 1), NA())</f>
        <v>8.1</v>
      </c>
    </row>
    <row xmlns:x14ac="http://schemas.microsoft.com/office/spreadsheetml/2009/9/ac" r="73" x14ac:dyDescent="0.2">
      <c r="A73" s="329" t="str">
        <f>IF(ISBLANK(Regressions!A83), " ", Regressions!A83)</f>
        <v>Iran</v>
      </c>
      <c r="B73" s="330">
        <f>IF(ISBLANK(Regressions!B83), " ", Regressions!B83)</f>
        <v>2007</v>
      </c>
      <c r="C73" s="335" t="str">
        <f>IF(ISBLANK(Regressions!C83), " ", Regressions!C83)</f>
        <v>Rural</v>
      </c>
      <c r="D73" s="331">
        <f>IF(ISBLANK(Regressions!D83), " ", Regressions!D83)</f>
        <v>5290768.8789355475</v>
      </c>
      <c r="E73" s="207" t="e">
        <f>IF(ISNUMBER(Regressions!E83),ROUND(Regressions!E83, 1), NA())</f>
        <v>#N/A</v>
      </c>
      <c r="F73" s="332" t="e">
        <f>IF(ISNUMBER(Regressions!F83),ROUND(Regressions!F83, 1), NA())</f>
        <v>#N/A</v>
      </c>
      <c r="G73" s="229" t="e">
        <f>IF(ISNUMBER(Regressions!G83),ROUND(Regressions!G83, 1), NA())</f>
        <v>#N/A</v>
      </c>
      <c r="H73" s="333" t="e">
        <f>IF(ISNUMBER(Regressions!H83),ROUND(Regressions!H83, 1), NA())</f>
        <v>#N/A</v>
      </c>
      <c r="I73" s="230" t="e">
        <f>IF(ISNUMBER(Regressions!I83),ROUND(Regressions!I83, 1), NA())</f>
        <v>#N/A</v>
      </c>
      <c r="J73" s="334" t="e">
        <f>IF(ISNUMBER(Regressions!K83),ROUND(Regressions!K83, 1), NA())</f>
        <v>#N/A</v>
      </c>
      <c r="K73" s="332" t="e">
        <f>IF(ISNUMBER(Regressions!L83),ROUND(Regressions!L83, 1), NA())</f>
        <v>#N/A</v>
      </c>
      <c r="L73" s="231" t="e">
        <f>IF(ISNUMBER(Regressions!M83),ROUND(Regressions!M83, 1), NA())</f>
        <v>#N/A</v>
      </c>
      <c r="M73" s="333" t="e">
        <f>IF(ISNUMBER(Regressions!N83),ROUND(Regressions!N83, 1), NA())</f>
        <v>#N/A</v>
      </c>
      <c r="N73" s="230" t="e">
        <f>IF(ISNUMBER(Regressions!O83),ROUND(Regressions!O83, 1), NA())</f>
        <v>#N/A</v>
      </c>
      <c r="O73" s="334">
        <f>IF(ISNUMBER(Regressions!Q83),ROUND(Regressions!Q83, 1), NA())</f>
        <v>91.9</v>
      </c>
      <c r="P73" s="332" t="e">
        <f>IF(ISNUMBER(Regressions!R83),ROUND(Regressions!R83, 1), NA())</f>
        <v>#N/A</v>
      </c>
      <c r="Q73" s="208" t="e">
        <f>IF(ISNUMBER(Regressions!S83),ROUND(Regressions!S83, 1), NA())</f>
        <v>#N/A</v>
      </c>
      <c r="R73" s="333" t="e">
        <f>IF(ISNUMBER(Regressions!T83),ROUND(Regressions!T83, 1), NA())</f>
        <v>#N/A</v>
      </c>
      <c r="S73" s="230">
        <f>IF(ISNUMBER(Regressions!U83),ROUND(Regressions!U83, 1), NA())</f>
        <v>8.1</v>
      </c>
    </row>
    <row xmlns:x14ac="http://schemas.microsoft.com/office/spreadsheetml/2009/9/ac" r="74" x14ac:dyDescent="0.2">
      <c r="A74" s="329" t="str">
        <f>IF(ISBLANK(Regressions!A84), " ", Regressions!A84)</f>
        <v>Iran</v>
      </c>
      <c r="B74" s="330">
        <f>IF(ISBLANK(Regressions!B84), " ", Regressions!B84)</f>
        <v>2008</v>
      </c>
      <c r="C74" s="335" t="str">
        <f>IF(ISBLANK(Regressions!C84), " ", Regressions!C84)</f>
        <v>Rural</v>
      </c>
      <c r="D74" s="331">
        <f>IF(ISBLANK(Regressions!D84), " ", Regressions!D84)</f>
        <v>4984729.5535355378</v>
      </c>
      <c r="E74" s="207" t="e">
        <f>IF(ISNUMBER(Regressions!E84),ROUND(Regressions!E84, 1), NA())</f>
        <v>#N/A</v>
      </c>
      <c r="F74" s="332" t="e">
        <f>IF(ISNUMBER(Regressions!F84),ROUND(Regressions!F84, 1), NA())</f>
        <v>#N/A</v>
      </c>
      <c r="G74" s="229" t="e">
        <f>IF(ISNUMBER(Regressions!G84),ROUND(Regressions!G84, 1), NA())</f>
        <v>#N/A</v>
      </c>
      <c r="H74" s="333" t="e">
        <f>IF(ISNUMBER(Regressions!H84),ROUND(Regressions!H84, 1), NA())</f>
        <v>#N/A</v>
      </c>
      <c r="I74" s="230" t="e">
        <f>IF(ISNUMBER(Regressions!I84),ROUND(Regressions!I84, 1), NA())</f>
        <v>#N/A</v>
      </c>
      <c r="J74" s="334" t="e">
        <f>IF(ISNUMBER(Regressions!K84),ROUND(Regressions!K84, 1), NA())</f>
        <v>#N/A</v>
      </c>
      <c r="K74" s="332" t="e">
        <f>IF(ISNUMBER(Regressions!L84),ROUND(Regressions!L84, 1), NA())</f>
        <v>#N/A</v>
      </c>
      <c r="L74" s="231" t="e">
        <f>IF(ISNUMBER(Regressions!M84),ROUND(Regressions!M84, 1), NA())</f>
        <v>#N/A</v>
      </c>
      <c r="M74" s="333" t="e">
        <f>IF(ISNUMBER(Regressions!N84),ROUND(Regressions!N84, 1), NA())</f>
        <v>#N/A</v>
      </c>
      <c r="N74" s="230" t="e">
        <f>IF(ISNUMBER(Regressions!O84),ROUND(Regressions!O84, 1), NA())</f>
        <v>#N/A</v>
      </c>
      <c r="O74" s="334">
        <f>IF(ISNUMBER(Regressions!Q84),ROUND(Regressions!Q84, 1), NA())</f>
        <v>91.9</v>
      </c>
      <c r="P74" s="332" t="e">
        <f>IF(ISNUMBER(Regressions!R84),ROUND(Regressions!R84, 1), NA())</f>
        <v>#N/A</v>
      </c>
      <c r="Q74" s="208" t="e">
        <f>IF(ISNUMBER(Regressions!S84),ROUND(Regressions!S84, 1), NA())</f>
        <v>#N/A</v>
      </c>
      <c r="R74" s="333" t="e">
        <f>IF(ISNUMBER(Regressions!T84),ROUND(Regressions!T84, 1), NA())</f>
        <v>#N/A</v>
      </c>
      <c r="S74" s="230">
        <f>IF(ISNUMBER(Regressions!U84),ROUND(Regressions!U84, 1), NA())</f>
        <v>8.1</v>
      </c>
    </row>
    <row xmlns:x14ac="http://schemas.microsoft.com/office/spreadsheetml/2009/9/ac" r="75" x14ac:dyDescent="0.2">
      <c r="A75" s="329" t="str">
        <f>IF(ISBLANK(Regressions!A85), " ", Regressions!A85)</f>
        <v>Iran</v>
      </c>
      <c r="B75" s="330">
        <f>IF(ISBLANK(Regressions!B85), " ", Regressions!B85)</f>
        <v>2009</v>
      </c>
      <c r="C75" s="335" t="str">
        <f>IF(ISBLANK(Regressions!C85), " ", Regressions!C85)</f>
        <v>Rural</v>
      </c>
      <c r="D75" s="331">
        <f>IF(ISBLANK(Regressions!D85), " ", Regressions!D85)</f>
        <v>4698690.0646160888</v>
      </c>
      <c r="E75" s="207" t="e">
        <f>IF(ISNUMBER(Regressions!E85),ROUND(Regressions!E85, 1), NA())</f>
        <v>#N/A</v>
      </c>
      <c r="F75" s="332" t="e">
        <f>IF(ISNUMBER(Regressions!F85),ROUND(Regressions!F85, 1), NA())</f>
        <v>#N/A</v>
      </c>
      <c r="G75" s="229" t="e">
        <f>IF(ISNUMBER(Regressions!G85),ROUND(Regressions!G85, 1), NA())</f>
        <v>#N/A</v>
      </c>
      <c r="H75" s="333" t="e">
        <f>IF(ISNUMBER(Regressions!H85),ROUND(Regressions!H85, 1), NA())</f>
        <v>#N/A</v>
      </c>
      <c r="I75" s="230" t="e">
        <f>IF(ISNUMBER(Regressions!I85),ROUND(Regressions!I85, 1), NA())</f>
        <v>#N/A</v>
      </c>
      <c r="J75" s="334" t="e">
        <f>IF(ISNUMBER(Regressions!K85),ROUND(Regressions!K85, 1), NA())</f>
        <v>#N/A</v>
      </c>
      <c r="K75" s="332" t="e">
        <f>IF(ISNUMBER(Regressions!L85),ROUND(Regressions!L85, 1), NA())</f>
        <v>#N/A</v>
      </c>
      <c r="L75" s="231" t="e">
        <f>IF(ISNUMBER(Regressions!M85),ROUND(Regressions!M85, 1), NA())</f>
        <v>#N/A</v>
      </c>
      <c r="M75" s="333" t="e">
        <f>IF(ISNUMBER(Regressions!N85),ROUND(Regressions!N85, 1), NA())</f>
        <v>#N/A</v>
      </c>
      <c r="N75" s="230" t="e">
        <f>IF(ISNUMBER(Regressions!O85),ROUND(Regressions!O85, 1), NA())</f>
        <v>#N/A</v>
      </c>
      <c r="O75" s="334">
        <f>IF(ISNUMBER(Regressions!Q85),ROUND(Regressions!Q85, 1), NA())</f>
        <v>91.9</v>
      </c>
      <c r="P75" s="332" t="e">
        <f>IF(ISNUMBER(Regressions!R85),ROUND(Regressions!R85, 1), NA())</f>
        <v>#N/A</v>
      </c>
      <c r="Q75" s="208" t="e">
        <f>IF(ISNUMBER(Regressions!S85),ROUND(Regressions!S85, 1), NA())</f>
        <v>#N/A</v>
      </c>
      <c r="R75" s="333" t="e">
        <f>IF(ISNUMBER(Regressions!T85),ROUND(Regressions!T85, 1), NA())</f>
        <v>#N/A</v>
      </c>
      <c r="S75" s="230">
        <f>IF(ISNUMBER(Regressions!U85),ROUND(Regressions!U85, 1), NA())</f>
        <v>8.1</v>
      </c>
    </row>
    <row xmlns:x14ac="http://schemas.microsoft.com/office/spreadsheetml/2009/9/ac" r="76" x14ac:dyDescent="0.2">
      <c r="A76" s="329" t="str">
        <f>IF(ISBLANK(Regressions!A86), " ", Regressions!A86)</f>
        <v>Iran</v>
      </c>
      <c r="B76" s="330">
        <f>IF(ISBLANK(Regressions!B86), " ", Regressions!B86)</f>
        <v>2010</v>
      </c>
      <c r="C76" s="335" t="str">
        <f>IF(ISBLANK(Regressions!C86), " ", Regressions!C86)</f>
        <v>Rural</v>
      </c>
      <c r="D76" s="331">
        <f>IF(ISBLANK(Regressions!D86), " ", Regressions!D86)</f>
        <v>4433592.0907315826</v>
      </c>
      <c r="E76" s="207" t="e">
        <f>IF(ISNUMBER(Regressions!E86),ROUND(Regressions!E86, 1), NA())</f>
        <v>#N/A</v>
      </c>
      <c r="F76" s="332" t="e">
        <f>IF(ISNUMBER(Regressions!F86),ROUND(Regressions!F86, 1), NA())</f>
        <v>#N/A</v>
      </c>
      <c r="G76" s="229" t="e">
        <f>IF(ISNUMBER(Regressions!G86),ROUND(Regressions!G86, 1), NA())</f>
        <v>#N/A</v>
      </c>
      <c r="H76" s="333" t="e">
        <f>IF(ISNUMBER(Regressions!H86),ROUND(Regressions!H86, 1), NA())</f>
        <v>#N/A</v>
      </c>
      <c r="I76" s="230" t="e">
        <f>IF(ISNUMBER(Regressions!I86),ROUND(Regressions!I86, 1), NA())</f>
        <v>#N/A</v>
      </c>
      <c r="J76" s="334" t="e">
        <f>IF(ISNUMBER(Regressions!K86),ROUND(Regressions!K86, 1), NA())</f>
        <v>#N/A</v>
      </c>
      <c r="K76" s="332" t="e">
        <f>IF(ISNUMBER(Regressions!L86),ROUND(Regressions!L86, 1), NA())</f>
        <v>#N/A</v>
      </c>
      <c r="L76" s="231" t="e">
        <f>IF(ISNUMBER(Regressions!M86),ROUND(Regressions!M86, 1), NA())</f>
        <v>#N/A</v>
      </c>
      <c r="M76" s="333" t="e">
        <f>IF(ISNUMBER(Regressions!N86),ROUND(Regressions!N86, 1), NA())</f>
        <v>#N/A</v>
      </c>
      <c r="N76" s="230" t="e">
        <f>IF(ISNUMBER(Regressions!O86),ROUND(Regressions!O86, 1), NA())</f>
        <v>#N/A</v>
      </c>
      <c r="O76" s="334">
        <f>IF(ISNUMBER(Regressions!Q86),ROUND(Regressions!Q86, 1), NA())</f>
        <v>91.9</v>
      </c>
      <c r="P76" s="332" t="e">
        <f>IF(ISNUMBER(Regressions!R86),ROUND(Regressions!R86, 1), NA())</f>
        <v>#N/A</v>
      </c>
      <c r="Q76" s="208" t="e">
        <f>IF(ISNUMBER(Regressions!S86),ROUND(Regressions!S86, 1), NA())</f>
        <v>#N/A</v>
      </c>
      <c r="R76" s="333" t="e">
        <f>IF(ISNUMBER(Regressions!T86),ROUND(Regressions!T86, 1), NA())</f>
        <v>#N/A</v>
      </c>
      <c r="S76" s="230">
        <f>IF(ISNUMBER(Regressions!U86),ROUND(Regressions!U86, 1), NA())</f>
        <v>8.1</v>
      </c>
    </row>
    <row xmlns:x14ac="http://schemas.microsoft.com/office/spreadsheetml/2009/9/ac" r="77" x14ac:dyDescent="0.2">
      <c r="A77" s="329" t="str">
        <f>IF(ISBLANK(Regressions!A87), " ", Regressions!A87)</f>
        <v>Iran</v>
      </c>
      <c r="B77" s="330">
        <f>IF(ISBLANK(Regressions!B87), " ", Regressions!B87)</f>
        <v>2011</v>
      </c>
      <c r="C77" s="335" t="str">
        <f>IF(ISBLANK(Regressions!C87), " ", Regressions!C87)</f>
        <v>Rural</v>
      </c>
      <c r="D77" s="331">
        <f>IF(ISBLANK(Regressions!D87), " ", Regressions!D87)</f>
        <v>4211754.7822935488</v>
      </c>
      <c r="E77" s="207" t="e">
        <f>IF(ISNUMBER(Regressions!E87),ROUND(Regressions!E87, 1), NA())</f>
        <v>#N/A</v>
      </c>
      <c r="F77" s="332" t="e">
        <f>IF(ISNUMBER(Regressions!F87),ROUND(Regressions!F87, 1), NA())</f>
        <v>#N/A</v>
      </c>
      <c r="G77" s="229" t="e">
        <f>IF(ISNUMBER(Regressions!G87),ROUND(Regressions!G87, 1), NA())</f>
        <v>#N/A</v>
      </c>
      <c r="H77" s="333" t="e">
        <f>IF(ISNUMBER(Regressions!H87),ROUND(Regressions!H87, 1), NA())</f>
        <v>#N/A</v>
      </c>
      <c r="I77" s="230" t="e">
        <f>IF(ISNUMBER(Regressions!I87),ROUND(Regressions!I87, 1), NA())</f>
        <v>#N/A</v>
      </c>
      <c r="J77" s="334" t="e">
        <f>IF(ISNUMBER(Regressions!K87),ROUND(Regressions!K87, 1), NA())</f>
        <v>#N/A</v>
      </c>
      <c r="K77" s="332" t="e">
        <f>IF(ISNUMBER(Regressions!L87),ROUND(Regressions!L87, 1), NA())</f>
        <v>#N/A</v>
      </c>
      <c r="L77" s="231" t="e">
        <f>IF(ISNUMBER(Regressions!M87),ROUND(Regressions!M87, 1), NA())</f>
        <v>#N/A</v>
      </c>
      <c r="M77" s="333" t="e">
        <f>IF(ISNUMBER(Regressions!N87),ROUND(Regressions!N87, 1), NA())</f>
        <v>#N/A</v>
      </c>
      <c r="N77" s="230" t="e">
        <f>IF(ISNUMBER(Regressions!O87),ROUND(Regressions!O87, 1), NA())</f>
        <v>#N/A</v>
      </c>
      <c r="O77" s="334">
        <f>IF(ISNUMBER(Regressions!Q87),ROUND(Regressions!Q87, 1), NA())</f>
        <v>92.1</v>
      </c>
      <c r="P77" s="332" t="e">
        <f>IF(ISNUMBER(Regressions!R87),ROUND(Regressions!R87, 1), NA())</f>
        <v>#N/A</v>
      </c>
      <c r="Q77" s="208" t="e">
        <f>IF(ISNUMBER(Regressions!S87),ROUND(Regressions!S87, 1), NA())</f>
        <v>#N/A</v>
      </c>
      <c r="R77" s="333" t="e">
        <f>IF(ISNUMBER(Regressions!T87),ROUND(Regressions!T87, 1), NA())</f>
        <v>#N/A</v>
      </c>
      <c r="S77" s="230">
        <f>IF(ISNUMBER(Regressions!U87),ROUND(Regressions!U87, 1), NA())</f>
        <v>7.9</v>
      </c>
    </row>
    <row xmlns:x14ac="http://schemas.microsoft.com/office/spreadsheetml/2009/9/ac" r="78" x14ac:dyDescent="0.2">
      <c r="A78" s="329" t="str">
        <f>IF(ISBLANK(Regressions!A88), " ", Regressions!A88)</f>
        <v>Iran</v>
      </c>
      <c r="B78" s="330">
        <f>IF(ISBLANK(Regressions!B88), " ", Regressions!B88)</f>
        <v>2012</v>
      </c>
      <c r="C78" s="335" t="str">
        <f>IF(ISBLANK(Regressions!C88), " ", Regressions!C88)</f>
        <v>Rural</v>
      </c>
      <c r="D78" s="331">
        <f>IF(ISBLANK(Regressions!D88), " ", Regressions!D88)</f>
        <v>4031807.4965583798</v>
      </c>
      <c r="E78" s="207" t="e">
        <f>IF(ISNUMBER(Regressions!E88),ROUND(Regressions!E88, 1), NA())</f>
        <v>#N/A</v>
      </c>
      <c r="F78" s="332" t="e">
        <f>IF(ISNUMBER(Regressions!F88),ROUND(Regressions!F88, 1), NA())</f>
        <v>#N/A</v>
      </c>
      <c r="G78" s="229" t="e">
        <f>IF(ISNUMBER(Regressions!G88),ROUND(Regressions!G88, 1), NA())</f>
        <v>#N/A</v>
      </c>
      <c r="H78" s="333" t="e">
        <f>IF(ISNUMBER(Regressions!H88),ROUND(Regressions!H88, 1), NA())</f>
        <v>#N/A</v>
      </c>
      <c r="I78" s="230" t="e">
        <f>IF(ISNUMBER(Regressions!I88),ROUND(Regressions!I88, 1), NA())</f>
        <v>#N/A</v>
      </c>
      <c r="J78" s="334" t="e">
        <f>IF(ISNUMBER(Regressions!K88),ROUND(Regressions!K88, 1), NA())</f>
        <v>#N/A</v>
      </c>
      <c r="K78" s="332" t="e">
        <f>IF(ISNUMBER(Regressions!L88),ROUND(Regressions!L88, 1), NA())</f>
        <v>#N/A</v>
      </c>
      <c r="L78" s="231" t="e">
        <f>IF(ISNUMBER(Regressions!M88),ROUND(Regressions!M88, 1), NA())</f>
        <v>#N/A</v>
      </c>
      <c r="M78" s="333" t="e">
        <f>IF(ISNUMBER(Regressions!N88),ROUND(Regressions!N88, 1), NA())</f>
        <v>#N/A</v>
      </c>
      <c r="N78" s="230" t="e">
        <f>IF(ISNUMBER(Regressions!O88),ROUND(Regressions!O88, 1), NA())</f>
        <v>#N/A</v>
      </c>
      <c r="O78" s="334">
        <f>IF(ISNUMBER(Regressions!Q88),ROUND(Regressions!Q88, 1), NA())</f>
        <v>92.3</v>
      </c>
      <c r="P78" s="332" t="e">
        <f>IF(ISNUMBER(Regressions!R88),ROUND(Regressions!R88, 1), NA())</f>
        <v>#N/A</v>
      </c>
      <c r="Q78" s="208" t="e">
        <f>IF(ISNUMBER(Regressions!S88),ROUND(Regressions!S88, 1), NA())</f>
        <v>#N/A</v>
      </c>
      <c r="R78" s="333" t="e">
        <f>IF(ISNUMBER(Regressions!T88),ROUND(Regressions!T88, 1), NA())</f>
        <v>#N/A</v>
      </c>
      <c r="S78" s="230">
        <f>IF(ISNUMBER(Regressions!U88),ROUND(Regressions!U88, 1), NA())</f>
        <v>7.7</v>
      </c>
    </row>
    <row xmlns:x14ac="http://schemas.microsoft.com/office/spreadsheetml/2009/9/ac" r="79" x14ac:dyDescent="0.2">
      <c r="A79" s="329" t="str">
        <f>IF(ISBLANK(Regressions!A89), " ", Regressions!A89)</f>
        <v>Iran</v>
      </c>
      <c r="B79" s="330">
        <f>IF(ISBLANK(Regressions!B89), " ", Regressions!B89)</f>
        <v>2013</v>
      </c>
      <c r="C79" s="335" t="str">
        <f>IF(ISBLANK(Regressions!C89), " ", Regressions!C89)</f>
        <v>Rural</v>
      </c>
      <c r="D79" s="331">
        <f>IF(ISBLANK(Regressions!D89), " ", Regressions!D89)</f>
        <v>3924175.800453186</v>
      </c>
      <c r="E79" s="207" t="e">
        <f>IF(ISNUMBER(Regressions!E89),ROUND(Regressions!E89, 1), NA())</f>
        <v>#N/A</v>
      </c>
      <c r="F79" s="332" t="e">
        <f>IF(ISNUMBER(Regressions!F89),ROUND(Regressions!F89, 1), NA())</f>
        <v>#N/A</v>
      </c>
      <c r="G79" s="229" t="e">
        <f>IF(ISNUMBER(Regressions!G89),ROUND(Regressions!G89, 1), NA())</f>
        <v>#N/A</v>
      </c>
      <c r="H79" s="333" t="e">
        <f>IF(ISNUMBER(Regressions!H89),ROUND(Regressions!H89, 1), NA())</f>
        <v>#N/A</v>
      </c>
      <c r="I79" s="230" t="e">
        <f>IF(ISNUMBER(Regressions!I89),ROUND(Regressions!I89, 1), NA())</f>
        <v>#N/A</v>
      </c>
      <c r="J79" s="334" t="e">
        <f>IF(ISNUMBER(Regressions!K89),ROUND(Regressions!K89, 1), NA())</f>
        <v>#N/A</v>
      </c>
      <c r="K79" s="332" t="e">
        <f>IF(ISNUMBER(Regressions!L89),ROUND(Regressions!L89, 1), NA())</f>
        <v>#N/A</v>
      </c>
      <c r="L79" s="231" t="e">
        <f>IF(ISNUMBER(Regressions!M89),ROUND(Regressions!M89, 1), NA())</f>
        <v>#N/A</v>
      </c>
      <c r="M79" s="333" t="e">
        <f>IF(ISNUMBER(Regressions!N89),ROUND(Regressions!N89, 1), NA())</f>
        <v>#N/A</v>
      </c>
      <c r="N79" s="230" t="e">
        <f>IF(ISNUMBER(Regressions!O89),ROUND(Regressions!O89, 1), NA())</f>
        <v>#N/A</v>
      </c>
      <c r="O79" s="334">
        <f>IF(ISNUMBER(Regressions!Q89),ROUND(Regressions!Q89, 1), NA())</f>
        <v>92.5</v>
      </c>
      <c r="P79" s="332" t="e">
        <f>IF(ISNUMBER(Regressions!R89),ROUND(Regressions!R89, 1), NA())</f>
        <v>#N/A</v>
      </c>
      <c r="Q79" s="208" t="e">
        <f>IF(ISNUMBER(Regressions!S89),ROUND(Regressions!S89, 1), NA())</f>
        <v>#N/A</v>
      </c>
      <c r="R79" s="333" t="e">
        <f>IF(ISNUMBER(Regressions!T89),ROUND(Regressions!T89, 1), NA())</f>
        <v>#N/A</v>
      </c>
      <c r="S79" s="230">
        <f>IF(ISNUMBER(Regressions!U89),ROUND(Regressions!U89, 1), NA())</f>
        <v>7.5</v>
      </c>
    </row>
    <row xmlns:x14ac="http://schemas.microsoft.com/office/spreadsheetml/2009/9/ac" r="80" x14ac:dyDescent="0.2">
      <c r="A80" s="329" t="str">
        <f>IF(ISBLANK(Regressions!A90), " ", Regressions!A90)</f>
        <v>Iran</v>
      </c>
      <c r="B80" s="330">
        <f>IF(ISBLANK(Regressions!B90), " ", Regressions!B90)</f>
        <v>2014</v>
      </c>
      <c r="C80" s="335" t="str">
        <f>IF(ISBLANK(Regressions!C90), " ", Regressions!C90)</f>
        <v>Rural</v>
      </c>
      <c r="D80" s="331">
        <f>IF(ISBLANK(Regressions!D90), " ", Regressions!D90)</f>
        <v>3860501.356231079</v>
      </c>
      <c r="E80" s="207" t="e">
        <f>IF(ISNUMBER(Regressions!E90),ROUND(Regressions!E90, 1), NA())</f>
        <v>#N/A</v>
      </c>
      <c r="F80" s="332" t="e">
        <f>IF(ISNUMBER(Regressions!F90),ROUND(Regressions!F90, 1), NA())</f>
        <v>#N/A</v>
      </c>
      <c r="G80" s="229" t="e">
        <f>IF(ISNUMBER(Regressions!G90),ROUND(Regressions!G90, 1), NA())</f>
        <v>#N/A</v>
      </c>
      <c r="H80" s="333" t="e">
        <f>IF(ISNUMBER(Regressions!H90),ROUND(Regressions!H90, 1), NA())</f>
        <v>#N/A</v>
      </c>
      <c r="I80" s="230" t="e">
        <f>IF(ISNUMBER(Regressions!I90),ROUND(Regressions!I90, 1), NA())</f>
        <v>#N/A</v>
      </c>
      <c r="J80" s="334" t="e">
        <f>IF(ISNUMBER(Regressions!K90),ROUND(Regressions!K90, 1), NA())</f>
        <v>#N/A</v>
      </c>
      <c r="K80" s="332" t="e">
        <f>IF(ISNUMBER(Regressions!L90),ROUND(Regressions!L90, 1), NA())</f>
        <v>#N/A</v>
      </c>
      <c r="L80" s="231" t="e">
        <f>IF(ISNUMBER(Regressions!M90),ROUND(Regressions!M90, 1), NA())</f>
        <v>#N/A</v>
      </c>
      <c r="M80" s="333" t="e">
        <f>IF(ISNUMBER(Regressions!N90),ROUND(Regressions!N90, 1), NA())</f>
        <v>#N/A</v>
      </c>
      <c r="N80" s="230" t="e">
        <f>IF(ISNUMBER(Regressions!O90),ROUND(Regressions!O90, 1), NA())</f>
        <v>#N/A</v>
      </c>
      <c r="O80" s="334">
        <f>IF(ISNUMBER(Regressions!Q90),ROUND(Regressions!Q90, 1), NA())</f>
        <v>92.7</v>
      </c>
      <c r="P80" s="332" t="e">
        <f>IF(ISNUMBER(Regressions!R90),ROUND(Regressions!R90, 1), NA())</f>
        <v>#N/A</v>
      </c>
      <c r="Q80" s="208" t="e">
        <f>IF(ISNUMBER(Regressions!S90),ROUND(Regressions!S90, 1), NA())</f>
        <v>#N/A</v>
      </c>
      <c r="R80" s="333" t="e">
        <f>IF(ISNUMBER(Regressions!T90),ROUND(Regressions!T90, 1), NA())</f>
        <v>#N/A</v>
      </c>
      <c r="S80" s="230">
        <f>IF(ISNUMBER(Regressions!U90),ROUND(Regressions!U90, 1), NA())</f>
        <v>7.3</v>
      </c>
    </row>
    <row xmlns:x14ac="http://schemas.microsoft.com/office/spreadsheetml/2009/9/ac" r="81" x14ac:dyDescent="0.2">
      <c r="A81" s="329" t="str">
        <f>IF(ISBLANK(Regressions!A91), " ", Regressions!A91)</f>
        <v>Iran</v>
      </c>
      <c r="B81" s="330">
        <f>IF(ISBLANK(Regressions!B91), " ", Regressions!B91)</f>
        <v>2015</v>
      </c>
      <c r="C81" s="335" t="str">
        <f>IF(ISBLANK(Regressions!C91), " ", Regressions!C91)</f>
        <v>Rural</v>
      </c>
      <c r="D81" s="331">
        <f>IF(ISBLANK(Regressions!D91), " ", Regressions!D91)</f>
        <v>3947197.7415420529</v>
      </c>
      <c r="E81" s="207" t="e">
        <f>IF(ISNUMBER(Regressions!E91),ROUND(Regressions!E91, 1), NA())</f>
        <v>#N/A</v>
      </c>
      <c r="F81" s="332" t="e">
        <f>IF(ISNUMBER(Regressions!F91),ROUND(Regressions!F91, 1), NA())</f>
        <v>#N/A</v>
      </c>
      <c r="G81" s="229" t="e">
        <f>IF(ISNUMBER(Regressions!G91),ROUND(Regressions!G91, 1), NA())</f>
        <v>#N/A</v>
      </c>
      <c r="H81" s="333" t="e">
        <f>IF(ISNUMBER(Regressions!H91),ROUND(Regressions!H91, 1), NA())</f>
        <v>#N/A</v>
      </c>
      <c r="I81" s="230" t="e">
        <f>IF(ISNUMBER(Regressions!I91),ROUND(Regressions!I91, 1), NA())</f>
        <v>#N/A</v>
      </c>
      <c r="J81" s="334" t="e">
        <f>IF(ISNUMBER(Regressions!K91),ROUND(Regressions!K91, 1), NA())</f>
        <v>#N/A</v>
      </c>
      <c r="K81" s="332" t="e">
        <f>IF(ISNUMBER(Regressions!L91),ROUND(Regressions!L91, 1), NA())</f>
        <v>#N/A</v>
      </c>
      <c r="L81" s="231" t="e">
        <f>IF(ISNUMBER(Regressions!M91),ROUND(Regressions!M91, 1), NA())</f>
        <v>#N/A</v>
      </c>
      <c r="M81" s="333" t="e">
        <f>IF(ISNUMBER(Regressions!N91),ROUND(Regressions!N91, 1), NA())</f>
        <v>#N/A</v>
      </c>
      <c r="N81" s="230" t="e">
        <f>IF(ISNUMBER(Regressions!O91),ROUND(Regressions!O91, 1), NA())</f>
        <v>#N/A</v>
      </c>
      <c r="O81" s="334">
        <f>IF(ISNUMBER(Regressions!Q91),ROUND(Regressions!Q91, 1), NA())</f>
        <v>92.9</v>
      </c>
      <c r="P81" s="332" t="e">
        <f>IF(ISNUMBER(Regressions!R91),ROUND(Regressions!R91, 1), NA())</f>
        <v>#N/A</v>
      </c>
      <c r="Q81" s="208" t="e">
        <f>IF(ISNUMBER(Regressions!S91),ROUND(Regressions!S91, 1), NA())</f>
        <v>#N/A</v>
      </c>
      <c r="R81" s="333" t="e">
        <f>IF(ISNUMBER(Regressions!T91),ROUND(Regressions!T91, 1), NA())</f>
        <v>#N/A</v>
      </c>
      <c r="S81" s="230">
        <f>IF(ISNUMBER(Regressions!U91),ROUND(Regressions!U91, 1), NA())</f>
        <v>7.1</v>
      </c>
    </row>
    <row xmlns:x14ac="http://schemas.microsoft.com/office/spreadsheetml/2009/9/ac" r="82" x14ac:dyDescent="0.2">
      <c r="A82" s="329" t="str">
        <f>IF(ISBLANK(Regressions!A92), " ", Regressions!A92)</f>
        <v>Iran</v>
      </c>
      <c r="B82" s="330">
        <f>IF(ISBLANK(Regressions!B92), " ", Regressions!B92)</f>
        <v>2016</v>
      </c>
      <c r="C82" s="335" t="str">
        <f>IF(ISBLANK(Regressions!C92), " ", Regressions!C92)</f>
        <v>Rural</v>
      </c>
      <c r="D82" s="331">
        <f>IF(ISBLANK(Regressions!D92), " ", Regressions!D92)</f>
        <v>4035701.323563843</v>
      </c>
      <c r="E82" s="207" t="e">
        <f>IF(ISNUMBER(Regressions!E92),ROUND(Regressions!E92, 1), NA())</f>
        <v>#N/A</v>
      </c>
      <c r="F82" s="332" t="e">
        <f>IF(ISNUMBER(Regressions!F92),ROUND(Regressions!F92, 1), NA())</f>
        <v>#N/A</v>
      </c>
      <c r="G82" s="229" t="e">
        <f>IF(ISNUMBER(Regressions!G92),ROUND(Regressions!G92, 1), NA())</f>
        <v>#N/A</v>
      </c>
      <c r="H82" s="333" t="e">
        <f>IF(ISNUMBER(Regressions!H92),ROUND(Regressions!H92, 1), NA())</f>
        <v>#N/A</v>
      </c>
      <c r="I82" s="230" t="e">
        <f>IF(ISNUMBER(Regressions!I92),ROUND(Regressions!I92, 1), NA())</f>
        <v>#N/A</v>
      </c>
      <c r="J82" s="334" t="e">
        <f>IF(ISNUMBER(Regressions!K92),ROUND(Regressions!K92, 1), NA())</f>
        <v>#N/A</v>
      </c>
      <c r="K82" s="332" t="e">
        <f>IF(ISNUMBER(Regressions!L92),ROUND(Regressions!L92, 1), NA())</f>
        <v>#N/A</v>
      </c>
      <c r="L82" s="231" t="e">
        <f>IF(ISNUMBER(Regressions!M92),ROUND(Regressions!M92, 1), NA())</f>
        <v>#N/A</v>
      </c>
      <c r="M82" s="333" t="e">
        <f>IF(ISNUMBER(Regressions!N92),ROUND(Regressions!N92, 1), NA())</f>
        <v>#N/A</v>
      </c>
      <c r="N82" s="230" t="e">
        <f>IF(ISNUMBER(Regressions!O92),ROUND(Regressions!O92, 1), NA())</f>
        <v>#N/A</v>
      </c>
      <c r="O82" s="334">
        <f>IF(ISNUMBER(Regressions!Q92),ROUND(Regressions!Q92, 1), NA())</f>
        <v>93.1</v>
      </c>
      <c r="P82" s="332" t="e">
        <f>IF(ISNUMBER(Regressions!R92),ROUND(Regressions!R92, 1), NA())</f>
        <v>#N/A</v>
      </c>
      <c r="Q82" s="208" t="e">
        <f>IF(ISNUMBER(Regressions!S92),ROUND(Regressions!S92, 1), NA())</f>
        <v>#N/A</v>
      </c>
      <c r="R82" s="333" t="e">
        <f>IF(ISNUMBER(Regressions!T92),ROUND(Regressions!T92, 1), NA())</f>
        <v>#N/A</v>
      </c>
      <c r="S82" s="230">
        <f>IF(ISNUMBER(Regressions!U92),ROUND(Regressions!U92, 1), NA())</f>
        <v>6.9</v>
      </c>
    </row>
    <row xmlns:x14ac="http://schemas.microsoft.com/office/spreadsheetml/2009/9/ac" r="83" x14ac:dyDescent="0.2">
      <c r="A83" s="329" t="str">
        <f>IF(ISBLANK(Regressions!A93), " ", Regressions!A93)</f>
        <v>Iran</v>
      </c>
      <c r="B83" s="330">
        <f>IF(ISBLANK(Regressions!B93), " ", Regressions!B93)</f>
        <v>2017</v>
      </c>
      <c r="C83" s="335" t="str">
        <f>IF(ISBLANK(Regressions!C93), " ", Regressions!C93)</f>
        <v>Rural</v>
      </c>
      <c r="D83" s="331">
        <f>IF(ISBLANK(Regressions!D93), " ", Regressions!D93)</f>
        <v>4023177.520308685</v>
      </c>
      <c r="E83" s="207" t="e">
        <f>IF(ISNUMBER(Regressions!E93),ROUND(Regressions!E93, 1), NA())</f>
        <v>#N/A</v>
      </c>
      <c r="F83" s="332" t="e">
        <f>IF(ISNUMBER(Regressions!F93),ROUND(Regressions!F93, 1), NA())</f>
        <v>#N/A</v>
      </c>
      <c r="G83" s="229" t="e">
        <f>IF(ISNUMBER(Regressions!G93),ROUND(Regressions!G93, 1), NA())</f>
        <v>#N/A</v>
      </c>
      <c r="H83" s="333" t="e">
        <f>IF(ISNUMBER(Regressions!H93),ROUND(Regressions!H93, 1), NA())</f>
        <v>#N/A</v>
      </c>
      <c r="I83" s="230" t="e">
        <f>IF(ISNUMBER(Regressions!I93),ROUND(Regressions!I93, 1), NA())</f>
        <v>#N/A</v>
      </c>
      <c r="J83" s="334" t="e">
        <f>IF(ISNUMBER(Regressions!K93),ROUND(Regressions!K93, 1), NA())</f>
        <v>#N/A</v>
      </c>
      <c r="K83" s="332" t="e">
        <f>IF(ISNUMBER(Regressions!L93),ROUND(Regressions!L93, 1), NA())</f>
        <v>#N/A</v>
      </c>
      <c r="L83" s="231" t="e">
        <f>IF(ISNUMBER(Regressions!M93),ROUND(Regressions!M93, 1), NA())</f>
        <v>#N/A</v>
      </c>
      <c r="M83" s="333" t="e">
        <f>IF(ISNUMBER(Regressions!N93),ROUND(Regressions!N93, 1), NA())</f>
        <v>#N/A</v>
      </c>
      <c r="N83" s="230" t="e">
        <f>IF(ISNUMBER(Regressions!O93),ROUND(Regressions!O93, 1), NA())</f>
        <v>#N/A</v>
      </c>
      <c r="O83" s="334">
        <f>IF(ISNUMBER(Regressions!Q93),ROUND(Regressions!Q93, 1), NA())</f>
        <v>93.3</v>
      </c>
      <c r="P83" s="332" t="e">
        <f>IF(ISNUMBER(Regressions!R93),ROUND(Regressions!R93, 1), NA())</f>
        <v>#N/A</v>
      </c>
      <c r="Q83" s="208" t="e">
        <f>IF(ISNUMBER(Regressions!S93),ROUND(Regressions!S93, 1), NA())</f>
        <v>#N/A</v>
      </c>
      <c r="R83" s="333" t="e">
        <f>IF(ISNUMBER(Regressions!T93),ROUND(Regressions!T93, 1), NA())</f>
        <v>#N/A</v>
      </c>
      <c r="S83" s="230">
        <f>IF(ISNUMBER(Regressions!U93),ROUND(Regressions!U93, 1), NA())</f>
        <v>6.7</v>
      </c>
    </row>
    <row xmlns:x14ac="http://schemas.microsoft.com/office/spreadsheetml/2009/9/ac" r="84" x14ac:dyDescent="0.2">
      <c r="A84" s="329" t="str">
        <f>IF(ISBLANK(Regressions!A94), " ", Regressions!A94)</f>
        <v>Iran</v>
      </c>
      <c r="B84" s="330">
        <f>IF(ISBLANK(Regressions!B94), " ", Regressions!B94)</f>
        <v>2018</v>
      </c>
      <c r="C84" s="335" t="str">
        <f>IF(ISBLANK(Regressions!C94), " ", Regressions!C94)</f>
        <v>Rural</v>
      </c>
      <c r="D84" s="331">
        <f>IF(ISBLANK(Regressions!D94), " ", Regressions!D94)</f>
        <v>4027971.425219879</v>
      </c>
      <c r="E84" s="207" t="e">
        <f>IF(ISNUMBER(Regressions!E94),ROUND(Regressions!E94, 1), NA())</f>
        <v>#N/A</v>
      </c>
      <c r="F84" s="332" t="e">
        <f>IF(ISNUMBER(Regressions!F94),ROUND(Regressions!F94, 1), NA())</f>
        <v>#N/A</v>
      </c>
      <c r="G84" s="229" t="e">
        <f>IF(ISNUMBER(Regressions!G94),ROUND(Regressions!G94, 1), NA())</f>
        <v>#N/A</v>
      </c>
      <c r="H84" s="333" t="e">
        <f>IF(ISNUMBER(Regressions!H94),ROUND(Regressions!H94, 1), NA())</f>
        <v>#N/A</v>
      </c>
      <c r="I84" s="230" t="e">
        <f>IF(ISNUMBER(Regressions!I94),ROUND(Regressions!I94, 1), NA())</f>
        <v>#N/A</v>
      </c>
      <c r="J84" s="334" t="e">
        <f>IF(ISNUMBER(Regressions!K94),ROUND(Regressions!K94, 1), NA())</f>
        <v>#N/A</v>
      </c>
      <c r="K84" s="332" t="e">
        <f>IF(ISNUMBER(Regressions!L94),ROUND(Regressions!L94, 1), NA())</f>
        <v>#N/A</v>
      </c>
      <c r="L84" s="231" t="e">
        <f>IF(ISNUMBER(Regressions!M94),ROUND(Regressions!M94, 1), NA())</f>
        <v>#N/A</v>
      </c>
      <c r="M84" s="333" t="e">
        <f>IF(ISNUMBER(Regressions!N94),ROUND(Regressions!N94, 1), NA())</f>
        <v>#N/A</v>
      </c>
      <c r="N84" s="230" t="e">
        <f>IF(ISNUMBER(Regressions!O94),ROUND(Regressions!O94, 1), NA())</f>
        <v>#N/A</v>
      </c>
      <c r="O84" s="334">
        <f>IF(ISNUMBER(Regressions!Q94),ROUND(Regressions!Q94, 1), NA())</f>
        <v>93.6</v>
      </c>
      <c r="P84" s="332" t="e">
        <f>IF(ISNUMBER(Regressions!R94),ROUND(Regressions!R94, 1), NA())</f>
        <v>#N/A</v>
      </c>
      <c r="Q84" s="208" t="e">
        <f>IF(ISNUMBER(Regressions!S94),ROUND(Regressions!S94, 1), NA())</f>
        <v>#N/A</v>
      </c>
      <c r="R84" s="333" t="e">
        <f>IF(ISNUMBER(Regressions!T94),ROUND(Regressions!T94, 1), NA())</f>
        <v>#N/A</v>
      </c>
      <c r="S84" s="230">
        <f>IF(ISNUMBER(Regressions!U94),ROUND(Regressions!U94, 1), NA())</f>
        <v>6.4</v>
      </c>
    </row>
    <row xmlns:x14ac="http://schemas.microsoft.com/office/spreadsheetml/2009/9/ac" r="85" x14ac:dyDescent="0.2">
      <c r="A85" s="329" t="str">
        <f>IF(ISBLANK(Regressions!A95), " ", Regressions!A95)</f>
        <v>Iran</v>
      </c>
      <c r="B85" s="330">
        <f>IF(ISBLANK(Regressions!B95), " ", Regressions!B95)</f>
        <v>2019</v>
      </c>
      <c r="C85" s="335" t="str">
        <f>IF(ISBLANK(Regressions!C95), " ", Regressions!C95)</f>
        <v>Rural</v>
      </c>
      <c r="D85" s="331">
        <f>IF(ISBLANK(Regressions!D95), " ", Regressions!D95)</f>
        <v>4046581.843960037</v>
      </c>
      <c r="E85" s="207" t="e">
        <f>IF(ISNUMBER(Regressions!E95),ROUND(Regressions!E95, 1), NA())</f>
        <v>#N/A</v>
      </c>
      <c r="F85" s="332" t="e">
        <f>IF(ISNUMBER(Regressions!F95),ROUND(Regressions!F95, 1), NA())</f>
        <v>#N/A</v>
      </c>
      <c r="G85" s="229" t="e">
        <f>IF(ISNUMBER(Regressions!G95),ROUND(Regressions!G95, 1), NA())</f>
        <v>#N/A</v>
      </c>
      <c r="H85" s="333" t="e">
        <f>IF(ISNUMBER(Regressions!H95),ROUND(Regressions!H95, 1), NA())</f>
        <v>#N/A</v>
      </c>
      <c r="I85" s="230" t="e">
        <f>IF(ISNUMBER(Regressions!I95),ROUND(Regressions!I95, 1), NA())</f>
        <v>#N/A</v>
      </c>
      <c r="J85" s="334" t="e">
        <f>IF(ISNUMBER(Regressions!K95),ROUND(Regressions!K95, 1), NA())</f>
        <v>#N/A</v>
      </c>
      <c r="K85" s="332" t="e">
        <f>IF(ISNUMBER(Regressions!L95),ROUND(Regressions!L95, 1), NA())</f>
        <v>#N/A</v>
      </c>
      <c r="L85" s="231" t="e">
        <f>IF(ISNUMBER(Regressions!M95),ROUND(Regressions!M95, 1), NA())</f>
        <v>#N/A</v>
      </c>
      <c r="M85" s="333" t="e">
        <f>IF(ISNUMBER(Regressions!N95),ROUND(Regressions!N95, 1), NA())</f>
        <v>#N/A</v>
      </c>
      <c r="N85" s="230" t="e">
        <f>IF(ISNUMBER(Regressions!O95),ROUND(Regressions!O95, 1), NA())</f>
        <v>#N/A</v>
      </c>
      <c r="O85" s="334">
        <f>IF(ISNUMBER(Regressions!Q95),ROUND(Regressions!Q95, 1), NA())</f>
        <v>93.6</v>
      </c>
      <c r="P85" s="332" t="e">
        <f>IF(ISNUMBER(Regressions!R95),ROUND(Regressions!R95, 1), NA())</f>
        <v>#N/A</v>
      </c>
      <c r="Q85" s="208" t="e">
        <f>IF(ISNUMBER(Regressions!S95),ROUND(Regressions!S95, 1), NA())</f>
        <v>#N/A</v>
      </c>
      <c r="R85" s="333" t="e">
        <f>IF(ISNUMBER(Regressions!T95),ROUND(Regressions!T95, 1), NA())</f>
        <v>#N/A</v>
      </c>
      <c r="S85" s="230">
        <f>IF(ISNUMBER(Regressions!U95),ROUND(Regressions!U95, 1), NA())</f>
        <v>6.4</v>
      </c>
    </row>
    <row xmlns:x14ac="http://schemas.microsoft.com/office/spreadsheetml/2009/9/ac" r="86" x14ac:dyDescent="0.2">
      <c r="A86" s="329" t="str">
        <f>IF(ISBLANK(Regressions!A96), " ", Regressions!A96)</f>
        <v>Iran</v>
      </c>
      <c r="B86" s="330">
        <f>IF(ISBLANK(Regressions!B96), " ", Regressions!B96)</f>
        <v>2020</v>
      </c>
      <c r="C86" s="335" t="str">
        <f>IF(ISBLANK(Regressions!C96), " ", Regressions!C96)</f>
        <v>Rural</v>
      </c>
      <c r="D86" s="331">
        <f>IF(ISBLANK(Regressions!D96), " ", Regressions!D96)</f>
        <v>4072901.0451855469</v>
      </c>
      <c r="E86" s="207" t="e">
        <f>IF(ISNUMBER(Regressions!E96),ROUND(Regressions!E96, 1), NA())</f>
        <v>#N/A</v>
      </c>
      <c r="F86" s="332" t="e">
        <f>IF(ISNUMBER(Regressions!F96),ROUND(Regressions!F96, 1), NA())</f>
        <v>#N/A</v>
      </c>
      <c r="G86" s="229" t="e">
        <f>IF(ISNUMBER(Regressions!G96),ROUND(Regressions!G96, 1), NA())</f>
        <v>#N/A</v>
      </c>
      <c r="H86" s="333" t="e">
        <f>IF(ISNUMBER(Regressions!H96),ROUND(Regressions!H96, 1), NA())</f>
        <v>#N/A</v>
      </c>
      <c r="I86" s="230" t="e">
        <f>IF(ISNUMBER(Regressions!I96),ROUND(Regressions!I96, 1), NA())</f>
        <v>#N/A</v>
      </c>
      <c r="J86" s="334" t="e">
        <f>IF(ISNUMBER(Regressions!K96),ROUND(Regressions!K96, 1), NA())</f>
        <v>#N/A</v>
      </c>
      <c r="K86" s="332" t="e">
        <f>IF(ISNUMBER(Regressions!L96),ROUND(Regressions!L96, 1), NA())</f>
        <v>#N/A</v>
      </c>
      <c r="L86" s="231" t="e">
        <f>IF(ISNUMBER(Regressions!M96),ROUND(Regressions!M96, 1), NA())</f>
        <v>#N/A</v>
      </c>
      <c r="M86" s="333" t="e">
        <f>IF(ISNUMBER(Regressions!N96),ROUND(Regressions!N96, 1), NA())</f>
        <v>#N/A</v>
      </c>
      <c r="N86" s="230" t="e">
        <f>IF(ISNUMBER(Regressions!O96),ROUND(Regressions!O96, 1), NA())</f>
        <v>#N/A</v>
      </c>
      <c r="O86" s="334">
        <f>IF(ISNUMBER(Regressions!Q96),ROUND(Regressions!Q96, 1), NA())</f>
        <v>93.6</v>
      </c>
      <c r="P86" s="332" t="e">
        <f>IF(ISNUMBER(Regressions!R96),ROUND(Regressions!R96, 1), NA())</f>
        <v>#N/A</v>
      </c>
      <c r="Q86" s="208" t="e">
        <f>IF(ISNUMBER(Regressions!S96),ROUND(Regressions!S96, 1), NA())</f>
        <v>#N/A</v>
      </c>
      <c r="R86" s="333" t="e">
        <f>IF(ISNUMBER(Regressions!T96),ROUND(Regressions!T96, 1), NA())</f>
        <v>#N/A</v>
      </c>
      <c r="S86" s="230">
        <f>IF(ISNUMBER(Regressions!U96),ROUND(Regressions!U96, 1), NA())</f>
        <v>6.4</v>
      </c>
    </row>
    <row xmlns:x14ac="http://schemas.microsoft.com/office/spreadsheetml/2009/9/ac" r="87" x14ac:dyDescent="0.2">
      <c r="A87" s="379" t="str">
        <f>IF(ISBLANK(Regressions!A97), " ", Regressions!A97)</f>
        <v>Iran</v>
      </c>
      <c r="B87" s="380">
        <f>IF(ISBLANK(Regressions!B97), " ", Regressions!B97)</f>
        <v>2021</v>
      </c>
      <c r="C87" s="381" t="str">
        <f>IF(ISBLANK(Regressions!C97), " ", Regressions!C97)</f>
        <v>Rural</v>
      </c>
      <c r="D87" s="382">
        <f>IF(ISBLANK(Regressions!D97), " ", Regressions!D97)</f>
        <v>4094738.9530932619</v>
      </c>
      <c r="E87" s="385" t="e">
        <f>IF(ISNUMBER(Regressions!E97),ROUND(Regressions!E97, 1), NA())</f>
        <v>#N/A</v>
      </c>
      <c r="F87" s="383" t="e">
        <f>IF(ISNUMBER(Regressions!F97),ROUND(Regressions!F97, 1), NA())</f>
        <v>#N/A</v>
      </c>
      <c r="G87" s="386" t="e">
        <f>IF(ISNUMBER(Regressions!G97),ROUND(Regressions!G97, 1), NA())</f>
        <v>#N/A</v>
      </c>
      <c r="H87" s="384" t="e">
        <f>IF(ISNUMBER(Regressions!H97),ROUND(Regressions!H97, 1), NA())</f>
        <v>#N/A</v>
      </c>
      <c r="I87" s="387" t="e">
        <f>IF(ISNUMBER(Regressions!I97),ROUND(Regressions!I97, 1), NA())</f>
        <v>#N/A</v>
      </c>
      <c r="J87" s="385" t="e">
        <f>IF(ISNUMBER(Regressions!K97),ROUND(Regressions!K97, 1), NA())</f>
        <v>#N/A</v>
      </c>
      <c r="K87" s="383" t="e">
        <f>IF(ISNUMBER(Regressions!L97),ROUND(Regressions!L97, 1), NA())</f>
        <v>#N/A</v>
      </c>
      <c r="L87" s="388" t="e">
        <f>IF(ISNUMBER(Regressions!M97),ROUND(Regressions!M97, 1), NA())</f>
        <v>#N/A</v>
      </c>
      <c r="M87" s="384" t="e">
        <f>IF(ISNUMBER(Regressions!N97),ROUND(Regressions!N97, 1), NA())</f>
        <v>#N/A</v>
      </c>
      <c r="N87" s="387" t="e">
        <f>IF(ISNUMBER(Regressions!O97),ROUND(Regressions!O97, 1), NA())</f>
        <v>#N/A</v>
      </c>
      <c r="O87" s="385">
        <f>IF(ISNUMBER(Regressions!Q97),ROUND(Regressions!Q97, 1), NA())</f>
        <v>93.6</v>
      </c>
      <c r="P87" s="383" t="e">
        <f>IF(ISNUMBER(Regressions!R97),ROUND(Regressions!R97, 1), NA())</f>
        <v>#N/A</v>
      </c>
      <c r="Q87" s="389" t="e">
        <f>IF(ISNUMBER(Regressions!S97),ROUND(Regressions!S97, 1), NA())</f>
        <v>#N/A</v>
      </c>
      <c r="R87" s="384" t="e">
        <f>IF(ISNUMBER(Regressions!T97),ROUND(Regressions!T97, 1), NA())</f>
        <v>#N/A</v>
      </c>
      <c r="S87" s="387">
        <f>IF(ISNUMBER(Regressions!U97),ROUND(Regressions!U97, 1), NA())</f>
        <v>6.4</v>
      </c>
      <c r="T87" s="378"/>
      <c r="U87" s="378"/>
      <c r="V87" s="378"/>
      <c r="W87" s="378"/>
      <c r="X87" s="378"/>
      <c r="Y87" s="378"/>
      <c r="Z87" s="378"/>
      <c r="AA87" s="378"/>
      <c r="AB87" s="378"/>
      <c r="AC87" s="378"/>
    </row>
    <row xmlns:x14ac="http://schemas.microsoft.com/office/spreadsheetml/2009/9/ac" r="88" x14ac:dyDescent="0.2">
      <c r="A88" s="329" t="str">
        <f>IF(ISBLANK(Regressions!A98), " ", Regressions!A98)</f>
        <v>Iran</v>
      </c>
      <c r="B88" s="330">
        <f>IF(ISBLANK(Regressions!B98), " ", Regressions!B98)</f>
        <v>2022</v>
      </c>
      <c r="C88" s="335" t="str">
        <f>IF(ISBLANK(Regressions!C98), " ", Regressions!C98)</f>
        <v>Rural</v>
      </c>
      <c r="D88" s="331">
        <f>IF(ISBLANK(Regressions!D98), " ", Regressions!D98)</f>
        <v>4116432.0111074829</v>
      </c>
      <c r="E88" s="207" t="e">
        <f>IF(ISNUMBER(Regressions!E98),ROUND(Regressions!E98, 1), NA())</f>
        <v>#N/A</v>
      </c>
      <c r="F88" s="332" t="e">
        <f>IF(ISNUMBER(Regressions!F98),ROUND(Regressions!F98, 1), NA())</f>
        <v>#N/A</v>
      </c>
      <c r="G88" s="229" t="e">
        <f>IF(ISNUMBER(Regressions!G98),ROUND(Regressions!G98, 1), NA())</f>
        <v>#N/A</v>
      </c>
      <c r="H88" s="333" t="e">
        <f>IF(ISNUMBER(Regressions!H98),ROUND(Regressions!H98, 1), NA())</f>
        <v>#N/A</v>
      </c>
      <c r="I88" s="230" t="e">
        <f>IF(ISNUMBER(Regressions!I98),ROUND(Regressions!I98, 1), NA())</f>
        <v>#N/A</v>
      </c>
      <c r="J88" s="334" t="e">
        <f>IF(ISNUMBER(Regressions!K98),ROUND(Regressions!K98, 1), NA())</f>
        <v>#N/A</v>
      </c>
      <c r="K88" s="332" t="e">
        <f>IF(ISNUMBER(Regressions!L98),ROUND(Regressions!L98, 1), NA())</f>
        <v>#N/A</v>
      </c>
      <c r="L88" s="231" t="e">
        <f>IF(ISNUMBER(Regressions!M98),ROUND(Regressions!M98, 1), NA())</f>
        <v>#N/A</v>
      </c>
      <c r="M88" s="333" t="e">
        <f>IF(ISNUMBER(Regressions!N98),ROUND(Regressions!N98, 1), NA())</f>
        <v>#N/A</v>
      </c>
      <c r="N88" s="230" t="e">
        <f>IF(ISNUMBER(Regressions!O98),ROUND(Regressions!O98, 1), NA())</f>
        <v>#N/A</v>
      </c>
      <c r="O88" s="334">
        <f>IF(ISNUMBER(Regressions!Q98),ROUND(Regressions!Q98, 1), NA())</f>
        <v>93.6</v>
      </c>
      <c r="P88" s="332" t="e">
        <f>IF(ISNUMBER(Regressions!R98),ROUND(Regressions!R98, 1), NA())</f>
        <v>#N/A</v>
      </c>
      <c r="Q88" s="208" t="e">
        <f>IF(ISNUMBER(Regressions!S98),ROUND(Regressions!S98, 1), NA())</f>
        <v>#N/A</v>
      </c>
      <c r="R88" s="333" t="e">
        <f>IF(ISNUMBER(Regressions!T98),ROUND(Regressions!T98, 1), NA())</f>
        <v>#N/A</v>
      </c>
      <c r="S88" s="230">
        <f>IF(ISNUMBER(Regressions!U98),ROUND(Regressions!U98, 1), NA())</f>
        <v>6.4</v>
      </c>
    </row>
    <row xmlns:x14ac="http://schemas.microsoft.com/office/spreadsheetml/2009/9/ac" r="89" x14ac:dyDescent="0.2">
      <c r="A89" s="336" t="str">
        <f>IF(ISBLANK(Regressions!A99), " ", Regressions!A99)</f>
        <v>Iran</v>
      </c>
      <c r="B89" s="337">
        <f>IF(ISBLANK(Regressions!B99), " ", Regressions!B99)</f>
        <v>2023</v>
      </c>
      <c r="C89" s="338" t="str">
        <f>IF(ISBLANK(Regressions!C99), " ", Regressions!C99)</f>
        <v>Rural</v>
      </c>
      <c r="D89" s="339">
        <f>IF(ISBLANK(Regressions!D99), " ", Regressions!D99)</f>
        <v>4126135.3523773188</v>
      </c>
      <c r="E89" s="340" t="e">
        <f>IF(ISNUMBER(Regressions!E99),ROUND(Regressions!E99, 1), NA())</f>
        <v>#N/A</v>
      </c>
      <c r="F89" s="341" t="e">
        <f>IF(ISNUMBER(Regressions!F99),ROUND(Regressions!F99, 1), NA())</f>
        <v>#N/A</v>
      </c>
      <c r="G89" s="342" t="e">
        <f>IF(ISNUMBER(Regressions!G99),ROUND(Regressions!G99, 1), NA())</f>
        <v>#N/A</v>
      </c>
      <c r="H89" s="343" t="e">
        <f>IF(ISNUMBER(Regressions!H99),ROUND(Regressions!H99, 1), NA())</f>
        <v>#N/A</v>
      </c>
      <c r="I89" s="344" t="e">
        <f>IF(ISNUMBER(Regressions!I99),ROUND(Regressions!I99, 1), NA())</f>
        <v>#N/A</v>
      </c>
      <c r="J89" s="345" t="e">
        <f>IF(ISNUMBER(Regressions!K99),ROUND(Regressions!K99, 1), NA())</f>
        <v>#N/A</v>
      </c>
      <c r="K89" s="341" t="e">
        <f>IF(ISNUMBER(Regressions!L99),ROUND(Regressions!L99, 1), NA())</f>
        <v>#N/A</v>
      </c>
      <c r="L89" s="346" t="e">
        <f>IF(ISNUMBER(Regressions!M99),ROUND(Regressions!M99, 1), NA())</f>
        <v>#N/A</v>
      </c>
      <c r="M89" s="343" t="e">
        <f>IF(ISNUMBER(Regressions!N99),ROUND(Regressions!N99, 1), NA())</f>
        <v>#N/A</v>
      </c>
      <c r="N89" s="344" t="e">
        <f>IF(ISNUMBER(Regressions!O99),ROUND(Regressions!O99, 1), NA())</f>
        <v>#N/A</v>
      </c>
      <c r="O89" s="345" t="e">
        <f>IF(ISNUMBER(Regressions!Q99),ROUND(Regressions!Q99, 1), NA())</f>
        <v>#N/A</v>
      </c>
      <c r="P89" s="341" t="e">
        <f>IF(ISNUMBER(Regressions!R99),ROUND(Regressions!R99, 1), NA())</f>
        <v>#N/A</v>
      </c>
      <c r="Q89" s="347" t="e">
        <f>IF(ISNUMBER(Regressions!S99),ROUND(Regressions!S99, 1), NA())</f>
        <v>#N/A</v>
      </c>
      <c r="R89" s="343" t="e">
        <f>IF(ISNUMBER(Regressions!T99),ROUND(Regressions!T99, 1), NA())</f>
        <v>#N/A</v>
      </c>
      <c r="S89" s="344" t="e">
        <f>IF(ISNUMBER(Regressions!U99),ROUND(Regressions!U99, 1), NA())</f>
        <v>#N/A</v>
      </c>
    </row>
    <row xmlns:x14ac="http://schemas.microsoft.com/office/spreadsheetml/2009/9/ac" r="90" hidden="true" x14ac:dyDescent="0.2">
      <c r="A90" s="329" t="str">
        <f>IF(ISBLANK(Regressions!A100), " ", Regressions!A100)</f>
        <v>Iran</v>
      </c>
      <c r="B90" s="330">
        <f>IF(ISBLANK(Regressions!B100), " ", Regressions!B100)</f>
        <v>2024</v>
      </c>
      <c r="C90" s="335" t="str">
        <f>IF(ISBLANK(Regressions!C100), " ", Regressions!C100)</f>
        <v>Rural</v>
      </c>
      <c r="D90" s="331" t="str">
        <f>IF(ISBLANK(Regressions!D100), " ", Regressions!D100)</f>
        <v> </v>
      </c>
      <c r="E90" s="207" t="e">
        <f>IF(ISNUMBER(Regressions!E100),ROUND(Regressions!E100, 1), NA())</f>
        <v>#N/A</v>
      </c>
      <c r="F90" s="332" t="e">
        <f>IF(ISNUMBER(Regressions!F100),ROUND(Regressions!F100, 1), NA())</f>
        <v>#N/A</v>
      </c>
      <c r="G90" s="229" t="e">
        <f>IF(ISNUMBER(Regressions!G100),ROUND(Regressions!G100, 1), NA())</f>
        <v>#N/A</v>
      </c>
      <c r="H90" s="333" t="e">
        <f>IF(ISNUMBER(Regressions!H100),ROUND(Regressions!H100, 1), NA())</f>
        <v>#N/A</v>
      </c>
      <c r="I90" s="230" t="e">
        <f>IF(ISNUMBER(Regressions!I100),ROUND(Regressions!I100, 1), NA())</f>
        <v>#N/A</v>
      </c>
      <c r="J90" s="334" t="e">
        <f>IF(ISNUMBER(Regressions!K100),ROUND(Regressions!K100, 1), NA())</f>
        <v>#N/A</v>
      </c>
      <c r="K90" s="332" t="e">
        <f>IF(ISNUMBER(Regressions!L100),ROUND(Regressions!L100, 1), NA())</f>
        <v>#N/A</v>
      </c>
      <c r="L90" s="231" t="e">
        <f>IF(ISNUMBER(Regressions!M100),ROUND(Regressions!M100, 1), NA())</f>
        <v>#N/A</v>
      </c>
      <c r="M90" s="333" t="e">
        <f>IF(ISNUMBER(Regressions!N100),ROUND(Regressions!N100, 1), NA())</f>
        <v>#N/A</v>
      </c>
      <c r="N90" s="230" t="e">
        <f>IF(ISNUMBER(Regressions!O100),ROUND(Regressions!O100, 1), NA())</f>
        <v>#N/A</v>
      </c>
      <c r="O90" s="334" t="e">
        <f>IF(ISNUMBER(Regressions!Q100),ROUND(Regressions!Q100, 1), NA())</f>
        <v>#N/A</v>
      </c>
      <c r="P90" s="332" t="e">
        <f>IF(ISNUMBER(Regressions!R100),ROUND(Regressions!R100, 1), NA())</f>
        <v>#N/A</v>
      </c>
      <c r="Q90" s="208" t="e">
        <f>IF(ISNUMBER(Regressions!S100),ROUND(Regressions!S100, 1), NA())</f>
        <v>#N/A</v>
      </c>
      <c r="R90" s="333" t="e">
        <f>IF(ISNUMBER(Regressions!T100),ROUND(Regressions!T100, 1), NA())</f>
        <v>#N/A</v>
      </c>
      <c r="S90" s="230" t="e">
        <f>IF(ISNUMBER(Regressions!U100),ROUND(Regressions!U100, 1), NA())</f>
        <v>#N/A</v>
      </c>
    </row>
    <row xmlns:x14ac="http://schemas.microsoft.com/office/spreadsheetml/2009/9/ac" r="91" hidden="true" x14ac:dyDescent="0.2">
      <c r="A91" s="329" t="str">
        <f>IF(ISBLANK(Regressions!A101), " ", Regressions!A101)</f>
        <v>Iran</v>
      </c>
      <c r="B91" s="330">
        <f>IF(ISBLANK(Regressions!B101), " ", Regressions!B101)</f>
        <v>2025</v>
      </c>
      <c r="C91" s="335" t="str">
        <f>IF(ISBLANK(Regressions!C101), " ", Regressions!C101)</f>
        <v>Rural</v>
      </c>
      <c r="D91" s="331" t="str">
        <f>IF(ISBLANK(Regressions!D101), " ", Regressions!D101)</f>
        <v> </v>
      </c>
      <c r="E91" s="207" t="e">
        <f>IF(ISNUMBER(Regressions!E101),ROUND(Regressions!E101, 1), NA())</f>
        <v>#N/A</v>
      </c>
      <c r="F91" s="332" t="e">
        <f>IF(ISNUMBER(Regressions!F101),ROUND(Regressions!F101, 1), NA())</f>
        <v>#N/A</v>
      </c>
      <c r="G91" s="229" t="e">
        <f>IF(ISNUMBER(Regressions!G101),ROUND(Regressions!G101, 1), NA())</f>
        <v>#N/A</v>
      </c>
      <c r="H91" s="333" t="e">
        <f>IF(ISNUMBER(Regressions!H101),ROUND(Regressions!H101, 1), NA())</f>
        <v>#N/A</v>
      </c>
      <c r="I91" s="230" t="e">
        <f>IF(ISNUMBER(Regressions!I101),ROUND(Regressions!I101, 1), NA())</f>
        <v>#N/A</v>
      </c>
      <c r="J91" s="334" t="e">
        <f>IF(ISNUMBER(Regressions!K101),ROUND(Regressions!K101, 1), NA())</f>
        <v>#N/A</v>
      </c>
      <c r="K91" s="332" t="e">
        <f>IF(ISNUMBER(Regressions!L101),ROUND(Regressions!L101, 1), NA())</f>
        <v>#N/A</v>
      </c>
      <c r="L91" s="231" t="e">
        <f>IF(ISNUMBER(Regressions!M101),ROUND(Regressions!M101, 1), NA())</f>
        <v>#N/A</v>
      </c>
      <c r="M91" s="333" t="e">
        <f>IF(ISNUMBER(Regressions!N101),ROUND(Regressions!N101, 1), NA())</f>
        <v>#N/A</v>
      </c>
      <c r="N91" s="230" t="e">
        <f>IF(ISNUMBER(Regressions!O101),ROUND(Regressions!O101, 1), NA())</f>
        <v>#N/A</v>
      </c>
      <c r="O91" s="334" t="e">
        <f>IF(ISNUMBER(Regressions!Q101),ROUND(Regressions!Q101, 1), NA())</f>
        <v>#N/A</v>
      </c>
      <c r="P91" s="332" t="e">
        <f>IF(ISNUMBER(Regressions!R101),ROUND(Regressions!R101, 1), NA())</f>
        <v>#N/A</v>
      </c>
      <c r="Q91" s="208" t="e">
        <f>IF(ISNUMBER(Regressions!S101),ROUND(Regressions!S101, 1), NA())</f>
        <v>#N/A</v>
      </c>
      <c r="R91" s="333" t="e">
        <f>IF(ISNUMBER(Regressions!T101),ROUND(Regressions!T101, 1), NA())</f>
        <v>#N/A</v>
      </c>
      <c r="S91" s="230" t="e">
        <f>IF(ISNUMBER(Regressions!U101),ROUND(Regressions!U101, 1), NA())</f>
        <v>#N/A</v>
      </c>
    </row>
    <row xmlns:x14ac="http://schemas.microsoft.com/office/spreadsheetml/2009/9/ac" r="92" hidden="true" x14ac:dyDescent="0.2">
      <c r="A92" s="329" t="str">
        <f>IF(ISBLANK(Regressions!A102), " ", Regressions!A102)</f>
        <v>Iran</v>
      </c>
      <c r="B92" s="330">
        <f>IF(ISBLANK(Regressions!B102), " ", Regressions!B102)</f>
        <v>2026</v>
      </c>
      <c r="C92" s="335" t="str">
        <f>IF(ISBLANK(Regressions!C102), " ", Regressions!C102)</f>
        <v>Rural</v>
      </c>
      <c r="D92" s="331" t="str">
        <f>IF(ISBLANK(Regressions!D102), " ", Regressions!D102)</f>
        <v> </v>
      </c>
      <c r="E92" s="207" t="e">
        <f>IF(ISNUMBER(Regressions!E102),ROUND(Regressions!E102, 1), NA())</f>
        <v>#N/A</v>
      </c>
      <c r="F92" s="332" t="e">
        <f>IF(ISNUMBER(Regressions!F102),ROUND(Regressions!F102, 1), NA())</f>
        <v>#N/A</v>
      </c>
      <c r="G92" s="229" t="e">
        <f>IF(ISNUMBER(Regressions!G102),ROUND(Regressions!G102, 1), NA())</f>
        <v>#N/A</v>
      </c>
      <c r="H92" s="333" t="e">
        <f>IF(ISNUMBER(Regressions!H102),ROUND(Regressions!H102, 1), NA())</f>
        <v>#N/A</v>
      </c>
      <c r="I92" s="230" t="e">
        <f>IF(ISNUMBER(Regressions!I102),ROUND(Regressions!I102, 1), NA())</f>
        <v>#N/A</v>
      </c>
      <c r="J92" s="334" t="e">
        <f>IF(ISNUMBER(Regressions!K102),ROUND(Regressions!K102, 1), NA())</f>
        <v>#N/A</v>
      </c>
      <c r="K92" s="332" t="e">
        <f>IF(ISNUMBER(Regressions!L102),ROUND(Regressions!L102, 1), NA())</f>
        <v>#N/A</v>
      </c>
      <c r="L92" s="231" t="e">
        <f>IF(ISNUMBER(Regressions!M102),ROUND(Regressions!M102, 1), NA())</f>
        <v>#N/A</v>
      </c>
      <c r="M92" s="333" t="e">
        <f>IF(ISNUMBER(Regressions!N102),ROUND(Regressions!N102, 1), NA())</f>
        <v>#N/A</v>
      </c>
      <c r="N92" s="230" t="e">
        <f>IF(ISNUMBER(Regressions!O102),ROUND(Regressions!O102, 1), NA())</f>
        <v>#N/A</v>
      </c>
      <c r="O92" s="334" t="e">
        <f>IF(ISNUMBER(Regressions!Q102),ROUND(Regressions!Q102, 1), NA())</f>
        <v>#N/A</v>
      </c>
      <c r="P92" s="332" t="e">
        <f>IF(ISNUMBER(Regressions!R102),ROUND(Regressions!R102, 1), NA())</f>
        <v>#N/A</v>
      </c>
      <c r="Q92" s="208" t="e">
        <f>IF(ISNUMBER(Regressions!S102),ROUND(Regressions!S102, 1), NA())</f>
        <v>#N/A</v>
      </c>
      <c r="R92" s="333" t="e">
        <f>IF(ISNUMBER(Regressions!T102),ROUND(Regressions!T102, 1), NA())</f>
        <v>#N/A</v>
      </c>
      <c r="S92" s="230" t="e">
        <f>IF(ISNUMBER(Regressions!U102),ROUND(Regressions!U102, 1), NA())</f>
        <v>#N/A</v>
      </c>
    </row>
    <row xmlns:x14ac="http://schemas.microsoft.com/office/spreadsheetml/2009/9/ac" r="93" hidden="true" x14ac:dyDescent="0.2">
      <c r="A93" s="329" t="str">
        <f>IF(ISBLANK(Regressions!A103), " ", Regressions!A103)</f>
        <v>Iran</v>
      </c>
      <c r="B93" s="330">
        <f>IF(ISBLANK(Regressions!B103), " ", Regressions!B103)</f>
        <v>2027</v>
      </c>
      <c r="C93" s="335" t="str">
        <f>IF(ISBLANK(Regressions!C103), " ", Regressions!C103)</f>
        <v>Rural</v>
      </c>
      <c r="D93" s="331" t="str">
        <f>IF(ISBLANK(Regressions!D103), " ", Regressions!D103)</f>
        <v> </v>
      </c>
      <c r="E93" s="207" t="e">
        <f>IF(ISNUMBER(Regressions!E103),ROUND(Regressions!E103, 1), NA())</f>
        <v>#N/A</v>
      </c>
      <c r="F93" s="332" t="e">
        <f>IF(ISNUMBER(Regressions!F103),ROUND(Regressions!F103, 1), NA())</f>
        <v>#N/A</v>
      </c>
      <c r="G93" s="229" t="e">
        <f>IF(ISNUMBER(Regressions!G103),ROUND(Regressions!G103, 1), NA())</f>
        <v>#N/A</v>
      </c>
      <c r="H93" s="333" t="e">
        <f>IF(ISNUMBER(Regressions!H103),ROUND(Regressions!H103, 1), NA())</f>
        <v>#N/A</v>
      </c>
      <c r="I93" s="230" t="e">
        <f>IF(ISNUMBER(Regressions!I103),ROUND(Regressions!I103, 1), NA())</f>
        <v>#N/A</v>
      </c>
      <c r="J93" s="334" t="e">
        <f>IF(ISNUMBER(Regressions!K103),ROUND(Regressions!K103, 1), NA())</f>
        <v>#N/A</v>
      </c>
      <c r="K93" s="332" t="e">
        <f>IF(ISNUMBER(Regressions!L103),ROUND(Regressions!L103, 1), NA())</f>
        <v>#N/A</v>
      </c>
      <c r="L93" s="231" t="e">
        <f>IF(ISNUMBER(Regressions!M103),ROUND(Regressions!M103, 1), NA())</f>
        <v>#N/A</v>
      </c>
      <c r="M93" s="333" t="e">
        <f>IF(ISNUMBER(Regressions!N103),ROUND(Regressions!N103, 1), NA())</f>
        <v>#N/A</v>
      </c>
      <c r="N93" s="230" t="e">
        <f>IF(ISNUMBER(Regressions!O103),ROUND(Regressions!O103, 1), NA())</f>
        <v>#N/A</v>
      </c>
      <c r="O93" s="334" t="e">
        <f>IF(ISNUMBER(Regressions!Q103),ROUND(Regressions!Q103, 1), NA())</f>
        <v>#N/A</v>
      </c>
      <c r="P93" s="332" t="e">
        <f>IF(ISNUMBER(Regressions!R103),ROUND(Regressions!R103, 1), NA())</f>
        <v>#N/A</v>
      </c>
      <c r="Q93" s="208" t="e">
        <f>IF(ISNUMBER(Regressions!S103),ROUND(Regressions!S103, 1), NA())</f>
        <v>#N/A</v>
      </c>
      <c r="R93" s="333" t="e">
        <f>IF(ISNUMBER(Regressions!T103),ROUND(Regressions!T103, 1), NA())</f>
        <v>#N/A</v>
      </c>
      <c r="S93" s="230" t="e">
        <f>IF(ISNUMBER(Regressions!U103),ROUND(Regressions!U103, 1), NA())</f>
        <v>#N/A</v>
      </c>
    </row>
    <row xmlns:x14ac="http://schemas.microsoft.com/office/spreadsheetml/2009/9/ac" r="94" hidden="true" x14ac:dyDescent="0.2">
      <c r="A94" s="329" t="str">
        <f>IF(ISBLANK(Regressions!A104), " ", Regressions!A104)</f>
        <v>Iran</v>
      </c>
      <c r="B94" s="330">
        <f>IF(ISBLANK(Regressions!B104), " ", Regressions!B104)</f>
        <v>2028</v>
      </c>
      <c r="C94" s="335" t="str">
        <f>IF(ISBLANK(Regressions!C104), " ", Regressions!C104)</f>
        <v>Rural</v>
      </c>
      <c r="D94" s="331" t="str">
        <f>IF(ISBLANK(Regressions!D104), " ", Regressions!D104)</f>
        <v> </v>
      </c>
      <c r="E94" s="207" t="e">
        <f>IF(ISNUMBER(Regressions!E104),ROUND(Regressions!E104, 1), NA())</f>
        <v>#N/A</v>
      </c>
      <c r="F94" s="332" t="e">
        <f>IF(ISNUMBER(Regressions!F104),ROUND(Regressions!F104, 1), NA())</f>
        <v>#N/A</v>
      </c>
      <c r="G94" s="229" t="e">
        <f>IF(ISNUMBER(Regressions!G104),ROUND(Regressions!G104, 1), NA())</f>
        <v>#N/A</v>
      </c>
      <c r="H94" s="333" t="e">
        <f>IF(ISNUMBER(Regressions!H104),ROUND(Regressions!H104, 1), NA())</f>
        <v>#N/A</v>
      </c>
      <c r="I94" s="230" t="e">
        <f>IF(ISNUMBER(Regressions!I104),ROUND(Regressions!I104, 1), NA())</f>
        <v>#N/A</v>
      </c>
      <c r="J94" s="334" t="e">
        <f>IF(ISNUMBER(Regressions!K104),ROUND(Regressions!K104, 1), NA())</f>
        <v>#N/A</v>
      </c>
      <c r="K94" s="332" t="e">
        <f>IF(ISNUMBER(Regressions!L104),ROUND(Regressions!L104, 1), NA())</f>
        <v>#N/A</v>
      </c>
      <c r="L94" s="231" t="e">
        <f>IF(ISNUMBER(Regressions!M104),ROUND(Regressions!M104, 1), NA())</f>
        <v>#N/A</v>
      </c>
      <c r="M94" s="333" t="e">
        <f>IF(ISNUMBER(Regressions!N104),ROUND(Regressions!N104, 1), NA())</f>
        <v>#N/A</v>
      </c>
      <c r="N94" s="230" t="e">
        <f>IF(ISNUMBER(Regressions!O104),ROUND(Regressions!O104, 1), NA())</f>
        <v>#N/A</v>
      </c>
      <c r="O94" s="334" t="e">
        <f>IF(ISNUMBER(Regressions!Q104),ROUND(Regressions!Q104, 1), NA())</f>
        <v>#N/A</v>
      </c>
      <c r="P94" s="332" t="e">
        <f>IF(ISNUMBER(Regressions!R104),ROUND(Regressions!R104, 1), NA())</f>
        <v>#N/A</v>
      </c>
      <c r="Q94" s="208" t="e">
        <f>IF(ISNUMBER(Regressions!S104),ROUND(Regressions!S104, 1), NA())</f>
        <v>#N/A</v>
      </c>
      <c r="R94" s="333" t="e">
        <f>IF(ISNUMBER(Regressions!T104),ROUND(Regressions!T104, 1), NA())</f>
        <v>#N/A</v>
      </c>
      <c r="S94" s="230" t="e">
        <f>IF(ISNUMBER(Regressions!U104),ROUND(Regressions!U104, 1), NA())</f>
        <v>#N/A</v>
      </c>
    </row>
    <row xmlns:x14ac="http://schemas.microsoft.com/office/spreadsheetml/2009/9/ac" r="95" hidden="true" x14ac:dyDescent="0.2">
      <c r="A95" s="329" t="str">
        <f>IF(ISBLANK(Regressions!A105), " ", Regressions!A105)</f>
        <v>Iran</v>
      </c>
      <c r="B95" s="330">
        <f>IF(ISBLANK(Regressions!B105), " ", Regressions!B105)</f>
        <v>2029</v>
      </c>
      <c r="C95" s="335" t="str">
        <f>IF(ISBLANK(Regressions!C105), " ", Regressions!C105)</f>
        <v>Rural</v>
      </c>
      <c r="D95" s="331" t="str">
        <f>IF(ISBLANK(Regressions!D105), " ", Regressions!D105)</f>
        <v> </v>
      </c>
      <c r="E95" s="207" t="e">
        <f>IF(ISNUMBER(Regressions!E105),ROUND(Regressions!E105, 1), NA())</f>
        <v>#N/A</v>
      </c>
      <c r="F95" s="332" t="e">
        <f>IF(ISNUMBER(Regressions!F105),ROUND(Regressions!F105, 1), NA())</f>
        <v>#N/A</v>
      </c>
      <c r="G95" s="229" t="e">
        <f>IF(ISNUMBER(Regressions!G105),ROUND(Regressions!G105, 1), NA())</f>
        <v>#N/A</v>
      </c>
      <c r="H95" s="333" t="e">
        <f>IF(ISNUMBER(Regressions!H105),ROUND(Regressions!H105, 1), NA())</f>
        <v>#N/A</v>
      </c>
      <c r="I95" s="230" t="e">
        <f>IF(ISNUMBER(Regressions!I105),ROUND(Regressions!I105, 1), NA())</f>
        <v>#N/A</v>
      </c>
      <c r="J95" s="334" t="e">
        <f>IF(ISNUMBER(Regressions!K105),ROUND(Regressions!K105, 1), NA())</f>
        <v>#N/A</v>
      </c>
      <c r="K95" s="332" t="e">
        <f>IF(ISNUMBER(Regressions!L105),ROUND(Regressions!L105, 1), NA())</f>
        <v>#N/A</v>
      </c>
      <c r="L95" s="231" t="e">
        <f>IF(ISNUMBER(Regressions!M105),ROUND(Regressions!M105, 1), NA())</f>
        <v>#N/A</v>
      </c>
      <c r="M95" s="333" t="e">
        <f>IF(ISNUMBER(Regressions!N105),ROUND(Regressions!N105, 1), NA())</f>
        <v>#N/A</v>
      </c>
      <c r="N95" s="230" t="e">
        <f>IF(ISNUMBER(Regressions!O105),ROUND(Regressions!O105, 1), NA())</f>
        <v>#N/A</v>
      </c>
      <c r="O95" s="334" t="e">
        <f>IF(ISNUMBER(Regressions!Q105),ROUND(Regressions!Q105, 1), NA())</f>
        <v>#N/A</v>
      </c>
      <c r="P95" s="332" t="e">
        <f>IF(ISNUMBER(Regressions!R105),ROUND(Regressions!R105, 1), NA())</f>
        <v>#N/A</v>
      </c>
      <c r="Q95" s="208" t="e">
        <f>IF(ISNUMBER(Regressions!S105),ROUND(Regressions!S105, 1), NA())</f>
        <v>#N/A</v>
      </c>
      <c r="R95" s="333" t="e">
        <f>IF(ISNUMBER(Regressions!T105),ROUND(Regressions!T105, 1), NA())</f>
        <v>#N/A</v>
      </c>
      <c r="S95" s="230" t="e">
        <f>IF(ISNUMBER(Regressions!U105),ROUND(Regressions!U105, 1), NA())</f>
        <v>#N/A</v>
      </c>
    </row>
    <row xmlns:x14ac="http://schemas.microsoft.com/office/spreadsheetml/2009/9/ac" r="96" hidden="true" x14ac:dyDescent="0.2">
      <c r="A96" s="329" t="str">
        <f>IF(ISBLANK(Regressions!A106), " ", Regressions!A106)</f>
        <v>Iran</v>
      </c>
      <c r="B96" s="330">
        <f>IF(ISBLANK(Regressions!B106), " ", Regressions!B106)</f>
        <v>2030</v>
      </c>
      <c r="C96" s="335" t="str">
        <f>IF(ISBLANK(Regressions!C106), " ", Regressions!C106)</f>
        <v>Rural</v>
      </c>
      <c r="D96" s="331" t="str">
        <f>IF(ISBLANK(Regressions!D106), " ", Regressions!D106)</f>
        <v> </v>
      </c>
      <c r="E96" s="207" t="e">
        <f>IF(ISNUMBER(Regressions!E106),ROUND(Regressions!E106, 1), NA())</f>
        <v>#N/A</v>
      </c>
      <c r="F96" s="332" t="e">
        <f>IF(ISNUMBER(Regressions!F106),ROUND(Regressions!F106, 1), NA())</f>
        <v>#N/A</v>
      </c>
      <c r="G96" s="229" t="e">
        <f>IF(ISNUMBER(Regressions!G106),ROUND(Regressions!G106, 1), NA())</f>
        <v>#N/A</v>
      </c>
      <c r="H96" s="333" t="e">
        <f>IF(ISNUMBER(Regressions!H106),ROUND(Regressions!H106, 1), NA())</f>
        <v>#N/A</v>
      </c>
      <c r="I96" s="230" t="e">
        <f>IF(ISNUMBER(Regressions!I106),ROUND(Regressions!I106, 1), NA())</f>
        <v>#N/A</v>
      </c>
      <c r="J96" s="334" t="e">
        <f>IF(ISNUMBER(Regressions!K106),ROUND(Regressions!K106, 1), NA())</f>
        <v>#N/A</v>
      </c>
      <c r="K96" s="332" t="e">
        <f>IF(ISNUMBER(Regressions!L106),ROUND(Regressions!L106, 1), NA())</f>
        <v>#N/A</v>
      </c>
      <c r="L96" s="231" t="e">
        <f>IF(ISNUMBER(Regressions!M106),ROUND(Regressions!M106, 1), NA())</f>
        <v>#N/A</v>
      </c>
      <c r="M96" s="333" t="e">
        <f>IF(ISNUMBER(Regressions!N106),ROUND(Regressions!N106, 1), NA())</f>
        <v>#N/A</v>
      </c>
      <c r="N96" s="230" t="e">
        <f>IF(ISNUMBER(Regressions!O106),ROUND(Regressions!O106, 1), NA())</f>
        <v>#N/A</v>
      </c>
      <c r="O96" s="334" t="e">
        <f>IF(ISNUMBER(Regressions!Q106),ROUND(Regressions!Q106, 1), NA())</f>
        <v>#N/A</v>
      </c>
      <c r="P96" s="332" t="e">
        <f>IF(ISNUMBER(Regressions!R106),ROUND(Regressions!R106, 1), NA())</f>
        <v>#N/A</v>
      </c>
      <c r="Q96" s="208" t="e">
        <f>IF(ISNUMBER(Regressions!S106),ROUND(Regressions!S106, 1), NA())</f>
        <v>#N/A</v>
      </c>
      <c r="R96" s="333" t="e">
        <f>IF(ISNUMBER(Regressions!T106),ROUND(Regressions!T106, 1), NA())</f>
        <v>#N/A</v>
      </c>
      <c r="S96" s="230" t="e">
        <f>IF(ISNUMBER(Regressions!U106),ROUND(Regressions!U106, 1), NA())</f>
        <v>#N/A</v>
      </c>
    </row>
    <row xmlns:x14ac="http://schemas.microsoft.com/office/spreadsheetml/2009/9/ac" r="97" x14ac:dyDescent="0.2">
      <c r="A97" s="329" t="str">
        <f>IF(ISBLANK(Regressions!A107), " ", Regressions!A107)</f>
        <v>Iran</v>
      </c>
      <c r="B97" s="330">
        <f>IF(ISBLANK(Regressions!B107), " ", Regressions!B107)</f>
        <v>2000</v>
      </c>
      <c r="C97" s="335" t="str">
        <f>IF(ISBLANK(Regressions!C107), " ", Regressions!C107)</f>
        <v>Pre-primary</v>
      </c>
      <c r="D97" s="331">
        <f>IF(ISBLANK(Regressions!D107), " ", Regressions!D107)</f>
        <v>1304772</v>
      </c>
      <c r="E97" s="207" t="e">
        <f>IF(ISNUMBER(Regressions!E107),ROUND(Regressions!E107, 1), NA())</f>
        <v>#N/A</v>
      </c>
      <c r="F97" s="332" t="e">
        <f>IF(ISNUMBER(Regressions!F107),ROUND(Regressions!F107, 1), NA())</f>
        <v>#N/A</v>
      </c>
      <c r="G97" s="229" t="e">
        <f>IF(ISNUMBER(Regressions!G107),ROUND(Regressions!G107, 1), NA())</f>
        <v>#N/A</v>
      </c>
      <c r="H97" s="333" t="e">
        <f>IF(ISNUMBER(Regressions!H107),ROUND(Regressions!H107, 1), NA())</f>
        <v>#N/A</v>
      </c>
      <c r="I97" s="230" t="e">
        <f>IF(ISNUMBER(Regressions!I107),ROUND(Regressions!I107, 1), NA())</f>
        <v>#N/A</v>
      </c>
      <c r="J97" s="334" t="e">
        <f>IF(ISNUMBER(Regressions!K107),ROUND(Regressions!K107, 1), NA())</f>
        <v>#N/A</v>
      </c>
      <c r="K97" s="332" t="e">
        <f>IF(ISNUMBER(Regressions!L107),ROUND(Regressions!L107, 1), NA())</f>
        <v>#N/A</v>
      </c>
      <c r="L97" s="231" t="e">
        <f>IF(ISNUMBER(Regressions!M107),ROUND(Regressions!M107, 1), NA())</f>
        <v>#N/A</v>
      </c>
      <c r="M97" s="333" t="e">
        <f>IF(ISNUMBER(Regressions!N107),ROUND(Regressions!N107, 1), NA())</f>
        <v>#N/A</v>
      </c>
      <c r="N97" s="230" t="e">
        <f>IF(ISNUMBER(Regressions!O107),ROUND(Regressions!O107, 1), NA())</f>
        <v>#N/A</v>
      </c>
      <c r="O97" s="334" t="e">
        <f>IF(ISNUMBER(Regressions!Q107),ROUND(Regressions!Q107, 1), NA())</f>
        <v>#N/A</v>
      </c>
      <c r="P97" s="332" t="e">
        <f>IF(ISNUMBER(Regressions!R107),ROUND(Regressions!R107, 1), NA())</f>
        <v>#N/A</v>
      </c>
      <c r="Q97" s="208" t="e">
        <f>IF(ISNUMBER(Regressions!S107),ROUND(Regressions!S107, 1), NA())</f>
        <v>#N/A</v>
      </c>
      <c r="R97" s="333" t="e">
        <f>IF(ISNUMBER(Regressions!T107),ROUND(Regressions!T107, 1), NA())</f>
        <v>#N/A</v>
      </c>
      <c r="S97" s="230" t="e">
        <f>IF(ISNUMBER(Regressions!U107),ROUND(Regressions!U107, 1), NA())</f>
        <v>#N/A</v>
      </c>
    </row>
    <row xmlns:x14ac="http://schemas.microsoft.com/office/spreadsheetml/2009/9/ac" r="98" x14ac:dyDescent="0.2">
      <c r="A98" s="329" t="str">
        <f>IF(ISBLANK(Regressions!A108), " ", Regressions!A108)</f>
        <v>Iran</v>
      </c>
      <c r="B98" s="330">
        <f>IF(ISBLANK(Regressions!B108), " ", Regressions!B108)</f>
        <v>2001</v>
      </c>
      <c r="C98" s="335" t="str">
        <f>IF(ISBLANK(Regressions!C108), " ", Regressions!C108)</f>
        <v>Pre-primary</v>
      </c>
      <c r="D98" s="331">
        <f>IF(ISBLANK(Regressions!D108), " ", Regressions!D108)</f>
        <v>1196038</v>
      </c>
      <c r="E98" s="207" t="e">
        <f>IF(ISNUMBER(Regressions!E108),ROUND(Regressions!E108, 1), NA())</f>
        <v>#N/A</v>
      </c>
      <c r="F98" s="332" t="e">
        <f>IF(ISNUMBER(Regressions!F108),ROUND(Regressions!F108, 1), NA())</f>
        <v>#N/A</v>
      </c>
      <c r="G98" s="229" t="e">
        <f>IF(ISNUMBER(Regressions!G108),ROUND(Regressions!G108, 1), NA())</f>
        <v>#N/A</v>
      </c>
      <c r="H98" s="333" t="e">
        <f>IF(ISNUMBER(Regressions!H108),ROUND(Regressions!H108, 1), NA())</f>
        <v>#N/A</v>
      </c>
      <c r="I98" s="230" t="e">
        <f>IF(ISNUMBER(Regressions!I108),ROUND(Regressions!I108, 1), NA())</f>
        <v>#N/A</v>
      </c>
      <c r="J98" s="334" t="e">
        <f>IF(ISNUMBER(Regressions!K108),ROUND(Regressions!K108, 1), NA())</f>
        <v>#N/A</v>
      </c>
      <c r="K98" s="332" t="e">
        <f>IF(ISNUMBER(Regressions!L108),ROUND(Regressions!L108, 1), NA())</f>
        <v>#N/A</v>
      </c>
      <c r="L98" s="231" t="e">
        <f>IF(ISNUMBER(Regressions!M108),ROUND(Regressions!M108, 1), NA())</f>
        <v>#N/A</v>
      </c>
      <c r="M98" s="333" t="e">
        <f>IF(ISNUMBER(Regressions!N108),ROUND(Regressions!N108, 1), NA())</f>
        <v>#N/A</v>
      </c>
      <c r="N98" s="230" t="e">
        <f>IF(ISNUMBER(Regressions!O108),ROUND(Regressions!O108, 1), NA())</f>
        <v>#N/A</v>
      </c>
      <c r="O98" s="334" t="e">
        <f>IF(ISNUMBER(Regressions!Q108),ROUND(Regressions!Q108, 1), NA())</f>
        <v>#N/A</v>
      </c>
      <c r="P98" s="332" t="e">
        <f>IF(ISNUMBER(Regressions!R108),ROUND(Regressions!R108, 1), NA())</f>
        <v>#N/A</v>
      </c>
      <c r="Q98" s="208" t="e">
        <f>IF(ISNUMBER(Regressions!S108),ROUND(Regressions!S108, 1), NA())</f>
        <v>#N/A</v>
      </c>
      <c r="R98" s="333" t="e">
        <f>IF(ISNUMBER(Regressions!T108),ROUND(Regressions!T108, 1), NA())</f>
        <v>#N/A</v>
      </c>
      <c r="S98" s="230" t="e">
        <f>IF(ISNUMBER(Regressions!U108),ROUND(Regressions!U108, 1), NA())</f>
        <v>#N/A</v>
      </c>
    </row>
    <row xmlns:x14ac="http://schemas.microsoft.com/office/spreadsheetml/2009/9/ac" r="99" x14ac:dyDescent="0.2">
      <c r="A99" s="329" t="str">
        <f>IF(ISBLANK(Regressions!A109), " ", Regressions!A109)</f>
        <v>Iran</v>
      </c>
      <c r="B99" s="330">
        <f>IF(ISBLANK(Regressions!B109), " ", Regressions!B109)</f>
        <v>2002</v>
      </c>
      <c r="C99" s="335" t="str">
        <f>IF(ISBLANK(Regressions!C109), " ", Regressions!C109)</f>
        <v>Pre-primary</v>
      </c>
      <c r="D99" s="331">
        <f>IF(ISBLANK(Regressions!D109), " ", Regressions!D109)</f>
        <v>1110270</v>
      </c>
      <c r="E99" s="207" t="e">
        <f>IF(ISNUMBER(Regressions!E109),ROUND(Regressions!E109, 1), NA())</f>
        <v>#N/A</v>
      </c>
      <c r="F99" s="332" t="e">
        <f>IF(ISNUMBER(Regressions!F109),ROUND(Regressions!F109, 1), NA())</f>
        <v>#N/A</v>
      </c>
      <c r="G99" s="229" t="e">
        <f>IF(ISNUMBER(Regressions!G109),ROUND(Regressions!G109, 1), NA())</f>
        <v>#N/A</v>
      </c>
      <c r="H99" s="333" t="e">
        <f>IF(ISNUMBER(Regressions!H109),ROUND(Regressions!H109, 1), NA())</f>
        <v>#N/A</v>
      </c>
      <c r="I99" s="230" t="e">
        <f>IF(ISNUMBER(Regressions!I109),ROUND(Regressions!I109, 1), NA())</f>
        <v>#N/A</v>
      </c>
      <c r="J99" s="334" t="e">
        <f>IF(ISNUMBER(Regressions!K109),ROUND(Regressions!K109, 1), NA())</f>
        <v>#N/A</v>
      </c>
      <c r="K99" s="332" t="e">
        <f>IF(ISNUMBER(Regressions!L109),ROUND(Regressions!L109, 1), NA())</f>
        <v>#N/A</v>
      </c>
      <c r="L99" s="231" t="e">
        <f>IF(ISNUMBER(Regressions!M109),ROUND(Regressions!M109, 1), NA())</f>
        <v>#N/A</v>
      </c>
      <c r="M99" s="333" t="e">
        <f>IF(ISNUMBER(Regressions!N109),ROUND(Regressions!N109, 1), NA())</f>
        <v>#N/A</v>
      </c>
      <c r="N99" s="230" t="e">
        <f>IF(ISNUMBER(Regressions!O109),ROUND(Regressions!O109, 1), NA())</f>
        <v>#N/A</v>
      </c>
      <c r="O99" s="334" t="e">
        <f>IF(ISNUMBER(Regressions!Q109),ROUND(Regressions!Q109, 1), NA())</f>
        <v>#N/A</v>
      </c>
      <c r="P99" s="332" t="e">
        <f>IF(ISNUMBER(Regressions!R109),ROUND(Regressions!R109, 1), NA())</f>
        <v>#N/A</v>
      </c>
      <c r="Q99" s="208" t="e">
        <f>IF(ISNUMBER(Regressions!S109),ROUND(Regressions!S109, 1), NA())</f>
        <v>#N/A</v>
      </c>
      <c r="R99" s="333" t="e">
        <f>IF(ISNUMBER(Regressions!T109),ROUND(Regressions!T109, 1), NA())</f>
        <v>#N/A</v>
      </c>
      <c r="S99" s="230" t="e">
        <f>IF(ISNUMBER(Regressions!U109),ROUND(Regressions!U109, 1), NA())</f>
        <v>#N/A</v>
      </c>
    </row>
    <row xmlns:x14ac="http://schemas.microsoft.com/office/spreadsheetml/2009/9/ac" r="100" x14ac:dyDescent="0.2">
      <c r="A100" s="329" t="str">
        <f>IF(ISBLANK(Regressions!A110), " ", Regressions!A110)</f>
        <v>Iran</v>
      </c>
      <c r="B100" s="330">
        <f>IF(ISBLANK(Regressions!B110), " ", Regressions!B110)</f>
        <v>2003</v>
      </c>
      <c r="C100" s="335" t="str">
        <f>IF(ISBLANK(Regressions!C110), " ", Regressions!C110)</f>
        <v>Pre-primary</v>
      </c>
      <c r="D100" s="331">
        <f>IF(ISBLANK(Regressions!D110), " ", Regressions!D110)</f>
        <v>1050066</v>
      </c>
      <c r="E100" s="207" t="e">
        <f>IF(ISNUMBER(Regressions!E110),ROUND(Regressions!E110, 1), NA())</f>
        <v>#N/A</v>
      </c>
      <c r="F100" s="332" t="e">
        <f>IF(ISNUMBER(Regressions!F110),ROUND(Regressions!F110, 1), NA())</f>
        <v>#N/A</v>
      </c>
      <c r="G100" s="229" t="e">
        <f>IF(ISNUMBER(Regressions!G110),ROUND(Regressions!G110, 1), NA())</f>
        <v>#N/A</v>
      </c>
      <c r="H100" s="333" t="e">
        <f>IF(ISNUMBER(Regressions!H110),ROUND(Regressions!H110, 1), NA())</f>
        <v>#N/A</v>
      </c>
      <c r="I100" s="230" t="e">
        <f>IF(ISNUMBER(Regressions!I110),ROUND(Regressions!I110, 1), NA())</f>
        <v>#N/A</v>
      </c>
      <c r="J100" s="334" t="e">
        <f>IF(ISNUMBER(Regressions!K110),ROUND(Regressions!K110, 1), NA())</f>
        <v>#N/A</v>
      </c>
      <c r="K100" s="332" t="e">
        <f>IF(ISNUMBER(Regressions!L110),ROUND(Regressions!L110, 1), NA())</f>
        <v>#N/A</v>
      </c>
      <c r="L100" s="231" t="e">
        <f>IF(ISNUMBER(Regressions!M110),ROUND(Regressions!M110, 1), NA())</f>
        <v>#N/A</v>
      </c>
      <c r="M100" s="333" t="e">
        <f>IF(ISNUMBER(Regressions!N110),ROUND(Regressions!N110, 1), NA())</f>
        <v>#N/A</v>
      </c>
      <c r="N100" s="230" t="e">
        <f>IF(ISNUMBER(Regressions!O110),ROUND(Regressions!O110, 1), NA())</f>
        <v>#N/A</v>
      </c>
      <c r="O100" s="334" t="e">
        <f>IF(ISNUMBER(Regressions!Q110),ROUND(Regressions!Q110, 1), NA())</f>
        <v>#N/A</v>
      </c>
      <c r="P100" s="332" t="e">
        <f>IF(ISNUMBER(Regressions!R110),ROUND(Regressions!R110, 1), NA())</f>
        <v>#N/A</v>
      </c>
      <c r="Q100" s="208" t="e">
        <f>IF(ISNUMBER(Regressions!S110),ROUND(Regressions!S110, 1), NA())</f>
        <v>#N/A</v>
      </c>
      <c r="R100" s="333" t="e">
        <f>IF(ISNUMBER(Regressions!T110),ROUND(Regressions!T110, 1), NA())</f>
        <v>#N/A</v>
      </c>
      <c r="S100" s="230" t="e">
        <f>IF(ISNUMBER(Regressions!U110),ROUND(Regressions!U110, 1), NA())</f>
        <v>#N/A</v>
      </c>
    </row>
    <row xmlns:x14ac="http://schemas.microsoft.com/office/spreadsheetml/2009/9/ac" r="101" x14ac:dyDescent="0.2">
      <c r="A101" s="329" t="str">
        <f>IF(ISBLANK(Regressions!A111), " ", Regressions!A111)</f>
        <v>Iran</v>
      </c>
      <c r="B101" s="330">
        <f>IF(ISBLANK(Regressions!B111), " ", Regressions!B111)</f>
        <v>2004</v>
      </c>
      <c r="C101" s="335" t="str">
        <f>IF(ISBLANK(Regressions!C111), " ", Regressions!C111)</f>
        <v>Pre-primary</v>
      </c>
      <c r="D101" s="331">
        <f>IF(ISBLANK(Regressions!D111), " ", Regressions!D111)</f>
        <v>1035501</v>
      </c>
      <c r="E101" s="207" t="e">
        <f>IF(ISNUMBER(Regressions!E111),ROUND(Regressions!E111, 1), NA())</f>
        <v>#N/A</v>
      </c>
      <c r="F101" s="332" t="e">
        <f>IF(ISNUMBER(Regressions!F111),ROUND(Regressions!F111, 1), NA())</f>
        <v>#N/A</v>
      </c>
      <c r="G101" s="229" t="e">
        <f>IF(ISNUMBER(Regressions!G111),ROUND(Regressions!G111, 1), NA())</f>
        <v>#N/A</v>
      </c>
      <c r="H101" s="333" t="e">
        <f>IF(ISNUMBER(Regressions!H111),ROUND(Regressions!H111, 1), NA())</f>
        <v>#N/A</v>
      </c>
      <c r="I101" s="230" t="e">
        <f>IF(ISNUMBER(Regressions!I111),ROUND(Regressions!I111, 1), NA())</f>
        <v>#N/A</v>
      </c>
      <c r="J101" s="334" t="e">
        <f>IF(ISNUMBER(Regressions!K111),ROUND(Regressions!K111, 1), NA())</f>
        <v>#N/A</v>
      </c>
      <c r="K101" s="332" t="e">
        <f>IF(ISNUMBER(Regressions!L111),ROUND(Regressions!L111, 1), NA())</f>
        <v>#N/A</v>
      </c>
      <c r="L101" s="231" t="e">
        <f>IF(ISNUMBER(Regressions!M111),ROUND(Regressions!M111, 1), NA())</f>
        <v>#N/A</v>
      </c>
      <c r="M101" s="333" t="e">
        <f>IF(ISNUMBER(Regressions!N111),ROUND(Regressions!N111, 1), NA())</f>
        <v>#N/A</v>
      </c>
      <c r="N101" s="230" t="e">
        <f>IF(ISNUMBER(Regressions!O111),ROUND(Regressions!O111, 1), NA())</f>
        <v>#N/A</v>
      </c>
      <c r="O101" s="334" t="e">
        <f>IF(ISNUMBER(Regressions!Q111),ROUND(Regressions!Q111, 1), NA())</f>
        <v>#N/A</v>
      </c>
      <c r="P101" s="332" t="e">
        <f>IF(ISNUMBER(Regressions!R111),ROUND(Regressions!R111, 1), NA())</f>
        <v>#N/A</v>
      </c>
      <c r="Q101" s="208" t="e">
        <f>IF(ISNUMBER(Regressions!S111),ROUND(Regressions!S111, 1), NA())</f>
        <v>#N/A</v>
      </c>
      <c r="R101" s="333" t="e">
        <f>IF(ISNUMBER(Regressions!T111),ROUND(Regressions!T111, 1), NA())</f>
        <v>#N/A</v>
      </c>
      <c r="S101" s="230" t="e">
        <f>IF(ISNUMBER(Regressions!U111),ROUND(Regressions!U111, 1), NA())</f>
        <v>#N/A</v>
      </c>
    </row>
    <row xmlns:x14ac="http://schemas.microsoft.com/office/spreadsheetml/2009/9/ac" r="102" x14ac:dyDescent="0.2">
      <c r="A102" s="329" t="str">
        <f>IF(ISBLANK(Regressions!A112), " ", Regressions!A112)</f>
        <v>Iran</v>
      </c>
      <c r="B102" s="330">
        <f>IF(ISBLANK(Regressions!B112), " ", Regressions!B112)</f>
        <v>2005</v>
      </c>
      <c r="C102" s="335" t="str">
        <f>IF(ISBLANK(Regressions!C112), " ", Regressions!C112)</f>
        <v>Pre-primary</v>
      </c>
      <c r="D102" s="331">
        <f>IF(ISBLANK(Regressions!D112), " ", Regressions!D112)</f>
        <v>1038020</v>
      </c>
      <c r="E102" s="207" t="e">
        <f>IF(ISNUMBER(Regressions!E112),ROUND(Regressions!E112, 1), NA())</f>
        <v>#N/A</v>
      </c>
      <c r="F102" s="332" t="e">
        <f>IF(ISNUMBER(Regressions!F112),ROUND(Regressions!F112, 1), NA())</f>
        <v>#N/A</v>
      </c>
      <c r="G102" s="229" t="e">
        <f>IF(ISNUMBER(Regressions!G112),ROUND(Regressions!G112, 1), NA())</f>
        <v>#N/A</v>
      </c>
      <c r="H102" s="333" t="e">
        <f>IF(ISNUMBER(Regressions!H112),ROUND(Regressions!H112, 1), NA())</f>
        <v>#N/A</v>
      </c>
      <c r="I102" s="230" t="e">
        <f>IF(ISNUMBER(Regressions!I112),ROUND(Regressions!I112, 1), NA())</f>
        <v>#N/A</v>
      </c>
      <c r="J102" s="334" t="e">
        <f>IF(ISNUMBER(Regressions!K112),ROUND(Regressions!K112, 1), NA())</f>
        <v>#N/A</v>
      </c>
      <c r="K102" s="332" t="e">
        <f>IF(ISNUMBER(Regressions!L112),ROUND(Regressions!L112, 1), NA())</f>
        <v>#N/A</v>
      </c>
      <c r="L102" s="231" t="e">
        <f>IF(ISNUMBER(Regressions!M112),ROUND(Regressions!M112, 1), NA())</f>
        <v>#N/A</v>
      </c>
      <c r="M102" s="333" t="e">
        <f>IF(ISNUMBER(Regressions!N112),ROUND(Regressions!N112, 1), NA())</f>
        <v>#N/A</v>
      </c>
      <c r="N102" s="230" t="e">
        <f>IF(ISNUMBER(Regressions!O112),ROUND(Regressions!O112, 1), NA())</f>
        <v>#N/A</v>
      </c>
      <c r="O102" s="334" t="e">
        <f>IF(ISNUMBER(Regressions!Q112),ROUND(Regressions!Q112, 1), NA())</f>
        <v>#N/A</v>
      </c>
      <c r="P102" s="332" t="e">
        <f>IF(ISNUMBER(Regressions!R112),ROUND(Regressions!R112, 1), NA())</f>
        <v>#N/A</v>
      </c>
      <c r="Q102" s="208" t="e">
        <f>IF(ISNUMBER(Regressions!S112),ROUND(Regressions!S112, 1), NA())</f>
        <v>#N/A</v>
      </c>
      <c r="R102" s="333" t="e">
        <f>IF(ISNUMBER(Regressions!T112),ROUND(Regressions!T112, 1), NA())</f>
        <v>#N/A</v>
      </c>
      <c r="S102" s="230" t="e">
        <f>IF(ISNUMBER(Regressions!U112),ROUND(Regressions!U112, 1), NA())</f>
        <v>#N/A</v>
      </c>
    </row>
    <row xmlns:x14ac="http://schemas.microsoft.com/office/spreadsheetml/2009/9/ac" r="103" x14ac:dyDescent="0.2">
      <c r="A103" s="329" t="str">
        <f>IF(ISBLANK(Regressions!A113), " ", Regressions!A113)</f>
        <v>Iran</v>
      </c>
      <c r="B103" s="330">
        <f>IF(ISBLANK(Regressions!B113), " ", Regressions!B113)</f>
        <v>2006</v>
      </c>
      <c r="C103" s="335" t="str">
        <f>IF(ISBLANK(Regressions!C113), " ", Regressions!C113)</f>
        <v>Pre-primary</v>
      </c>
      <c r="D103" s="331">
        <f>IF(ISBLANK(Regressions!D113), " ", Regressions!D113)</f>
        <v>1044152</v>
      </c>
      <c r="E103" s="207" t="e">
        <f>IF(ISNUMBER(Regressions!E113),ROUND(Regressions!E113, 1), NA())</f>
        <v>#N/A</v>
      </c>
      <c r="F103" s="332" t="e">
        <f>IF(ISNUMBER(Regressions!F113),ROUND(Regressions!F113, 1), NA())</f>
        <v>#N/A</v>
      </c>
      <c r="G103" s="229" t="e">
        <f>IF(ISNUMBER(Regressions!G113),ROUND(Regressions!G113, 1), NA())</f>
        <v>#N/A</v>
      </c>
      <c r="H103" s="333" t="e">
        <f>IF(ISNUMBER(Regressions!H113),ROUND(Regressions!H113, 1), NA())</f>
        <v>#N/A</v>
      </c>
      <c r="I103" s="230" t="e">
        <f>IF(ISNUMBER(Regressions!I113),ROUND(Regressions!I113, 1), NA())</f>
        <v>#N/A</v>
      </c>
      <c r="J103" s="334" t="e">
        <f>IF(ISNUMBER(Regressions!K113),ROUND(Regressions!K113, 1), NA())</f>
        <v>#N/A</v>
      </c>
      <c r="K103" s="332" t="e">
        <f>IF(ISNUMBER(Regressions!L113),ROUND(Regressions!L113, 1), NA())</f>
        <v>#N/A</v>
      </c>
      <c r="L103" s="231" t="e">
        <f>IF(ISNUMBER(Regressions!M113),ROUND(Regressions!M113, 1), NA())</f>
        <v>#N/A</v>
      </c>
      <c r="M103" s="333" t="e">
        <f>IF(ISNUMBER(Regressions!N113),ROUND(Regressions!N113, 1), NA())</f>
        <v>#N/A</v>
      </c>
      <c r="N103" s="230" t="e">
        <f>IF(ISNUMBER(Regressions!O113),ROUND(Regressions!O113, 1), NA())</f>
        <v>#N/A</v>
      </c>
      <c r="O103" s="334" t="e">
        <f>IF(ISNUMBER(Regressions!Q113),ROUND(Regressions!Q113, 1), NA())</f>
        <v>#N/A</v>
      </c>
      <c r="P103" s="332" t="e">
        <f>IF(ISNUMBER(Regressions!R113),ROUND(Regressions!R113, 1), NA())</f>
        <v>#N/A</v>
      </c>
      <c r="Q103" s="208" t="e">
        <f>IF(ISNUMBER(Regressions!S113),ROUND(Regressions!S113, 1), NA())</f>
        <v>#N/A</v>
      </c>
      <c r="R103" s="333" t="e">
        <f>IF(ISNUMBER(Regressions!T113),ROUND(Regressions!T113, 1), NA())</f>
        <v>#N/A</v>
      </c>
      <c r="S103" s="230" t="e">
        <f>IF(ISNUMBER(Regressions!U113),ROUND(Regressions!U113, 1), NA())</f>
        <v>#N/A</v>
      </c>
    </row>
    <row xmlns:x14ac="http://schemas.microsoft.com/office/spreadsheetml/2009/9/ac" r="104" x14ac:dyDescent="0.2">
      <c r="A104" s="329" t="str">
        <f>IF(ISBLANK(Regressions!A114), " ", Regressions!A114)</f>
        <v>Iran</v>
      </c>
      <c r="B104" s="330">
        <f>IF(ISBLANK(Regressions!B114), " ", Regressions!B114)</f>
        <v>2007</v>
      </c>
      <c r="C104" s="335" t="str">
        <f>IF(ISBLANK(Regressions!C114), " ", Regressions!C114)</f>
        <v>Pre-primary</v>
      </c>
      <c r="D104" s="331">
        <f>IF(ISBLANK(Regressions!D114), " ", Regressions!D114)</f>
        <v>1052586</v>
      </c>
      <c r="E104" s="207" t="e">
        <f>IF(ISNUMBER(Regressions!E114),ROUND(Regressions!E114, 1), NA())</f>
        <v>#N/A</v>
      </c>
      <c r="F104" s="332" t="e">
        <f>IF(ISNUMBER(Regressions!F114),ROUND(Regressions!F114, 1), NA())</f>
        <v>#N/A</v>
      </c>
      <c r="G104" s="229" t="e">
        <f>IF(ISNUMBER(Regressions!G114),ROUND(Regressions!G114, 1), NA())</f>
        <v>#N/A</v>
      </c>
      <c r="H104" s="333" t="e">
        <f>IF(ISNUMBER(Regressions!H114),ROUND(Regressions!H114, 1), NA())</f>
        <v>#N/A</v>
      </c>
      <c r="I104" s="230" t="e">
        <f>IF(ISNUMBER(Regressions!I114),ROUND(Regressions!I114, 1), NA())</f>
        <v>#N/A</v>
      </c>
      <c r="J104" s="334" t="e">
        <f>IF(ISNUMBER(Regressions!K114),ROUND(Regressions!K114, 1), NA())</f>
        <v>#N/A</v>
      </c>
      <c r="K104" s="332" t="e">
        <f>IF(ISNUMBER(Regressions!L114),ROUND(Regressions!L114, 1), NA())</f>
        <v>#N/A</v>
      </c>
      <c r="L104" s="231" t="e">
        <f>IF(ISNUMBER(Regressions!M114),ROUND(Regressions!M114, 1), NA())</f>
        <v>#N/A</v>
      </c>
      <c r="M104" s="333" t="e">
        <f>IF(ISNUMBER(Regressions!N114),ROUND(Regressions!N114, 1), NA())</f>
        <v>#N/A</v>
      </c>
      <c r="N104" s="230" t="e">
        <f>IF(ISNUMBER(Regressions!O114),ROUND(Regressions!O114, 1), NA())</f>
        <v>#N/A</v>
      </c>
      <c r="O104" s="334" t="e">
        <f>IF(ISNUMBER(Regressions!Q114),ROUND(Regressions!Q114, 1), NA())</f>
        <v>#N/A</v>
      </c>
      <c r="P104" s="332" t="e">
        <f>IF(ISNUMBER(Regressions!R114),ROUND(Regressions!R114, 1), NA())</f>
        <v>#N/A</v>
      </c>
      <c r="Q104" s="208" t="e">
        <f>IF(ISNUMBER(Regressions!S114),ROUND(Regressions!S114, 1), NA())</f>
        <v>#N/A</v>
      </c>
      <c r="R104" s="333" t="e">
        <f>IF(ISNUMBER(Regressions!T114),ROUND(Regressions!T114, 1), NA())</f>
        <v>#N/A</v>
      </c>
      <c r="S104" s="230" t="e">
        <f>IF(ISNUMBER(Regressions!U114),ROUND(Regressions!U114, 1), NA())</f>
        <v>#N/A</v>
      </c>
    </row>
    <row xmlns:x14ac="http://schemas.microsoft.com/office/spreadsheetml/2009/9/ac" r="105" x14ac:dyDescent="0.2">
      <c r="A105" s="329" t="str">
        <f>IF(ISBLANK(Regressions!A115), " ", Regressions!A115)</f>
        <v>Iran</v>
      </c>
      <c r="B105" s="330">
        <f>IF(ISBLANK(Regressions!B115), " ", Regressions!B115)</f>
        <v>2008</v>
      </c>
      <c r="C105" s="335" t="str">
        <f>IF(ISBLANK(Regressions!C115), " ", Regressions!C115)</f>
        <v>Pre-primary</v>
      </c>
      <c r="D105" s="331">
        <f>IF(ISBLANK(Regressions!D115), " ", Regressions!D115)</f>
        <v>1053663</v>
      </c>
      <c r="E105" s="207" t="e">
        <f>IF(ISNUMBER(Regressions!E115),ROUND(Regressions!E115, 1), NA())</f>
        <v>#N/A</v>
      </c>
      <c r="F105" s="332" t="e">
        <f>IF(ISNUMBER(Regressions!F115),ROUND(Regressions!F115, 1), NA())</f>
        <v>#N/A</v>
      </c>
      <c r="G105" s="229" t="e">
        <f>IF(ISNUMBER(Regressions!G115),ROUND(Regressions!G115, 1), NA())</f>
        <v>#N/A</v>
      </c>
      <c r="H105" s="333" t="e">
        <f>IF(ISNUMBER(Regressions!H115),ROUND(Regressions!H115, 1), NA())</f>
        <v>#N/A</v>
      </c>
      <c r="I105" s="230" t="e">
        <f>IF(ISNUMBER(Regressions!I115),ROUND(Regressions!I115, 1), NA())</f>
        <v>#N/A</v>
      </c>
      <c r="J105" s="334" t="e">
        <f>IF(ISNUMBER(Regressions!K115),ROUND(Regressions!K115, 1), NA())</f>
        <v>#N/A</v>
      </c>
      <c r="K105" s="332" t="e">
        <f>IF(ISNUMBER(Regressions!L115),ROUND(Regressions!L115, 1), NA())</f>
        <v>#N/A</v>
      </c>
      <c r="L105" s="231" t="e">
        <f>IF(ISNUMBER(Regressions!M115),ROUND(Regressions!M115, 1), NA())</f>
        <v>#N/A</v>
      </c>
      <c r="M105" s="333" t="e">
        <f>IF(ISNUMBER(Regressions!N115),ROUND(Regressions!N115, 1), NA())</f>
        <v>#N/A</v>
      </c>
      <c r="N105" s="230" t="e">
        <f>IF(ISNUMBER(Regressions!O115),ROUND(Regressions!O115, 1), NA())</f>
        <v>#N/A</v>
      </c>
      <c r="O105" s="334" t="e">
        <f>IF(ISNUMBER(Regressions!Q115),ROUND(Regressions!Q115, 1), NA())</f>
        <v>#N/A</v>
      </c>
      <c r="P105" s="332" t="e">
        <f>IF(ISNUMBER(Regressions!R115),ROUND(Regressions!R115, 1), NA())</f>
        <v>#N/A</v>
      </c>
      <c r="Q105" s="208" t="e">
        <f>IF(ISNUMBER(Regressions!S115),ROUND(Regressions!S115, 1), NA())</f>
        <v>#N/A</v>
      </c>
      <c r="R105" s="333" t="e">
        <f>IF(ISNUMBER(Regressions!T115),ROUND(Regressions!T115, 1), NA())</f>
        <v>#N/A</v>
      </c>
      <c r="S105" s="230" t="e">
        <f>IF(ISNUMBER(Regressions!U115),ROUND(Regressions!U115, 1), NA())</f>
        <v>#N/A</v>
      </c>
    </row>
    <row xmlns:x14ac="http://schemas.microsoft.com/office/spreadsheetml/2009/9/ac" r="106" x14ac:dyDescent="0.2">
      <c r="A106" s="329" t="str">
        <f>IF(ISBLANK(Regressions!A116), " ", Regressions!A116)</f>
        <v>Iran</v>
      </c>
      <c r="B106" s="330">
        <f>IF(ISBLANK(Regressions!B116), " ", Regressions!B116)</f>
        <v>2009</v>
      </c>
      <c r="C106" s="335" t="str">
        <f>IF(ISBLANK(Regressions!C116), " ", Regressions!C116)</f>
        <v>Pre-primary</v>
      </c>
      <c r="D106" s="331">
        <f>IF(ISBLANK(Regressions!D116), " ", Regressions!D116)</f>
        <v>1062065</v>
      </c>
      <c r="E106" s="207" t="e">
        <f>IF(ISNUMBER(Regressions!E116),ROUND(Regressions!E116, 1), NA())</f>
        <v>#N/A</v>
      </c>
      <c r="F106" s="332" t="e">
        <f>IF(ISNUMBER(Regressions!F116),ROUND(Regressions!F116, 1), NA())</f>
        <v>#N/A</v>
      </c>
      <c r="G106" s="229" t="e">
        <f>IF(ISNUMBER(Regressions!G116),ROUND(Regressions!G116, 1), NA())</f>
        <v>#N/A</v>
      </c>
      <c r="H106" s="333" t="e">
        <f>IF(ISNUMBER(Regressions!H116),ROUND(Regressions!H116, 1), NA())</f>
        <v>#N/A</v>
      </c>
      <c r="I106" s="230" t="e">
        <f>IF(ISNUMBER(Regressions!I116),ROUND(Regressions!I116, 1), NA())</f>
        <v>#N/A</v>
      </c>
      <c r="J106" s="334" t="e">
        <f>IF(ISNUMBER(Regressions!K116),ROUND(Regressions!K116, 1), NA())</f>
        <v>#N/A</v>
      </c>
      <c r="K106" s="332" t="e">
        <f>IF(ISNUMBER(Regressions!L116),ROUND(Regressions!L116, 1), NA())</f>
        <v>#N/A</v>
      </c>
      <c r="L106" s="231" t="e">
        <f>IF(ISNUMBER(Regressions!M116),ROUND(Regressions!M116, 1), NA())</f>
        <v>#N/A</v>
      </c>
      <c r="M106" s="333" t="e">
        <f>IF(ISNUMBER(Regressions!N116),ROUND(Regressions!N116, 1), NA())</f>
        <v>#N/A</v>
      </c>
      <c r="N106" s="230" t="e">
        <f>IF(ISNUMBER(Regressions!O116),ROUND(Regressions!O116, 1), NA())</f>
        <v>#N/A</v>
      </c>
      <c r="O106" s="334" t="e">
        <f>IF(ISNUMBER(Regressions!Q116),ROUND(Regressions!Q116, 1), NA())</f>
        <v>#N/A</v>
      </c>
      <c r="P106" s="332" t="e">
        <f>IF(ISNUMBER(Regressions!R116),ROUND(Regressions!R116, 1), NA())</f>
        <v>#N/A</v>
      </c>
      <c r="Q106" s="208" t="e">
        <f>IF(ISNUMBER(Regressions!S116),ROUND(Regressions!S116, 1), NA())</f>
        <v>#N/A</v>
      </c>
      <c r="R106" s="333" t="e">
        <f>IF(ISNUMBER(Regressions!T116),ROUND(Regressions!T116, 1), NA())</f>
        <v>#N/A</v>
      </c>
      <c r="S106" s="230" t="e">
        <f>IF(ISNUMBER(Regressions!U116),ROUND(Regressions!U116, 1), NA())</f>
        <v>#N/A</v>
      </c>
    </row>
    <row xmlns:x14ac="http://schemas.microsoft.com/office/spreadsheetml/2009/9/ac" r="107" x14ac:dyDescent="0.2">
      <c r="A107" s="329" t="str">
        <f>IF(ISBLANK(Regressions!A117), " ", Regressions!A117)</f>
        <v>Iran</v>
      </c>
      <c r="B107" s="330">
        <f>IF(ISBLANK(Regressions!B117), " ", Regressions!B117)</f>
        <v>2010</v>
      </c>
      <c r="C107" s="335" t="str">
        <f>IF(ISBLANK(Regressions!C117), " ", Regressions!C117)</f>
        <v>Pre-primary</v>
      </c>
      <c r="D107" s="331">
        <f>IF(ISBLANK(Regressions!D117), " ", Regressions!D117)</f>
        <v>1087349</v>
      </c>
      <c r="E107" s="207" t="e">
        <f>IF(ISNUMBER(Regressions!E117),ROUND(Regressions!E117, 1), NA())</f>
        <v>#N/A</v>
      </c>
      <c r="F107" s="332" t="e">
        <f>IF(ISNUMBER(Regressions!F117),ROUND(Regressions!F117, 1), NA())</f>
        <v>#N/A</v>
      </c>
      <c r="G107" s="229" t="e">
        <f>IF(ISNUMBER(Regressions!G117),ROUND(Regressions!G117, 1), NA())</f>
        <v>#N/A</v>
      </c>
      <c r="H107" s="333" t="e">
        <f>IF(ISNUMBER(Regressions!H117),ROUND(Regressions!H117, 1), NA())</f>
        <v>#N/A</v>
      </c>
      <c r="I107" s="230" t="e">
        <f>IF(ISNUMBER(Regressions!I117),ROUND(Regressions!I117, 1), NA())</f>
        <v>#N/A</v>
      </c>
      <c r="J107" s="334" t="e">
        <f>IF(ISNUMBER(Regressions!K117),ROUND(Regressions!K117, 1), NA())</f>
        <v>#N/A</v>
      </c>
      <c r="K107" s="332" t="e">
        <f>IF(ISNUMBER(Regressions!L117),ROUND(Regressions!L117, 1), NA())</f>
        <v>#N/A</v>
      </c>
      <c r="L107" s="231" t="e">
        <f>IF(ISNUMBER(Regressions!M117),ROUND(Regressions!M117, 1), NA())</f>
        <v>#N/A</v>
      </c>
      <c r="M107" s="333" t="e">
        <f>IF(ISNUMBER(Regressions!N117),ROUND(Regressions!N117, 1), NA())</f>
        <v>#N/A</v>
      </c>
      <c r="N107" s="230" t="e">
        <f>IF(ISNUMBER(Regressions!O117),ROUND(Regressions!O117, 1), NA())</f>
        <v>#N/A</v>
      </c>
      <c r="O107" s="334" t="e">
        <f>IF(ISNUMBER(Regressions!Q117),ROUND(Regressions!Q117, 1), NA())</f>
        <v>#N/A</v>
      </c>
      <c r="P107" s="332" t="e">
        <f>IF(ISNUMBER(Regressions!R117),ROUND(Regressions!R117, 1), NA())</f>
        <v>#N/A</v>
      </c>
      <c r="Q107" s="208" t="e">
        <f>IF(ISNUMBER(Regressions!S117),ROUND(Regressions!S117, 1), NA())</f>
        <v>#N/A</v>
      </c>
      <c r="R107" s="333" t="e">
        <f>IF(ISNUMBER(Regressions!T117),ROUND(Regressions!T117, 1), NA())</f>
        <v>#N/A</v>
      </c>
      <c r="S107" s="230" t="e">
        <f>IF(ISNUMBER(Regressions!U117),ROUND(Regressions!U117, 1), NA())</f>
        <v>#N/A</v>
      </c>
    </row>
    <row xmlns:x14ac="http://schemas.microsoft.com/office/spreadsheetml/2009/9/ac" r="108" x14ac:dyDescent="0.2">
      <c r="A108" s="329" t="str">
        <f>IF(ISBLANK(Regressions!A118), " ", Regressions!A118)</f>
        <v>Iran</v>
      </c>
      <c r="B108" s="330">
        <f>IF(ISBLANK(Regressions!B118), " ", Regressions!B118)</f>
        <v>2011</v>
      </c>
      <c r="C108" s="335" t="str">
        <f>IF(ISBLANK(Regressions!C118), " ", Regressions!C118)</f>
        <v>Pre-primary</v>
      </c>
      <c r="D108" s="331">
        <f>IF(ISBLANK(Regressions!D118), " ", Regressions!D118)</f>
        <v>1113766</v>
      </c>
      <c r="E108" s="207" t="e">
        <f>IF(ISNUMBER(Regressions!E118),ROUND(Regressions!E118, 1), NA())</f>
        <v>#N/A</v>
      </c>
      <c r="F108" s="332" t="e">
        <f>IF(ISNUMBER(Regressions!F118),ROUND(Regressions!F118, 1), NA())</f>
        <v>#N/A</v>
      </c>
      <c r="G108" s="229" t="e">
        <f>IF(ISNUMBER(Regressions!G118),ROUND(Regressions!G118, 1), NA())</f>
        <v>#N/A</v>
      </c>
      <c r="H108" s="333" t="e">
        <f>IF(ISNUMBER(Regressions!H118),ROUND(Regressions!H118, 1), NA())</f>
        <v>#N/A</v>
      </c>
      <c r="I108" s="230" t="e">
        <f>IF(ISNUMBER(Regressions!I118),ROUND(Regressions!I118, 1), NA())</f>
        <v>#N/A</v>
      </c>
      <c r="J108" s="334" t="e">
        <f>IF(ISNUMBER(Regressions!K118),ROUND(Regressions!K118, 1), NA())</f>
        <v>#N/A</v>
      </c>
      <c r="K108" s="332" t="e">
        <f>IF(ISNUMBER(Regressions!L118),ROUND(Regressions!L118, 1), NA())</f>
        <v>#N/A</v>
      </c>
      <c r="L108" s="231" t="e">
        <f>IF(ISNUMBER(Regressions!M118),ROUND(Regressions!M118, 1), NA())</f>
        <v>#N/A</v>
      </c>
      <c r="M108" s="333" t="e">
        <f>IF(ISNUMBER(Regressions!N118),ROUND(Regressions!N118, 1), NA())</f>
        <v>#N/A</v>
      </c>
      <c r="N108" s="230" t="e">
        <f>IF(ISNUMBER(Regressions!O118),ROUND(Regressions!O118, 1), NA())</f>
        <v>#N/A</v>
      </c>
      <c r="O108" s="334" t="e">
        <f>IF(ISNUMBER(Regressions!Q118),ROUND(Regressions!Q118, 1), NA())</f>
        <v>#N/A</v>
      </c>
      <c r="P108" s="332" t="e">
        <f>IF(ISNUMBER(Regressions!R118),ROUND(Regressions!R118, 1), NA())</f>
        <v>#N/A</v>
      </c>
      <c r="Q108" s="208" t="e">
        <f>IF(ISNUMBER(Regressions!S118),ROUND(Regressions!S118, 1), NA())</f>
        <v>#N/A</v>
      </c>
      <c r="R108" s="333" t="e">
        <f>IF(ISNUMBER(Regressions!T118),ROUND(Regressions!T118, 1), NA())</f>
        <v>#N/A</v>
      </c>
      <c r="S108" s="230" t="e">
        <f>IF(ISNUMBER(Regressions!U118),ROUND(Regressions!U118, 1), NA())</f>
        <v>#N/A</v>
      </c>
    </row>
    <row xmlns:x14ac="http://schemas.microsoft.com/office/spreadsheetml/2009/9/ac" r="109" x14ac:dyDescent="0.2">
      <c r="A109" s="329" t="str">
        <f>IF(ISBLANK(Regressions!A119), " ", Regressions!A119)</f>
        <v>Iran</v>
      </c>
      <c r="B109" s="330">
        <f>IF(ISBLANK(Regressions!B119), " ", Regressions!B119)</f>
        <v>2012</v>
      </c>
      <c r="C109" s="335" t="str">
        <f>IF(ISBLANK(Regressions!C119), " ", Regressions!C119)</f>
        <v>Pre-primary</v>
      </c>
      <c r="D109" s="331">
        <f>IF(ISBLANK(Regressions!D119), " ", Regressions!D119)</f>
        <v>1150024</v>
      </c>
      <c r="E109" s="207" t="e">
        <f>IF(ISNUMBER(Regressions!E119),ROUND(Regressions!E119, 1), NA())</f>
        <v>#N/A</v>
      </c>
      <c r="F109" s="332" t="e">
        <f>IF(ISNUMBER(Regressions!F119),ROUND(Regressions!F119, 1), NA())</f>
        <v>#N/A</v>
      </c>
      <c r="G109" s="229" t="e">
        <f>IF(ISNUMBER(Regressions!G119),ROUND(Regressions!G119, 1), NA())</f>
        <v>#N/A</v>
      </c>
      <c r="H109" s="333" t="e">
        <f>IF(ISNUMBER(Regressions!H119),ROUND(Regressions!H119, 1), NA())</f>
        <v>#N/A</v>
      </c>
      <c r="I109" s="230" t="e">
        <f>IF(ISNUMBER(Regressions!I119),ROUND(Regressions!I119, 1), NA())</f>
        <v>#N/A</v>
      </c>
      <c r="J109" s="334" t="e">
        <f>IF(ISNUMBER(Regressions!K119),ROUND(Regressions!K119, 1), NA())</f>
        <v>#N/A</v>
      </c>
      <c r="K109" s="332" t="e">
        <f>IF(ISNUMBER(Regressions!L119),ROUND(Regressions!L119, 1), NA())</f>
        <v>#N/A</v>
      </c>
      <c r="L109" s="231" t="e">
        <f>IF(ISNUMBER(Regressions!M119),ROUND(Regressions!M119, 1), NA())</f>
        <v>#N/A</v>
      </c>
      <c r="M109" s="333" t="e">
        <f>IF(ISNUMBER(Regressions!N119),ROUND(Regressions!N119, 1), NA())</f>
        <v>#N/A</v>
      </c>
      <c r="N109" s="230" t="e">
        <f>IF(ISNUMBER(Regressions!O119),ROUND(Regressions!O119, 1), NA())</f>
        <v>#N/A</v>
      </c>
      <c r="O109" s="334" t="e">
        <f>IF(ISNUMBER(Regressions!Q119),ROUND(Regressions!Q119, 1), NA())</f>
        <v>#N/A</v>
      </c>
      <c r="P109" s="332" t="e">
        <f>IF(ISNUMBER(Regressions!R119),ROUND(Regressions!R119, 1), NA())</f>
        <v>#N/A</v>
      </c>
      <c r="Q109" s="208" t="e">
        <f>IF(ISNUMBER(Regressions!S119),ROUND(Regressions!S119, 1), NA())</f>
        <v>#N/A</v>
      </c>
      <c r="R109" s="333" t="e">
        <f>IF(ISNUMBER(Regressions!T119),ROUND(Regressions!T119, 1), NA())</f>
        <v>#N/A</v>
      </c>
      <c r="S109" s="230" t="e">
        <f>IF(ISNUMBER(Regressions!U119),ROUND(Regressions!U119, 1), NA())</f>
        <v>#N/A</v>
      </c>
    </row>
    <row xmlns:x14ac="http://schemas.microsoft.com/office/spreadsheetml/2009/9/ac" r="110" x14ac:dyDescent="0.2">
      <c r="A110" s="329" t="str">
        <f>IF(ISBLANK(Regressions!A120), " ", Regressions!A120)</f>
        <v>Iran</v>
      </c>
      <c r="B110" s="330">
        <f>IF(ISBLANK(Regressions!B120), " ", Regressions!B120)</f>
        <v>2013</v>
      </c>
      <c r="C110" s="335" t="str">
        <f>IF(ISBLANK(Regressions!C120), " ", Regressions!C120)</f>
        <v>Pre-primary</v>
      </c>
      <c r="D110" s="331">
        <f>IF(ISBLANK(Regressions!D120), " ", Regressions!D120)</f>
        <v>1196192</v>
      </c>
      <c r="E110" s="207" t="e">
        <f>IF(ISNUMBER(Regressions!E120),ROUND(Regressions!E120, 1), NA())</f>
        <v>#N/A</v>
      </c>
      <c r="F110" s="332" t="e">
        <f>IF(ISNUMBER(Regressions!F120),ROUND(Regressions!F120, 1), NA())</f>
        <v>#N/A</v>
      </c>
      <c r="G110" s="229" t="e">
        <f>IF(ISNUMBER(Regressions!G120),ROUND(Regressions!G120, 1), NA())</f>
        <v>#N/A</v>
      </c>
      <c r="H110" s="333" t="e">
        <f>IF(ISNUMBER(Regressions!H120),ROUND(Regressions!H120, 1), NA())</f>
        <v>#N/A</v>
      </c>
      <c r="I110" s="230" t="e">
        <f>IF(ISNUMBER(Regressions!I120),ROUND(Regressions!I120, 1), NA())</f>
        <v>#N/A</v>
      </c>
      <c r="J110" s="334" t="e">
        <f>IF(ISNUMBER(Regressions!K120),ROUND(Regressions!K120, 1), NA())</f>
        <v>#N/A</v>
      </c>
      <c r="K110" s="332" t="e">
        <f>IF(ISNUMBER(Regressions!L120),ROUND(Regressions!L120, 1), NA())</f>
        <v>#N/A</v>
      </c>
      <c r="L110" s="231" t="e">
        <f>IF(ISNUMBER(Regressions!M120),ROUND(Regressions!M120, 1), NA())</f>
        <v>#N/A</v>
      </c>
      <c r="M110" s="333" t="e">
        <f>IF(ISNUMBER(Regressions!N120),ROUND(Regressions!N120, 1), NA())</f>
        <v>#N/A</v>
      </c>
      <c r="N110" s="230" t="e">
        <f>IF(ISNUMBER(Regressions!O120),ROUND(Regressions!O120, 1), NA())</f>
        <v>#N/A</v>
      </c>
      <c r="O110" s="334" t="e">
        <f>IF(ISNUMBER(Regressions!Q120),ROUND(Regressions!Q120, 1), NA())</f>
        <v>#N/A</v>
      </c>
      <c r="P110" s="332" t="e">
        <f>IF(ISNUMBER(Regressions!R120),ROUND(Regressions!R120, 1), NA())</f>
        <v>#N/A</v>
      </c>
      <c r="Q110" s="208" t="e">
        <f>IF(ISNUMBER(Regressions!S120),ROUND(Regressions!S120, 1), NA())</f>
        <v>#N/A</v>
      </c>
      <c r="R110" s="333" t="e">
        <f>IF(ISNUMBER(Regressions!T120),ROUND(Regressions!T120, 1), NA())</f>
        <v>#N/A</v>
      </c>
      <c r="S110" s="230" t="e">
        <f>IF(ISNUMBER(Regressions!U120),ROUND(Regressions!U120, 1), NA())</f>
        <v>#N/A</v>
      </c>
    </row>
    <row xmlns:x14ac="http://schemas.microsoft.com/office/spreadsheetml/2009/9/ac" r="111" x14ac:dyDescent="0.2">
      <c r="A111" s="329" t="str">
        <f>IF(ISBLANK(Regressions!A121), " ", Regressions!A121)</f>
        <v>Iran</v>
      </c>
      <c r="B111" s="330">
        <f>IF(ISBLANK(Regressions!B121), " ", Regressions!B121)</f>
        <v>2014</v>
      </c>
      <c r="C111" s="335" t="str">
        <f>IF(ISBLANK(Regressions!C121), " ", Regressions!C121)</f>
        <v>Pre-primary</v>
      </c>
      <c r="D111" s="331">
        <f>IF(ISBLANK(Regressions!D121), " ", Regressions!D121)</f>
        <v>1239905</v>
      </c>
      <c r="E111" s="207" t="e">
        <f>IF(ISNUMBER(Regressions!E121),ROUND(Regressions!E121, 1), NA())</f>
        <v>#N/A</v>
      </c>
      <c r="F111" s="332" t="e">
        <f>IF(ISNUMBER(Regressions!F121),ROUND(Regressions!F121, 1), NA())</f>
        <v>#N/A</v>
      </c>
      <c r="G111" s="229" t="e">
        <f>IF(ISNUMBER(Regressions!G121),ROUND(Regressions!G121, 1), NA())</f>
        <v>#N/A</v>
      </c>
      <c r="H111" s="333" t="e">
        <f>IF(ISNUMBER(Regressions!H121),ROUND(Regressions!H121, 1), NA())</f>
        <v>#N/A</v>
      </c>
      <c r="I111" s="230" t="e">
        <f>IF(ISNUMBER(Regressions!I121),ROUND(Regressions!I121, 1), NA())</f>
        <v>#N/A</v>
      </c>
      <c r="J111" s="334" t="e">
        <f>IF(ISNUMBER(Regressions!K121),ROUND(Regressions!K121, 1), NA())</f>
        <v>#N/A</v>
      </c>
      <c r="K111" s="332" t="e">
        <f>IF(ISNUMBER(Regressions!L121),ROUND(Regressions!L121, 1), NA())</f>
        <v>#N/A</v>
      </c>
      <c r="L111" s="231" t="e">
        <f>IF(ISNUMBER(Regressions!M121),ROUND(Regressions!M121, 1), NA())</f>
        <v>#N/A</v>
      </c>
      <c r="M111" s="333" t="e">
        <f>IF(ISNUMBER(Regressions!N121),ROUND(Regressions!N121, 1), NA())</f>
        <v>#N/A</v>
      </c>
      <c r="N111" s="230" t="e">
        <f>IF(ISNUMBER(Regressions!O121),ROUND(Regressions!O121, 1), NA())</f>
        <v>#N/A</v>
      </c>
      <c r="O111" s="334" t="e">
        <f>IF(ISNUMBER(Regressions!Q121),ROUND(Regressions!Q121, 1), NA())</f>
        <v>#N/A</v>
      </c>
      <c r="P111" s="332" t="e">
        <f>IF(ISNUMBER(Regressions!R121),ROUND(Regressions!R121, 1), NA())</f>
        <v>#N/A</v>
      </c>
      <c r="Q111" s="208" t="e">
        <f>IF(ISNUMBER(Regressions!S121),ROUND(Regressions!S121, 1), NA())</f>
        <v>#N/A</v>
      </c>
      <c r="R111" s="333" t="e">
        <f>IF(ISNUMBER(Regressions!T121),ROUND(Regressions!T121, 1), NA())</f>
        <v>#N/A</v>
      </c>
      <c r="S111" s="230" t="e">
        <f>IF(ISNUMBER(Regressions!U121),ROUND(Regressions!U121, 1), NA())</f>
        <v>#N/A</v>
      </c>
    </row>
    <row xmlns:x14ac="http://schemas.microsoft.com/office/spreadsheetml/2009/9/ac" r="112" x14ac:dyDescent="0.2">
      <c r="A112" s="329" t="str">
        <f>IF(ISBLANK(Regressions!A122), " ", Regressions!A122)</f>
        <v>Iran</v>
      </c>
      <c r="B112" s="330">
        <f>IF(ISBLANK(Regressions!B122), " ", Regressions!B122)</f>
        <v>2015</v>
      </c>
      <c r="C112" s="335" t="str">
        <f>IF(ISBLANK(Regressions!C122), " ", Regressions!C122)</f>
        <v>Pre-primary</v>
      </c>
      <c r="D112" s="331">
        <f>IF(ISBLANK(Regressions!D122), " ", Regressions!D122)</f>
        <v>1299539</v>
      </c>
      <c r="E112" s="207" t="e">
        <f>IF(ISNUMBER(Regressions!E122),ROUND(Regressions!E122, 1), NA())</f>
        <v>#N/A</v>
      </c>
      <c r="F112" s="332" t="e">
        <f>IF(ISNUMBER(Regressions!F122),ROUND(Regressions!F122, 1), NA())</f>
        <v>#N/A</v>
      </c>
      <c r="G112" s="229" t="e">
        <f>IF(ISNUMBER(Regressions!G122),ROUND(Regressions!G122, 1), NA())</f>
        <v>#N/A</v>
      </c>
      <c r="H112" s="333" t="e">
        <f>IF(ISNUMBER(Regressions!H122),ROUND(Regressions!H122, 1), NA())</f>
        <v>#N/A</v>
      </c>
      <c r="I112" s="230" t="e">
        <f>IF(ISNUMBER(Regressions!I122),ROUND(Regressions!I122, 1), NA())</f>
        <v>#N/A</v>
      </c>
      <c r="J112" s="334" t="e">
        <f>IF(ISNUMBER(Regressions!K122),ROUND(Regressions!K122, 1), NA())</f>
        <v>#N/A</v>
      </c>
      <c r="K112" s="332" t="e">
        <f>IF(ISNUMBER(Regressions!L122),ROUND(Regressions!L122, 1), NA())</f>
        <v>#N/A</v>
      </c>
      <c r="L112" s="231" t="e">
        <f>IF(ISNUMBER(Regressions!M122),ROUND(Regressions!M122, 1), NA())</f>
        <v>#N/A</v>
      </c>
      <c r="M112" s="333" t="e">
        <f>IF(ISNUMBER(Regressions!N122),ROUND(Regressions!N122, 1), NA())</f>
        <v>#N/A</v>
      </c>
      <c r="N112" s="230" t="e">
        <f>IF(ISNUMBER(Regressions!O122),ROUND(Regressions!O122, 1), NA())</f>
        <v>#N/A</v>
      </c>
      <c r="O112" s="334" t="e">
        <f>IF(ISNUMBER(Regressions!Q122),ROUND(Regressions!Q122, 1), NA())</f>
        <v>#N/A</v>
      </c>
      <c r="P112" s="332" t="e">
        <f>IF(ISNUMBER(Regressions!R122),ROUND(Regressions!R122, 1), NA())</f>
        <v>#N/A</v>
      </c>
      <c r="Q112" s="208" t="e">
        <f>IF(ISNUMBER(Regressions!S122),ROUND(Regressions!S122, 1), NA())</f>
        <v>#N/A</v>
      </c>
      <c r="R112" s="333" t="e">
        <f>IF(ISNUMBER(Regressions!T122),ROUND(Regressions!T122, 1), NA())</f>
        <v>#N/A</v>
      </c>
      <c r="S112" s="230" t="e">
        <f>IF(ISNUMBER(Regressions!U122),ROUND(Regressions!U122, 1), NA())</f>
        <v>#N/A</v>
      </c>
    </row>
    <row xmlns:x14ac="http://schemas.microsoft.com/office/spreadsheetml/2009/9/ac" r="113" x14ac:dyDescent="0.2">
      <c r="A113" s="329" t="str">
        <f>IF(ISBLANK(Regressions!A123), " ", Regressions!A123)</f>
        <v>Iran</v>
      </c>
      <c r="B113" s="330">
        <f>IF(ISBLANK(Regressions!B123), " ", Regressions!B123)</f>
        <v>2016</v>
      </c>
      <c r="C113" s="335" t="str">
        <f>IF(ISBLANK(Regressions!C123), " ", Regressions!C123)</f>
        <v>Pre-primary</v>
      </c>
      <c r="D113" s="331">
        <f>IF(ISBLANK(Regressions!D123), " ", Regressions!D123)</f>
        <v>1347418</v>
      </c>
      <c r="E113" s="207" t="e">
        <f>IF(ISNUMBER(Regressions!E123),ROUND(Regressions!E123, 1), NA())</f>
        <v>#N/A</v>
      </c>
      <c r="F113" s="332" t="e">
        <f>IF(ISNUMBER(Regressions!F123),ROUND(Regressions!F123, 1), NA())</f>
        <v>#N/A</v>
      </c>
      <c r="G113" s="229" t="e">
        <f>IF(ISNUMBER(Regressions!G123),ROUND(Regressions!G123, 1), NA())</f>
        <v>#N/A</v>
      </c>
      <c r="H113" s="333" t="e">
        <f>IF(ISNUMBER(Regressions!H123),ROUND(Regressions!H123, 1), NA())</f>
        <v>#N/A</v>
      </c>
      <c r="I113" s="230" t="e">
        <f>IF(ISNUMBER(Regressions!I123),ROUND(Regressions!I123, 1), NA())</f>
        <v>#N/A</v>
      </c>
      <c r="J113" s="334" t="e">
        <f>IF(ISNUMBER(Regressions!K123),ROUND(Regressions!K123, 1), NA())</f>
        <v>#N/A</v>
      </c>
      <c r="K113" s="332" t="e">
        <f>IF(ISNUMBER(Regressions!L123),ROUND(Regressions!L123, 1), NA())</f>
        <v>#N/A</v>
      </c>
      <c r="L113" s="231" t="e">
        <f>IF(ISNUMBER(Regressions!M123),ROUND(Regressions!M123, 1), NA())</f>
        <v>#N/A</v>
      </c>
      <c r="M113" s="333" t="e">
        <f>IF(ISNUMBER(Regressions!N123),ROUND(Regressions!N123, 1), NA())</f>
        <v>#N/A</v>
      </c>
      <c r="N113" s="230" t="e">
        <f>IF(ISNUMBER(Regressions!O123),ROUND(Regressions!O123, 1), NA())</f>
        <v>#N/A</v>
      </c>
      <c r="O113" s="334" t="e">
        <f>IF(ISNUMBER(Regressions!Q123),ROUND(Regressions!Q123, 1), NA())</f>
        <v>#N/A</v>
      </c>
      <c r="P113" s="332" t="e">
        <f>IF(ISNUMBER(Regressions!R123),ROUND(Regressions!R123, 1), NA())</f>
        <v>#N/A</v>
      </c>
      <c r="Q113" s="208" t="e">
        <f>IF(ISNUMBER(Regressions!S123),ROUND(Regressions!S123, 1), NA())</f>
        <v>#N/A</v>
      </c>
      <c r="R113" s="333" t="e">
        <f>IF(ISNUMBER(Regressions!T123),ROUND(Regressions!T123, 1), NA())</f>
        <v>#N/A</v>
      </c>
      <c r="S113" s="230" t="e">
        <f>IF(ISNUMBER(Regressions!U123),ROUND(Regressions!U123, 1), NA())</f>
        <v>#N/A</v>
      </c>
    </row>
    <row xmlns:x14ac="http://schemas.microsoft.com/office/spreadsheetml/2009/9/ac" r="114" x14ac:dyDescent="0.2">
      <c r="A114" s="329" t="str">
        <f>IF(ISBLANK(Regressions!A124), " ", Regressions!A124)</f>
        <v>Iran</v>
      </c>
      <c r="B114" s="330">
        <f>IF(ISBLANK(Regressions!B124), " ", Regressions!B124)</f>
        <v>2017</v>
      </c>
      <c r="C114" s="335" t="str">
        <f>IF(ISBLANK(Regressions!C124), " ", Regressions!C124)</f>
        <v>Pre-primary</v>
      </c>
      <c r="D114" s="331">
        <f>IF(ISBLANK(Regressions!D124), " ", Regressions!D124)</f>
        <v>1389154</v>
      </c>
      <c r="E114" s="207" t="e">
        <f>IF(ISNUMBER(Regressions!E124),ROUND(Regressions!E124, 1), NA())</f>
        <v>#N/A</v>
      </c>
      <c r="F114" s="332" t="e">
        <f>IF(ISNUMBER(Regressions!F124),ROUND(Regressions!F124, 1), NA())</f>
        <v>#N/A</v>
      </c>
      <c r="G114" s="229" t="e">
        <f>IF(ISNUMBER(Regressions!G124),ROUND(Regressions!G124, 1), NA())</f>
        <v>#N/A</v>
      </c>
      <c r="H114" s="333" t="e">
        <f>IF(ISNUMBER(Regressions!H124),ROUND(Regressions!H124, 1), NA())</f>
        <v>#N/A</v>
      </c>
      <c r="I114" s="230" t="e">
        <f>IF(ISNUMBER(Regressions!I124),ROUND(Regressions!I124, 1), NA())</f>
        <v>#N/A</v>
      </c>
      <c r="J114" s="334" t="e">
        <f>IF(ISNUMBER(Regressions!K124),ROUND(Regressions!K124, 1), NA())</f>
        <v>#N/A</v>
      </c>
      <c r="K114" s="332" t="e">
        <f>IF(ISNUMBER(Regressions!L124),ROUND(Regressions!L124, 1), NA())</f>
        <v>#N/A</v>
      </c>
      <c r="L114" s="231" t="e">
        <f>IF(ISNUMBER(Regressions!M124),ROUND(Regressions!M124, 1), NA())</f>
        <v>#N/A</v>
      </c>
      <c r="M114" s="333" t="e">
        <f>IF(ISNUMBER(Regressions!N124),ROUND(Regressions!N124, 1), NA())</f>
        <v>#N/A</v>
      </c>
      <c r="N114" s="230" t="e">
        <f>IF(ISNUMBER(Regressions!O124),ROUND(Regressions!O124, 1), NA())</f>
        <v>#N/A</v>
      </c>
      <c r="O114" s="334" t="e">
        <f>IF(ISNUMBER(Regressions!Q124),ROUND(Regressions!Q124, 1), NA())</f>
        <v>#N/A</v>
      </c>
      <c r="P114" s="332" t="e">
        <f>IF(ISNUMBER(Regressions!R124),ROUND(Regressions!R124, 1), NA())</f>
        <v>#N/A</v>
      </c>
      <c r="Q114" s="208" t="e">
        <f>IF(ISNUMBER(Regressions!S124),ROUND(Regressions!S124, 1), NA())</f>
        <v>#N/A</v>
      </c>
      <c r="R114" s="333" t="e">
        <f>IF(ISNUMBER(Regressions!T124),ROUND(Regressions!T124, 1), NA())</f>
        <v>#N/A</v>
      </c>
      <c r="S114" s="230" t="e">
        <f>IF(ISNUMBER(Regressions!U124),ROUND(Regressions!U124, 1), NA())</f>
        <v>#N/A</v>
      </c>
    </row>
    <row xmlns:x14ac="http://schemas.microsoft.com/office/spreadsheetml/2009/9/ac" r="115" x14ac:dyDescent="0.2">
      <c r="A115" s="329" t="str">
        <f>IF(ISBLANK(Regressions!A125), " ", Regressions!A125)</f>
        <v>Iran</v>
      </c>
      <c r="B115" s="330">
        <f>IF(ISBLANK(Regressions!B125), " ", Regressions!B125)</f>
        <v>2018</v>
      </c>
      <c r="C115" s="335" t="str">
        <f>IF(ISBLANK(Regressions!C125), " ", Regressions!C125)</f>
        <v>Pre-primary</v>
      </c>
      <c r="D115" s="331">
        <f>IF(ISBLANK(Regressions!D125), " ", Regressions!D125)</f>
        <v>1454026</v>
      </c>
      <c r="E115" s="207" t="e">
        <f>IF(ISNUMBER(Regressions!E125),ROUND(Regressions!E125, 1), NA())</f>
        <v>#N/A</v>
      </c>
      <c r="F115" s="332" t="e">
        <f>IF(ISNUMBER(Regressions!F125),ROUND(Regressions!F125, 1), NA())</f>
        <v>#N/A</v>
      </c>
      <c r="G115" s="229" t="e">
        <f>IF(ISNUMBER(Regressions!G125),ROUND(Regressions!G125, 1), NA())</f>
        <v>#N/A</v>
      </c>
      <c r="H115" s="333" t="e">
        <f>IF(ISNUMBER(Regressions!H125),ROUND(Regressions!H125, 1), NA())</f>
        <v>#N/A</v>
      </c>
      <c r="I115" s="230" t="e">
        <f>IF(ISNUMBER(Regressions!I125),ROUND(Regressions!I125, 1), NA())</f>
        <v>#N/A</v>
      </c>
      <c r="J115" s="334" t="e">
        <f>IF(ISNUMBER(Regressions!K125),ROUND(Regressions!K125, 1), NA())</f>
        <v>#N/A</v>
      </c>
      <c r="K115" s="332" t="e">
        <f>IF(ISNUMBER(Regressions!L125),ROUND(Regressions!L125, 1), NA())</f>
        <v>#N/A</v>
      </c>
      <c r="L115" s="231" t="e">
        <f>IF(ISNUMBER(Regressions!M125),ROUND(Regressions!M125, 1), NA())</f>
        <v>#N/A</v>
      </c>
      <c r="M115" s="333" t="e">
        <f>IF(ISNUMBER(Regressions!N125),ROUND(Regressions!N125, 1), NA())</f>
        <v>#N/A</v>
      </c>
      <c r="N115" s="230" t="e">
        <f>IF(ISNUMBER(Regressions!O125),ROUND(Regressions!O125, 1), NA())</f>
        <v>#N/A</v>
      </c>
      <c r="O115" s="334" t="e">
        <f>IF(ISNUMBER(Regressions!Q125),ROUND(Regressions!Q125, 1), NA())</f>
        <v>#N/A</v>
      </c>
      <c r="P115" s="332" t="e">
        <f>IF(ISNUMBER(Regressions!R125),ROUND(Regressions!R125, 1), NA())</f>
        <v>#N/A</v>
      </c>
      <c r="Q115" s="208" t="e">
        <f>IF(ISNUMBER(Regressions!S125),ROUND(Regressions!S125, 1), NA())</f>
        <v>#N/A</v>
      </c>
      <c r="R115" s="333" t="e">
        <f>IF(ISNUMBER(Regressions!T125),ROUND(Regressions!T125, 1), NA())</f>
        <v>#N/A</v>
      </c>
      <c r="S115" s="230" t="e">
        <f>IF(ISNUMBER(Regressions!U125),ROUND(Regressions!U125, 1), NA())</f>
        <v>#N/A</v>
      </c>
    </row>
    <row xmlns:x14ac="http://schemas.microsoft.com/office/spreadsheetml/2009/9/ac" r="116" x14ac:dyDescent="0.2">
      <c r="A116" s="329" t="str">
        <f>IF(ISBLANK(Regressions!A126), " ", Regressions!A126)</f>
        <v>Iran</v>
      </c>
      <c r="B116" s="330">
        <f>IF(ISBLANK(Regressions!B126), " ", Regressions!B126)</f>
        <v>2019</v>
      </c>
      <c r="C116" s="335" t="str">
        <f>IF(ISBLANK(Regressions!C126), " ", Regressions!C126)</f>
        <v>Pre-primary</v>
      </c>
      <c r="D116" s="331">
        <f>IF(ISBLANK(Regressions!D126), " ", Regressions!D126)</f>
        <v>1511143</v>
      </c>
      <c r="E116" s="207" t="e">
        <f>IF(ISNUMBER(Regressions!E126),ROUND(Regressions!E126, 1), NA())</f>
        <v>#N/A</v>
      </c>
      <c r="F116" s="332" t="e">
        <f>IF(ISNUMBER(Regressions!F126),ROUND(Regressions!F126, 1), NA())</f>
        <v>#N/A</v>
      </c>
      <c r="G116" s="229" t="e">
        <f>IF(ISNUMBER(Regressions!G126),ROUND(Regressions!G126, 1), NA())</f>
        <v>#N/A</v>
      </c>
      <c r="H116" s="333" t="e">
        <f>IF(ISNUMBER(Regressions!H126),ROUND(Regressions!H126, 1), NA())</f>
        <v>#N/A</v>
      </c>
      <c r="I116" s="230" t="e">
        <f>IF(ISNUMBER(Regressions!I126),ROUND(Regressions!I126, 1), NA())</f>
        <v>#N/A</v>
      </c>
      <c r="J116" s="334" t="e">
        <f>IF(ISNUMBER(Regressions!K126),ROUND(Regressions!K126, 1), NA())</f>
        <v>#N/A</v>
      </c>
      <c r="K116" s="332" t="e">
        <f>IF(ISNUMBER(Regressions!L126),ROUND(Regressions!L126, 1), NA())</f>
        <v>#N/A</v>
      </c>
      <c r="L116" s="231" t="e">
        <f>IF(ISNUMBER(Regressions!M126),ROUND(Regressions!M126, 1), NA())</f>
        <v>#N/A</v>
      </c>
      <c r="M116" s="333" t="e">
        <f>IF(ISNUMBER(Regressions!N126),ROUND(Regressions!N126, 1), NA())</f>
        <v>#N/A</v>
      </c>
      <c r="N116" s="230" t="e">
        <f>IF(ISNUMBER(Regressions!O126),ROUND(Regressions!O126, 1), NA())</f>
        <v>#N/A</v>
      </c>
      <c r="O116" s="334" t="e">
        <f>IF(ISNUMBER(Regressions!Q126),ROUND(Regressions!Q126, 1), NA())</f>
        <v>#N/A</v>
      </c>
      <c r="P116" s="332" t="e">
        <f>IF(ISNUMBER(Regressions!R126),ROUND(Regressions!R126, 1), NA())</f>
        <v>#N/A</v>
      </c>
      <c r="Q116" s="208" t="e">
        <f>IF(ISNUMBER(Regressions!S126),ROUND(Regressions!S126, 1), NA())</f>
        <v>#N/A</v>
      </c>
      <c r="R116" s="333" t="e">
        <f>IF(ISNUMBER(Regressions!T126),ROUND(Regressions!T126, 1), NA())</f>
        <v>#N/A</v>
      </c>
      <c r="S116" s="230" t="e">
        <f>IF(ISNUMBER(Regressions!U126),ROUND(Regressions!U126, 1), NA())</f>
        <v>#N/A</v>
      </c>
    </row>
    <row xmlns:x14ac="http://schemas.microsoft.com/office/spreadsheetml/2009/9/ac" r="117" x14ac:dyDescent="0.2">
      <c r="A117" s="329" t="str">
        <f>IF(ISBLANK(Regressions!A127), " ", Regressions!A127)</f>
        <v>Iran</v>
      </c>
      <c r="B117" s="330">
        <f>IF(ISBLANK(Regressions!B127), " ", Regressions!B127)</f>
        <v>2020</v>
      </c>
      <c r="C117" s="335" t="str">
        <f>IF(ISBLANK(Regressions!C127), " ", Regressions!C127)</f>
        <v>Pre-primary</v>
      </c>
      <c r="D117" s="331">
        <f>IF(ISBLANK(Regressions!D127), " ", Regressions!D127)</f>
        <v>1552601</v>
      </c>
      <c r="E117" s="207" t="e">
        <f>IF(ISNUMBER(Regressions!E127),ROUND(Regressions!E127, 1), NA())</f>
        <v>#N/A</v>
      </c>
      <c r="F117" s="332" t="e">
        <f>IF(ISNUMBER(Regressions!F127),ROUND(Regressions!F127, 1), NA())</f>
        <v>#N/A</v>
      </c>
      <c r="G117" s="229" t="e">
        <f>IF(ISNUMBER(Regressions!G127),ROUND(Regressions!G127, 1), NA())</f>
        <v>#N/A</v>
      </c>
      <c r="H117" s="333" t="e">
        <f>IF(ISNUMBER(Regressions!H127),ROUND(Regressions!H127, 1), NA())</f>
        <v>#N/A</v>
      </c>
      <c r="I117" s="230" t="e">
        <f>IF(ISNUMBER(Regressions!I127),ROUND(Regressions!I127, 1), NA())</f>
        <v>#N/A</v>
      </c>
      <c r="J117" s="334" t="e">
        <f>IF(ISNUMBER(Regressions!K127),ROUND(Regressions!K127, 1), NA())</f>
        <v>#N/A</v>
      </c>
      <c r="K117" s="332" t="e">
        <f>IF(ISNUMBER(Regressions!L127),ROUND(Regressions!L127, 1), NA())</f>
        <v>#N/A</v>
      </c>
      <c r="L117" s="231" t="e">
        <f>IF(ISNUMBER(Regressions!M127),ROUND(Regressions!M127, 1), NA())</f>
        <v>#N/A</v>
      </c>
      <c r="M117" s="333" t="e">
        <f>IF(ISNUMBER(Regressions!N127),ROUND(Regressions!N127, 1), NA())</f>
        <v>#N/A</v>
      </c>
      <c r="N117" s="230" t="e">
        <f>IF(ISNUMBER(Regressions!O127),ROUND(Regressions!O127, 1), NA())</f>
        <v>#N/A</v>
      </c>
      <c r="O117" s="334" t="e">
        <f>IF(ISNUMBER(Regressions!Q127),ROUND(Regressions!Q127, 1), NA())</f>
        <v>#N/A</v>
      </c>
      <c r="P117" s="332" t="e">
        <f>IF(ISNUMBER(Regressions!R127),ROUND(Regressions!R127, 1), NA())</f>
        <v>#N/A</v>
      </c>
      <c r="Q117" s="208" t="e">
        <f>IF(ISNUMBER(Regressions!S127),ROUND(Regressions!S127, 1), NA())</f>
        <v>#N/A</v>
      </c>
      <c r="R117" s="333" t="e">
        <f>IF(ISNUMBER(Regressions!T127),ROUND(Regressions!T127, 1), NA())</f>
        <v>#N/A</v>
      </c>
      <c r="S117" s="230" t="e">
        <f>IF(ISNUMBER(Regressions!U127),ROUND(Regressions!U127, 1), NA())</f>
        <v>#N/A</v>
      </c>
    </row>
    <row xmlns:x14ac="http://schemas.microsoft.com/office/spreadsheetml/2009/9/ac" r="118" x14ac:dyDescent="0.2">
      <c r="A118" s="379" t="str">
        <f>IF(ISBLANK(Regressions!A128), " ", Regressions!A128)</f>
        <v>Iran</v>
      </c>
      <c r="B118" s="380">
        <f>IF(ISBLANK(Regressions!B128), " ", Regressions!B128)</f>
        <v>2021</v>
      </c>
      <c r="C118" s="381" t="str">
        <f>IF(ISBLANK(Regressions!C128), " ", Regressions!C128)</f>
        <v>Pre-primary</v>
      </c>
      <c r="D118" s="382">
        <f>IF(ISBLANK(Regressions!D128), " ", Regressions!D128)</f>
        <v>1560264</v>
      </c>
      <c r="E118" s="385" t="e">
        <f>IF(ISNUMBER(Regressions!E128),ROUND(Regressions!E128, 1), NA())</f>
        <v>#N/A</v>
      </c>
      <c r="F118" s="383" t="e">
        <f>IF(ISNUMBER(Regressions!F128),ROUND(Regressions!F128, 1), NA())</f>
        <v>#N/A</v>
      </c>
      <c r="G118" s="386" t="e">
        <f>IF(ISNUMBER(Regressions!G128),ROUND(Regressions!G128, 1), NA())</f>
        <v>#N/A</v>
      </c>
      <c r="H118" s="384" t="e">
        <f>IF(ISNUMBER(Regressions!H128),ROUND(Regressions!H128, 1), NA())</f>
        <v>#N/A</v>
      </c>
      <c r="I118" s="387" t="e">
        <f>IF(ISNUMBER(Regressions!I128),ROUND(Regressions!I128, 1), NA())</f>
        <v>#N/A</v>
      </c>
      <c r="J118" s="385" t="e">
        <f>IF(ISNUMBER(Regressions!K128),ROUND(Regressions!K128, 1), NA())</f>
        <v>#N/A</v>
      </c>
      <c r="K118" s="383" t="e">
        <f>IF(ISNUMBER(Regressions!L128),ROUND(Regressions!L128, 1), NA())</f>
        <v>#N/A</v>
      </c>
      <c r="L118" s="388" t="e">
        <f>IF(ISNUMBER(Regressions!M128),ROUND(Regressions!M128, 1), NA())</f>
        <v>#N/A</v>
      </c>
      <c r="M118" s="384" t="e">
        <f>IF(ISNUMBER(Regressions!N128),ROUND(Regressions!N128, 1), NA())</f>
        <v>#N/A</v>
      </c>
      <c r="N118" s="387" t="e">
        <f>IF(ISNUMBER(Regressions!O128),ROUND(Regressions!O128, 1), NA())</f>
        <v>#N/A</v>
      </c>
      <c r="O118" s="385" t="e">
        <f>IF(ISNUMBER(Regressions!Q128),ROUND(Regressions!Q128, 1), NA())</f>
        <v>#N/A</v>
      </c>
      <c r="P118" s="383" t="e">
        <f>IF(ISNUMBER(Regressions!R128),ROUND(Regressions!R128, 1), NA())</f>
        <v>#N/A</v>
      </c>
      <c r="Q118" s="389" t="e">
        <f>IF(ISNUMBER(Regressions!S128),ROUND(Regressions!S128, 1), NA())</f>
        <v>#N/A</v>
      </c>
      <c r="R118" s="384" t="e">
        <f>IF(ISNUMBER(Regressions!T128),ROUND(Regressions!T128, 1), NA())</f>
        <v>#N/A</v>
      </c>
      <c r="S118" s="387" t="e">
        <f>IF(ISNUMBER(Regressions!U128),ROUND(Regressions!U128, 1), NA())</f>
        <v>#N/A</v>
      </c>
      <c r="T118" s="378"/>
      <c r="U118" s="378"/>
      <c r="V118" s="378"/>
      <c r="W118" s="378"/>
      <c r="X118" s="378"/>
      <c r="Y118" s="378"/>
      <c r="Z118" s="378"/>
      <c r="AA118" s="378"/>
      <c r="AB118" s="378"/>
      <c r="AC118" s="378"/>
    </row>
    <row xmlns:x14ac="http://schemas.microsoft.com/office/spreadsheetml/2009/9/ac" r="119" x14ac:dyDescent="0.2">
      <c r="A119" s="329" t="str">
        <f>IF(ISBLANK(Regressions!A129), " ", Regressions!A129)</f>
        <v>Iran</v>
      </c>
      <c r="B119" s="330">
        <f>IF(ISBLANK(Regressions!B129), " ", Regressions!B129)</f>
        <v>2022</v>
      </c>
      <c r="C119" s="335" t="str">
        <f>IF(ISBLANK(Regressions!C129), " ", Regressions!C129)</f>
        <v>Pre-primary</v>
      </c>
      <c r="D119" s="331">
        <f>IF(ISBLANK(Regressions!D129), " ", Regressions!D129)</f>
        <v>1558951</v>
      </c>
      <c r="E119" s="207" t="e">
        <f>IF(ISNUMBER(Regressions!E129),ROUND(Regressions!E129, 1), NA())</f>
        <v>#N/A</v>
      </c>
      <c r="F119" s="332" t="e">
        <f>IF(ISNUMBER(Regressions!F129),ROUND(Regressions!F129, 1), NA())</f>
        <v>#N/A</v>
      </c>
      <c r="G119" s="229" t="e">
        <f>IF(ISNUMBER(Regressions!G129),ROUND(Regressions!G129, 1), NA())</f>
        <v>#N/A</v>
      </c>
      <c r="H119" s="333" t="e">
        <f>IF(ISNUMBER(Regressions!H129),ROUND(Regressions!H129, 1), NA())</f>
        <v>#N/A</v>
      </c>
      <c r="I119" s="230" t="e">
        <f>IF(ISNUMBER(Regressions!I129),ROUND(Regressions!I129, 1), NA())</f>
        <v>#N/A</v>
      </c>
      <c r="J119" s="334" t="e">
        <f>IF(ISNUMBER(Regressions!K129),ROUND(Regressions!K129, 1), NA())</f>
        <v>#N/A</v>
      </c>
      <c r="K119" s="332" t="e">
        <f>IF(ISNUMBER(Regressions!L129),ROUND(Regressions!L129, 1), NA())</f>
        <v>#N/A</v>
      </c>
      <c r="L119" s="231" t="e">
        <f>IF(ISNUMBER(Regressions!M129),ROUND(Regressions!M129, 1), NA())</f>
        <v>#N/A</v>
      </c>
      <c r="M119" s="333" t="e">
        <f>IF(ISNUMBER(Regressions!N129),ROUND(Regressions!N129, 1), NA())</f>
        <v>#N/A</v>
      </c>
      <c r="N119" s="230" t="e">
        <f>IF(ISNUMBER(Regressions!O129),ROUND(Regressions!O129, 1), NA())</f>
        <v>#N/A</v>
      </c>
      <c r="O119" s="334" t="e">
        <f>IF(ISNUMBER(Regressions!Q129),ROUND(Regressions!Q129, 1), NA())</f>
        <v>#N/A</v>
      </c>
      <c r="P119" s="332" t="e">
        <f>IF(ISNUMBER(Regressions!R129),ROUND(Regressions!R129, 1), NA())</f>
        <v>#N/A</v>
      </c>
      <c r="Q119" s="208" t="e">
        <f>IF(ISNUMBER(Regressions!S129),ROUND(Regressions!S129, 1), NA())</f>
        <v>#N/A</v>
      </c>
      <c r="R119" s="333" t="e">
        <f>IF(ISNUMBER(Regressions!T129),ROUND(Regressions!T129, 1), NA())</f>
        <v>#N/A</v>
      </c>
      <c r="S119" s="230" t="e">
        <f>IF(ISNUMBER(Regressions!U129),ROUND(Regressions!U129, 1), NA())</f>
        <v>#N/A</v>
      </c>
    </row>
    <row xmlns:x14ac="http://schemas.microsoft.com/office/spreadsheetml/2009/9/ac" r="120" x14ac:dyDescent="0.2">
      <c r="A120" s="336" t="str">
        <f>IF(ISBLANK(Regressions!A130), " ", Regressions!A130)</f>
        <v>Iran</v>
      </c>
      <c r="B120" s="337">
        <f>IF(ISBLANK(Regressions!B130), " ", Regressions!B130)</f>
        <v>2023</v>
      </c>
      <c r="C120" s="338" t="str">
        <f>IF(ISBLANK(Regressions!C130), " ", Regressions!C130)</f>
        <v>Pre-primary</v>
      </c>
      <c r="D120" s="339">
        <f>IF(ISBLANK(Regressions!D130), " ", Regressions!D130)</f>
        <v>1547383</v>
      </c>
      <c r="E120" s="340" t="e">
        <f>IF(ISNUMBER(Regressions!E130),ROUND(Regressions!E130, 1), NA())</f>
        <v>#N/A</v>
      </c>
      <c r="F120" s="341" t="e">
        <f>IF(ISNUMBER(Regressions!F130),ROUND(Regressions!F130, 1), NA())</f>
        <v>#N/A</v>
      </c>
      <c r="G120" s="342" t="e">
        <f>IF(ISNUMBER(Regressions!G130),ROUND(Regressions!G130, 1), NA())</f>
        <v>#N/A</v>
      </c>
      <c r="H120" s="343" t="e">
        <f>IF(ISNUMBER(Regressions!H130),ROUND(Regressions!H130, 1), NA())</f>
        <v>#N/A</v>
      </c>
      <c r="I120" s="344" t="e">
        <f>IF(ISNUMBER(Regressions!I130),ROUND(Regressions!I130, 1), NA())</f>
        <v>#N/A</v>
      </c>
      <c r="J120" s="345" t="e">
        <f>IF(ISNUMBER(Regressions!K130),ROUND(Regressions!K130, 1), NA())</f>
        <v>#N/A</v>
      </c>
      <c r="K120" s="341" t="e">
        <f>IF(ISNUMBER(Regressions!L130),ROUND(Regressions!L130, 1), NA())</f>
        <v>#N/A</v>
      </c>
      <c r="L120" s="346" t="e">
        <f>IF(ISNUMBER(Regressions!M130),ROUND(Regressions!M130, 1), NA())</f>
        <v>#N/A</v>
      </c>
      <c r="M120" s="343" t="e">
        <f>IF(ISNUMBER(Regressions!N130),ROUND(Regressions!N130, 1), NA())</f>
        <v>#N/A</v>
      </c>
      <c r="N120" s="344" t="e">
        <f>IF(ISNUMBER(Regressions!O130),ROUND(Regressions!O130, 1), NA())</f>
        <v>#N/A</v>
      </c>
      <c r="O120" s="345" t="e">
        <f>IF(ISNUMBER(Regressions!Q130),ROUND(Regressions!Q130, 1), NA())</f>
        <v>#N/A</v>
      </c>
      <c r="P120" s="341" t="e">
        <f>IF(ISNUMBER(Regressions!R130),ROUND(Regressions!R130, 1), NA())</f>
        <v>#N/A</v>
      </c>
      <c r="Q120" s="347" t="e">
        <f>IF(ISNUMBER(Regressions!S130),ROUND(Regressions!S130, 1), NA())</f>
        <v>#N/A</v>
      </c>
      <c r="R120" s="343" t="e">
        <f>IF(ISNUMBER(Regressions!T130),ROUND(Regressions!T130, 1), NA())</f>
        <v>#N/A</v>
      </c>
      <c r="S120" s="344" t="e">
        <f>IF(ISNUMBER(Regressions!U130),ROUND(Regressions!U130, 1), NA())</f>
        <v>#N/A</v>
      </c>
    </row>
    <row xmlns:x14ac="http://schemas.microsoft.com/office/spreadsheetml/2009/9/ac" r="121" hidden="true" x14ac:dyDescent="0.2">
      <c r="A121" s="329" t="str">
        <f>IF(ISBLANK(Regressions!A131), " ", Regressions!A131)</f>
        <v>Iran</v>
      </c>
      <c r="B121" s="330">
        <f>IF(ISBLANK(Regressions!B131), " ", Regressions!B131)</f>
        <v>2024</v>
      </c>
      <c r="C121" s="335" t="str">
        <f>IF(ISBLANK(Regressions!C131), " ", Regressions!C131)</f>
        <v>Pre-primary</v>
      </c>
      <c r="D121" s="331" t="str">
        <f>IF(ISBLANK(Regressions!D131), " ", Regressions!D131)</f>
        <v> </v>
      </c>
      <c r="E121" s="207" t="e">
        <f>IF(ISNUMBER(Regressions!E131),ROUND(Regressions!E131, 1), NA())</f>
        <v>#N/A</v>
      </c>
      <c r="F121" s="332" t="e">
        <f>IF(ISNUMBER(Regressions!F131),ROUND(Regressions!F131, 1), NA())</f>
        <v>#N/A</v>
      </c>
      <c r="G121" s="229" t="e">
        <f>IF(ISNUMBER(Regressions!G131),ROUND(Regressions!G131, 1), NA())</f>
        <v>#N/A</v>
      </c>
      <c r="H121" s="333" t="e">
        <f>IF(ISNUMBER(Regressions!H131),ROUND(Regressions!H131, 1), NA())</f>
        <v>#N/A</v>
      </c>
      <c r="I121" s="230" t="e">
        <f>IF(ISNUMBER(Regressions!I131),ROUND(Regressions!I131, 1), NA())</f>
        <v>#N/A</v>
      </c>
      <c r="J121" s="334" t="e">
        <f>IF(ISNUMBER(Regressions!K131),ROUND(Regressions!K131, 1), NA())</f>
        <v>#N/A</v>
      </c>
      <c r="K121" s="332" t="e">
        <f>IF(ISNUMBER(Regressions!L131),ROUND(Regressions!L131, 1), NA())</f>
        <v>#N/A</v>
      </c>
      <c r="L121" s="231" t="e">
        <f>IF(ISNUMBER(Regressions!M131),ROUND(Regressions!M131, 1), NA())</f>
        <v>#N/A</v>
      </c>
      <c r="M121" s="333" t="e">
        <f>IF(ISNUMBER(Regressions!N131),ROUND(Regressions!N131, 1), NA())</f>
        <v>#N/A</v>
      </c>
      <c r="N121" s="230" t="e">
        <f>IF(ISNUMBER(Regressions!O131),ROUND(Regressions!O131, 1), NA())</f>
        <v>#N/A</v>
      </c>
      <c r="O121" s="334" t="e">
        <f>IF(ISNUMBER(Regressions!Q131),ROUND(Regressions!Q131, 1), NA())</f>
        <v>#N/A</v>
      </c>
      <c r="P121" s="332" t="e">
        <f>IF(ISNUMBER(Regressions!R131),ROUND(Regressions!R131, 1), NA())</f>
        <v>#N/A</v>
      </c>
      <c r="Q121" s="208" t="e">
        <f>IF(ISNUMBER(Regressions!S131),ROUND(Regressions!S131, 1), NA())</f>
        <v>#N/A</v>
      </c>
      <c r="R121" s="333" t="e">
        <f>IF(ISNUMBER(Regressions!T131),ROUND(Regressions!T131, 1), NA())</f>
        <v>#N/A</v>
      </c>
      <c r="S121" s="230" t="e">
        <f>IF(ISNUMBER(Regressions!U131),ROUND(Regressions!U131, 1), NA())</f>
        <v>#N/A</v>
      </c>
    </row>
    <row xmlns:x14ac="http://schemas.microsoft.com/office/spreadsheetml/2009/9/ac" r="122" hidden="true" x14ac:dyDescent="0.2">
      <c r="A122" s="329" t="str">
        <f>IF(ISBLANK(Regressions!A132), " ", Regressions!A132)</f>
        <v>Iran</v>
      </c>
      <c r="B122" s="330">
        <f>IF(ISBLANK(Regressions!B132), " ", Regressions!B132)</f>
        <v>2025</v>
      </c>
      <c r="C122" s="335" t="str">
        <f>IF(ISBLANK(Regressions!C132), " ", Regressions!C132)</f>
        <v>Pre-primary</v>
      </c>
      <c r="D122" s="331" t="str">
        <f>IF(ISBLANK(Regressions!D132), " ", Regressions!D132)</f>
        <v> </v>
      </c>
      <c r="E122" s="207" t="e">
        <f>IF(ISNUMBER(Regressions!E132),ROUND(Regressions!E132, 1), NA())</f>
        <v>#N/A</v>
      </c>
      <c r="F122" s="332" t="e">
        <f>IF(ISNUMBER(Regressions!F132),ROUND(Regressions!F132, 1), NA())</f>
        <v>#N/A</v>
      </c>
      <c r="G122" s="229" t="e">
        <f>IF(ISNUMBER(Regressions!G132),ROUND(Regressions!G132, 1), NA())</f>
        <v>#N/A</v>
      </c>
      <c r="H122" s="333" t="e">
        <f>IF(ISNUMBER(Regressions!H132),ROUND(Regressions!H132, 1), NA())</f>
        <v>#N/A</v>
      </c>
      <c r="I122" s="230" t="e">
        <f>IF(ISNUMBER(Regressions!I132),ROUND(Regressions!I132, 1), NA())</f>
        <v>#N/A</v>
      </c>
      <c r="J122" s="334" t="e">
        <f>IF(ISNUMBER(Regressions!K132),ROUND(Regressions!K132, 1), NA())</f>
        <v>#N/A</v>
      </c>
      <c r="K122" s="332" t="e">
        <f>IF(ISNUMBER(Regressions!L132),ROUND(Regressions!L132, 1), NA())</f>
        <v>#N/A</v>
      </c>
      <c r="L122" s="231" t="e">
        <f>IF(ISNUMBER(Regressions!M132),ROUND(Regressions!M132, 1), NA())</f>
        <v>#N/A</v>
      </c>
      <c r="M122" s="333" t="e">
        <f>IF(ISNUMBER(Regressions!N132),ROUND(Regressions!N132, 1), NA())</f>
        <v>#N/A</v>
      </c>
      <c r="N122" s="230" t="e">
        <f>IF(ISNUMBER(Regressions!O132),ROUND(Regressions!O132, 1), NA())</f>
        <v>#N/A</v>
      </c>
      <c r="O122" s="334" t="e">
        <f>IF(ISNUMBER(Regressions!Q132),ROUND(Regressions!Q132, 1), NA())</f>
        <v>#N/A</v>
      </c>
      <c r="P122" s="332" t="e">
        <f>IF(ISNUMBER(Regressions!R132),ROUND(Regressions!R132, 1), NA())</f>
        <v>#N/A</v>
      </c>
      <c r="Q122" s="208" t="e">
        <f>IF(ISNUMBER(Regressions!S132),ROUND(Regressions!S132, 1), NA())</f>
        <v>#N/A</v>
      </c>
      <c r="R122" s="333" t="e">
        <f>IF(ISNUMBER(Regressions!T132),ROUND(Regressions!T132, 1), NA())</f>
        <v>#N/A</v>
      </c>
      <c r="S122" s="230" t="e">
        <f>IF(ISNUMBER(Regressions!U132),ROUND(Regressions!U132, 1), NA())</f>
        <v>#N/A</v>
      </c>
    </row>
    <row xmlns:x14ac="http://schemas.microsoft.com/office/spreadsheetml/2009/9/ac" r="123" hidden="true" x14ac:dyDescent="0.2">
      <c r="A123" s="329" t="str">
        <f>IF(ISBLANK(Regressions!A133), " ", Regressions!A133)</f>
        <v>Iran</v>
      </c>
      <c r="B123" s="330">
        <f>IF(ISBLANK(Regressions!B133), " ", Regressions!B133)</f>
        <v>2026</v>
      </c>
      <c r="C123" s="335" t="str">
        <f>IF(ISBLANK(Regressions!C133), " ", Regressions!C133)</f>
        <v>Pre-primary</v>
      </c>
      <c r="D123" s="331" t="str">
        <f>IF(ISBLANK(Regressions!D133), " ", Regressions!D133)</f>
        <v> </v>
      </c>
      <c r="E123" s="207" t="e">
        <f>IF(ISNUMBER(Regressions!E133),ROUND(Regressions!E133, 1), NA())</f>
        <v>#N/A</v>
      </c>
      <c r="F123" s="332" t="e">
        <f>IF(ISNUMBER(Regressions!F133),ROUND(Regressions!F133, 1), NA())</f>
        <v>#N/A</v>
      </c>
      <c r="G123" s="229" t="e">
        <f>IF(ISNUMBER(Regressions!G133),ROUND(Regressions!G133, 1), NA())</f>
        <v>#N/A</v>
      </c>
      <c r="H123" s="333" t="e">
        <f>IF(ISNUMBER(Regressions!H133),ROUND(Regressions!H133, 1), NA())</f>
        <v>#N/A</v>
      </c>
      <c r="I123" s="230" t="e">
        <f>IF(ISNUMBER(Regressions!I133),ROUND(Regressions!I133, 1), NA())</f>
        <v>#N/A</v>
      </c>
      <c r="J123" s="334" t="e">
        <f>IF(ISNUMBER(Regressions!K133),ROUND(Regressions!K133, 1), NA())</f>
        <v>#N/A</v>
      </c>
      <c r="K123" s="332" t="e">
        <f>IF(ISNUMBER(Regressions!L133),ROUND(Regressions!L133, 1), NA())</f>
        <v>#N/A</v>
      </c>
      <c r="L123" s="231" t="e">
        <f>IF(ISNUMBER(Regressions!M133),ROUND(Regressions!M133, 1), NA())</f>
        <v>#N/A</v>
      </c>
      <c r="M123" s="333" t="e">
        <f>IF(ISNUMBER(Regressions!N133),ROUND(Regressions!N133, 1), NA())</f>
        <v>#N/A</v>
      </c>
      <c r="N123" s="230" t="e">
        <f>IF(ISNUMBER(Regressions!O133),ROUND(Regressions!O133, 1), NA())</f>
        <v>#N/A</v>
      </c>
      <c r="O123" s="334" t="e">
        <f>IF(ISNUMBER(Regressions!Q133),ROUND(Regressions!Q133, 1), NA())</f>
        <v>#N/A</v>
      </c>
      <c r="P123" s="332" t="e">
        <f>IF(ISNUMBER(Regressions!R133),ROUND(Regressions!R133, 1), NA())</f>
        <v>#N/A</v>
      </c>
      <c r="Q123" s="208" t="e">
        <f>IF(ISNUMBER(Regressions!S133),ROUND(Regressions!S133, 1), NA())</f>
        <v>#N/A</v>
      </c>
      <c r="R123" s="333" t="e">
        <f>IF(ISNUMBER(Regressions!T133),ROUND(Regressions!T133, 1), NA())</f>
        <v>#N/A</v>
      </c>
      <c r="S123" s="230" t="e">
        <f>IF(ISNUMBER(Regressions!U133),ROUND(Regressions!U133, 1), NA())</f>
        <v>#N/A</v>
      </c>
    </row>
    <row xmlns:x14ac="http://schemas.microsoft.com/office/spreadsheetml/2009/9/ac" r="124" hidden="true" x14ac:dyDescent="0.2">
      <c r="A124" s="329" t="str">
        <f>IF(ISBLANK(Regressions!A134), " ", Regressions!A134)</f>
        <v>Iran</v>
      </c>
      <c r="B124" s="330">
        <f>IF(ISBLANK(Regressions!B134), " ", Regressions!B134)</f>
        <v>2027</v>
      </c>
      <c r="C124" s="335" t="str">
        <f>IF(ISBLANK(Regressions!C134), " ", Regressions!C134)</f>
        <v>Pre-primary</v>
      </c>
      <c r="D124" s="331" t="str">
        <f>IF(ISBLANK(Regressions!D134), " ", Regressions!D134)</f>
        <v> </v>
      </c>
      <c r="E124" s="207" t="e">
        <f>IF(ISNUMBER(Regressions!E134),ROUND(Regressions!E134, 1), NA())</f>
        <v>#N/A</v>
      </c>
      <c r="F124" s="332" t="e">
        <f>IF(ISNUMBER(Regressions!F134),ROUND(Regressions!F134, 1), NA())</f>
        <v>#N/A</v>
      </c>
      <c r="G124" s="229" t="e">
        <f>IF(ISNUMBER(Regressions!G134),ROUND(Regressions!G134, 1), NA())</f>
        <v>#N/A</v>
      </c>
      <c r="H124" s="333" t="e">
        <f>IF(ISNUMBER(Regressions!H134),ROUND(Regressions!H134, 1), NA())</f>
        <v>#N/A</v>
      </c>
      <c r="I124" s="230" t="e">
        <f>IF(ISNUMBER(Regressions!I134),ROUND(Regressions!I134, 1), NA())</f>
        <v>#N/A</v>
      </c>
      <c r="J124" s="334" t="e">
        <f>IF(ISNUMBER(Regressions!K134),ROUND(Regressions!K134, 1), NA())</f>
        <v>#N/A</v>
      </c>
      <c r="K124" s="332" t="e">
        <f>IF(ISNUMBER(Regressions!L134),ROUND(Regressions!L134, 1), NA())</f>
        <v>#N/A</v>
      </c>
      <c r="L124" s="231" t="e">
        <f>IF(ISNUMBER(Regressions!M134),ROUND(Regressions!M134, 1), NA())</f>
        <v>#N/A</v>
      </c>
      <c r="M124" s="333" t="e">
        <f>IF(ISNUMBER(Regressions!N134),ROUND(Regressions!N134, 1), NA())</f>
        <v>#N/A</v>
      </c>
      <c r="N124" s="230" t="e">
        <f>IF(ISNUMBER(Regressions!O134),ROUND(Regressions!O134, 1), NA())</f>
        <v>#N/A</v>
      </c>
      <c r="O124" s="334" t="e">
        <f>IF(ISNUMBER(Regressions!Q134),ROUND(Regressions!Q134, 1), NA())</f>
        <v>#N/A</v>
      </c>
      <c r="P124" s="332" t="e">
        <f>IF(ISNUMBER(Regressions!R134),ROUND(Regressions!R134, 1), NA())</f>
        <v>#N/A</v>
      </c>
      <c r="Q124" s="208" t="e">
        <f>IF(ISNUMBER(Regressions!S134),ROUND(Regressions!S134, 1), NA())</f>
        <v>#N/A</v>
      </c>
      <c r="R124" s="333" t="e">
        <f>IF(ISNUMBER(Regressions!T134),ROUND(Regressions!T134, 1), NA())</f>
        <v>#N/A</v>
      </c>
      <c r="S124" s="230" t="e">
        <f>IF(ISNUMBER(Regressions!U134),ROUND(Regressions!U134, 1), NA())</f>
        <v>#N/A</v>
      </c>
    </row>
    <row xmlns:x14ac="http://schemas.microsoft.com/office/spreadsheetml/2009/9/ac" r="125" hidden="true" x14ac:dyDescent="0.2">
      <c r="A125" s="329" t="str">
        <f>IF(ISBLANK(Regressions!A135), " ", Regressions!A135)</f>
        <v>Iran</v>
      </c>
      <c r="B125" s="330">
        <f>IF(ISBLANK(Regressions!B135), " ", Regressions!B135)</f>
        <v>2028</v>
      </c>
      <c r="C125" s="335" t="str">
        <f>IF(ISBLANK(Regressions!C135), " ", Regressions!C135)</f>
        <v>Pre-primary</v>
      </c>
      <c r="D125" s="331" t="str">
        <f>IF(ISBLANK(Regressions!D135), " ", Regressions!D135)</f>
        <v> </v>
      </c>
      <c r="E125" s="207" t="e">
        <f>IF(ISNUMBER(Regressions!E135),ROUND(Regressions!E135, 1), NA())</f>
        <v>#N/A</v>
      </c>
      <c r="F125" s="332" t="e">
        <f>IF(ISNUMBER(Regressions!F135),ROUND(Regressions!F135, 1), NA())</f>
        <v>#N/A</v>
      </c>
      <c r="G125" s="229" t="e">
        <f>IF(ISNUMBER(Regressions!G135),ROUND(Regressions!G135, 1), NA())</f>
        <v>#N/A</v>
      </c>
      <c r="H125" s="333" t="e">
        <f>IF(ISNUMBER(Regressions!H135),ROUND(Regressions!H135, 1), NA())</f>
        <v>#N/A</v>
      </c>
      <c r="I125" s="230" t="e">
        <f>IF(ISNUMBER(Regressions!I135),ROUND(Regressions!I135, 1), NA())</f>
        <v>#N/A</v>
      </c>
      <c r="J125" s="334" t="e">
        <f>IF(ISNUMBER(Regressions!K135),ROUND(Regressions!K135, 1), NA())</f>
        <v>#N/A</v>
      </c>
      <c r="K125" s="332" t="e">
        <f>IF(ISNUMBER(Regressions!L135),ROUND(Regressions!L135, 1), NA())</f>
        <v>#N/A</v>
      </c>
      <c r="L125" s="231" t="e">
        <f>IF(ISNUMBER(Regressions!M135),ROUND(Regressions!M135, 1), NA())</f>
        <v>#N/A</v>
      </c>
      <c r="M125" s="333" t="e">
        <f>IF(ISNUMBER(Regressions!N135),ROUND(Regressions!N135, 1), NA())</f>
        <v>#N/A</v>
      </c>
      <c r="N125" s="230" t="e">
        <f>IF(ISNUMBER(Regressions!O135),ROUND(Regressions!O135, 1), NA())</f>
        <v>#N/A</v>
      </c>
      <c r="O125" s="334" t="e">
        <f>IF(ISNUMBER(Regressions!Q135),ROUND(Regressions!Q135, 1), NA())</f>
        <v>#N/A</v>
      </c>
      <c r="P125" s="332" t="e">
        <f>IF(ISNUMBER(Regressions!R135),ROUND(Regressions!R135, 1), NA())</f>
        <v>#N/A</v>
      </c>
      <c r="Q125" s="208" t="e">
        <f>IF(ISNUMBER(Regressions!S135),ROUND(Regressions!S135, 1), NA())</f>
        <v>#N/A</v>
      </c>
      <c r="R125" s="333" t="e">
        <f>IF(ISNUMBER(Regressions!T135),ROUND(Regressions!T135, 1), NA())</f>
        <v>#N/A</v>
      </c>
      <c r="S125" s="230" t="e">
        <f>IF(ISNUMBER(Regressions!U135),ROUND(Regressions!U135, 1), NA())</f>
        <v>#N/A</v>
      </c>
    </row>
    <row xmlns:x14ac="http://schemas.microsoft.com/office/spreadsheetml/2009/9/ac" r="126" hidden="true" x14ac:dyDescent="0.2">
      <c r="A126" s="329" t="str">
        <f>IF(ISBLANK(Regressions!A136), " ", Regressions!A136)</f>
        <v>Iran</v>
      </c>
      <c r="B126" s="330">
        <f>IF(ISBLANK(Regressions!B136), " ", Regressions!B136)</f>
        <v>2029</v>
      </c>
      <c r="C126" s="335" t="str">
        <f>IF(ISBLANK(Regressions!C136), " ", Regressions!C136)</f>
        <v>Pre-primary</v>
      </c>
      <c r="D126" s="331" t="str">
        <f>IF(ISBLANK(Regressions!D136), " ", Regressions!D136)</f>
        <v> </v>
      </c>
      <c r="E126" s="207" t="e">
        <f>IF(ISNUMBER(Regressions!E136),ROUND(Regressions!E136, 1), NA())</f>
        <v>#N/A</v>
      </c>
      <c r="F126" s="332" t="e">
        <f>IF(ISNUMBER(Regressions!F136),ROUND(Regressions!F136, 1), NA())</f>
        <v>#N/A</v>
      </c>
      <c r="G126" s="229" t="e">
        <f>IF(ISNUMBER(Regressions!G136),ROUND(Regressions!G136, 1), NA())</f>
        <v>#N/A</v>
      </c>
      <c r="H126" s="333" t="e">
        <f>IF(ISNUMBER(Regressions!H136),ROUND(Regressions!H136, 1), NA())</f>
        <v>#N/A</v>
      </c>
      <c r="I126" s="230" t="e">
        <f>IF(ISNUMBER(Regressions!I136),ROUND(Regressions!I136, 1), NA())</f>
        <v>#N/A</v>
      </c>
      <c r="J126" s="334" t="e">
        <f>IF(ISNUMBER(Regressions!K136),ROUND(Regressions!K136, 1), NA())</f>
        <v>#N/A</v>
      </c>
      <c r="K126" s="332" t="e">
        <f>IF(ISNUMBER(Regressions!L136),ROUND(Regressions!L136, 1), NA())</f>
        <v>#N/A</v>
      </c>
      <c r="L126" s="231" t="e">
        <f>IF(ISNUMBER(Regressions!M136),ROUND(Regressions!M136, 1), NA())</f>
        <v>#N/A</v>
      </c>
      <c r="M126" s="333" t="e">
        <f>IF(ISNUMBER(Regressions!N136),ROUND(Regressions!N136, 1), NA())</f>
        <v>#N/A</v>
      </c>
      <c r="N126" s="230" t="e">
        <f>IF(ISNUMBER(Regressions!O136),ROUND(Regressions!O136, 1), NA())</f>
        <v>#N/A</v>
      </c>
      <c r="O126" s="334" t="e">
        <f>IF(ISNUMBER(Regressions!Q136),ROUND(Regressions!Q136, 1), NA())</f>
        <v>#N/A</v>
      </c>
      <c r="P126" s="332" t="e">
        <f>IF(ISNUMBER(Regressions!R136),ROUND(Regressions!R136, 1), NA())</f>
        <v>#N/A</v>
      </c>
      <c r="Q126" s="208" t="e">
        <f>IF(ISNUMBER(Regressions!S136),ROUND(Regressions!S136, 1), NA())</f>
        <v>#N/A</v>
      </c>
      <c r="R126" s="333" t="e">
        <f>IF(ISNUMBER(Regressions!T136),ROUND(Regressions!T136, 1), NA())</f>
        <v>#N/A</v>
      </c>
      <c r="S126" s="230" t="e">
        <f>IF(ISNUMBER(Regressions!U136),ROUND(Regressions!U136, 1), NA())</f>
        <v>#N/A</v>
      </c>
    </row>
    <row xmlns:x14ac="http://schemas.microsoft.com/office/spreadsheetml/2009/9/ac" r="127" hidden="true" x14ac:dyDescent="0.2">
      <c r="A127" s="329" t="str">
        <f>IF(ISBLANK(Regressions!A137), " ", Regressions!A137)</f>
        <v>Iran</v>
      </c>
      <c r="B127" s="330">
        <f>IF(ISBLANK(Regressions!B137), " ", Regressions!B137)</f>
        <v>2030</v>
      </c>
      <c r="C127" s="335" t="str">
        <f>IF(ISBLANK(Regressions!C137), " ", Regressions!C137)</f>
        <v>Pre-primary</v>
      </c>
      <c r="D127" s="331" t="str">
        <f>IF(ISBLANK(Regressions!D137), " ", Regressions!D137)</f>
        <v> </v>
      </c>
      <c r="E127" s="207" t="e">
        <f>IF(ISNUMBER(Regressions!E137),ROUND(Regressions!E137, 1), NA())</f>
        <v>#N/A</v>
      </c>
      <c r="F127" s="332" t="e">
        <f>IF(ISNUMBER(Regressions!F137),ROUND(Regressions!F137, 1), NA())</f>
        <v>#N/A</v>
      </c>
      <c r="G127" s="229" t="e">
        <f>IF(ISNUMBER(Regressions!G137),ROUND(Regressions!G137, 1), NA())</f>
        <v>#N/A</v>
      </c>
      <c r="H127" s="333" t="e">
        <f>IF(ISNUMBER(Regressions!H137),ROUND(Regressions!H137, 1), NA())</f>
        <v>#N/A</v>
      </c>
      <c r="I127" s="230" t="e">
        <f>IF(ISNUMBER(Regressions!I137),ROUND(Regressions!I137, 1), NA())</f>
        <v>#N/A</v>
      </c>
      <c r="J127" s="334" t="e">
        <f>IF(ISNUMBER(Regressions!K137),ROUND(Regressions!K137, 1), NA())</f>
        <v>#N/A</v>
      </c>
      <c r="K127" s="332" t="e">
        <f>IF(ISNUMBER(Regressions!L137),ROUND(Regressions!L137, 1), NA())</f>
        <v>#N/A</v>
      </c>
      <c r="L127" s="231" t="e">
        <f>IF(ISNUMBER(Regressions!M137),ROUND(Regressions!M137, 1), NA())</f>
        <v>#N/A</v>
      </c>
      <c r="M127" s="333" t="e">
        <f>IF(ISNUMBER(Regressions!N137),ROUND(Regressions!N137, 1), NA())</f>
        <v>#N/A</v>
      </c>
      <c r="N127" s="230" t="e">
        <f>IF(ISNUMBER(Regressions!O137),ROUND(Regressions!O137, 1), NA())</f>
        <v>#N/A</v>
      </c>
      <c r="O127" s="334" t="e">
        <f>IF(ISNUMBER(Regressions!Q137),ROUND(Regressions!Q137, 1), NA())</f>
        <v>#N/A</v>
      </c>
      <c r="P127" s="332" t="e">
        <f>IF(ISNUMBER(Regressions!R137),ROUND(Regressions!R137, 1), NA())</f>
        <v>#N/A</v>
      </c>
      <c r="Q127" s="208" t="e">
        <f>IF(ISNUMBER(Regressions!S137),ROUND(Regressions!S137, 1), NA())</f>
        <v>#N/A</v>
      </c>
      <c r="R127" s="333" t="e">
        <f>IF(ISNUMBER(Regressions!T137),ROUND(Regressions!T137, 1), NA())</f>
        <v>#N/A</v>
      </c>
      <c r="S127" s="230" t="e">
        <f>IF(ISNUMBER(Regressions!U137),ROUND(Regressions!U137, 1), NA())</f>
        <v>#N/A</v>
      </c>
    </row>
    <row xmlns:x14ac="http://schemas.microsoft.com/office/spreadsheetml/2009/9/ac" r="128" x14ac:dyDescent="0.2">
      <c r="A128" s="329" t="str">
        <f>IF(ISBLANK(Regressions!A138), " ", Regressions!A138)</f>
        <v>Iran</v>
      </c>
      <c r="B128" s="330">
        <f>IF(ISBLANK(Regressions!B138), " ", Regressions!B138)</f>
        <v>2000</v>
      </c>
      <c r="C128" s="335" t="str">
        <f>IF(ISBLANK(Regressions!C138), " ", Regressions!C138)</f>
        <v>Primary</v>
      </c>
      <c r="D128" s="331">
        <f>IF(ISBLANK(Regressions!D138), " ", Regressions!D138)</f>
        <v>8143440</v>
      </c>
      <c r="E128" s="207" t="e">
        <f>IF(ISNUMBER(Regressions!E138),ROUND(Regressions!E138, 1), NA())</f>
        <v>#N/A</v>
      </c>
      <c r="F128" s="332" t="e">
        <f>IF(ISNUMBER(Regressions!F138),ROUND(Regressions!F138, 1), NA())</f>
        <v>#N/A</v>
      </c>
      <c r="G128" s="229" t="e">
        <f>IF(ISNUMBER(Regressions!G138),ROUND(Regressions!G138, 1), NA())</f>
        <v>#N/A</v>
      </c>
      <c r="H128" s="333" t="e">
        <f>IF(ISNUMBER(Regressions!H138),ROUND(Regressions!H138, 1), NA())</f>
        <v>#N/A</v>
      </c>
      <c r="I128" s="230" t="e">
        <f>IF(ISNUMBER(Regressions!I138),ROUND(Regressions!I138, 1), NA())</f>
        <v>#N/A</v>
      </c>
      <c r="J128" s="334" t="e">
        <f>IF(ISNUMBER(Regressions!K138),ROUND(Regressions!K138, 1), NA())</f>
        <v>#N/A</v>
      </c>
      <c r="K128" s="332" t="e">
        <f>IF(ISNUMBER(Regressions!L138),ROUND(Regressions!L138, 1), NA())</f>
        <v>#N/A</v>
      </c>
      <c r="L128" s="231" t="e">
        <f>IF(ISNUMBER(Regressions!M138),ROUND(Regressions!M138, 1), NA())</f>
        <v>#N/A</v>
      </c>
      <c r="M128" s="333" t="e">
        <f>IF(ISNUMBER(Regressions!N138),ROUND(Regressions!N138, 1), NA())</f>
        <v>#N/A</v>
      </c>
      <c r="N128" s="230" t="e">
        <f>IF(ISNUMBER(Regressions!O138),ROUND(Regressions!O138, 1), NA())</f>
        <v>#N/A</v>
      </c>
      <c r="O128" s="334" t="e">
        <f>IF(ISNUMBER(Regressions!Q138),ROUND(Regressions!Q138, 1), NA())</f>
        <v>#N/A</v>
      </c>
      <c r="P128" s="332" t="e">
        <f>IF(ISNUMBER(Regressions!R138),ROUND(Regressions!R138, 1), NA())</f>
        <v>#N/A</v>
      </c>
      <c r="Q128" s="208" t="e">
        <f>IF(ISNUMBER(Regressions!S138),ROUND(Regressions!S138, 1), NA())</f>
        <v>#N/A</v>
      </c>
      <c r="R128" s="333" t="e">
        <f>IF(ISNUMBER(Regressions!T138),ROUND(Regressions!T138, 1), NA())</f>
        <v>#N/A</v>
      </c>
      <c r="S128" s="230" t="e">
        <f>IF(ISNUMBER(Regressions!U138),ROUND(Regressions!U138, 1), NA())</f>
        <v>#N/A</v>
      </c>
    </row>
    <row xmlns:x14ac="http://schemas.microsoft.com/office/spreadsheetml/2009/9/ac" r="129" x14ac:dyDescent="0.2">
      <c r="A129" s="329" t="str">
        <f>IF(ISBLANK(Regressions!A139), " ", Regressions!A139)</f>
        <v>Iran</v>
      </c>
      <c r="B129" s="330">
        <f>IF(ISBLANK(Regressions!B139), " ", Regressions!B139)</f>
        <v>2001</v>
      </c>
      <c r="C129" s="335" t="str">
        <f>IF(ISBLANK(Regressions!C139), " ", Regressions!C139)</f>
        <v>Primary</v>
      </c>
      <c r="D129" s="331">
        <f>IF(ISBLANK(Regressions!D139), " ", Regressions!D139)</f>
        <v>7732435</v>
      </c>
      <c r="E129" s="207" t="e">
        <f>IF(ISNUMBER(Regressions!E139),ROUND(Regressions!E139, 1), NA())</f>
        <v>#N/A</v>
      </c>
      <c r="F129" s="332" t="e">
        <f>IF(ISNUMBER(Regressions!F139),ROUND(Regressions!F139, 1), NA())</f>
        <v>#N/A</v>
      </c>
      <c r="G129" s="229" t="e">
        <f>IF(ISNUMBER(Regressions!G139),ROUND(Regressions!G139, 1), NA())</f>
        <v>#N/A</v>
      </c>
      <c r="H129" s="333" t="e">
        <f>IF(ISNUMBER(Regressions!H139),ROUND(Regressions!H139, 1), NA())</f>
        <v>#N/A</v>
      </c>
      <c r="I129" s="230" t="e">
        <f>IF(ISNUMBER(Regressions!I139),ROUND(Regressions!I139, 1), NA())</f>
        <v>#N/A</v>
      </c>
      <c r="J129" s="334" t="e">
        <f>IF(ISNUMBER(Regressions!K139),ROUND(Regressions!K139, 1), NA())</f>
        <v>#N/A</v>
      </c>
      <c r="K129" s="332" t="e">
        <f>IF(ISNUMBER(Regressions!L139),ROUND(Regressions!L139, 1), NA())</f>
        <v>#N/A</v>
      </c>
      <c r="L129" s="231" t="e">
        <f>IF(ISNUMBER(Regressions!M139),ROUND(Regressions!M139, 1), NA())</f>
        <v>#N/A</v>
      </c>
      <c r="M129" s="333" t="e">
        <f>IF(ISNUMBER(Regressions!N139),ROUND(Regressions!N139, 1), NA())</f>
        <v>#N/A</v>
      </c>
      <c r="N129" s="230" t="e">
        <f>IF(ISNUMBER(Regressions!O139),ROUND(Regressions!O139, 1), NA())</f>
        <v>#N/A</v>
      </c>
      <c r="O129" s="334" t="e">
        <f>IF(ISNUMBER(Regressions!Q139),ROUND(Regressions!Q139, 1), NA())</f>
        <v>#N/A</v>
      </c>
      <c r="P129" s="332" t="e">
        <f>IF(ISNUMBER(Regressions!R139),ROUND(Regressions!R139, 1), NA())</f>
        <v>#N/A</v>
      </c>
      <c r="Q129" s="208" t="e">
        <f>IF(ISNUMBER(Regressions!S139),ROUND(Regressions!S139, 1), NA())</f>
        <v>#N/A</v>
      </c>
      <c r="R129" s="333" t="e">
        <f>IF(ISNUMBER(Regressions!T139),ROUND(Regressions!T139, 1), NA())</f>
        <v>#N/A</v>
      </c>
      <c r="S129" s="230" t="e">
        <f>IF(ISNUMBER(Regressions!U139),ROUND(Regressions!U139, 1), NA())</f>
        <v>#N/A</v>
      </c>
    </row>
    <row xmlns:x14ac="http://schemas.microsoft.com/office/spreadsheetml/2009/9/ac" r="130" x14ac:dyDescent="0.2">
      <c r="A130" s="329" t="str">
        <f>IF(ISBLANK(Regressions!A140), " ", Regressions!A140)</f>
        <v>Iran</v>
      </c>
      <c r="B130" s="330">
        <f>IF(ISBLANK(Regressions!B140), " ", Regressions!B140)</f>
        <v>2002</v>
      </c>
      <c r="C130" s="335" t="str">
        <f>IF(ISBLANK(Regressions!C140), " ", Regressions!C140)</f>
        <v>Primary</v>
      </c>
      <c r="D130" s="331">
        <f>IF(ISBLANK(Regressions!D140), " ", Regressions!D140)</f>
        <v>7243510</v>
      </c>
      <c r="E130" s="207" t="e">
        <f>IF(ISNUMBER(Regressions!E140),ROUND(Regressions!E140, 1), NA())</f>
        <v>#N/A</v>
      </c>
      <c r="F130" s="332" t="e">
        <f>IF(ISNUMBER(Regressions!F140),ROUND(Regressions!F140, 1), NA())</f>
        <v>#N/A</v>
      </c>
      <c r="G130" s="229" t="e">
        <f>IF(ISNUMBER(Regressions!G140),ROUND(Regressions!G140, 1), NA())</f>
        <v>#N/A</v>
      </c>
      <c r="H130" s="333" t="e">
        <f>IF(ISNUMBER(Regressions!H140),ROUND(Regressions!H140, 1), NA())</f>
        <v>#N/A</v>
      </c>
      <c r="I130" s="230" t="e">
        <f>IF(ISNUMBER(Regressions!I140),ROUND(Regressions!I140, 1), NA())</f>
        <v>#N/A</v>
      </c>
      <c r="J130" s="334" t="e">
        <f>IF(ISNUMBER(Regressions!K140),ROUND(Regressions!K140, 1), NA())</f>
        <v>#N/A</v>
      </c>
      <c r="K130" s="332" t="e">
        <f>IF(ISNUMBER(Regressions!L140),ROUND(Regressions!L140, 1), NA())</f>
        <v>#N/A</v>
      </c>
      <c r="L130" s="231" t="e">
        <f>IF(ISNUMBER(Regressions!M140),ROUND(Regressions!M140, 1), NA())</f>
        <v>#N/A</v>
      </c>
      <c r="M130" s="333" t="e">
        <f>IF(ISNUMBER(Regressions!N140),ROUND(Regressions!N140, 1), NA())</f>
        <v>#N/A</v>
      </c>
      <c r="N130" s="230" t="e">
        <f>IF(ISNUMBER(Regressions!O140),ROUND(Regressions!O140, 1), NA())</f>
        <v>#N/A</v>
      </c>
      <c r="O130" s="334" t="e">
        <f>IF(ISNUMBER(Regressions!Q140),ROUND(Regressions!Q140, 1), NA())</f>
        <v>#N/A</v>
      </c>
      <c r="P130" s="332" t="e">
        <f>IF(ISNUMBER(Regressions!R140),ROUND(Regressions!R140, 1), NA())</f>
        <v>#N/A</v>
      </c>
      <c r="Q130" s="208" t="e">
        <f>IF(ISNUMBER(Regressions!S140),ROUND(Regressions!S140, 1), NA())</f>
        <v>#N/A</v>
      </c>
      <c r="R130" s="333" t="e">
        <f>IF(ISNUMBER(Regressions!T140),ROUND(Regressions!T140, 1), NA())</f>
        <v>#N/A</v>
      </c>
      <c r="S130" s="230" t="e">
        <f>IF(ISNUMBER(Regressions!U140),ROUND(Regressions!U140, 1), NA())</f>
        <v>#N/A</v>
      </c>
    </row>
    <row xmlns:x14ac="http://schemas.microsoft.com/office/spreadsheetml/2009/9/ac" r="131" x14ac:dyDescent="0.2">
      <c r="A131" s="329" t="str">
        <f>IF(ISBLANK(Regressions!A141), " ", Regressions!A141)</f>
        <v>Iran</v>
      </c>
      <c r="B131" s="330">
        <f>IF(ISBLANK(Regressions!B141), " ", Regressions!B141)</f>
        <v>2003</v>
      </c>
      <c r="C131" s="335" t="str">
        <f>IF(ISBLANK(Regressions!C141), " ", Regressions!C141)</f>
        <v>Primary</v>
      </c>
      <c r="D131" s="331">
        <f>IF(ISBLANK(Regressions!D141), " ", Regressions!D141)</f>
        <v>6661810</v>
      </c>
      <c r="E131" s="207" t="e">
        <f>IF(ISNUMBER(Regressions!E141),ROUND(Regressions!E141, 1), NA())</f>
        <v>#N/A</v>
      </c>
      <c r="F131" s="332" t="e">
        <f>IF(ISNUMBER(Regressions!F141),ROUND(Regressions!F141, 1), NA())</f>
        <v>#N/A</v>
      </c>
      <c r="G131" s="229" t="e">
        <f>IF(ISNUMBER(Regressions!G141),ROUND(Regressions!G141, 1), NA())</f>
        <v>#N/A</v>
      </c>
      <c r="H131" s="333" t="e">
        <f>IF(ISNUMBER(Regressions!H141),ROUND(Regressions!H141, 1), NA())</f>
        <v>#N/A</v>
      </c>
      <c r="I131" s="230" t="e">
        <f>IF(ISNUMBER(Regressions!I141),ROUND(Regressions!I141, 1), NA())</f>
        <v>#N/A</v>
      </c>
      <c r="J131" s="334" t="e">
        <f>IF(ISNUMBER(Regressions!K141),ROUND(Regressions!K141, 1), NA())</f>
        <v>#N/A</v>
      </c>
      <c r="K131" s="332" t="e">
        <f>IF(ISNUMBER(Regressions!L141),ROUND(Regressions!L141, 1), NA())</f>
        <v>#N/A</v>
      </c>
      <c r="L131" s="231" t="e">
        <f>IF(ISNUMBER(Regressions!M141),ROUND(Regressions!M141, 1), NA())</f>
        <v>#N/A</v>
      </c>
      <c r="M131" s="333" t="e">
        <f>IF(ISNUMBER(Regressions!N141),ROUND(Regressions!N141, 1), NA())</f>
        <v>#N/A</v>
      </c>
      <c r="N131" s="230" t="e">
        <f>IF(ISNUMBER(Regressions!O141),ROUND(Regressions!O141, 1), NA())</f>
        <v>#N/A</v>
      </c>
      <c r="O131" s="334" t="e">
        <f>IF(ISNUMBER(Regressions!Q141),ROUND(Regressions!Q141, 1), NA())</f>
        <v>#N/A</v>
      </c>
      <c r="P131" s="332" t="e">
        <f>IF(ISNUMBER(Regressions!R141),ROUND(Regressions!R141, 1), NA())</f>
        <v>#N/A</v>
      </c>
      <c r="Q131" s="208" t="e">
        <f>IF(ISNUMBER(Regressions!S141),ROUND(Regressions!S141, 1), NA())</f>
        <v>#N/A</v>
      </c>
      <c r="R131" s="333" t="e">
        <f>IF(ISNUMBER(Regressions!T141),ROUND(Regressions!T141, 1), NA())</f>
        <v>#N/A</v>
      </c>
      <c r="S131" s="230" t="e">
        <f>IF(ISNUMBER(Regressions!U141),ROUND(Regressions!U141, 1), NA())</f>
        <v>#N/A</v>
      </c>
    </row>
    <row xmlns:x14ac="http://schemas.microsoft.com/office/spreadsheetml/2009/9/ac" r="132" x14ac:dyDescent="0.2">
      <c r="A132" s="329" t="str">
        <f>IF(ISBLANK(Regressions!A142), " ", Regressions!A142)</f>
        <v>Iran</v>
      </c>
      <c r="B132" s="330">
        <f>IF(ISBLANK(Regressions!B142), " ", Regressions!B142)</f>
        <v>2004</v>
      </c>
      <c r="C132" s="335" t="str">
        <f>IF(ISBLANK(Regressions!C142), " ", Regressions!C142)</f>
        <v>Primary</v>
      </c>
      <c r="D132" s="331">
        <f>IF(ISBLANK(Regressions!D142), " ", Regressions!D142)</f>
        <v>6129352</v>
      </c>
      <c r="E132" s="207" t="e">
        <f>IF(ISNUMBER(Regressions!E142),ROUND(Regressions!E142, 1), NA())</f>
        <v>#N/A</v>
      </c>
      <c r="F132" s="332" t="e">
        <f>IF(ISNUMBER(Regressions!F142),ROUND(Regressions!F142, 1), NA())</f>
        <v>#N/A</v>
      </c>
      <c r="G132" s="229" t="e">
        <f>IF(ISNUMBER(Regressions!G142),ROUND(Regressions!G142, 1), NA())</f>
        <v>#N/A</v>
      </c>
      <c r="H132" s="333" t="e">
        <f>IF(ISNUMBER(Regressions!H142),ROUND(Regressions!H142, 1), NA())</f>
        <v>#N/A</v>
      </c>
      <c r="I132" s="230" t="e">
        <f>IF(ISNUMBER(Regressions!I142),ROUND(Regressions!I142, 1), NA())</f>
        <v>#N/A</v>
      </c>
      <c r="J132" s="334" t="e">
        <f>IF(ISNUMBER(Regressions!K142),ROUND(Regressions!K142, 1), NA())</f>
        <v>#N/A</v>
      </c>
      <c r="K132" s="332" t="e">
        <f>IF(ISNUMBER(Regressions!L142),ROUND(Regressions!L142, 1), NA())</f>
        <v>#N/A</v>
      </c>
      <c r="L132" s="231" t="e">
        <f>IF(ISNUMBER(Regressions!M142),ROUND(Regressions!M142, 1), NA())</f>
        <v>#N/A</v>
      </c>
      <c r="M132" s="333" t="e">
        <f>IF(ISNUMBER(Regressions!N142),ROUND(Regressions!N142, 1), NA())</f>
        <v>#N/A</v>
      </c>
      <c r="N132" s="230" t="e">
        <f>IF(ISNUMBER(Regressions!O142),ROUND(Regressions!O142, 1), NA())</f>
        <v>#N/A</v>
      </c>
      <c r="O132" s="334" t="e">
        <f>IF(ISNUMBER(Regressions!Q142),ROUND(Regressions!Q142, 1), NA())</f>
        <v>#N/A</v>
      </c>
      <c r="P132" s="332" t="e">
        <f>IF(ISNUMBER(Regressions!R142),ROUND(Regressions!R142, 1), NA())</f>
        <v>#N/A</v>
      </c>
      <c r="Q132" s="208" t="e">
        <f>IF(ISNUMBER(Regressions!S142),ROUND(Regressions!S142, 1), NA())</f>
        <v>#N/A</v>
      </c>
      <c r="R132" s="333" t="e">
        <f>IF(ISNUMBER(Regressions!T142),ROUND(Regressions!T142, 1), NA())</f>
        <v>#N/A</v>
      </c>
      <c r="S132" s="230" t="e">
        <f>IF(ISNUMBER(Regressions!U142),ROUND(Regressions!U142, 1), NA())</f>
        <v>#N/A</v>
      </c>
    </row>
    <row xmlns:x14ac="http://schemas.microsoft.com/office/spreadsheetml/2009/9/ac" r="133" x14ac:dyDescent="0.2">
      <c r="A133" s="329" t="str">
        <f>IF(ISBLANK(Regressions!A143), " ", Regressions!A143)</f>
        <v>Iran</v>
      </c>
      <c r="B133" s="330">
        <f>IF(ISBLANK(Regressions!B143), " ", Regressions!B143)</f>
        <v>2005</v>
      </c>
      <c r="C133" s="335" t="str">
        <f>IF(ISBLANK(Regressions!C143), " ", Regressions!C143)</f>
        <v>Primary</v>
      </c>
      <c r="D133" s="331">
        <f>IF(ISBLANK(Regressions!D143), " ", Regressions!D143)</f>
        <v>5692632</v>
      </c>
      <c r="E133" s="207" t="e">
        <f>IF(ISNUMBER(Regressions!E143),ROUND(Regressions!E143, 1), NA())</f>
        <v>#N/A</v>
      </c>
      <c r="F133" s="332" t="e">
        <f>IF(ISNUMBER(Regressions!F143),ROUND(Regressions!F143, 1), NA())</f>
        <v>#N/A</v>
      </c>
      <c r="G133" s="229" t="e">
        <f>IF(ISNUMBER(Regressions!G143),ROUND(Regressions!G143, 1), NA())</f>
        <v>#N/A</v>
      </c>
      <c r="H133" s="333" t="e">
        <f>IF(ISNUMBER(Regressions!H143),ROUND(Regressions!H143, 1), NA())</f>
        <v>#N/A</v>
      </c>
      <c r="I133" s="230" t="e">
        <f>IF(ISNUMBER(Regressions!I143),ROUND(Regressions!I143, 1), NA())</f>
        <v>#N/A</v>
      </c>
      <c r="J133" s="334" t="e">
        <f>IF(ISNUMBER(Regressions!K143),ROUND(Regressions!K143, 1), NA())</f>
        <v>#N/A</v>
      </c>
      <c r="K133" s="332" t="e">
        <f>IF(ISNUMBER(Regressions!L143),ROUND(Regressions!L143, 1), NA())</f>
        <v>#N/A</v>
      </c>
      <c r="L133" s="231" t="e">
        <f>IF(ISNUMBER(Regressions!M143),ROUND(Regressions!M143, 1), NA())</f>
        <v>#N/A</v>
      </c>
      <c r="M133" s="333" t="e">
        <f>IF(ISNUMBER(Regressions!N143),ROUND(Regressions!N143, 1), NA())</f>
        <v>#N/A</v>
      </c>
      <c r="N133" s="230" t="e">
        <f>IF(ISNUMBER(Regressions!O143),ROUND(Regressions!O143, 1), NA())</f>
        <v>#N/A</v>
      </c>
      <c r="O133" s="334" t="e">
        <f>IF(ISNUMBER(Regressions!Q143),ROUND(Regressions!Q143, 1), NA())</f>
        <v>#N/A</v>
      </c>
      <c r="P133" s="332" t="e">
        <f>IF(ISNUMBER(Regressions!R143),ROUND(Regressions!R143, 1), NA())</f>
        <v>#N/A</v>
      </c>
      <c r="Q133" s="208" t="e">
        <f>IF(ISNUMBER(Regressions!S143),ROUND(Regressions!S143, 1), NA())</f>
        <v>#N/A</v>
      </c>
      <c r="R133" s="333" t="e">
        <f>IF(ISNUMBER(Regressions!T143),ROUND(Regressions!T143, 1), NA())</f>
        <v>#N/A</v>
      </c>
      <c r="S133" s="230" t="e">
        <f>IF(ISNUMBER(Regressions!U143),ROUND(Regressions!U143, 1), NA())</f>
        <v>#N/A</v>
      </c>
    </row>
    <row xmlns:x14ac="http://schemas.microsoft.com/office/spreadsheetml/2009/9/ac" r="134" x14ac:dyDescent="0.2">
      <c r="A134" s="329" t="str">
        <f>IF(ISBLANK(Regressions!A144), " ", Regressions!A144)</f>
        <v>Iran</v>
      </c>
      <c r="B134" s="330">
        <f>IF(ISBLANK(Regressions!B144), " ", Regressions!B144)</f>
        <v>2006</v>
      </c>
      <c r="C134" s="335" t="str">
        <f>IF(ISBLANK(Regressions!C144), " ", Regressions!C144)</f>
        <v>Primary</v>
      </c>
      <c r="D134" s="331">
        <f>IF(ISBLANK(Regressions!D144), " ", Regressions!D144)</f>
        <v>5428833</v>
      </c>
      <c r="E134" s="207" t="e">
        <f>IF(ISNUMBER(Regressions!E144),ROUND(Regressions!E144, 1), NA())</f>
        <v>#N/A</v>
      </c>
      <c r="F134" s="332" t="e">
        <f>IF(ISNUMBER(Regressions!F144),ROUND(Regressions!F144, 1), NA())</f>
        <v>#N/A</v>
      </c>
      <c r="G134" s="229" t="e">
        <f>IF(ISNUMBER(Regressions!G144),ROUND(Regressions!G144, 1), NA())</f>
        <v>#N/A</v>
      </c>
      <c r="H134" s="333" t="e">
        <f>IF(ISNUMBER(Regressions!H144),ROUND(Regressions!H144, 1), NA())</f>
        <v>#N/A</v>
      </c>
      <c r="I134" s="230" t="e">
        <f>IF(ISNUMBER(Regressions!I144),ROUND(Regressions!I144, 1), NA())</f>
        <v>#N/A</v>
      </c>
      <c r="J134" s="334" t="e">
        <f>IF(ISNUMBER(Regressions!K144),ROUND(Regressions!K144, 1), NA())</f>
        <v>#N/A</v>
      </c>
      <c r="K134" s="332" t="e">
        <f>IF(ISNUMBER(Regressions!L144),ROUND(Regressions!L144, 1), NA())</f>
        <v>#N/A</v>
      </c>
      <c r="L134" s="231" t="e">
        <f>IF(ISNUMBER(Regressions!M144),ROUND(Regressions!M144, 1), NA())</f>
        <v>#N/A</v>
      </c>
      <c r="M134" s="333" t="e">
        <f>IF(ISNUMBER(Regressions!N144),ROUND(Regressions!N144, 1), NA())</f>
        <v>#N/A</v>
      </c>
      <c r="N134" s="230" t="e">
        <f>IF(ISNUMBER(Regressions!O144),ROUND(Regressions!O144, 1), NA())</f>
        <v>#N/A</v>
      </c>
      <c r="O134" s="334">
        <f>IF(ISNUMBER(Regressions!Q144),ROUND(Regressions!Q144, 1), NA())</f>
        <v>95.5</v>
      </c>
      <c r="P134" s="332" t="e">
        <f>IF(ISNUMBER(Regressions!R144),ROUND(Regressions!R144, 1), NA())</f>
        <v>#N/A</v>
      </c>
      <c r="Q134" s="208" t="e">
        <f>IF(ISNUMBER(Regressions!S144),ROUND(Regressions!S144, 1), NA())</f>
        <v>#N/A</v>
      </c>
      <c r="R134" s="333" t="e">
        <f>IF(ISNUMBER(Regressions!T144),ROUND(Regressions!T144, 1), NA())</f>
        <v>#N/A</v>
      </c>
      <c r="S134" s="230">
        <f>IF(ISNUMBER(Regressions!U144),ROUND(Regressions!U144, 1), NA())</f>
        <v>4.5</v>
      </c>
    </row>
    <row xmlns:x14ac="http://schemas.microsoft.com/office/spreadsheetml/2009/9/ac" r="135" x14ac:dyDescent="0.2">
      <c r="A135" s="329" t="str">
        <f>IF(ISBLANK(Regressions!A145), " ", Regressions!A145)</f>
        <v>Iran</v>
      </c>
      <c r="B135" s="330">
        <f>IF(ISBLANK(Regressions!B145), " ", Regressions!B145)</f>
        <v>2007</v>
      </c>
      <c r="C135" s="335" t="str">
        <f>IF(ISBLANK(Regressions!C145), " ", Regressions!C145)</f>
        <v>Primary</v>
      </c>
      <c r="D135" s="331">
        <f>IF(ISBLANK(Regressions!D145), " ", Regressions!D145)</f>
        <v>5280048</v>
      </c>
      <c r="E135" s="207" t="e">
        <f>IF(ISNUMBER(Regressions!E145),ROUND(Regressions!E145, 1), NA())</f>
        <v>#N/A</v>
      </c>
      <c r="F135" s="332" t="e">
        <f>IF(ISNUMBER(Regressions!F145),ROUND(Regressions!F145, 1), NA())</f>
        <v>#N/A</v>
      </c>
      <c r="G135" s="229" t="e">
        <f>IF(ISNUMBER(Regressions!G145),ROUND(Regressions!G145, 1), NA())</f>
        <v>#N/A</v>
      </c>
      <c r="H135" s="333" t="e">
        <f>IF(ISNUMBER(Regressions!H145),ROUND(Regressions!H145, 1), NA())</f>
        <v>#N/A</v>
      </c>
      <c r="I135" s="230" t="e">
        <f>IF(ISNUMBER(Regressions!I145),ROUND(Regressions!I145, 1), NA())</f>
        <v>#N/A</v>
      </c>
      <c r="J135" s="334" t="e">
        <f>IF(ISNUMBER(Regressions!K145),ROUND(Regressions!K145, 1), NA())</f>
        <v>#N/A</v>
      </c>
      <c r="K135" s="332" t="e">
        <f>IF(ISNUMBER(Regressions!L145),ROUND(Regressions!L145, 1), NA())</f>
        <v>#N/A</v>
      </c>
      <c r="L135" s="231" t="e">
        <f>IF(ISNUMBER(Regressions!M145),ROUND(Regressions!M145, 1), NA())</f>
        <v>#N/A</v>
      </c>
      <c r="M135" s="333" t="e">
        <f>IF(ISNUMBER(Regressions!N145),ROUND(Regressions!N145, 1), NA())</f>
        <v>#N/A</v>
      </c>
      <c r="N135" s="230" t="e">
        <f>IF(ISNUMBER(Regressions!O145),ROUND(Regressions!O145, 1), NA())</f>
        <v>#N/A</v>
      </c>
      <c r="O135" s="334">
        <f>IF(ISNUMBER(Regressions!Q145),ROUND(Regressions!Q145, 1), NA())</f>
        <v>95.5</v>
      </c>
      <c r="P135" s="332" t="e">
        <f>IF(ISNUMBER(Regressions!R145),ROUND(Regressions!R145, 1), NA())</f>
        <v>#N/A</v>
      </c>
      <c r="Q135" s="208" t="e">
        <f>IF(ISNUMBER(Regressions!S145),ROUND(Regressions!S145, 1), NA())</f>
        <v>#N/A</v>
      </c>
      <c r="R135" s="333" t="e">
        <f>IF(ISNUMBER(Regressions!T145),ROUND(Regressions!T145, 1), NA())</f>
        <v>#N/A</v>
      </c>
      <c r="S135" s="230">
        <f>IF(ISNUMBER(Regressions!U145),ROUND(Regressions!U145, 1), NA())</f>
        <v>4.5</v>
      </c>
    </row>
    <row xmlns:x14ac="http://schemas.microsoft.com/office/spreadsheetml/2009/9/ac" r="136" x14ac:dyDescent="0.2">
      <c r="A136" s="329" t="str">
        <f>IF(ISBLANK(Regressions!A146), " ", Regressions!A146)</f>
        <v>Iran</v>
      </c>
      <c r="B136" s="330">
        <f>IF(ISBLANK(Regressions!B146), " ", Regressions!B146)</f>
        <v>2008</v>
      </c>
      <c r="C136" s="335" t="str">
        <f>IF(ISBLANK(Regressions!C146), " ", Regressions!C146)</f>
        <v>Primary</v>
      </c>
      <c r="D136" s="331">
        <f>IF(ISBLANK(Regressions!D146), " ", Regressions!D146)</f>
        <v>5225251</v>
      </c>
      <c r="E136" s="207" t="e">
        <f>IF(ISNUMBER(Regressions!E146),ROUND(Regressions!E146, 1), NA())</f>
        <v>#N/A</v>
      </c>
      <c r="F136" s="332" t="e">
        <f>IF(ISNUMBER(Regressions!F146),ROUND(Regressions!F146, 1), NA())</f>
        <v>#N/A</v>
      </c>
      <c r="G136" s="229" t="e">
        <f>IF(ISNUMBER(Regressions!G146),ROUND(Regressions!G146, 1), NA())</f>
        <v>#N/A</v>
      </c>
      <c r="H136" s="333" t="e">
        <f>IF(ISNUMBER(Regressions!H146),ROUND(Regressions!H146, 1), NA())</f>
        <v>#N/A</v>
      </c>
      <c r="I136" s="230" t="e">
        <f>IF(ISNUMBER(Regressions!I146),ROUND(Regressions!I146, 1), NA())</f>
        <v>#N/A</v>
      </c>
      <c r="J136" s="334" t="e">
        <f>IF(ISNUMBER(Regressions!K146),ROUND(Regressions!K146, 1), NA())</f>
        <v>#N/A</v>
      </c>
      <c r="K136" s="332" t="e">
        <f>IF(ISNUMBER(Regressions!L146),ROUND(Regressions!L146, 1), NA())</f>
        <v>#N/A</v>
      </c>
      <c r="L136" s="231" t="e">
        <f>IF(ISNUMBER(Regressions!M146),ROUND(Regressions!M146, 1), NA())</f>
        <v>#N/A</v>
      </c>
      <c r="M136" s="333" t="e">
        <f>IF(ISNUMBER(Regressions!N146),ROUND(Regressions!N146, 1), NA())</f>
        <v>#N/A</v>
      </c>
      <c r="N136" s="230" t="e">
        <f>IF(ISNUMBER(Regressions!O146),ROUND(Regressions!O146, 1), NA())</f>
        <v>#N/A</v>
      </c>
      <c r="O136" s="334">
        <f>IF(ISNUMBER(Regressions!Q146),ROUND(Regressions!Q146, 1), NA())</f>
        <v>95.5</v>
      </c>
      <c r="P136" s="332" t="e">
        <f>IF(ISNUMBER(Regressions!R146),ROUND(Regressions!R146, 1), NA())</f>
        <v>#N/A</v>
      </c>
      <c r="Q136" s="208" t="e">
        <f>IF(ISNUMBER(Regressions!S146),ROUND(Regressions!S146, 1), NA())</f>
        <v>#N/A</v>
      </c>
      <c r="R136" s="333" t="e">
        <f>IF(ISNUMBER(Regressions!T146),ROUND(Regressions!T146, 1), NA())</f>
        <v>#N/A</v>
      </c>
      <c r="S136" s="230">
        <f>IF(ISNUMBER(Regressions!U146),ROUND(Regressions!U146, 1), NA())</f>
        <v>4.5</v>
      </c>
    </row>
    <row xmlns:x14ac="http://schemas.microsoft.com/office/spreadsheetml/2009/9/ac" r="137" x14ac:dyDescent="0.2">
      <c r="A137" s="329" t="str">
        <f>IF(ISBLANK(Regressions!A147), " ", Regressions!A147)</f>
        <v>Iran</v>
      </c>
      <c r="B137" s="330">
        <f>IF(ISBLANK(Regressions!B147), " ", Regressions!B147)</f>
        <v>2009</v>
      </c>
      <c r="C137" s="335" t="str">
        <f>IF(ISBLANK(Regressions!C147), " ", Regressions!C147)</f>
        <v>Primary</v>
      </c>
      <c r="D137" s="331">
        <f>IF(ISBLANK(Regressions!D147), " ", Regressions!D147)</f>
        <v>5225881</v>
      </c>
      <c r="E137" s="207" t="e">
        <f>IF(ISNUMBER(Regressions!E147),ROUND(Regressions!E147, 1), NA())</f>
        <v>#N/A</v>
      </c>
      <c r="F137" s="332" t="e">
        <f>IF(ISNUMBER(Regressions!F147),ROUND(Regressions!F147, 1), NA())</f>
        <v>#N/A</v>
      </c>
      <c r="G137" s="229" t="e">
        <f>IF(ISNUMBER(Regressions!G147),ROUND(Regressions!G147, 1), NA())</f>
        <v>#N/A</v>
      </c>
      <c r="H137" s="333" t="e">
        <f>IF(ISNUMBER(Regressions!H147),ROUND(Regressions!H147, 1), NA())</f>
        <v>#N/A</v>
      </c>
      <c r="I137" s="230" t="e">
        <f>IF(ISNUMBER(Regressions!I147),ROUND(Regressions!I147, 1), NA())</f>
        <v>#N/A</v>
      </c>
      <c r="J137" s="334" t="e">
        <f>IF(ISNUMBER(Regressions!K147),ROUND(Regressions!K147, 1), NA())</f>
        <v>#N/A</v>
      </c>
      <c r="K137" s="332" t="e">
        <f>IF(ISNUMBER(Regressions!L147),ROUND(Regressions!L147, 1), NA())</f>
        <v>#N/A</v>
      </c>
      <c r="L137" s="231" t="e">
        <f>IF(ISNUMBER(Regressions!M147),ROUND(Regressions!M147, 1), NA())</f>
        <v>#N/A</v>
      </c>
      <c r="M137" s="333" t="e">
        <f>IF(ISNUMBER(Regressions!N147),ROUND(Regressions!N147, 1), NA())</f>
        <v>#N/A</v>
      </c>
      <c r="N137" s="230" t="e">
        <f>IF(ISNUMBER(Regressions!O147),ROUND(Regressions!O147, 1), NA())</f>
        <v>#N/A</v>
      </c>
      <c r="O137" s="334">
        <f>IF(ISNUMBER(Regressions!Q147),ROUND(Regressions!Q147, 1), NA())</f>
        <v>95.5</v>
      </c>
      <c r="P137" s="332" t="e">
        <f>IF(ISNUMBER(Regressions!R147),ROUND(Regressions!R147, 1), NA())</f>
        <v>#N/A</v>
      </c>
      <c r="Q137" s="208" t="e">
        <f>IF(ISNUMBER(Regressions!S147),ROUND(Regressions!S147, 1), NA())</f>
        <v>#N/A</v>
      </c>
      <c r="R137" s="333" t="e">
        <f>IF(ISNUMBER(Regressions!T147),ROUND(Regressions!T147, 1), NA())</f>
        <v>#N/A</v>
      </c>
      <c r="S137" s="230">
        <f>IF(ISNUMBER(Regressions!U147),ROUND(Regressions!U147, 1), NA())</f>
        <v>4.5</v>
      </c>
    </row>
    <row xmlns:x14ac="http://schemas.microsoft.com/office/spreadsheetml/2009/9/ac" r="138" x14ac:dyDescent="0.2">
      <c r="A138" s="329" t="str">
        <f>IF(ISBLANK(Regressions!A148), " ", Regressions!A148)</f>
        <v>Iran</v>
      </c>
      <c r="B138" s="330">
        <f>IF(ISBLANK(Regressions!B148), " ", Regressions!B148)</f>
        <v>2010</v>
      </c>
      <c r="C138" s="335" t="str">
        <f>IF(ISBLANK(Regressions!C148), " ", Regressions!C148)</f>
        <v>Primary</v>
      </c>
      <c r="D138" s="331">
        <f>IF(ISBLANK(Regressions!D148), " ", Regressions!D148)</f>
        <v>5249506</v>
      </c>
      <c r="E138" s="207" t="e">
        <f>IF(ISNUMBER(Regressions!E148),ROUND(Regressions!E148, 1), NA())</f>
        <v>#N/A</v>
      </c>
      <c r="F138" s="332" t="e">
        <f>IF(ISNUMBER(Regressions!F148),ROUND(Regressions!F148, 1), NA())</f>
        <v>#N/A</v>
      </c>
      <c r="G138" s="229" t="e">
        <f>IF(ISNUMBER(Regressions!G148),ROUND(Regressions!G148, 1), NA())</f>
        <v>#N/A</v>
      </c>
      <c r="H138" s="333" t="e">
        <f>IF(ISNUMBER(Regressions!H148),ROUND(Regressions!H148, 1), NA())</f>
        <v>#N/A</v>
      </c>
      <c r="I138" s="230" t="e">
        <f>IF(ISNUMBER(Regressions!I148),ROUND(Regressions!I148, 1), NA())</f>
        <v>#N/A</v>
      </c>
      <c r="J138" s="334" t="e">
        <f>IF(ISNUMBER(Regressions!K148),ROUND(Regressions!K148, 1), NA())</f>
        <v>#N/A</v>
      </c>
      <c r="K138" s="332" t="e">
        <f>IF(ISNUMBER(Regressions!L148),ROUND(Regressions!L148, 1), NA())</f>
        <v>#N/A</v>
      </c>
      <c r="L138" s="231" t="e">
        <f>IF(ISNUMBER(Regressions!M148),ROUND(Regressions!M148, 1), NA())</f>
        <v>#N/A</v>
      </c>
      <c r="M138" s="333" t="e">
        <f>IF(ISNUMBER(Regressions!N148),ROUND(Regressions!N148, 1), NA())</f>
        <v>#N/A</v>
      </c>
      <c r="N138" s="230" t="e">
        <f>IF(ISNUMBER(Regressions!O148),ROUND(Regressions!O148, 1), NA())</f>
        <v>#N/A</v>
      </c>
      <c r="O138" s="334">
        <f>IF(ISNUMBER(Regressions!Q148),ROUND(Regressions!Q148, 1), NA())</f>
        <v>95.5</v>
      </c>
      <c r="P138" s="332" t="e">
        <f>IF(ISNUMBER(Regressions!R148),ROUND(Regressions!R148, 1), NA())</f>
        <v>#N/A</v>
      </c>
      <c r="Q138" s="208" t="e">
        <f>IF(ISNUMBER(Regressions!S148),ROUND(Regressions!S148, 1), NA())</f>
        <v>#N/A</v>
      </c>
      <c r="R138" s="333" t="e">
        <f>IF(ISNUMBER(Regressions!T148),ROUND(Regressions!T148, 1), NA())</f>
        <v>#N/A</v>
      </c>
      <c r="S138" s="230">
        <f>IF(ISNUMBER(Regressions!U148),ROUND(Regressions!U148, 1), NA())</f>
        <v>4.5</v>
      </c>
    </row>
    <row xmlns:x14ac="http://schemas.microsoft.com/office/spreadsheetml/2009/9/ac" r="139" x14ac:dyDescent="0.2">
      <c r="A139" s="329" t="str">
        <f>IF(ISBLANK(Regressions!A149), " ", Regressions!A149)</f>
        <v>Iran</v>
      </c>
      <c r="B139" s="330">
        <f>IF(ISBLANK(Regressions!B149), " ", Regressions!B149)</f>
        <v>2011</v>
      </c>
      <c r="C139" s="335" t="str">
        <f>IF(ISBLANK(Regressions!C149), " ", Regressions!C149)</f>
        <v>Primary</v>
      </c>
      <c r="D139" s="331">
        <f>IF(ISBLANK(Regressions!D149), " ", Regressions!D149)</f>
        <v>5297783</v>
      </c>
      <c r="E139" s="207" t="e">
        <f>IF(ISNUMBER(Regressions!E149),ROUND(Regressions!E149, 1), NA())</f>
        <v>#N/A</v>
      </c>
      <c r="F139" s="332" t="e">
        <f>IF(ISNUMBER(Regressions!F149),ROUND(Regressions!F149, 1), NA())</f>
        <v>#N/A</v>
      </c>
      <c r="G139" s="229" t="e">
        <f>IF(ISNUMBER(Regressions!G149),ROUND(Regressions!G149, 1), NA())</f>
        <v>#N/A</v>
      </c>
      <c r="H139" s="333" t="e">
        <f>IF(ISNUMBER(Regressions!H149),ROUND(Regressions!H149, 1), NA())</f>
        <v>#N/A</v>
      </c>
      <c r="I139" s="230" t="e">
        <f>IF(ISNUMBER(Regressions!I149),ROUND(Regressions!I149, 1), NA())</f>
        <v>#N/A</v>
      </c>
      <c r="J139" s="334" t="e">
        <f>IF(ISNUMBER(Regressions!K149),ROUND(Regressions!K149, 1), NA())</f>
        <v>#N/A</v>
      </c>
      <c r="K139" s="332" t="e">
        <f>IF(ISNUMBER(Regressions!L149),ROUND(Regressions!L149, 1), NA())</f>
        <v>#N/A</v>
      </c>
      <c r="L139" s="231" t="e">
        <f>IF(ISNUMBER(Regressions!M149),ROUND(Regressions!M149, 1), NA())</f>
        <v>#N/A</v>
      </c>
      <c r="M139" s="333" t="e">
        <f>IF(ISNUMBER(Regressions!N149),ROUND(Regressions!N149, 1), NA())</f>
        <v>#N/A</v>
      </c>
      <c r="N139" s="230" t="e">
        <f>IF(ISNUMBER(Regressions!O149),ROUND(Regressions!O149, 1), NA())</f>
        <v>#N/A</v>
      </c>
      <c r="O139" s="334">
        <f>IF(ISNUMBER(Regressions!Q149),ROUND(Regressions!Q149, 1), NA())</f>
        <v>95.6</v>
      </c>
      <c r="P139" s="332" t="e">
        <f>IF(ISNUMBER(Regressions!R149),ROUND(Regressions!R149, 1), NA())</f>
        <v>#N/A</v>
      </c>
      <c r="Q139" s="208" t="e">
        <f>IF(ISNUMBER(Regressions!S149),ROUND(Regressions!S149, 1), NA())</f>
        <v>#N/A</v>
      </c>
      <c r="R139" s="333" t="e">
        <f>IF(ISNUMBER(Regressions!T149),ROUND(Regressions!T149, 1), NA())</f>
        <v>#N/A</v>
      </c>
      <c r="S139" s="230">
        <f>IF(ISNUMBER(Regressions!U149),ROUND(Regressions!U149, 1), NA())</f>
        <v>4.4000000000000004</v>
      </c>
    </row>
    <row xmlns:x14ac="http://schemas.microsoft.com/office/spreadsheetml/2009/9/ac" r="140" x14ac:dyDescent="0.2">
      <c r="A140" s="329" t="str">
        <f>IF(ISBLANK(Regressions!A150), " ", Regressions!A150)</f>
        <v>Iran</v>
      </c>
      <c r="B140" s="330">
        <f>IF(ISBLANK(Regressions!B150), " ", Regressions!B150)</f>
        <v>2012</v>
      </c>
      <c r="C140" s="335" t="str">
        <f>IF(ISBLANK(Regressions!C150), " ", Regressions!C150)</f>
        <v>Primary</v>
      </c>
      <c r="D140" s="331">
        <f>IF(ISBLANK(Regressions!D150), " ", Regressions!D150)</f>
        <v>5361840</v>
      </c>
      <c r="E140" s="207" t="e">
        <f>IF(ISNUMBER(Regressions!E150),ROUND(Regressions!E150, 1), NA())</f>
        <v>#N/A</v>
      </c>
      <c r="F140" s="332" t="e">
        <f>IF(ISNUMBER(Regressions!F150),ROUND(Regressions!F150, 1), NA())</f>
        <v>#N/A</v>
      </c>
      <c r="G140" s="229" t="e">
        <f>IF(ISNUMBER(Regressions!G150),ROUND(Regressions!G150, 1), NA())</f>
        <v>#N/A</v>
      </c>
      <c r="H140" s="333" t="e">
        <f>IF(ISNUMBER(Regressions!H150),ROUND(Regressions!H150, 1), NA())</f>
        <v>#N/A</v>
      </c>
      <c r="I140" s="230" t="e">
        <f>IF(ISNUMBER(Regressions!I150),ROUND(Regressions!I150, 1), NA())</f>
        <v>#N/A</v>
      </c>
      <c r="J140" s="334" t="e">
        <f>IF(ISNUMBER(Regressions!K150),ROUND(Regressions!K150, 1), NA())</f>
        <v>#N/A</v>
      </c>
      <c r="K140" s="332" t="e">
        <f>IF(ISNUMBER(Regressions!L150),ROUND(Regressions!L150, 1), NA())</f>
        <v>#N/A</v>
      </c>
      <c r="L140" s="231" t="e">
        <f>IF(ISNUMBER(Regressions!M150),ROUND(Regressions!M150, 1), NA())</f>
        <v>#N/A</v>
      </c>
      <c r="M140" s="333" t="e">
        <f>IF(ISNUMBER(Regressions!N150),ROUND(Regressions!N150, 1), NA())</f>
        <v>#N/A</v>
      </c>
      <c r="N140" s="230" t="e">
        <f>IF(ISNUMBER(Regressions!O150),ROUND(Regressions!O150, 1), NA())</f>
        <v>#N/A</v>
      </c>
      <c r="O140" s="334">
        <f>IF(ISNUMBER(Regressions!Q150),ROUND(Regressions!Q150, 1), NA())</f>
        <v>95.7</v>
      </c>
      <c r="P140" s="332" t="e">
        <f>IF(ISNUMBER(Regressions!R150),ROUND(Regressions!R150, 1), NA())</f>
        <v>#N/A</v>
      </c>
      <c r="Q140" s="208" t="e">
        <f>IF(ISNUMBER(Regressions!S150),ROUND(Regressions!S150, 1), NA())</f>
        <v>#N/A</v>
      </c>
      <c r="R140" s="333" t="e">
        <f>IF(ISNUMBER(Regressions!T150),ROUND(Regressions!T150, 1), NA())</f>
        <v>#N/A</v>
      </c>
      <c r="S140" s="230">
        <f>IF(ISNUMBER(Regressions!U150),ROUND(Regressions!U150, 1), NA())</f>
        <v>4.3</v>
      </c>
    </row>
    <row xmlns:x14ac="http://schemas.microsoft.com/office/spreadsheetml/2009/9/ac" r="141" x14ac:dyDescent="0.2">
      <c r="A141" s="329" t="str">
        <f>IF(ISBLANK(Regressions!A151), " ", Regressions!A151)</f>
        <v>Iran</v>
      </c>
      <c r="B141" s="330">
        <f>IF(ISBLANK(Regressions!B151), " ", Regressions!B151)</f>
        <v>2013</v>
      </c>
      <c r="C141" s="335" t="str">
        <f>IF(ISBLANK(Regressions!C151), " ", Regressions!C151)</f>
        <v>Primary</v>
      </c>
      <c r="D141" s="331">
        <f>IF(ISBLANK(Regressions!D151), " ", Regressions!D151)</f>
        <v>6509416</v>
      </c>
      <c r="E141" s="207" t="e">
        <f>IF(ISNUMBER(Regressions!E151),ROUND(Regressions!E151, 1), NA())</f>
        <v>#N/A</v>
      </c>
      <c r="F141" s="332" t="e">
        <f>IF(ISNUMBER(Regressions!F151),ROUND(Regressions!F151, 1), NA())</f>
        <v>#N/A</v>
      </c>
      <c r="G141" s="229" t="e">
        <f>IF(ISNUMBER(Regressions!G151),ROUND(Regressions!G151, 1), NA())</f>
        <v>#N/A</v>
      </c>
      <c r="H141" s="333" t="e">
        <f>IF(ISNUMBER(Regressions!H151),ROUND(Regressions!H151, 1), NA())</f>
        <v>#N/A</v>
      </c>
      <c r="I141" s="230" t="e">
        <f>IF(ISNUMBER(Regressions!I151),ROUND(Regressions!I151, 1), NA())</f>
        <v>#N/A</v>
      </c>
      <c r="J141" s="334" t="e">
        <f>IF(ISNUMBER(Regressions!K151),ROUND(Regressions!K151, 1), NA())</f>
        <v>#N/A</v>
      </c>
      <c r="K141" s="332" t="e">
        <f>IF(ISNUMBER(Regressions!L151),ROUND(Regressions!L151, 1), NA())</f>
        <v>#N/A</v>
      </c>
      <c r="L141" s="231" t="e">
        <f>IF(ISNUMBER(Regressions!M151),ROUND(Regressions!M151, 1), NA())</f>
        <v>#N/A</v>
      </c>
      <c r="M141" s="333" t="e">
        <f>IF(ISNUMBER(Regressions!N151),ROUND(Regressions!N151, 1), NA())</f>
        <v>#N/A</v>
      </c>
      <c r="N141" s="230" t="e">
        <f>IF(ISNUMBER(Regressions!O151),ROUND(Regressions!O151, 1), NA())</f>
        <v>#N/A</v>
      </c>
      <c r="O141" s="334">
        <f>IF(ISNUMBER(Regressions!Q151),ROUND(Regressions!Q151, 1), NA())</f>
        <v>95.8</v>
      </c>
      <c r="P141" s="332" t="e">
        <f>IF(ISNUMBER(Regressions!R151),ROUND(Regressions!R151, 1), NA())</f>
        <v>#N/A</v>
      </c>
      <c r="Q141" s="208" t="e">
        <f>IF(ISNUMBER(Regressions!S151),ROUND(Regressions!S151, 1), NA())</f>
        <v>#N/A</v>
      </c>
      <c r="R141" s="333" t="e">
        <f>IF(ISNUMBER(Regressions!T151),ROUND(Regressions!T151, 1), NA())</f>
        <v>#N/A</v>
      </c>
      <c r="S141" s="230">
        <f>IF(ISNUMBER(Regressions!U151),ROUND(Regressions!U151, 1), NA())</f>
        <v>4.2</v>
      </c>
    </row>
    <row xmlns:x14ac="http://schemas.microsoft.com/office/spreadsheetml/2009/9/ac" r="142" x14ac:dyDescent="0.2">
      <c r="A142" s="329" t="str">
        <f>IF(ISBLANK(Regressions!A152), " ", Regressions!A152)</f>
        <v>Iran</v>
      </c>
      <c r="B142" s="330">
        <f>IF(ISBLANK(Regressions!B152), " ", Regressions!B152)</f>
        <v>2014</v>
      </c>
      <c r="C142" s="335" t="str">
        <f>IF(ISBLANK(Regressions!C152), " ", Regressions!C152)</f>
        <v>Primary</v>
      </c>
      <c r="D142" s="331">
        <f>IF(ISBLANK(Regressions!D152), " ", Regressions!D152)</f>
        <v>6652731</v>
      </c>
      <c r="E142" s="207" t="e">
        <f>IF(ISNUMBER(Regressions!E152),ROUND(Regressions!E152, 1), NA())</f>
        <v>#N/A</v>
      </c>
      <c r="F142" s="332" t="e">
        <f>IF(ISNUMBER(Regressions!F152),ROUND(Regressions!F152, 1), NA())</f>
        <v>#N/A</v>
      </c>
      <c r="G142" s="229" t="e">
        <f>IF(ISNUMBER(Regressions!G152),ROUND(Regressions!G152, 1), NA())</f>
        <v>#N/A</v>
      </c>
      <c r="H142" s="333" t="e">
        <f>IF(ISNUMBER(Regressions!H152),ROUND(Regressions!H152, 1), NA())</f>
        <v>#N/A</v>
      </c>
      <c r="I142" s="230" t="e">
        <f>IF(ISNUMBER(Regressions!I152),ROUND(Regressions!I152, 1), NA())</f>
        <v>#N/A</v>
      </c>
      <c r="J142" s="334" t="e">
        <f>IF(ISNUMBER(Regressions!K152),ROUND(Regressions!K152, 1), NA())</f>
        <v>#N/A</v>
      </c>
      <c r="K142" s="332" t="e">
        <f>IF(ISNUMBER(Regressions!L152),ROUND(Regressions!L152, 1), NA())</f>
        <v>#N/A</v>
      </c>
      <c r="L142" s="231" t="e">
        <f>IF(ISNUMBER(Regressions!M152),ROUND(Regressions!M152, 1), NA())</f>
        <v>#N/A</v>
      </c>
      <c r="M142" s="333" t="e">
        <f>IF(ISNUMBER(Regressions!N152),ROUND(Regressions!N152, 1), NA())</f>
        <v>#N/A</v>
      </c>
      <c r="N142" s="230" t="e">
        <f>IF(ISNUMBER(Regressions!O152),ROUND(Regressions!O152, 1), NA())</f>
        <v>#N/A</v>
      </c>
      <c r="O142" s="334">
        <f>IF(ISNUMBER(Regressions!Q152),ROUND(Regressions!Q152, 1), NA())</f>
        <v>95.9</v>
      </c>
      <c r="P142" s="332" t="e">
        <f>IF(ISNUMBER(Regressions!R152),ROUND(Regressions!R152, 1), NA())</f>
        <v>#N/A</v>
      </c>
      <c r="Q142" s="208" t="e">
        <f>IF(ISNUMBER(Regressions!S152),ROUND(Regressions!S152, 1), NA())</f>
        <v>#N/A</v>
      </c>
      <c r="R142" s="333" t="e">
        <f>IF(ISNUMBER(Regressions!T152),ROUND(Regressions!T152, 1), NA())</f>
        <v>#N/A</v>
      </c>
      <c r="S142" s="230">
        <f>IF(ISNUMBER(Regressions!U152),ROUND(Regressions!U152, 1), NA())</f>
        <v>4.0999999999999996</v>
      </c>
    </row>
    <row xmlns:x14ac="http://schemas.microsoft.com/office/spreadsheetml/2009/9/ac" r="143" x14ac:dyDescent="0.2">
      <c r="A143" s="329" t="str">
        <f>IF(ISBLANK(Regressions!A153), " ", Regressions!A153)</f>
        <v>Iran</v>
      </c>
      <c r="B143" s="330">
        <f>IF(ISBLANK(Regressions!B153), " ", Regressions!B153)</f>
        <v>2015</v>
      </c>
      <c r="C143" s="335" t="str">
        <f>IF(ISBLANK(Regressions!C153), " ", Regressions!C153)</f>
        <v>Primary</v>
      </c>
      <c r="D143" s="331">
        <f>IF(ISBLANK(Regressions!D153), " ", Regressions!D153)</f>
        <v>7035236</v>
      </c>
      <c r="E143" s="207" t="e">
        <f>IF(ISNUMBER(Regressions!E153),ROUND(Regressions!E153, 1), NA())</f>
        <v>#N/A</v>
      </c>
      <c r="F143" s="332" t="e">
        <f>IF(ISNUMBER(Regressions!F153),ROUND(Regressions!F153, 1), NA())</f>
        <v>#N/A</v>
      </c>
      <c r="G143" s="229" t="e">
        <f>IF(ISNUMBER(Regressions!G153),ROUND(Regressions!G153, 1), NA())</f>
        <v>#N/A</v>
      </c>
      <c r="H143" s="333" t="e">
        <f>IF(ISNUMBER(Regressions!H153),ROUND(Regressions!H153, 1), NA())</f>
        <v>#N/A</v>
      </c>
      <c r="I143" s="230" t="e">
        <f>IF(ISNUMBER(Regressions!I153),ROUND(Regressions!I153, 1), NA())</f>
        <v>#N/A</v>
      </c>
      <c r="J143" s="334" t="e">
        <f>IF(ISNUMBER(Regressions!K153),ROUND(Regressions!K153, 1), NA())</f>
        <v>#N/A</v>
      </c>
      <c r="K143" s="332" t="e">
        <f>IF(ISNUMBER(Regressions!L153),ROUND(Regressions!L153, 1), NA())</f>
        <v>#N/A</v>
      </c>
      <c r="L143" s="231" t="e">
        <f>IF(ISNUMBER(Regressions!M153),ROUND(Regressions!M153, 1), NA())</f>
        <v>#N/A</v>
      </c>
      <c r="M143" s="333" t="e">
        <f>IF(ISNUMBER(Regressions!N153),ROUND(Regressions!N153, 1), NA())</f>
        <v>#N/A</v>
      </c>
      <c r="N143" s="230" t="e">
        <f>IF(ISNUMBER(Regressions!O153),ROUND(Regressions!O153, 1), NA())</f>
        <v>#N/A</v>
      </c>
      <c r="O143" s="334">
        <f>IF(ISNUMBER(Regressions!Q153),ROUND(Regressions!Q153, 1), NA())</f>
        <v>96.1</v>
      </c>
      <c r="P143" s="332" t="e">
        <f>IF(ISNUMBER(Regressions!R153),ROUND(Regressions!R153, 1), NA())</f>
        <v>#N/A</v>
      </c>
      <c r="Q143" s="208" t="e">
        <f>IF(ISNUMBER(Regressions!S153),ROUND(Regressions!S153, 1), NA())</f>
        <v>#N/A</v>
      </c>
      <c r="R143" s="333" t="e">
        <f>IF(ISNUMBER(Regressions!T153),ROUND(Regressions!T153, 1), NA())</f>
        <v>#N/A</v>
      </c>
      <c r="S143" s="230">
        <f>IF(ISNUMBER(Regressions!U153),ROUND(Regressions!U153, 1), NA())</f>
        <v>3.9</v>
      </c>
    </row>
    <row xmlns:x14ac="http://schemas.microsoft.com/office/spreadsheetml/2009/9/ac" r="144" x14ac:dyDescent="0.2">
      <c r="A144" s="329" t="str">
        <f>IF(ISBLANK(Regressions!A154), " ", Regressions!A154)</f>
        <v>Iran</v>
      </c>
      <c r="B144" s="330">
        <f>IF(ISBLANK(Regressions!B154), " ", Regressions!B154)</f>
        <v>2016</v>
      </c>
      <c r="C144" s="335" t="str">
        <f>IF(ISBLANK(Regressions!C154), " ", Regressions!C154)</f>
        <v>Primary</v>
      </c>
      <c r="D144" s="331">
        <f>IF(ISBLANK(Regressions!D154), " ", Regressions!D154)</f>
        <v>7419587</v>
      </c>
      <c r="E144" s="207" t="e">
        <f>IF(ISNUMBER(Regressions!E154),ROUND(Regressions!E154, 1), NA())</f>
        <v>#N/A</v>
      </c>
      <c r="F144" s="332" t="e">
        <f>IF(ISNUMBER(Regressions!F154),ROUND(Regressions!F154, 1), NA())</f>
        <v>#N/A</v>
      </c>
      <c r="G144" s="229" t="e">
        <f>IF(ISNUMBER(Regressions!G154),ROUND(Regressions!G154, 1), NA())</f>
        <v>#N/A</v>
      </c>
      <c r="H144" s="333" t="e">
        <f>IF(ISNUMBER(Regressions!H154),ROUND(Regressions!H154, 1), NA())</f>
        <v>#N/A</v>
      </c>
      <c r="I144" s="230" t="e">
        <f>IF(ISNUMBER(Regressions!I154),ROUND(Regressions!I154, 1), NA())</f>
        <v>#N/A</v>
      </c>
      <c r="J144" s="334" t="e">
        <f>IF(ISNUMBER(Regressions!K154),ROUND(Regressions!K154, 1), NA())</f>
        <v>#N/A</v>
      </c>
      <c r="K144" s="332" t="e">
        <f>IF(ISNUMBER(Regressions!L154),ROUND(Regressions!L154, 1), NA())</f>
        <v>#N/A</v>
      </c>
      <c r="L144" s="231" t="e">
        <f>IF(ISNUMBER(Regressions!M154),ROUND(Regressions!M154, 1), NA())</f>
        <v>#N/A</v>
      </c>
      <c r="M144" s="333" t="e">
        <f>IF(ISNUMBER(Regressions!N154),ROUND(Regressions!N154, 1), NA())</f>
        <v>#N/A</v>
      </c>
      <c r="N144" s="230" t="e">
        <f>IF(ISNUMBER(Regressions!O154),ROUND(Regressions!O154, 1), NA())</f>
        <v>#N/A</v>
      </c>
      <c r="O144" s="334">
        <f>IF(ISNUMBER(Regressions!Q154),ROUND(Regressions!Q154, 1), NA())</f>
        <v>96.2</v>
      </c>
      <c r="P144" s="332" t="e">
        <f>IF(ISNUMBER(Regressions!R154),ROUND(Regressions!R154, 1), NA())</f>
        <v>#N/A</v>
      </c>
      <c r="Q144" s="208" t="e">
        <f>IF(ISNUMBER(Regressions!S154),ROUND(Regressions!S154, 1), NA())</f>
        <v>#N/A</v>
      </c>
      <c r="R144" s="333" t="e">
        <f>IF(ISNUMBER(Regressions!T154),ROUND(Regressions!T154, 1), NA())</f>
        <v>#N/A</v>
      </c>
      <c r="S144" s="230">
        <f>IF(ISNUMBER(Regressions!U154),ROUND(Regressions!U154, 1), NA())</f>
        <v>3.8</v>
      </c>
    </row>
    <row xmlns:x14ac="http://schemas.microsoft.com/office/spreadsheetml/2009/9/ac" r="145" x14ac:dyDescent="0.2">
      <c r="A145" s="329" t="str">
        <f>IF(ISBLANK(Regressions!A155), " ", Regressions!A155)</f>
        <v>Iran</v>
      </c>
      <c r="B145" s="330">
        <f>IF(ISBLANK(Regressions!B155), " ", Regressions!B155)</f>
        <v>2017</v>
      </c>
      <c r="C145" s="335" t="str">
        <f>IF(ISBLANK(Regressions!C155), " ", Regressions!C155)</f>
        <v>Primary</v>
      </c>
      <c r="D145" s="331">
        <f>IF(ISBLANK(Regressions!D155), " ", Regressions!D155)</f>
        <v>7616016</v>
      </c>
      <c r="E145" s="207" t="e">
        <f>IF(ISNUMBER(Regressions!E155),ROUND(Regressions!E155, 1), NA())</f>
        <v>#N/A</v>
      </c>
      <c r="F145" s="332" t="e">
        <f>IF(ISNUMBER(Regressions!F155),ROUND(Regressions!F155, 1), NA())</f>
        <v>#N/A</v>
      </c>
      <c r="G145" s="229" t="e">
        <f>IF(ISNUMBER(Regressions!G155),ROUND(Regressions!G155, 1), NA())</f>
        <v>#N/A</v>
      </c>
      <c r="H145" s="333" t="e">
        <f>IF(ISNUMBER(Regressions!H155),ROUND(Regressions!H155, 1), NA())</f>
        <v>#N/A</v>
      </c>
      <c r="I145" s="230" t="e">
        <f>IF(ISNUMBER(Regressions!I155),ROUND(Regressions!I155, 1), NA())</f>
        <v>#N/A</v>
      </c>
      <c r="J145" s="334" t="e">
        <f>IF(ISNUMBER(Regressions!K155),ROUND(Regressions!K155, 1), NA())</f>
        <v>#N/A</v>
      </c>
      <c r="K145" s="332" t="e">
        <f>IF(ISNUMBER(Regressions!L155),ROUND(Regressions!L155, 1), NA())</f>
        <v>#N/A</v>
      </c>
      <c r="L145" s="231" t="e">
        <f>IF(ISNUMBER(Regressions!M155),ROUND(Regressions!M155, 1), NA())</f>
        <v>#N/A</v>
      </c>
      <c r="M145" s="333" t="e">
        <f>IF(ISNUMBER(Regressions!N155),ROUND(Regressions!N155, 1), NA())</f>
        <v>#N/A</v>
      </c>
      <c r="N145" s="230" t="e">
        <f>IF(ISNUMBER(Regressions!O155),ROUND(Regressions!O155, 1), NA())</f>
        <v>#N/A</v>
      </c>
      <c r="O145" s="334">
        <f>IF(ISNUMBER(Regressions!Q155),ROUND(Regressions!Q155, 1), NA())</f>
        <v>96.3</v>
      </c>
      <c r="P145" s="332" t="e">
        <f>IF(ISNUMBER(Regressions!R155),ROUND(Regressions!R155, 1), NA())</f>
        <v>#N/A</v>
      </c>
      <c r="Q145" s="208" t="e">
        <f>IF(ISNUMBER(Regressions!S155),ROUND(Regressions!S155, 1), NA())</f>
        <v>#N/A</v>
      </c>
      <c r="R145" s="333" t="e">
        <f>IF(ISNUMBER(Regressions!T155),ROUND(Regressions!T155, 1), NA())</f>
        <v>#N/A</v>
      </c>
      <c r="S145" s="230">
        <f>IF(ISNUMBER(Regressions!U155),ROUND(Regressions!U155, 1), NA())</f>
        <v>3.7</v>
      </c>
    </row>
    <row xmlns:x14ac="http://schemas.microsoft.com/office/spreadsheetml/2009/9/ac" r="146" x14ac:dyDescent="0.2">
      <c r="A146" s="329" t="str">
        <f>IF(ISBLANK(Regressions!A156), " ", Regressions!A156)</f>
        <v>Iran</v>
      </c>
      <c r="B146" s="330">
        <f>IF(ISBLANK(Regressions!B156), " ", Regressions!B156)</f>
        <v>2018</v>
      </c>
      <c r="C146" s="335" t="str">
        <f>IF(ISBLANK(Regressions!C156), " ", Regressions!C156)</f>
        <v>Primary</v>
      </c>
      <c r="D146" s="331">
        <f>IF(ISBLANK(Regressions!D156), " ", Regressions!D156)</f>
        <v>7817024</v>
      </c>
      <c r="E146" s="207" t="e">
        <f>IF(ISNUMBER(Regressions!E156),ROUND(Regressions!E156, 1), NA())</f>
        <v>#N/A</v>
      </c>
      <c r="F146" s="332" t="e">
        <f>IF(ISNUMBER(Regressions!F156),ROUND(Regressions!F156, 1), NA())</f>
        <v>#N/A</v>
      </c>
      <c r="G146" s="229" t="e">
        <f>IF(ISNUMBER(Regressions!G156),ROUND(Regressions!G156, 1), NA())</f>
        <v>#N/A</v>
      </c>
      <c r="H146" s="333" t="e">
        <f>IF(ISNUMBER(Regressions!H156),ROUND(Regressions!H156, 1), NA())</f>
        <v>#N/A</v>
      </c>
      <c r="I146" s="230" t="e">
        <f>IF(ISNUMBER(Regressions!I156),ROUND(Regressions!I156, 1), NA())</f>
        <v>#N/A</v>
      </c>
      <c r="J146" s="334" t="e">
        <f>IF(ISNUMBER(Regressions!K156),ROUND(Regressions!K156, 1), NA())</f>
        <v>#N/A</v>
      </c>
      <c r="K146" s="332" t="e">
        <f>IF(ISNUMBER(Regressions!L156),ROUND(Regressions!L156, 1), NA())</f>
        <v>#N/A</v>
      </c>
      <c r="L146" s="231" t="e">
        <f>IF(ISNUMBER(Regressions!M156),ROUND(Regressions!M156, 1), NA())</f>
        <v>#N/A</v>
      </c>
      <c r="M146" s="333" t="e">
        <f>IF(ISNUMBER(Regressions!N156),ROUND(Regressions!N156, 1), NA())</f>
        <v>#N/A</v>
      </c>
      <c r="N146" s="230" t="e">
        <f>IF(ISNUMBER(Regressions!O156),ROUND(Regressions!O156, 1), NA())</f>
        <v>#N/A</v>
      </c>
      <c r="O146" s="334">
        <f>IF(ISNUMBER(Regressions!Q156),ROUND(Regressions!Q156, 1), NA())</f>
        <v>96.4</v>
      </c>
      <c r="P146" s="332" t="e">
        <f>IF(ISNUMBER(Regressions!R156),ROUND(Regressions!R156, 1), NA())</f>
        <v>#N/A</v>
      </c>
      <c r="Q146" s="208" t="e">
        <f>IF(ISNUMBER(Regressions!S156),ROUND(Regressions!S156, 1), NA())</f>
        <v>#N/A</v>
      </c>
      <c r="R146" s="333" t="e">
        <f>IF(ISNUMBER(Regressions!T156),ROUND(Regressions!T156, 1), NA())</f>
        <v>#N/A</v>
      </c>
      <c r="S146" s="230">
        <f>IF(ISNUMBER(Regressions!U156),ROUND(Regressions!U156, 1), NA())</f>
        <v>3.6</v>
      </c>
    </row>
    <row xmlns:x14ac="http://schemas.microsoft.com/office/spreadsheetml/2009/9/ac" r="147" x14ac:dyDescent="0.2">
      <c r="A147" s="329" t="str">
        <f>IF(ISBLANK(Regressions!A157), " ", Regressions!A157)</f>
        <v>Iran</v>
      </c>
      <c r="B147" s="330">
        <f>IF(ISBLANK(Regressions!B157), " ", Regressions!B157)</f>
        <v>2019</v>
      </c>
      <c r="C147" s="335" t="str">
        <f>IF(ISBLANK(Regressions!C157), " ", Regressions!C157)</f>
        <v>Primary</v>
      </c>
      <c r="D147" s="331">
        <f>IF(ISBLANK(Regressions!D157), " ", Regressions!D157)</f>
        <v>8044448</v>
      </c>
      <c r="E147" s="207" t="e">
        <f>IF(ISNUMBER(Regressions!E157),ROUND(Regressions!E157, 1), NA())</f>
        <v>#N/A</v>
      </c>
      <c r="F147" s="332" t="e">
        <f>IF(ISNUMBER(Regressions!F157),ROUND(Regressions!F157, 1), NA())</f>
        <v>#N/A</v>
      </c>
      <c r="G147" s="229" t="e">
        <f>IF(ISNUMBER(Regressions!G157),ROUND(Regressions!G157, 1), NA())</f>
        <v>#N/A</v>
      </c>
      <c r="H147" s="333" t="e">
        <f>IF(ISNUMBER(Regressions!H157),ROUND(Regressions!H157, 1), NA())</f>
        <v>#N/A</v>
      </c>
      <c r="I147" s="230" t="e">
        <f>IF(ISNUMBER(Regressions!I157),ROUND(Regressions!I157, 1), NA())</f>
        <v>#N/A</v>
      </c>
      <c r="J147" s="334" t="e">
        <f>IF(ISNUMBER(Regressions!K157),ROUND(Regressions!K157, 1), NA())</f>
        <v>#N/A</v>
      </c>
      <c r="K147" s="332" t="e">
        <f>IF(ISNUMBER(Regressions!L157),ROUND(Regressions!L157, 1), NA())</f>
        <v>#N/A</v>
      </c>
      <c r="L147" s="231" t="e">
        <f>IF(ISNUMBER(Regressions!M157),ROUND(Regressions!M157, 1), NA())</f>
        <v>#N/A</v>
      </c>
      <c r="M147" s="333" t="e">
        <f>IF(ISNUMBER(Regressions!N157),ROUND(Regressions!N157, 1), NA())</f>
        <v>#N/A</v>
      </c>
      <c r="N147" s="230" t="e">
        <f>IF(ISNUMBER(Regressions!O157),ROUND(Regressions!O157, 1), NA())</f>
        <v>#N/A</v>
      </c>
      <c r="O147" s="334">
        <f>IF(ISNUMBER(Regressions!Q157),ROUND(Regressions!Q157, 1), NA())</f>
        <v>96.4</v>
      </c>
      <c r="P147" s="332" t="e">
        <f>IF(ISNUMBER(Regressions!R157),ROUND(Regressions!R157, 1), NA())</f>
        <v>#N/A</v>
      </c>
      <c r="Q147" s="208" t="e">
        <f>IF(ISNUMBER(Regressions!S157),ROUND(Regressions!S157, 1), NA())</f>
        <v>#N/A</v>
      </c>
      <c r="R147" s="333" t="e">
        <f>IF(ISNUMBER(Regressions!T157),ROUND(Regressions!T157, 1), NA())</f>
        <v>#N/A</v>
      </c>
      <c r="S147" s="230">
        <f>IF(ISNUMBER(Regressions!U157),ROUND(Regressions!U157, 1), NA())</f>
        <v>3.6</v>
      </c>
    </row>
    <row xmlns:x14ac="http://schemas.microsoft.com/office/spreadsheetml/2009/9/ac" r="148" x14ac:dyDescent="0.2">
      <c r="A148" s="329" t="str">
        <f>IF(ISBLANK(Regressions!A158), " ", Regressions!A158)</f>
        <v>Iran</v>
      </c>
      <c r="B148" s="330">
        <f>IF(ISBLANK(Regressions!B158), " ", Regressions!B158)</f>
        <v>2020</v>
      </c>
      <c r="C148" s="335" t="str">
        <f>IF(ISBLANK(Regressions!C158), " ", Regressions!C158)</f>
        <v>Primary</v>
      </c>
      <c r="D148" s="331">
        <f>IF(ISBLANK(Regressions!D158), " ", Regressions!D158)</f>
        <v>8297970</v>
      </c>
      <c r="E148" s="207" t="e">
        <f>IF(ISNUMBER(Regressions!E158),ROUND(Regressions!E158, 1), NA())</f>
        <v>#N/A</v>
      </c>
      <c r="F148" s="332" t="e">
        <f>IF(ISNUMBER(Regressions!F158),ROUND(Regressions!F158, 1), NA())</f>
        <v>#N/A</v>
      </c>
      <c r="G148" s="229" t="e">
        <f>IF(ISNUMBER(Regressions!G158),ROUND(Regressions!G158, 1), NA())</f>
        <v>#N/A</v>
      </c>
      <c r="H148" s="333" t="e">
        <f>IF(ISNUMBER(Regressions!H158),ROUND(Regressions!H158, 1), NA())</f>
        <v>#N/A</v>
      </c>
      <c r="I148" s="230" t="e">
        <f>IF(ISNUMBER(Regressions!I158),ROUND(Regressions!I158, 1), NA())</f>
        <v>#N/A</v>
      </c>
      <c r="J148" s="334" t="e">
        <f>IF(ISNUMBER(Regressions!K158),ROUND(Regressions!K158, 1), NA())</f>
        <v>#N/A</v>
      </c>
      <c r="K148" s="332" t="e">
        <f>IF(ISNUMBER(Regressions!L158),ROUND(Regressions!L158, 1), NA())</f>
        <v>#N/A</v>
      </c>
      <c r="L148" s="231" t="e">
        <f>IF(ISNUMBER(Regressions!M158),ROUND(Regressions!M158, 1), NA())</f>
        <v>#N/A</v>
      </c>
      <c r="M148" s="333" t="e">
        <f>IF(ISNUMBER(Regressions!N158),ROUND(Regressions!N158, 1), NA())</f>
        <v>#N/A</v>
      </c>
      <c r="N148" s="230" t="e">
        <f>IF(ISNUMBER(Regressions!O158),ROUND(Regressions!O158, 1), NA())</f>
        <v>#N/A</v>
      </c>
      <c r="O148" s="334">
        <f>IF(ISNUMBER(Regressions!Q158),ROUND(Regressions!Q158, 1), NA())</f>
        <v>96.4</v>
      </c>
      <c r="P148" s="332" t="e">
        <f>IF(ISNUMBER(Regressions!R158),ROUND(Regressions!R158, 1), NA())</f>
        <v>#N/A</v>
      </c>
      <c r="Q148" s="208" t="e">
        <f>IF(ISNUMBER(Regressions!S158),ROUND(Regressions!S158, 1), NA())</f>
        <v>#N/A</v>
      </c>
      <c r="R148" s="333" t="e">
        <f>IF(ISNUMBER(Regressions!T158),ROUND(Regressions!T158, 1), NA())</f>
        <v>#N/A</v>
      </c>
      <c r="S148" s="230">
        <f>IF(ISNUMBER(Regressions!U158),ROUND(Regressions!U158, 1), NA())</f>
        <v>3.6</v>
      </c>
    </row>
    <row xmlns:x14ac="http://schemas.microsoft.com/office/spreadsheetml/2009/9/ac" r="149" x14ac:dyDescent="0.2">
      <c r="A149" s="379" t="str">
        <f>IF(ISBLANK(Regressions!A159), " ", Regressions!A159)</f>
        <v>Iran</v>
      </c>
      <c r="B149" s="380">
        <f>IF(ISBLANK(Regressions!B159), " ", Regressions!B159)</f>
        <v>2021</v>
      </c>
      <c r="C149" s="381" t="str">
        <f>IF(ISBLANK(Regressions!C159), " ", Regressions!C159)</f>
        <v>Primary</v>
      </c>
      <c r="D149" s="382">
        <f>IF(ISBLANK(Regressions!D159), " ", Regressions!D159)</f>
        <v>8556682</v>
      </c>
      <c r="E149" s="385" t="e">
        <f>IF(ISNUMBER(Regressions!E159),ROUND(Regressions!E159, 1), NA())</f>
        <v>#N/A</v>
      </c>
      <c r="F149" s="383" t="e">
        <f>IF(ISNUMBER(Regressions!F159),ROUND(Regressions!F159, 1), NA())</f>
        <v>#N/A</v>
      </c>
      <c r="G149" s="386" t="e">
        <f>IF(ISNUMBER(Regressions!G159),ROUND(Regressions!G159, 1), NA())</f>
        <v>#N/A</v>
      </c>
      <c r="H149" s="384" t="e">
        <f>IF(ISNUMBER(Regressions!H159),ROUND(Regressions!H159, 1), NA())</f>
        <v>#N/A</v>
      </c>
      <c r="I149" s="387" t="e">
        <f>IF(ISNUMBER(Regressions!I159),ROUND(Regressions!I159, 1), NA())</f>
        <v>#N/A</v>
      </c>
      <c r="J149" s="385" t="e">
        <f>IF(ISNUMBER(Regressions!K159),ROUND(Regressions!K159, 1), NA())</f>
        <v>#N/A</v>
      </c>
      <c r="K149" s="383" t="e">
        <f>IF(ISNUMBER(Regressions!L159),ROUND(Regressions!L159, 1), NA())</f>
        <v>#N/A</v>
      </c>
      <c r="L149" s="388" t="e">
        <f>IF(ISNUMBER(Regressions!M159),ROUND(Regressions!M159, 1), NA())</f>
        <v>#N/A</v>
      </c>
      <c r="M149" s="384" t="e">
        <f>IF(ISNUMBER(Regressions!N159),ROUND(Regressions!N159, 1), NA())</f>
        <v>#N/A</v>
      </c>
      <c r="N149" s="387" t="e">
        <f>IF(ISNUMBER(Regressions!O159),ROUND(Regressions!O159, 1), NA())</f>
        <v>#N/A</v>
      </c>
      <c r="O149" s="385">
        <f>IF(ISNUMBER(Regressions!Q159),ROUND(Regressions!Q159, 1), NA())</f>
        <v>96.4</v>
      </c>
      <c r="P149" s="383" t="e">
        <f>IF(ISNUMBER(Regressions!R159),ROUND(Regressions!R159, 1), NA())</f>
        <v>#N/A</v>
      </c>
      <c r="Q149" s="389" t="e">
        <f>IF(ISNUMBER(Regressions!S159),ROUND(Regressions!S159, 1), NA())</f>
        <v>#N/A</v>
      </c>
      <c r="R149" s="384" t="e">
        <f>IF(ISNUMBER(Regressions!T159),ROUND(Regressions!T159, 1), NA())</f>
        <v>#N/A</v>
      </c>
      <c r="S149" s="387">
        <f>IF(ISNUMBER(Regressions!U159),ROUND(Regressions!U159, 1), NA())</f>
        <v>3.6</v>
      </c>
      <c r="T149" s="378"/>
      <c r="U149" s="378"/>
      <c r="V149" s="378"/>
      <c r="W149" s="378"/>
      <c r="X149" s="378"/>
      <c r="Y149" s="378"/>
      <c r="Z149" s="378"/>
      <c r="AA149" s="378"/>
      <c r="AB149" s="378"/>
      <c r="AC149" s="378"/>
    </row>
    <row xmlns:x14ac="http://schemas.microsoft.com/office/spreadsheetml/2009/9/ac" r="150" x14ac:dyDescent="0.2">
      <c r="A150" s="329" t="str">
        <f>IF(ISBLANK(Regressions!A160), " ", Regressions!A160)</f>
        <v>Iran</v>
      </c>
      <c r="B150" s="330">
        <f>IF(ISBLANK(Regressions!B160), " ", Regressions!B160)</f>
        <v>2022</v>
      </c>
      <c r="C150" s="335" t="str">
        <f>IF(ISBLANK(Regressions!C160), " ", Regressions!C160)</f>
        <v>Primary</v>
      </c>
      <c r="D150" s="331">
        <f>IF(ISBLANK(Regressions!D160), " ", Regressions!D160)</f>
        <v>8797776</v>
      </c>
      <c r="E150" s="207" t="e">
        <f>IF(ISNUMBER(Regressions!E160),ROUND(Regressions!E160, 1), NA())</f>
        <v>#N/A</v>
      </c>
      <c r="F150" s="332" t="e">
        <f>IF(ISNUMBER(Regressions!F160),ROUND(Regressions!F160, 1), NA())</f>
        <v>#N/A</v>
      </c>
      <c r="G150" s="229" t="e">
        <f>IF(ISNUMBER(Regressions!G160),ROUND(Regressions!G160, 1), NA())</f>
        <v>#N/A</v>
      </c>
      <c r="H150" s="333" t="e">
        <f>IF(ISNUMBER(Regressions!H160),ROUND(Regressions!H160, 1), NA())</f>
        <v>#N/A</v>
      </c>
      <c r="I150" s="230" t="e">
        <f>IF(ISNUMBER(Regressions!I160),ROUND(Regressions!I160, 1), NA())</f>
        <v>#N/A</v>
      </c>
      <c r="J150" s="334" t="e">
        <f>IF(ISNUMBER(Regressions!K160),ROUND(Regressions!K160, 1), NA())</f>
        <v>#N/A</v>
      </c>
      <c r="K150" s="332" t="e">
        <f>IF(ISNUMBER(Regressions!L160),ROUND(Regressions!L160, 1), NA())</f>
        <v>#N/A</v>
      </c>
      <c r="L150" s="231" t="e">
        <f>IF(ISNUMBER(Regressions!M160),ROUND(Regressions!M160, 1), NA())</f>
        <v>#N/A</v>
      </c>
      <c r="M150" s="333" t="e">
        <f>IF(ISNUMBER(Regressions!N160),ROUND(Regressions!N160, 1), NA())</f>
        <v>#N/A</v>
      </c>
      <c r="N150" s="230" t="e">
        <f>IF(ISNUMBER(Regressions!O160),ROUND(Regressions!O160, 1), NA())</f>
        <v>#N/A</v>
      </c>
      <c r="O150" s="334">
        <f>IF(ISNUMBER(Regressions!Q160),ROUND(Regressions!Q160, 1), NA())</f>
        <v>96.4</v>
      </c>
      <c r="P150" s="332" t="e">
        <f>IF(ISNUMBER(Regressions!R160),ROUND(Regressions!R160, 1), NA())</f>
        <v>#N/A</v>
      </c>
      <c r="Q150" s="208" t="e">
        <f>IF(ISNUMBER(Regressions!S160),ROUND(Regressions!S160, 1), NA())</f>
        <v>#N/A</v>
      </c>
      <c r="R150" s="333" t="e">
        <f>IF(ISNUMBER(Regressions!T160),ROUND(Regressions!T160, 1), NA())</f>
        <v>#N/A</v>
      </c>
      <c r="S150" s="230">
        <f>IF(ISNUMBER(Regressions!U160),ROUND(Regressions!U160, 1), NA())</f>
        <v>3.6</v>
      </c>
    </row>
    <row xmlns:x14ac="http://schemas.microsoft.com/office/spreadsheetml/2009/9/ac" r="151" x14ac:dyDescent="0.2">
      <c r="A151" s="336" t="str">
        <f>IF(ISBLANK(Regressions!A161), " ", Regressions!A161)</f>
        <v>Iran</v>
      </c>
      <c r="B151" s="337">
        <f>IF(ISBLANK(Regressions!B161), " ", Regressions!B161)</f>
        <v>2023</v>
      </c>
      <c r="C151" s="338" t="str">
        <f>IF(ISBLANK(Regressions!C161), " ", Regressions!C161)</f>
        <v>Primary</v>
      </c>
      <c r="D151" s="339">
        <f>IF(ISBLANK(Regressions!D161), " ", Regressions!D161)</f>
        <v>9008689</v>
      </c>
      <c r="E151" s="340" t="e">
        <f>IF(ISNUMBER(Regressions!E161),ROUND(Regressions!E161, 1), NA())</f>
        <v>#N/A</v>
      </c>
      <c r="F151" s="341" t="e">
        <f>IF(ISNUMBER(Regressions!F161),ROUND(Regressions!F161, 1), NA())</f>
        <v>#N/A</v>
      </c>
      <c r="G151" s="342" t="e">
        <f>IF(ISNUMBER(Regressions!G161),ROUND(Regressions!G161, 1), NA())</f>
        <v>#N/A</v>
      </c>
      <c r="H151" s="343" t="e">
        <f>IF(ISNUMBER(Regressions!H161),ROUND(Regressions!H161, 1), NA())</f>
        <v>#N/A</v>
      </c>
      <c r="I151" s="344" t="e">
        <f>IF(ISNUMBER(Regressions!I161),ROUND(Regressions!I161, 1), NA())</f>
        <v>#N/A</v>
      </c>
      <c r="J151" s="345" t="e">
        <f>IF(ISNUMBER(Regressions!K161),ROUND(Regressions!K161, 1), NA())</f>
        <v>#N/A</v>
      </c>
      <c r="K151" s="341" t="e">
        <f>IF(ISNUMBER(Regressions!L161),ROUND(Regressions!L161, 1), NA())</f>
        <v>#N/A</v>
      </c>
      <c r="L151" s="346" t="e">
        <f>IF(ISNUMBER(Regressions!M161),ROUND(Regressions!M161, 1), NA())</f>
        <v>#N/A</v>
      </c>
      <c r="M151" s="343" t="e">
        <f>IF(ISNUMBER(Regressions!N161),ROUND(Regressions!N161, 1), NA())</f>
        <v>#N/A</v>
      </c>
      <c r="N151" s="344" t="e">
        <f>IF(ISNUMBER(Regressions!O161),ROUND(Regressions!O161, 1), NA())</f>
        <v>#N/A</v>
      </c>
      <c r="O151" s="345" t="e">
        <f>IF(ISNUMBER(Regressions!Q161),ROUND(Regressions!Q161, 1), NA())</f>
        <v>#N/A</v>
      </c>
      <c r="P151" s="341" t="e">
        <f>IF(ISNUMBER(Regressions!R161),ROUND(Regressions!R161, 1), NA())</f>
        <v>#N/A</v>
      </c>
      <c r="Q151" s="347" t="e">
        <f>IF(ISNUMBER(Regressions!S161),ROUND(Regressions!S161, 1), NA())</f>
        <v>#N/A</v>
      </c>
      <c r="R151" s="343" t="e">
        <f>IF(ISNUMBER(Regressions!T161),ROUND(Regressions!T161, 1), NA())</f>
        <v>#N/A</v>
      </c>
      <c r="S151" s="344" t="e">
        <f>IF(ISNUMBER(Regressions!U161),ROUND(Regressions!U161, 1), NA())</f>
        <v>#N/A</v>
      </c>
    </row>
    <row xmlns:x14ac="http://schemas.microsoft.com/office/spreadsheetml/2009/9/ac" r="152" hidden="true" x14ac:dyDescent="0.2">
      <c r="A152" s="329" t="str">
        <f>IF(ISBLANK(Regressions!A162), " ", Regressions!A162)</f>
        <v>Iran</v>
      </c>
      <c r="B152" s="330">
        <f>IF(ISBLANK(Regressions!B162), " ", Regressions!B162)</f>
        <v>2024</v>
      </c>
      <c r="C152" s="335" t="str">
        <f>IF(ISBLANK(Regressions!C162), " ", Regressions!C162)</f>
        <v>Primary</v>
      </c>
      <c r="D152" s="331" t="str">
        <f>IF(ISBLANK(Regressions!D162), " ", Regressions!D162)</f>
        <v> </v>
      </c>
      <c r="E152" s="207" t="e">
        <f>IF(ISNUMBER(Regressions!E162),ROUND(Regressions!E162, 1), NA())</f>
        <v>#N/A</v>
      </c>
      <c r="F152" s="332" t="e">
        <f>IF(ISNUMBER(Regressions!F162),ROUND(Regressions!F162, 1), NA())</f>
        <v>#N/A</v>
      </c>
      <c r="G152" s="229" t="e">
        <f>IF(ISNUMBER(Regressions!G162),ROUND(Regressions!G162, 1), NA())</f>
        <v>#N/A</v>
      </c>
      <c r="H152" s="333" t="e">
        <f>IF(ISNUMBER(Regressions!H162),ROUND(Regressions!H162, 1), NA())</f>
        <v>#N/A</v>
      </c>
      <c r="I152" s="230" t="e">
        <f>IF(ISNUMBER(Regressions!I162),ROUND(Regressions!I162, 1), NA())</f>
        <v>#N/A</v>
      </c>
      <c r="J152" s="334" t="e">
        <f>IF(ISNUMBER(Regressions!K162),ROUND(Regressions!K162, 1), NA())</f>
        <v>#N/A</v>
      </c>
      <c r="K152" s="332" t="e">
        <f>IF(ISNUMBER(Regressions!L162),ROUND(Regressions!L162, 1), NA())</f>
        <v>#N/A</v>
      </c>
      <c r="L152" s="231" t="e">
        <f>IF(ISNUMBER(Regressions!M162),ROUND(Regressions!M162, 1), NA())</f>
        <v>#N/A</v>
      </c>
      <c r="M152" s="333" t="e">
        <f>IF(ISNUMBER(Regressions!N162),ROUND(Regressions!N162, 1), NA())</f>
        <v>#N/A</v>
      </c>
      <c r="N152" s="230" t="e">
        <f>IF(ISNUMBER(Regressions!O162),ROUND(Regressions!O162, 1), NA())</f>
        <v>#N/A</v>
      </c>
      <c r="O152" s="334" t="e">
        <f>IF(ISNUMBER(Regressions!Q162),ROUND(Regressions!Q162, 1), NA())</f>
        <v>#N/A</v>
      </c>
      <c r="P152" s="332" t="e">
        <f>IF(ISNUMBER(Regressions!R162),ROUND(Regressions!R162, 1), NA())</f>
        <v>#N/A</v>
      </c>
      <c r="Q152" s="208" t="e">
        <f>IF(ISNUMBER(Regressions!S162),ROUND(Regressions!S162, 1), NA())</f>
        <v>#N/A</v>
      </c>
      <c r="R152" s="333" t="e">
        <f>IF(ISNUMBER(Regressions!T162),ROUND(Regressions!T162, 1), NA())</f>
        <v>#N/A</v>
      </c>
      <c r="S152" s="230" t="e">
        <f>IF(ISNUMBER(Regressions!U162),ROUND(Regressions!U162, 1), NA())</f>
        <v>#N/A</v>
      </c>
    </row>
    <row xmlns:x14ac="http://schemas.microsoft.com/office/spreadsheetml/2009/9/ac" r="153" hidden="true" x14ac:dyDescent="0.2">
      <c r="A153" s="329" t="str">
        <f>IF(ISBLANK(Regressions!A163), " ", Regressions!A163)</f>
        <v>Iran</v>
      </c>
      <c r="B153" s="330">
        <f>IF(ISBLANK(Regressions!B163), " ", Regressions!B163)</f>
        <v>2025</v>
      </c>
      <c r="C153" s="335" t="str">
        <f>IF(ISBLANK(Regressions!C163), " ", Regressions!C163)</f>
        <v>Primary</v>
      </c>
      <c r="D153" s="331" t="str">
        <f>IF(ISBLANK(Regressions!D163), " ", Regressions!D163)</f>
        <v> </v>
      </c>
      <c r="E153" s="207" t="e">
        <f>IF(ISNUMBER(Regressions!E163),ROUND(Regressions!E163, 1), NA())</f>
        <v>#N/A</v>
      </c>
      <c r="F153" s="332" t="e">
        <f>IF(ISNUMBER(Regressions!F163),ROUND(Regressions!F163, 1), NA())</f>
        <v>#N/A</v>
      </c>
      <c r="G153" s="229" t="e">
        <f>IF(ISNUMBER(Regressions!G163),ROUND(Regressions!G163, 1), NA())</f>
        <v>#N/A</v>
      </c>
      <c r="H153" s="333" t="e">
        <f>IF(ISNUMBER(Regressions!H163),ROUND(Regressions!H163, 1), NA())</f>
        <v>#N/A</v>
      </c>
      <c r="I153" s="230" t="e">
        <f>IF(ISNUMBER(Regressions!I163),ROUND(Regressions!I163, 1), NA())</f>
        <v>#N/A</v>
      </c>
      <c r="J153" s="334" t="e">
        <f>IF(ISNUMBER(Regressions!K163),ROUND(Regressions!K163, 1), NA())</f>
        <v>#N/A</v>
      </c>
      <c r="K153" s="332" t="e">
        <f>IF(ISNUMBER(Regressions!L163),ROUND(Regressions!L163, 1), NA())</f>
        <v>#N/A</v>
      </c>
      <c r="L153" s="231" t="e">
        <f>IF(ISNUMBER(Regressions!M163),ROUND(Regressions!M163, 1), NA())</f>
        <v>#N/A</v>
      </c>
      <c r="M153" s="333" t="e">
        <f>IF(ISNUMBER(Regressions!N163),ROUND(Regressions!N163, 1), NA())</f>
        <v>#N/A</v>
      </c>
      <c r="N153" s="230" t="e">
        <f>IF(ISNUMBER(Regressions!O163),ROUND(Regressions!O163, 1), NA())</f>
        <v>#N/A</v>
      </c>
      <c r="O153" s="334" t="e">
        <f>IF(ISNUMBER(Regressions!Q163),ROUND(Regressions!Q163, 1), NA())</f>
        <v>#N/A</v>
      </c>
      <c r="P153" s="332" t="e">
        <f>IF(ISNUMBER(Regressions!R163),ROUND(Regressions!R163, 1), NA())</f>
        <v>#N/A</v>
      </c>
      <c r="Q153" s="208" t="e">
        <f>IF(ISNUMBER(Regressions!S163),ROUND(Regressions!S163, 1), NA())</f>
        <v>#N/A</v>
      </c>
      <c r="R153" s="333" t="e">
        <f>IF(ISNUMBER(Regressions!T163),ROUND(Regressions!T163, 1), NA())</f>
        <v>#N/A</v>
      </c>
      <c r="S153" s="230" t="e">
        <f>IF(ISNUMBER(Regressions!U163),ROUND(Regressions!U163, 1), NA())</f>
        <v>#N/A</v>
      </c>
    </row>
    <row xmlns:x14ac="http://schemas.microsoft.com/office/spreadsheetml/2009/9/ac" r="154" hidden="true" x14ac:dyDescent="0.2">
      <c r="A154" s="329" t="str">
        <f>IF(ISBLANK(Regressions!A164), " ", Regressions!A164)</f>
        <v>Iran</v>
      </c>
      <c r="B154" s="330">
        <f>IF(ISBLANK(Regressions!B164), " ", Regressions!B164)</f>
        <v>2026</v>
      </c>
      <c r="C154" s="335" t="str">
        <f>IF(ISBLANK(Regressions!C164), " ", Regressions!C164)</f>
        <v>Primary</v>
      </c>
      <c r="D154" s="331" t="str">
        <f>IF(ISBLANK(Regressions!D164), " ", Regressions!D164)</f>
        <v> </v>
      </c>
      <c r="E154" s="207" t="e">
        <f>IF(ISNUMBER(Regressions!E164),ROUND(Regressions!E164, 1), NA())</f>
        <v>#N/A</v>
      </c>
      <c r="F154" s="332" t="e">
        <f>IF(ISNUMBER(Regressions!F164),ROUND(Regressions!F164, 1), NA())</f>
        <v>#N/A</v>
      </c>
      <c r="G154" s="229" t="e">
        <f>IF(ISNUMBER(Regressions!G164),ROUND(Regressions!G164, 1), NA())</f>
        <v>#N/A</v>
      </c>
      <c r="H154" s="333" t="e">
        <f>IF(ISNUMBER(Regressions!H164),ROUND(Regressions!H164, 1), NA())</f>
        <v>#N/A</v>
      </c>
      <c r="I154" s="230" t="e">
        <f>IF(ISNUMBER(Regressions!I164),ROUND(Regressions!I164, 1), NA())</f>
        <v>#N/A</v>
      </c>
      <c r="J154" s="334" t="e">
        <f>IF(ISNUMBER(Regressions!K164),ROUND(Regressions!K164, 1), NA())</f>
        <v>#N/A</v>
      </c>
      <c r="K154" s="332" t="e">
        <f>IF(ISNUMBER(Regressions!L164),ROUND(Regressions!L164, 1), NA())</f>
        <v>#N/A</v>
      </c>
      <c r="L154" s="231" t="e">
        <f>IF(ISNUMBER(Regressions!M164),ROUND(Regressions!M164, 1), NA())</f>
        <v>#N/A</v>
      </c>
      <c r="M154" s="333" t="e">
        <f>IF(ISNUMBER(Regressions!N164),ROUND(Regressions!N164, 1), NA())</f>
        <v>#N/A</v>
      </c>
      <c r="N154" s="230" t="e">
        <f>IF(ISNUMBER(Regressions!O164),ROUND(Regressions!O164, 1), NA())</f>
        <v>#N/A</v>
      </c>
      <c r="O154" s="334" t="e">
        <f>IF(ISNUMBER(Regressions!Q164),ROUND(Regressions!Q164, 1), NA())</f>
        <v>#N/A</v>
      </c>
      <c r="P154" s="332" t="e">
        <f>IF(ISNUMBER(Regressions!R164),ROUND(Regressions!R164, 1), NA())</f>
        <v>#N/A</v>
      </c>
      <c r="Q154" s="208" t="e">
        <f>IF(ISNUMBER(Regressions!S164),ROUND(Regressions!S164, 1), NA())</f>
        <v>#N/A</v>
      </c>
      <c r="R154" s="333" t="e">
        <f>IF(ISNUMBER(Regressions!T164),ROUND(Regressions!T164, 1), NA())</f>
        <v>#N/A</v>
      </c>
      <c r="S154" s="230" t="e">
        <f>IF(ISNUMBER(Regressions!U164),ROUND(Regressions!U164, 1), NA())</f>
        <v>#N/A</v>
      </c>
    </row>
    <row xmlns:x14ac="http://schemas.microsoft.com/office/spreadsheetml/2009/9/ac" r="155" hidden="true" x14ac:dyDescent="0.2">
      <c r="A155" s="329" t="str">
        <f>IF(ISBLANK(Regressions!A165), " ", Regressions!A165)</f>
        <v>Iran</v>
      </c>
      <c r="B155" s="330">
        <f>IF(ISBLANK(Regressions!B165), " ", Regressions!B165)</f>
        <v>2027</v>
      </c>
      <c r="C155" s="335" t="str">
        <f>IF(ISBLANK(Regressions!C165), " ", Regressions!C165)</f>
        <v>Primary</v>
      </c>
      <c r="D155" s="331" t="str">
        <f>IF(ISBLANK(Regressions!D165), " ", Regressions!D165)</f>
        <v> </v>
      </c>
      <c r="E155" s="207" t="e">
        <f>IF(ISNUMBER(Regressions!E165),ROUND(Regressions!E165, 1), NA())</f>
        <v>#N/A</v>
      </c>
      <c r="F155" s="332" t="e">
        <f>IF(ISNUMBER(Regressions!F165),ROUND(Regressions!F165, 1), NA())</f>
        <v>#N/A</v>
      </c>
      <c r="G155" s="229" t="e">
        <f>IF(ISNUMBER(Regressions!G165),ROUND(Regressions!G165, 1), NA())</f>
        <v>#N/A</v>
      </c>
      <c r="H155" s="333" t="e">
        <f>IF(ISNUMBER(Regressions!H165),ROUND(Regressions!H165, 1), NA())</f>
        <v>#N/A</v>
      </c>
      <c r="I155" s="230" t="e">
        <f>IF(ISNUMBER(Regressions!I165),ROUND(Regressions!I165, 1), NA())</f>
        <v>#N/A</v>
      </c>
      <c r="J155" s="334" t="e">
        <f>IF(ISNUMBER(Regressions!K165),ROUND(Regressions!K165, 1), NA())</f>
        <v>#N/A</v>
      </c>
      <c r="K155" s="332" t="e">
        <f>IF(ISNUMBER(Regressions!L165),ROUND(Regressions!L165, 1), NA())</f>
        <v>#N/A</v>
      </c>
      <c r="L155" s="231" t="e">
        <f>IF(ISNUMBER(Regressions!M165),ROUND(Regressions!M165, 1), NA())</f>
        <v>#N/A</v>
      </c>
      <c r="M155" s="333" t="e">
        <f>IF(ISNUMBER(Regressions!N165),ROUND(Regressions!N165, 1), NA())</f>
        <v>#N/A</v>
      </c>
      <c r="N155" s="230" t="e">
        <f>IF(ISNUMBER(Regressions!O165),ROUND(Regressions!O165, 1), NA())</f>
        <v>#N/A</v>
      </c>
      <c r="O155" s="334" t="e">
        <f>IF(ISNUMBER(Regressions!Q165),ROUND(Regressions!Q165, 1), NA())</f>
        <v>#N/A</v>
      </c>
      <c r="P155" s="332" t="e">
        <f>IF(ISNUMBER(Regressions!R165),ROUND(Regressions!R165, 1), NA())</f>
        <v>#N/A</v>
      </c>
      <c r="Q155" s="208" t="e">
        <f>IF(ISNUMBER(Regressions!S165),ROUND(Regressions!S165, 1), NA())</f>
        <v>#N/A</v>
      </c>
      <c r="R155" s="333" t="e">
        <f>IF(ISNUMBER(Regressions!T165),ROUND(Regressions!T165, 1), NA())</f>
        <v>#N/A</v>
      </c>
      <c r="S155" s="230" t="e">
        <f>IF(ISNUMBER(Regressions!U165),ROUND(Regressions!U165, 1), NA())</f>
        <v>#N/A</v>
      </c>
    </row>
    <row xmlns:x14ac="http://schemas.microsoft.com/office/spreadsheetml/2009/9/ac" r="156" hidden="true" x14ac:dyDescent="0.2">
      <c r="A156" s="329" t="str">
        <f>IF(ISBLANK(Regressions!A166), " ", Regressions!A166)</f>
        <v>Iran</v>
      </c>
      <c r="B156" s="330">
        <f>IF(ISBLANK(Regressions!B166), " ", Regressions!B166)</f>
        <v>2028</v>
      </c>
      <c r="C156" s="335" t="str">
        <f>IF(ISBLANK(Regressions!C166), " ", Regressions!C166)</f>
        <v>Primary</v>
      </c>
      <c r="D156" s="331" t="str">
        <f>IF(ISBLANK(Regressions!D166), " ", Regressions!D166)</f>
        <v> </v>
      </c>
      <c r="E156" s="207" t="e">
        <f>IF(ISNUMBER(Regressions!E166),ROUND(Regressions!E166, 1), NA())</f>
        <v>#N/A</v>
      </c>
      <c r="F156" s="332" t="e">
        <f>IF(ISNUMBER(Regressions!F166),ROUND(Regressions!F166, 1), NA())</f>
        <v>#N/A</v>
      </c>
      <c r="G156" s="229" t="e">
        <f>IF(ISNUMBER(Regressions!G166),ROUND(Regressions!G166, 1), NA())</f>
        <v>#N/A</v>
      </c>
      <c r="H156" s="333" t="e">
        <f>IF(ISNUMBER(Regressions!H166),ROUND(Regressions!H166, 1), NA())</f>
        <v>#N/A</v>
      </c>
      <c r="I156" s="230" t="e">
        <f>IF(ISNUMBER(Regressions!I166),ROUND(Regressions!I166, 1), NA())</f>
        <v>#N/A</v>
      </c>
      <c r="J156" s="334" t="e">
        <f>IF(ISNUMBER(Regressions!K166),ROUND(Regressions!K166, 1), NA())</f>
        <v>#N/A</v>
      </c>
      <c r="K156" s="332" t="e">
        <f>IF(ISNUMBER(Regressions!L166),ROUND(Regressions!L166, 1), NA())</f>
        <v>#N/A</v>
      </c>
      <c r="L156" s="231" t="e">
        <f>IF(ISNUMBER(Regressions!M166),ROUND(Regressions!M166, 1), NA())</f>
        <v>#N/A</v>
      </c>
      <c r="M156" s="333" t="e">
        <f>IF(ISNUMBER(Regressions!N166),ROUND(Regressions!N166, 1), NA())</f>
        <v>#N/A</v>
      </c>
      <c r="N156" s="230" t="e">
        <f>IF(ISNUMBER(Regressions!O166),ROUND(Regressions!O166, 1), NA())</f>
        <v>#N/A</v>
      </c>
      <c r="O156" s="334" t="e">
        <f>IF(ISNUMBER(Regressions!Q166),ROUND(Regressions!Q166, 1), NA())</f>
        <v>#N/A</v>
      </c>
      <c r="P156" s="332" t="e">
        <f>IF(ISNUMBER(Regressions!R166),ROUND(Regressions!R166, 1), NA())</f>
        <v>#N/A</v>
      </c>
      <c r="Q156" s="208" t="e">
        <f>IF(ISNUMBER(Regressions!S166),ROUND(Regressions!S166, 1), NA())</f>
        <v>#N/A</v>
      </c>
      <c r="R156" s="333" t="e">
        <f>IF(ISNUMBER(Regressions!T166),ROUND(Regressions!T166, 1), NA())</f>
        <v>#N/A</v>
      </c>
      <c r="S156" s="230" t="e">
        <f>IF(ISNUMBER(Regressions!U166),ROUND(Regressions!U166, 1), NA())</f>
        <v>#N/A</v>
      </c>
    </row>
    <row xmlns:x14ac="http://schemas.microsoft.com/office/spreadsheetml/2009/9/ac" r="157" hidden="true" x14ac:dyDescent="0.2">
      <c r="A157" s="329" t="str">
        <f>IF(ISBLANK(Regressions!A167), " ", Regressions!A167)</f>
        <v>Iran</v>
      </c>
      <c r="B157" s="330">
        <f>IF(ISBLANK(Regressions!B167), " ", Regressions!B167)</f>
        <v>2029</v>
      </c>
      <c r="C157" s="335" t="str">
        <f>IF(ISBLANK(Regressions!C167), " ", Regressions!C167)</f>
        <v>Primary</v>
      </c>
      <c r="D157" s="331" t="str">
        <f>IF(ISBLANK(Regressions!D167), " ", Regressions!D167)</f>
        <v> </v>
      </c>
      <c r="E157" s="207" t="e">
        <f>IF(ISNUMBER(Regressions!E167),ROUND(Regressions!E167, 1), NA())</f>
        <v>#N/A</v>
      </c>
      <c r="F157" s="332" t="e">
        <f>IF(ISNUMBER(Regressions!F167),ROUND(Regressions!F167, 1), NA())</f>
        <v>#N/A</v>
      </c>
      <c r="G157" s="229" t="e">
        <f>IF(ISNUMBER(Regressions!G167),ROUND(Regressions!G167, 1), NA())</f>
        <v>#N/A</v>
      </c>
      <c r="H157" s="333" t="e">
        <f>IF(ISNUMBER(Regressions!H167),ROUND(Regressions!H167, 1), NA())</f>
        <v>#N/A</v>
      </c>
      <c r="I157" s="230" t="e">
        <f>IF(ISNUMBER(Regressions!I167),ROUND(Regressions!I167, 1), NA())</f>
        <v>#N/A</v>
      </c>
      <c r="J157" s="334" t="e">
        <f>IF(ISNUMBER(Regressions!K167),ROUND(Regressions!K167, 1), NA())</f>
        <v>#N/A</v>
      </c>
      <c r="K157" s="332" t="e">
        <f>IF(ISNUMBER(Regressions!L167),ROUND(Regressions!L167, 1), NA())</f>
        <v>#N/A</v>
      </c>
      <c r="L157" s="231" t="e">
        <f>IF(ISNUMBER(Regressions!M167),ROUND(Regressions!M167, 1), NA())</f>
        <v>#N/A</v>
      </c>
      <c r="M157" s="333" t="e">
        <f>IF(ISNUMBER(Regressions!N167),ROUND(Regressions!N167, 1), NA())</f>
        <v>#N/A</v>
      </c>
      <c r="N157" s="230" t="e">
        <f>IF(ISNUMBER(Regressions!O167),ROUND(Regressions!O167, 1), NA())</f>
        <v>#N/A</v>
      </c>
      <c r="O157" s="334" t="e">
        <f>IF(ISNUMBER(Regressions!Q167),ROUND(Regressions!Q167, 1), NA())</f>
        <v>#N/A</v>
      </c>
      <c r="P157" s="332" t="e">
        <f>IF(ISNUMBER(Regressions!R167),ROUND(Regressions!R167, 1), NA())</f>
        <v>#N/A</v>
      </c>
      <c r="Q157" s="208" t="e">
        <f>IF(ISNUMBER(Regressions!S167),ROUND(Regressions!S167, 1), NA())</f>
        <v>#N/A</v>
      </c>
      <c r="R157" s="333" t="e">
        <f>IF(ISNUMBER(Regressions!T167),ROUND(Regressions!T167, 1), NA())</f>
        <v>#N/A</v>
      </c>
      <c r="S157" s="230" t="e">
        <f>IF(ISNUMBER(Regressions!U167),ROUND(Regressions!U167, 1), NA())</f>
        <v>#N/A</v>
      </c>
    </row>
    <row xmlns:x14ac="http://schemas.microsoft.com/office/spreadsheetml/2009/9/ac" r="158" hidden="true" x14ac:dyDescent="0.2">
      <c r="A158" s="329" t="str">
        <f>IF(ISBLANK(Regressions!A168), " ", Regressions!A168)</f>
        <v>Iran</v>
      </c>
      <c r="B158" s="330">
        <f>IF(ISBLANK(Regressions!B168), " ", Regressions!B168)</f>
        <v>2030</v>
      </c>
      <c r="C158" s="335" t="str">
        <f>IF(ISBLANK(Regressions!C168), " ", Regressions!C168)</f>
        <v>Primary</v>
      </c>
      <c r="D158" s="331" t="str">
        <f>IF(ISBLANK(Regressions!D168), " ", Regressions!D168)</f>
        <v> </v>
      </c>
      <c r="E158" s="207" t="e">
        <f>IF(ISNUMBER(Regressions!E168),ROUND(Regressions!E168, 1), NA())</f>
        <v>#N/A</v>
      </c>
      <c r="F158" s="332" t="e">
        <f>IF(ISNUMBER(Regressions!F168),ROUND(Regressions!F168, 1), NA())</f>
        <v>#N/A</v>
      </c>
      <c r="G158" s="229" t="e">
        <f>IF(ISNUMBER(Regressions!G168),ROUND(Regressions!G168, 1), NA())</f>
        <v>#N/A</v>
      </c>
      <c r="H158" s="333" t="e">
        <f>IF(ISNUMBER(Regressions!H168),ROUND(Regressions!H168, 1), NA())</f>
        <v>#N/A</v>
      </c>
      <c r="I158" s="230" t="e">
        <f>IF(ISNUMBER(Regressions!I168),ROUND(Regressions!I168, 1), NA())</f>
        <v>#N/A</v>
      </c>
      <c r="J158" s="334" t="e">
        <f>IF(ISNUMBER(Regressions!K168),ROUND(Regressions!K168, 1), NA())</f>
        <v>#N/A</v>
      </c>
      <c r="K158" s="332" t="e">
        <f>IF(ISNUMBER(Regressions!L168),ROUND(Regressions!L168, 1), NA())</f>
        <v>#N/A</v>
      </c>
      <c r="L158" s="231" t="e">
        <f>IF(ISNUMBER(Regressions!M168),ROUND(Regressions!M168, 1), NA())</f>
        <v>#N/A</v>
      </c>
      <c r="M158" s="333" t="e">
        <f>IF(ISNUMBER(Regressions!N168),ROUND(Regressions!N168, 1), NA())</f>
        <v>#N/A</v>
      </c>
      <c r="N158" s="230" t="e">
        <f>IF(ISNUMBER(Regressions!O168),ROUND(Regressions!O168, 1), NA())</f>
        <v>#N/A</v>
      </c>
      <c r="O158" s="334" t="e">
        <f>IF(ISNUMBER(Regressions!Q168),ROUND(Regressions!Q168, 1), NA())</f>
        <v>#N/A</v>
      </c>
      <c r="P158" s="332" t="e">
        <f>IF(ISNUMBER(Regressions!R168),ROUND(Regressions!R168, 1), NA())</f>
        <v>#N/A</v>
      </c>
      <c r="Q158" s="208" t="e">
        <f>IF(ISNUMBER(Regressions!S168),ROUND(Regressions!S168, 1), NA())</f>
        <v>#N/A</v>
      </c>
      <c r="R158" s="333" t="e">
        <f>IF(ISNUMBER(Regressions!T168),ROUND(Regressions!T168, 1), NA())</f>
        <v>#N/A</v>
      </c>
      <c r="S158" s="230" t="e">
        <f>IF(ISNUMBER(Regressions!U168),ROUND(Regressions!U168, 1), NA())</f>
        <v>#N/A</v>
      </c>
    </row>
    <row xmlns:x14ac="http://schemas.microsoft.com/office/spreadsheetml/2009/9/ac" r="159" x14ac:dyDescent="0.2">
      <c r="A159" s="329" t="str">
        <f>IF(ISBLANK(Regressions!A169), " ", Regressions!A169)</f>
        <v>Iran</v>
      </c>
      <c r="B159" s="330">
        <f>IF(ISBLANK(Regressions!B169), " ", Regressions!B169)</f>
        <v>2000</v>
      </c>
      <c r="C159" s="335" t="str">
        <f>IF(ISBLANK(Regressions!C169), " ", Regressions!C169)</f>
        <v>Secondary</v>
      </c>
      <c r="D159" s="331">
        <f>IF(ISBLANK(Regressions!D169), " ", Regressions!D169)</f>
        <v>12490579</v>
      </c>
      <c r="E159" s="207" t="e">
        <f>IF(ISNUMBER(Regressions!E169),ROUND(Regressions!E169, 1), NA())</f>
        <v>#N/A</v>
      </c>
      <c r="F159" s="332" t="e">
        <f>IF(ISNUMBER(Regressions!F169),ROUND(Regressions!F169, 1), NA())</f>
        <v>#N/A</v>
      </c>
      <c r="G159" s="229" t="e">
        <f>IF(ISNUMBER(Regressions!G169),ROUND(Regressions!G169, 1), NA())</f>
        <v>#N/A</v>
      </c>
      <c r="H159" s="333" t="e">
        <f>IF(ISNUMBER(Regressions!H169),ROUND(Regressions!H169, 1), NA())</f>
        <v>#N/A</v>
      </c>
      <c r="I159" s="230" t="e">
        <f>IF(ISNUMBER(Regressions!I169),ROUND(Regressions!I169, 1), NA())</f>
        <v>#N/A</v>
      </c>
      <c r="J159" s="334" t="e">
        <f>IF(ISNUMBER(Regressions!K169),ROUND(Regressions!K169, 1), NA())</f>
        <v>#N/A</v>
      </c>
      <c r="K159" s="332" t="e">
        <f>IF(ISNUMBER(Regressions!L169),ROUND(Regressions!L169, 1), NA())</f>
        <v>#N/A</v>
      </c>
      <c r="L159" s="231" t="e">
        <f>IF(ISNUMBER(Regressions!M169),ROUND(Regressions!M169, 1), NA())</f>
        <v>#N/A</v>
      </c>
      <c r="M159" s="333" t="e">
        <f>IF(ISNUMBER(Regressions!N169),ROUND(Regressions!N169, 1), NA())</f>
        <v>#N/A</v>
      </c>
      <c r="N159" s="230" t="e">
        <f>IF(ISNUMBER(Regressions!O169),ROUND(Regressions!O169, 1), NA())</f>
        <v>#N/A</v>
      </c>
      <c r="O159" s="334" t="e">
        <f>IF(ISNUMBER(Regressions!Q169),ROUND(Regressions!Q169, 1), NA())</f>
        <v>#N/A</v>
      </c>
      <c r="P159" s="332" t="e">
        <f>IF(ISNUMBER(Regressions!R169),ROUND(Regressions!R169, 1), NA())</f>
        <v>#N/A</v>
      </c>
      <c r="Q159" s="208" t="e">
        <f>IF(ISNUMBER(Regressions!S169),ROUND(Regressions!S169, 1), NA())</f>
        <v>#N/A</v>
      </c>
      <c r="R159" s="333" t="e">
        <f>IF(ISNUMBER(Regressions!T169),ROUND(Regressions!T169, 1), NA())</f>
        <v>#N/A</v>
      </c>
      <c r="S159" s="230" t="e">
        <f>IF(ISNUMBER(Regressions!U169),ROUND(Regressions!U169, 1), NA())</f>
        <v>#N/A</v>
      </c>
    </row>
    <row xmlns:x14ac="http://schemas.microsoft.com/office/spreadsheetml/2009/9/ac" r="160" x14ac:dyDescent="0.2">
      <c r="A160" s="329" t="str">
        <f>IF(ISBLANK(Regressions!A170), " ", Regressions!A170)</f>
        <v>Iran</v>
      </c>
      <c r="B160" s="330">
        <f>IF(ISBLANK(Regressions!B170), " ", Regressions!B170)</f>
        <v>2001</v>
      </c>
      <c r="C160" s="335" t="str">
        <f>IF(ISBLANK(Regressions!C170), " ", Regressions!C170)</f>
        <v>Secondary</v>
      </c>
      <c r="D160" s="331">
        <f>IF(ISBLANK(Regressions!D170), " ", Regressions!D170)</f>
        <v>12510927</v>
      </c>
      <c r="E160" s="207" t="e">
        <f>IF(ISNUMBER(Regressions!E170),ROUND(Regressions!E170, 1), NA())</f>
        <v>#N/A</v>
      </c>
      <c r="F160" s="332" t="e">
        <f>IF(ISNUMBER(Regressions!F170),ROUND(Regressions!F170, 1), NA())</f>
        <v>#N/A</v>
      </c>
      <c r="G160" s="229" t="e">
        <f>IF(ISNUMBER(Regressions!G170),ROUND(Regressions!G170, 1), NA())</f>
        <v>#N/A</v>
      </c>
      <c r="H160" s="333" t="e">
        <f>IF(ISNUMBER(Regressions!H170),ROUND(Regressions!H170, 1), NA())</f>
        <v>#N/A</v>
      </c>
      <c r="I160" s="230" t="e">
        <f>IF(ISNUMBER(Regressions!I170),ROUND(Regressions!I170, 1), NA())</f>
        <v>#N/A</v>
      </c>
      <c r="J160" s="334" t="e">
        <f>IF(ISNUMBER(Regressions!K170),ROUND(Regressions!K170, 1), NA())</f>
        <v>#N/A</v>
      </c>
      <c r="K160" s="332" t="e">
        <f>IF(ISNUMBER(Regressions!L170),ROUND(Regressions!L170, 1), NA())</f>
        <v>#N/A</v>
      </c>
      <c r="L160" s="231" t="e">
        <f>IF(ISNUMBER(Regressions!M170),ROUND(Regressions!M170, 1), NA())</f>
        <v>#N/A</v>
      </c>
      <c r="M160" s="333" t="e">
        <f>IF(ISNUMBER(Regressions!N170),ROUND(Regressions!N170, 1), NA())</f>
        <v>#N/A</v>
      </c>
      <c r="N160" s="230" t="e">
        <f>IF(ISNUMBER(Regressions!O170),ROUND(Regressions!O170, 1), NA())</f>
        <v>#N/A</v>
      </c>
      <c r="O160" s="334" t="e">
        <f>IF(ISNUMBER(Regressions!Q170),ROUND(Regressions!Q170, 1), NA())</f>
        <v>#N/A</v>
      </c>
      <c r="P160" s="332" t="e">
        <f>IF(ISNUMBER(Regressions!R170),ROUND(Regressions!R170, 1), NA())</f>
        <v>#N/A</v>
      </c>
      <c r="Q160" s="208" t="e">
        <f>IF(ISNUMBER(Regressions!S170),ROUND(Regressions!S170, 1), NA())</f>
        <v>#N/A</v>
      </c>
      <c r="R160" s="333" t="e">
        <f>IF(ISNUMBER(Regressions!T170),ROUND(Regressions!T170, 1), NA())</f>
        <v>#N/A</v>
      </c>
      <c r="S160" s="230" t="e">
        <f>IF(ISNUMBER(Regressions!U170),ROUND(Regressions!U170, 1), NA())</f>
        <v>#N/A</v>
      </c>
    </row>
    <row xmlns:x14ac="http://schemas.microsoft.com/office/spreadsheetml/2009/9/ac" r="161" x14ac:dyDescent="0.2">
      <c r="A161" s="329" t="str">
        <f>IF(ISBLANK(Regressions!A171), " ", Regressions!A171)</f>
        <v>Iran</v>
      </c>
      <c r="B161" s="330">
        <f>IF(ISBLANK(Regressions!B171), " ", Regressions!B171)</f>
        <v>2002</v>
      </c>
      <c r="C161" s="335" t="str">
        <f>IF(ISBLANK(Regressions!C171), " ", Regressions!C171)</f>
        <v>Secondary</v>
      </c>
      <c r="D161" s="331">
        <f>IF(ISBLANK(Regressions!D171), " ", Regressions!D171)</f>
        <v>12442974</v>
      </c>
      <c r="E161" s="207" t="e">
        <f>IF(ISNUMBER(Regressions!E171),ROUND(Regressions!E171, 1), NA())</f>
        <v>#N/A</v>
      </c>
      <c r="F161" s="332" t="e">
        <f>IF(ISNUMBER(Regressions!F171),ROUND(Regressions!F171, 1), NA())</f>
        <v>#N/A</v>
      </c>
      <c r="G161" s="229" t="e">
        <f>IF(ISNUMBER(Regressions!G171),ROUND(Regressions!G171, 1), NA())</f>
        <v>#N/A</v>
      </c>
      <c r="H161" s="333" t="e">
        <f>IF(ISNUMBER(Regressions!H171),ROUND(Regressions!H171, 1), NA())</f>
        <v>#N/A</v>
      </c>
      <c r="I161" s="230" t="e">
        <f>IF(ISNUMBER(Regressions!I171),ROUND(Regressions!I171, 1), NA())</f>
        <v>#N/A</v>
      </c>
      <c r="J161" s="334" t="e">
        <f>IF(ISNUMBER(Regressions!K171),ROUND(Regressions!K171, 1), NA())</f>
        <v>#N/A</v>
      </c>
      <c r="K161" s="332" t="e">
        <f>IF(ISNUMBER(Regressions!L171),ROUND(Regressions!L171, 1), NA())</f>
        <v>#N/A</v>
      </c>
      <c r="L161" s="231" t="e">
        <f>IF(ISNUMBER(Regressions!M171),ROUND(Regressions!M171, 1), NA())</f>
        <v>#N/A</v>
      </c>
      <c r="M161" s="333" t="e">
        <f>IF(ISNUMBER(Regressions!N171),ROUND(Regressions!N171, 1), NA())</f>
        <v>#N/A</v>
      </c>
      <c r="N161" s="230" t="e">
        <f>IF(ISNUMBER(Regressions!O171),ROUND(Regressions!O171, 1), NA())</f>
        <v>#N/A</v>
      </c>
      <c r="O161" s="334" t="e">
        <f>IF(ISNUMBER(Regressions!Q171),ROUND(Regressions!Q171, 1), NA())</f>
        <v>#N/A</v>
      </c>
      <c r="P161" s="332" t="e">
        <f>IF(ISNUMBER(Regressions!R171),ROUND(Regressions!R171, 1), NA())</f>
        <v>#N/A</v>
      </c>
      <c r="Q161" s="208" t="e">
        <f>IF(ISNUMBER(Regressions!S171),ROUND(Regressions!S171, 1), NA())</f>
        <v>#N/A</v>
      </c>
      <c r="R161" s="333" t="e">
        <f>IF(ISNUMBER(Regressions!T171),ROUND(Regressions!T171, 1), NA())</f>
        <v>#N/A</v>
      </c>
      <c r="S161" s="230" t="e">
        <f>IF(ISNUMBER(Regressions!U171),ROUND(Regressions!U171, 1), NA())</f>
        <v>#N/A</v>
      </c>
    </row>
    <row xmlns:x14ac="http://schemas.microsoft.com/office/spreadsheetml/2009/9/ac" r="162" x14ac:dyDescent="0.2">
      <c r="A162" s="329" t="str">
        <f>IF(ISBLANK(Regressions!A172), " ", Regressions!A172)</f>
        <v>Iran</v>
      </c>
      <c r="B162" s="330">
        <f>IF(ISBLANK(Regressions!B172), " ", Regressions!B172)</f>
        <v>2003</v>
      </c>
      <c r="C162" s="335" t="str">
        <f>IF(ISBLANK(Regressions!C172), " ", Regressions!C172)</f>
        <v>Secondary</v>
      </c>
      <c r="D162" s="331">
        <f>IF(ISBLANK(Regressions!D172), " ", Regressions!D172)</f>
        <v>12243319</v>
      </c>
      <c r="E162" s="207" t="e">
        <f>IF(ISNUMBER(Regressions!E172),ROUND(Regressions!E172, 1), NA())</f>
        <v>#N/A</v>
      </c>
      <c r="F162" s="332" t="e">
        <f>IF(ISNUMBER(Regressions!F172),ROUND(Regressions!F172, 1), NA())</f>
        <v>#N/A</v>
      </c>
      <c r="G162" s="229" t="e">
        <f>IF(ISNUMBER(Regressions!G172),ROUND(Regressions!G172, 1), NA())</f>
        <v>#N/A</v>
      </c>
      <c r="H162" s="333" t="e">
        <f>IF(ISNUMBER(Regressions!H172),ROUND(Regressions!H172, 1), NA())</f>
        <v>#N/A</v>
      </c>
      <c r="I162" s="230" t="e">
        <f>IF(ISNUMBER(Regressions!I172),ROUND(Regressions!I172, 1), NA())</f>
        <v>#N/A</v>
      </c>
      <c r="J162" s="334" t="e">
        <f>IF(ISNUMBER(Regressions!K172),ROUND(Regressions!K172, 1), NA())</f>
        <v>#N/A</v>
      </c>
      <c r="K162" s="332" t="e">
        <f>IF(ISNUMBER(Regressions!L172),ROUND(Regressions!L172, 1), NA())</f>
        <v>#N/A</v>
      </c>
      <c r="L162" s="231" t="e">
        <f>IF(ISNUMBER(Regressions!M172),ROUND(Regressions!M172, 1), NA())</f>
        <v>#N/A</v>
      </c>
      <c r="M162" s="333" t="e">
        <f>IF(ISNUMBER(Regressions!N172),ROUND(Regressions!N172, 1), NA())</f>
        <v>#N/A</v>
      </c>
      <c r="N162" s="230" t="e">
        <f>IF(ISNUMBER(Regressions!O172),ROUND(Regressions!O172, 1), NA())</f>
        <v>#N/A</v>
      </c>
      <c r="O162" s="334" t="e">
        <f>IF(ISNUMBER(Regressions!Q172),ROUND(Regressions!Q172, 1), NA())</f>
        <v>#N/A</v>
      </c>
      <c r="P162" s="332" t="e">
        <f>IF(ISNUMBER(Regressions!R172),ROUND(Regressions!R172, 1), NA())</f>
        <v>#N/A</v>
      </c>
      <c r="Q162" s="208" t="e">
        <f>IF(ISNUMBER(Regressions!S172),ROUND(Regressions!S172, 1), NA())</f>
        <v>#N/A</v>
      </c>
      <c r="R162" s="333" t="e">
        <f>IF(ISNUMBER(Regressions!T172),ROUND(Regressions!T172, 1), NA())</f>
        <v>#N/A</v>
      </c>
      <c r="S162" s="230" t="e">
        <f>IF(ISNUMBER(Regressions!U172),ROUND(Regressions!U172, 1), NA())</f>
        <v>#N/A</v>
      </c>
    </row>
    <row xmlns:x14ac="http://schemas.microsoft.com/office/spreadsheetml/2009/9/ac" r="163" x14ac:dyDescent="0.2">
      <c r="A163" s="329" t="str">
        <f>IF(ISBLANK(Regressions!A173), " ", Regressions!A173)</f>
        <v>Iran</v>
      </c>
      <c r="B163" s="330">
        <f>IF(ISBLANK(Regressions!B173), " ", Regressions!B173)</f>
        <v>2004</v>
      </c>
      <c r="C163" s="335" t="str">
        <f>IF(ISBLANK(Regressions!C173), " ", Regressions!C173)</f>
        <v>Secondary</v>
      </c>
      <c r="D163" s="331">
        <f>IF(ISBLANK(Regressions!D173), " ", Regressions!D173)</f>
        <v>12018554</v>
      </c>
      <c r="E163" s="207" t="e">
        <f>IF(ISNUMBER(Regressions!E173),ROUND(Regressions!E173, 1), NA())</f>
        <v>#N/A</v>
      </c>
      <c r="F163" s="332" t="e">
        <f>IF(ISNUMBER(Regressions!F173),ROUND(Regressions!F173, 1), NA())</f>
        <v>#N/A</v>
      </c>
      <c r="G163" s="229" t="e">
        <f>IF(ISNUMBER(Regressions!G173),ROUND(Regressions!G173, 1), NA())</f>
        <v>#N/A</v>
      </c>
      <c r="H163" s="333" t="e">
        <f>IF(ISNUMBER(Regressions!H173),ROUND(Regressions!H173, 1), NA())</f>
        <v>#N/A</v>
      </c>
      <c r="I163" s="230" t="e">
        <f>IF(ISNUMBER(Regressions!I173),ROUND(Regressions!I173, 1), NA())</f>
        <v>#N/A</v>
      </c>
      <c r="J163" s="334" t="e">
        <f>IF(ISNUMBER(Regressions!K173),ROUND(Regressions!K173, 1), NA())</f>
        <v>#N/A</v>
      </c>
      <c r="K163" s="332" t="e">
        <f>IF(ISNUMBER(Regressions!L173),ROUND(Regressions!L173, 1), NA())</f>
        <v>#N/A</v>
      </c>
      <c r="L163" s="231" t="e">
        <f>IF(ISNUMBER(Regressions!M173),ROUND(Regressions!M173, 1), NA())</f>
        <v>#N/A</v>
      </c>
      <c r="M163" s="333" t="e">
        <f>IF(ISNUMBER(Regressions!N173),ROUND(Regressions!N173, 1), NA())</f>
        <v>#N/A</v>
      </c>
      <c r="N163" s="230" t="e">
        <f>IF(ISNUMBER(Regressions!O173),ROUND(Regressions!O173, 1), NA())</f>
        <v>#N/A</v>
      </c>
      <c r="O163" s="334" t="e">
        <f>IF(ISNUMBER(Regressions!Q173),ROUND(Regressions!Q173, 1), NA())</f>
        <v>#N/A</v>
      </c>
      <c r="P163" s="332" t="e">
        <f>IF(ISNUMBER(Regressions!R173),ROUND(Regressions!R173, 1), NA())</f>
        <v>#N/A</v>
      </c>
      <c r="Q163" s="208" t="e">
        <f>IF(ISNUMBER(Regressions!S173),ROUND(Regressions!S173, 1), NA())</f>
        <v>#N/A</v>
      </c>
      <c r="R163" s="333" t="e">
        <f>IF(ISNUMBER(Regressions!T173),ROUND(Regressions!T173, 1), NA())</f>
        <v>#N/A</v>
      </c>
      <c r="S163" s="230" t="e">
        <f>IF(ISNUMBER(Regressions!U173),ROUND(Regressions!U173, 1), NA())</f>
        <v>#N/A</v>
      </c>
    </row>
    <row xmlns:x14ac="http://schemas.microsoft.com/office/spreadsheetml/2009/9/ac" r="164" x14ac:dyDescent="0.2">
      <c r="A164" s="329" t="str">
        <f>IF(ISBLANK(Regressions!A174), " ", Regressions!A174)</f>
        <v>Iran</v>
      </c>
      <c r="B164" s="330">
        <f>IF(ISBLANK(Regressions!B174), " ", Regressions!B174)</f>
        <v>2005</v>
      </c>
      <c r="C164" s="335" t="str">
        <f>IF(ISBLANK(Regressions!C174), " ", Regressions!C174)</f>
        <v>Secondary</v>
      </c>
      <c r="D164" s="331">
        <f>IF(ISBLANK(Regressions!D174), " ", Regressions!D174)</f>
        <v>11691846</v>
      </c>
      <c r="E164" s="207" t="e">
        <f>IF(ISNUMBER(Regressions!E174),ROUND(Regressions!E174, 1), NA())</f>
        <v>#N/A</v>
      </c>
      <c r="F164" s="332" t="e">
        <f>IF(ISNUMBER(Regressions!F174),ROUND(Regressions!F174, 1), NA())</f>
        <v>#N/A</v>
      </c>
      <c r="G164" s="229" t="e">
        <f>IF(ISNUMBER(Regressions!G174),ROUND(Regressions!G174, 1), NA())</f>
        <v>#N/A</v>
      </c>
      <c r="H164" s="333" t="e">
        <f>IF(ISNUMBER(Regressions!H174),ROUND(Regressions!H174, 1), NA())</f>
        <v>#N/A</v>
      </c>
      <c r="I164" s="230" t="e">
        <f>IF(ISNUMBER(Regressions!I174),ROUND(Regressions!I174, 1), NA())</f>
        <v>#N/A</v>
      </c>
      <c r="J164" s="334" t="e">
        <f>IF(ISNUMBER(Regressions!K174),ROUND(Regressions!K174, 1), NA())</f>
        <v>#N/A</v>
      </c>
      <c r="K164" s="332" t="e">
        <f>IF(ISNUMBER(Regressions!L174),ROUND(Regressions!L174, 1), NA())</f>
        <v>#N/A</v>
      </c>
      <c r="L164" s="231" t="e">
        <f>IF(ISNUMBER(Regressions!M174),ROUND(Regressions!M174, 1), NA())</f>
        <v>#N/A</v>
      </c>
      <c r="M164" s="333" t="e">
        <f>IF(ISNUMBER(Regressions!N174),ROUND(Regressions!N174, 1), NA())</f>
        <v>#N/A</v>
      </c>
      <c r="N164" s="230" t="e">
        <f>IF(ISNUMBER(Regressions!O174),ROUND(Regressions!O174, 1), NA())</f>
        <v>#N/A</v>
      </c>
      <c r="O164" s="334" t="e">
        <f>IF(ISNUMBER(Regressions!Q174),ROUND(Regressions!Q174, 1), NA())</f>
        <v>#N/A</v>
      </c>
      <c r="P164" s="332" t="e">
        <f>IF(ISNUMBER(Regressions!R174),ROUND(Regressions!R174, 1), NA())</f>
        <v>#N/A</v>
      </c>
      <c r="Q164" s="208" t="e">
        <f>IF(ISNUMBER(Regressions!S174),ROUND(Regressions!S174, 1), NA())</f>
        <v>#N/A</v>
      </c>
      <c r="R164" s="333" t="e">
        <f>IF(ISNUMBER(Regressions!T174),ROUND(Regressions!T174, 1), NA())</f>
        <v>#N/A</v>
      </c>
      <c r="S164" s="230" t="e">
        <f>IF(ISNUMBER(Regressions!U174),ROUND(Regressions!U174, 1), NA())</f>
        <v>#N/A</v>
      </c>
    </row>
    <row xmlns:x14ac="http://schemas.microsoft.com/office/spreadsheetml/2009/9/ac" r="165" x14ac:dyDescent="0.2">
      <c r="A165" s="329" t="str">
        <f>IF(ISBLANK(Regressions!A175), " ", Regressions!A175)</f>
        <v>Iran</v>
      </c>
      <c r="B165" s="330">
        <f>IF(ISBLANK(Regressions!B175), " ", Regressions!B175)</f>
        <v>2006</v>
      </c>
      <c r="C165" s="335" t="str">
        <f>IF(ISBLANK(Regressions!C175), " ", Regressions!C175)</f>
        <v>Secondary</v>
      </c>
      <c r="D165" s="331">
        <f>IF(ISBLANK(Regressions!D175), " ", Regressions!D175)</f>
        <v>11217526</v>
      </c>
      <c r="E165" s="207" t="e">
        <f>IF(ISNUMBER(Regressions!E175),ROUND(Regressions!E175, 1), NA())</f>
        <v>#N/A</v>
      </c>
      <c r="F165" s="332" t="e">
        <f>IF(ISNUMBER(Regressions!F175),ROUND(Regressions!F175, 1), NA())</f>
        <v>#N/A</v>
      </c>
      <c r="G165" s="229" t="e">
        <f>IF(ISNUMBER(Regressions!G175),ROUND(Regressions!G175, 1), NA())</f>
        <v>#N/A</v>
      </c>
      <c r="H165" s="333" t="e">
        <f>IF(ISNUMBER(Regressions!H175),ROUND(Regressions!H175, 1), NA())</f>
        <v>#N/A</v>
      </c>
      <c r="I165" s="230" t="e">
        <f>IF(ISNUMBER(Regressions!I175),ROUND(Regressions!I175, 1), NA())</f>
        <v>#N/A</v>
      </c>
      <c r="J165" s="334" t="e">
        <f>IF(ISNUMBER(Regressions!K175),ROUND(Regressions!K175, 1), NA())</f>
        <v>#N/A</v>
      </c>
      <c r="K165" s="332" t="e">
        <f>IF(ISNUMBER(Regressions!L175),ROUND(Regressions!L175, 1), NA())</f>
        <v>#N/A</v>
      </c>
      <c r="L165" s="231" t="e">
        <f>IF(ISNUMBER(Regressions!M175),ROUND(Regressions!M175, 1), NA())</f>
        <v>#N/A</v>
      </c>
      <c r="M165" s="333" t="e">
        <f>IF(ISNUMBER(Regressions!N175),ROUND(Regressions!N175, 1), NA())</f>
        <v>#N/A</v>
      </c>
      <c r="N165" s="230" t="e">
        <f>IF(ISNUMBER(Regressions!O175),ROUND(Regressions!O175, 1), NA())</f>
        <v>#N/A</v>
      </c>
      <c r="O165" s="334">
        <f>IF(ISNUMBER(Regressions!Q175),ROUND(Regressions!Q175, 1), NA())</f>
        <v>95.8</v>
      </c>
      <c r="P165" s="332" t="e">
        <f>IF(ISNUMBER(Regressions!R175),ROUND(Regressions!R175, 1), NA())</f>
        <v>#N/A</v>
      </c>
      <c r="Q165" s="208" t="e">
        <f>IF(ISNUMBER(Regressions!S175),ROUND(Regressions!S175, 1), NA())</f>
        <v>#N/A</v>
      </c>
      <c r="R165" s="333" t="e">
        <f>IF(ISNUMBER(Regressions!T175),ROUND(Regressions!T175, 1), NA())</f>
        <v>#N/A</v>
      </c>
      <c r="S165" s="230">
        <f>IF(ISNUMBER(Regressions!U175),ROUND(Regressions!U175, 1), NA())</f>
        <v>4.2</v>
      </c>
    </row>
    <row xmlns:x14ac="http://schemas.microsoft.com/office/spreadsheetml/2009/9/ac" r="166" x14ac:dyDescent="0.2">
      <c r="A166" s="329" t="str">
        <f>IF(ISBLANK(Regressions!A176), " ", Regressions!A176)</f>
        <v>Iran</v>
      </c>
      <c r="B166" s="330">
        <f>IF(ISBLANK(Regressions!B176), " ", Regressions!B176)</f>
        <v>2007</v>
      </c>
      <c r="C166" s="335" t="str">
        <f>IF(ISBLANK(Regressions!C176), " ", Regressions!C176)</f>
        <v>Secondary</v>
      </c>
      <c r="D166" s="331">
        <f>IF(ISBLANK(Regressions!D176), " ", Regressions!D176)</f>
        <v>10659815</v>
      </c>
      <c r="E166" s="207" t="e">
        <f>IF(ISNUMBER(Regressions!E176),ROUND(Regressions!E176, 1), NA())</f>
        <v>#N/A</v>
      </c>
      <c r="F166" s="332" t="e">
        <f>IF(ISNUMBER(Regressions!F176),ROUND(Regressions!F176, 1), NA())</f>
        <v>#N/A</v>
      </c>
      <c r="G166" s="229" t="e">
        <f>IF(ISNUMBER(Regressions!G176),ROUND(Regressions!G176, 1), NA())</f>
        <v>#N/A</v>
      </c>
      <c r="H166" s="333" t="e">
        <f>IF(ISNUMBER(Regressions!H176),ROUND(Regressions!H176, 1), NA())</f>
        <v>#N/A</v>
      </c>
      <c r="I166" s="230" t="e">
        <f>IF(ISNUMBER(Regressions!I176),ROUND(Regressions!I176, 1), NA())</f>
        <v>#N/A</v>
      </c>
      <c r="J166" s="334" t="e">
        <f>IF(ISNUMBER(Regressions!K176),ROUND(Regressions!K176, 1), NA())</f>
        <v>#N/A</v>
      </c>
      <c r="K166" s="332" t="e">
        <f>IF(ISNUMBER(Regressions!L176),ROUND(Regressions!L176, 1), NA())</f>
        <v>#N/A</v>
      </c>
      <c r="L166" s="231" t="e">
        <f>IF(ISNUMBER(Regressions!M176),ROUND(Regressions!M176, 1), NA())</f>
        <v>#N/A</v>
      </c>
      <c r="M166" s="333" t="e">
        <f>IF(ISNUMBER(Regressions!N176),ROUND(Regressions!N176, 1), NA())</f>
        <v>#N/A</v>
      </c>
      <c r="N166" s="230" t="e">
        <f>IF(ISNUMBER(Regressions!O176),ROUND(Regressions!O176, 1), NA())</f>
        <v>#N/A</v>
      </c>
      <c r="O166" s="334">
        <f>IF(ISNUMBER(Regressions!Q176),ROUND(Regressions!Q176, 1), NA())</f>
        <v>95.8</v>
      </c>
      <c r="P166" s="332" t="e">
        <f>IF(ISNUMBER(Regressions!R176),ROUND(Regressions!R176, 1), NA())</f>
        <v>#N/A</v>
      </c>
      <c r="Q166" s="208" t="e">
        <f>IF(ISNUMBER(Regressions!S176),ROUND(Regressions!S176, 1), NA())</f>
        <v>#N/A</v>
      </c>
      <c r="R166" s="333" t="e">
        <f>IF(ISNUMBER(Regressions!T176),ROUND(Regressions!T176, 1), NA())</f>
        <v>#N/A</v>
      </c>
      <c r="S166" s="230">
        <f>IF(ISNUMBER(Regressions!U176),ROUND(Regressions!U176, 1), NA())</f>
        <v>4.2</v>
      </c>
    </row>
    <row xmlns:x14ac="http://schemas.microsoft.com/office/spreadsheetml/2009/9/ac" r="167" x14ac:dyDescent="0.2">
      <c r="A167" s="329" t="str">
        <f>IF(ISBLANK(Regressions!A177), " ", Regressions!A177)</f>
        <v>Iran</v>
      </c>
      <c r="B167" s="330">
        <f>IF(ISBLANK(Regressions!B177), " ", Regressions!B177)</f>
        <v>2008</v>
      </c>
      <c r="C167" s="335" t="str">
        <f>IF(ISBLANK(Regressions!C177), " ", Regressions!C177)</f>
        <v>Secondary</v>
      </c>
      <c r="D167" s="331">
        <f>IF(ISBLANK(Regressions!D177), " ", Regressions!D177)</f>
        <v>10041987</v>
      </c>
      <c r="E167" s="207" t="e">
        <f>IF(ISNUMBER(Regressions!E177),ROUND(Regressions!E177, 1), NA())</f>
        <v>#N/A</v>
      </c>
      <c r="F167" s="332" t="e">
        <f>IF(ISNUMBER(Regressions!F177),ROUND(Regressions!F177, 1), NA())</f>
        <v>#N/A</v>
      </c>
      <c r="G167" s="229" t="e">
        <f>IF(ISNUMBER(Regressions!G177),ROUND(Regressions!G177, 1), NA())</f>
        <v>#N/A</v>
      </c>
      <c r="H167" s="333" t="e">
        <f>IF(ISNUMBER(Regressions!H177),ROUND(Regressions!H177, 1), NA())</f>
        <v>#N/A</v>
      </c>
      <c r="I167" s="230" t="e">
        <f>IF(ISNUMBER(Regressions!I177),ROUND(Regressions!I177, 1), NA())</f>
        <v>#N/A</v>
      </c>
      <c r="J167" s="334" t="e">
        <f>IF(ISNUMBER(Regressions!K177),ROUND(Regressions!K177, 1), NA())</f>
        <v>#N/A</v>
      </c>
      <c r="K167" s="332" t="e">
        <f>IF(ISNUMBER(Regressions!L177),ROUND(Regressions!L177, 1), NA())</f>
        <v>#N/A</v>
      </c>
      <c r="L167" s="231" t="e">
        <f>IF(ISNUMBER(Regressions!M177),ROUND(Regressions!M177, 1), NA())</f>
        <v>#N/A</v>
      </c>
      <c r="M167" s="333" t="e">
        <f>IF(ISNUMBER(Regressions!N177),ROUND(Regressions!N177, 1), NA())</f>
        <v>#N/A</v>
      </c>
      <c r="N167" s="230" t="e">
        <f>IF(ISNUMBER(Regressions!O177),ROUND(Regressions!O177, 1), NA())</f>
        <v>#N/A</v>
      </c>
      <c r="O167" s="334">
        <f>IF(ISNUMBER(Regressions!Q177),ROUND(Regressions!Q177, 1), NA())</f>
        <v>95.8</v>
      </c>
      <c r="P167" s="332" t="e">
        <f>IF(ISNUMBER(Regressions!R177),ROUND(Regressions!R177, 1), NA())</f>
        <v>#N/A</v>
      </c>
      <c r="Q167" s="208" t="e">
        <f>IF(ISNUMBER(Regressions!S177),ROUND(Regressions!S177, 1), NA())</f>
        <v>#N/A</v>
      </c>
      <c r="R167" s="333" t="e">
        <f>IF(ISNUMBER(Regressions!T177),ROUND(Regressions!T177, 1), NA())</f>
        <v>#N/A</v>
      </c>
      <c r="S167" s="230">
        <f>IF(ISNUMBER(Regressions!U177),ROUND(Regressions!U177, 1), NA())</f>
        <v>4.2</v>
      </c>
    </row>
    <row xmlns:x14ac="http://schemas.microsoft.com/office/spreadsheetml/2009/9/ac" r="168" x14ac:dyDescent="0.2">
      <c r="A168" s="329" t="str">
        <f>IF(ISBLANK(Regressions!A178), " ", Regressions!A178)</f>
        <v>Iran</v>
      </c>
      <c r="B168" s="330">
        <f>IF(ISBLANK(Regressions!B178), " ", Regressions!B178)</f>
        <v>2009</v>
      </c>
      <c r="C168" s="335" t="str">
        <f>IF(ISBLANK(Regressions!C178), " ", Regressions!C178)</f>
        <v>Secondary</v>
      </c>
      <c r="D168" s="331">
        <f>IF(ISBLANK(Regressions!D178), " ", Regressions!D178)</f>
        <v>9397882</v>
      </c>
      <c r="E168" s="207" t="e">
        <f>IF(ISNUMBER(Regressions!E178),ROUND(Regressions!E178, 1), NA())</f>
        <v>#N/A</v>
      </c>
      <c r="F168" s="332" t="e">
        <f>IF(ISNUMBER(Regressions!F178),ROUND(Regressions!F178, 1), NA())</f>
        <v>#N/A</v>
      </c>
      <c r="G168" s="229" t="e">
        <f>IF(ISNUMBER(Regressions!G178),ROUND(Regressions!G178, 1), NA())</f>
        <v>#N/A</v>
      </c>
      <c r="H168" s="333" t="e">
        <f>IF(ISNUMBER(Regressions!H178),ROUND(Regressions!H178, 1), NA())</f>
        <v>#N/A</v>
      </c>
      <c r="I168" s="230" t="e">
        <f>IF(ISNUMBER(Regressions!I178),ROUND(Regressions!I178, 1), NA())</f>
        <v>#N/A</v>
      </c>
      <c r="J168" s="334" t="e">
        <f>IF(ISNUMBER(Regressions!K178),ROUND(Regressions!K178, 1), NA())</f>
        <v>#N/A</v>
      </c>
      <c r="K168" s="332" t="e">
        <f>IF(ISNUMBER(Regressions!L178),ROUND(Regressions!L178, 1), NA())</f>
        <v>#N/A</v>
      </c>
      <c r="L168" s="231" t="e">
        <f>IF(ISNUMBER(Regressions!M178),ROUND(Regressions!M178, 1), NA())</f>
        <v>#N/A</v>
      </c>
      <c r="M168" s="333" t="e">
        <f>IF(ISNUMBER(Regressions!N178),ROUND(Regressions!N178, 1), NA())</f>
        <v>#N/A</v>
      </c>
      <c r="N168" s="230" t="e">
        <f>IF(ISNUMBER(Regressions!O178),ROUND(Regressions!O178, 1), NA())</f>
        <v>#N/A</v>
      </c>
      <c r="O168" s="334">
        <f>IF(ISNUMBER(Regressions!Q178),ROUND(Regressions!Q178, 1), NA())</f>
        <v>95.8</v>
      </c>
      <c r="P168" s="332" t="e">
        <f>IF(ISNUMBER(Regressions!R178),ROUND(Regressions!R178, 1), NA())</f>
        <v>#N/A</v>
      </c>
      <c r="Q168" s="208" t="e">
        <f>IF(ISNUMBER(Regressions!S178),ROUND(Regressions!S178, 1), NA())</f>
        <v>#N/A</v>
      </c>
      <c r="R168" s="333" t="e">
        <f>IF(ISNUMBER(Regressions!T178),ROUND(Regressions!T178, 1), NA())</f>
        <v>#N/A</v>
      </c>
      <c r="S168" s="230">
        <f>IF(ISNUMBER(Regressions!U178),ROUND(Regressions!U178, 1), NA())</f>
        <v>4.2</v>
      </c>
    </row>
    <row xmlns:x14ac="http://schemas.microsoft.com/office/spreadsheetml/2009/9/ac" r="169" x14ac:dyDescent="0.2">
      <c r="A169" s="329" t="str">
        <f>IF(ISBLANK(Regressions!A179), " ", Regressions!A179)</f>
        <v>Iran</v>
      </c>
      <c r="B169" s="330">
        <f>IF(ISBLANK(Regressions!B179), " ", Regressions!B179)</f>
        <v>2010</v>
      </c>
      <c r="C169" s="335" t="str">
        <f>IF(ISBLANK(Regressions!C179), " ", Regressions!C179)</f>
        <v>Secondary</v>
      </c>
      <c r="D169" s="331">
        <f>IF(ISBLANK(Regressions!D179), " ", Regressions!D179)</f>
        <v>8756738</v>
      </c>
      <c r="E169" s="207" t="e">
        <f>IF(ISNUMBER(Regressions!E179),ROUND(Regressions!E179, 1), NA())</f>
        <v>#N/A</v>
      </c>
      <c r="F169" s="332" t="e">
        <f>IF(ISNUMBER(Regressions!F179),ROUND(Regressions!F179, 1), NA())</f>
        <v>#N/A</v>
      </c>
      <c r="G169" s="229" t="e">
        <f>IF(ISNUMBER(Regressions!G179),ROUND(Regressions!G179, 1), NA())</f>
        <v>#N/A</v>
      </c>
      <c r="H169" s="333" t="e">
        <f>IF(ISNUMBER(Regressions!H179),ROUND(Regressions!H179, 1), NA())</f>
        <v>#N/A</v>
      </c>
      <c r="I169" s="230" t="e">
        <f>IF(ISNUMBER(Regressions!I179),ROUND(Regressions!I179, 1), NA())</f>
        <v>#N/A</v>
      </c>
      <c r="J169" s="334" t="e">
        <f>IF(ISNUMBER(Regressions!K179),ROUND(Regressions!K179, 1), NA())</f>
        <v>#N/A</v>
      </c>
      <c r="K169" s="332" t="e">
        <f>IF(ISNUMBER(Regressions!L179),ROUND(Regressions!L179, 1), NA())</f>
        <v>#N/A</v>
      </c>
      <c r="L169" s="231" t="e">
        <f>IF(ISNUMBER(Regressions!M179),ROUND(Regressions!M179, 1), NA())</f>
        <v>#N/A</v>
      </c>
      <c r="M169" s="333" t="e">
        <f>IF(ISNUMBER(Regressions!N179),ROUND(Regressions!N179, 1), NA())</f>
        <v>#N/A</v>
      </c>
      <c r="N169" s="230" t="e">
        <f>IF(ISNUMBER(Regressions!O179),ROUND(Regressions!O179, 1), NA())</f>
        <v>#N/A</v>
      </c>
      <c r="O169" s="334">
        <f>IF(ISNUMBER(Regressions!Q179),ROUND(Regressions!Q179, 1), NA())</f>
        <v>95.8</v>
      </c>
      <c r="P169" s="332" t="e">
        <f>IF(ISNUMBER(Regressions!R179),ROUND(Regressions!R179, 1), NA())</f>
        <v>#N/A</v>
      </c>
      <c r="Q169" s="208" t="e">
        <f>IF(ISNUMBER(Regressions!S179),ROUND(Regressions!S179, 1), NA())</f>
        <v>#N/A</v>
      </c>
      <c r="R169" s="333" t="e">
        <f>IF(ISNUMBER(Regressions!T179),ROUND(Regressions!T179, 1), NA())</f>
        <v>#N/A</v>
      </c>
      <c r="S169" s="230">
        <f>IF(ISNUMBER(Regressions!U179),ROUND(Regressions!U179, 1), NA())</f>
        <v>4.2</v>
      </c>
    </row>
    <row xmlns:x14ac="http://schemas.microsoft.com/office/spreadsheetml/2009/9/ac" r="170" x14ac:dyDescent="0.2">
      <c r="A170" s="329" t="str">
        <f>IF(ISBLANK(Regressions!A180), " ", Regressions!A180)</f>
        <v>Iran</v>
      </c>
      <c r="B170" s="330">
        <f>IF(ISBLANK(Regressions!B180), " ", Regressions!B180)</f>
        <v>2011</v>
      </c>
      <c r="C170" s="335" t="str">
        <f>IF(ISBLANK(Regressions!C180), " ", Regressions!C180)</f>
        <v>Secondary</v>
      </c>
      <c r="D170" s="331">
        <f>IF(ISBLANK(Regressions!D180), " ", Regressions!D180)</f>
        <v>8212598</v>
      </c>
      <c r="E170" s="207" t="e">
        <f>IF(ISNUMBER(Regressions!E180),ROUND(Regressions!E180, 1), NA())</f>
        <v>#N/A</v>
      </c>
      <c r="F170" s="332" t="e">
        <f>IF(ISNUMBER(Regressions!F180),ROUND(Regressions!F180, 1), NA())</f>
        <v>#N/A</v>
      </c>
      <c r="G170" s="229" t="e">
        <f>IF(ISNUMBER(Regressions!G180),ROUND(Regressions!G180, 1), NA())</f>
        <v>#N/A</v>
      </c>
      <c r="H170" s="333" t="e">
        <f>IF(ISNUMBER(Regressions!H180),ROUND(Regressions!H180, 1), NA())</f>
        <v>#N/A</v>
      </c>
      <c r="I170" s="230" t="e">
        <f>IF(ISNUMBER(Regressions!I180),ROUND(Regressions!I180, 1), NA())</f>
        <v>#N/A</v>
      </c>
      <c r="J170" s="334" t="e">
        <f>IF(ISNUMBER(Regressions!K180),ROUND(Regressions!K180, 1), NA())</f>
        <v>#N/A</v>
      </c>
      <c r="K170" s="332" t="e">
        <f>IF(ISNUMBER(Regressions!L180),ROUND(Regressions!L180, 1), NA())</f>
        <v>#N/A</v>
      </c>
      <c r="L170" s="231" t="e">
        <f>IF(ISNUMBER(Regressions!M180),ROUND(Regressions!M180, 1), NA())</f>
        <v>#N/A</v>
      </c>
      <c r="M170" s="333" t="e">
        <f>IF(ISNUMBER(Regressions!N180),ROUND(Regressions!N180, 1), NA())</f>
        <v>#N/A</v>
      </c>
      <c r="N170" s="230" t="e">
        <f>IF(ISNUMBER(Regressions!O180),ROUND(Regressions!O180, 1), NA())</f>
        <v>#N/A</v>
      </c>
      <c r="O170" s="334">
        <f>IF(ISNUMBER(Regressions!Q180),ROUND(Regressions!Q180, 1), NA())</f>
        <v>96</v>
      </c>
      <c r="P170" s="332" t="e">
        <f>IF(ISNUMBER(Regressions!R180),ROUND(Regressions!R180, 1), NA())</f>
        <v>#N/A</v>
      </c>
      <c r="Q170" s="208" t="e">
        <f>IF(ISNUMBER(Regressions!S180),ROUND(Regressions!S180, 1), NA())</f>
        <v>#N/A</v>
      </c>
      <c r="R170" s="333" t="e">
        <f>IF(ISNUMBER(Regressions!T180),ROUND(Regressions!T180, 1), NA())</f>
        <v>#N/A</v>
      </c>
      <c r="S170" s="230">
        <f>IF(ISNUMBER(Regressions!U180),ROUND(Regressions!U180, 1), NA())</f>
        <v>4</v>
      </c>
    </row>
    <row xmlns:x14ac="http://schemas.microsoft.com/office/spreadsheetml/2009/9/ac" r="171" x14ac:dyDescent="0.2">
      <c r="A171" s="329" t="str">
        <f>IF(ISBLANK(Regressions!A181), " ", Regressions!A181)</f>
        <v>Iran</v>
      </c>
      <c r="B171" s="330">
        <f>IF(ISBLANK(Regressions!B181), " ", Regressions!B181)</f>
        <v>2012</v>
      </c>
      <c r="C171" s="335" t="str">
        <f>IF(ISBLANK(Regressions!C181), " ", Regressions!C181)</f>
        <v>Secondary</v>
      </c>
      <c r="D171" s="331">
        <f>IF(ISBLANK(Regressions!D181), " ", Regressions!D181)</f>
        <v>7762546</v>
      </c>
      <c r="E171" s="207" t="e">
        <f>IF(ISNUMBER(Regressions!E181),ROUND(Regressions!E181, 1), NA())</f>
        <v>#N/A</v>
      </c>
      <c r="F171" s="332" t="e">
        <f>IF(ISNUMBER(Regressions!F181),ROUND(Regressions!F181, 1), NA())</f>
        <v>#N/A</v>
      </c>
      <c r="G171" s="229" t="e">
        <f>IF(ISNUMBER(Regressions!G181),ROUND(Regressions!G181, 1), NA())</f>
        <v>#N/A</v>
      </c>
      <c r="H171" s="333" t="e">
        <f>IF(ISNUMBER(Regressions!H181),ROUND(Regressions!H181, 1), NA())</f>
        <v>#N/A</v>
      </c>
      <c r="I171" s="230" t="e">
        <f>IF(ISNUMBER(Regressions!I181),ROUND(Regressions!I181, 1), NA())</f>
        <v>#N/A</v>
      </c>
      <c r="J171" s="334" t="e">
        <f>IF(ISNUMBER(Regressions!K181),ROUND(Regressions!K181, 1), NA())</f>
        <v>#N/A</v>
      </c>
      <c r="K171" s="332" t="e">
        <f>IF(ISNUMBER(Regressions!L181),ROUND(Regressions!L181, 1), NA())</f>
        <v>#N/A</v>
      </c>
      <c r="L171" s="231" t="e">
        <f>IF(ISNUMBER(Regressions!M181),ROUND(Regressions!M181, 1), NA())</f>
        <v>#N/A</v>
      </c>
      <c r="M171" s="333" t="e">
        <f>IF(ISNUMBER(Regressions!N181),ROUND(Regressions!N181, 1), NA())</f>
        <v>#N/A</v>
      </c>
      <c r="N171" s="230" t="e">
        <f>IF(ISNUMBER(Regressions!O181),ROUND(Regressions!O181, 1), NA())</f>
        <v>#N/A</v>
      </c>
      <c r="O171" s="334">
        <f>IF(ISNUMBER(Regressions!Q181),ROUND(Regressions!Q181, 1), NA())</f>
        <v>96.2</v>
      </c>
      <c r="P171" s="332" t="e">
        <f>IF(ISNUMBER(Regressions!R181),ROUND(Regressions!R181, 1), NA())</f>
        <v>#N/A</v>
      </c>
      <c r="Q171" s="208" t="e">
        <f>IF(ISNUMBER(Regressions!S181),ROUND(Regressions!S181, 1), NA())</f>
        <v>#N/A</v>
      </c>
      <c r="R171" s="333" t="e">
        <f>IF(ISNUMBER(Regressions!T181),ROUND(Regressions!T181, 1), NA())</f>
        <v>#N/A</v>
      </c>
      <c r="S171" s="230">
        <f>IF(ISNUMBER(Regressions!U181),ROUND(Regressions!U181, 1), NA())</f>
        <v>3.8</v>
      </c>
    </row>
    <row xmlns:x14ac="http://schemas.microsoft.com/office/spreadsheetml/2009/9/ac" r="172" x14ac:dyDescent="0.2">
      <c r="A172" s="329" t="str">
        <f>IF(ISBLANK(Regressions!A182), " ", Regressions!A182)</f>
        <v>Iran</v>
      </c>
      <c r="B172" s="330">
        <f>IF(ISBLANK(Regressions!B182), " ", Regressions!B182)</f>
        <v>2013</v>
      </c>
      <c r="C172" s="335" t="str">
        <f>IF(ISBLANK(Regressions!C182), " ", Regressions!C182)</f>
        <v>Secondary</v>
      </c>
      <c r="D172" s="331">
        <f>IF(ISBLANK(Regressions!D182), " ", Regressions!D182)</f>
        <v>6458534</v>
      </c>
      <c r="E172" s="207" t="e">
        <f>IF(ISNUMBER(Regressions!E182),ROUND(Regressions!E182, 1), NA())</f>
        <v>#N/A</v>
      </c>
      <c r="F172" s="332" t="e">
        <f>IF(ISNUMBER(Regressions!F182),ROUND(Regressions!F182, 1), NA())</f>
        <v>#N/A</v>
      </c>
      <c r="G172" s="229" t="e">
        <f>IF(ISNUMBER(Regressions!G182),ROUND(Regressions!G182, 1), NA())</f>
        <v>#N/A</v>
      </c>
      <c r="H172" s="333" t="e">
        <f>IF(ISNUMBER(Regressions!H182),ROUND(Regressions!H182, 1), NA())</f>
        <v>#N/A</v>
      </c>
      <c r="I172" s="230" t="e">
        <f>IF(ISNUMBER(Regressions!I182),ROUND(Regressions!I182, 1), NA())</f>
        <v>#N/A</v>
      </c>
      <c r="J172" s="334" t="e">
        <f>IF(ISNUMBER(Regressions!K182),ROUND(Regressions!K182, 1), NA())</f>
        <v>#N/A</v>
      </c>
      <c r="K172" s="332" t="e">
        <f>IF(ISNUMBER(Regressions!L182),ROUND(Regressions!L182, 1), NA())</f>
        <v>#N/A</v>
      </c>
      <c r="L172" s="231" t="e">
        <f>IF(ISNUMBER(Regressions!M182),ROUND(Regressions!M182, 1), NA())</f>
        <v>#N/A</v>
      </c>
      <c r="M172" s="333" t="e">
        <f>IF(ISNUMBER(Regressions!N182),ROUND(Regressions!N182, 1), NA())</f>
        <v>#N/A</v>
      </c>
      <c r="N172" s="230" t="e">
        <f>IF(ISNUMBER(Regressions!O182),ROUND(Regressions!O182, 1), NA())</f>
        <v>#N/A</v>
      </c>
      <c r="O172" s="334">
        <f>IF(ISNUMBER(Regressions!Q182),ROUND(Regressions!Q182, 1), NA())</f>
        <v>96.4</v>
      </c>
      <c r="P172" s="332" t="e">
        <f>IF(ISNUMBER(Regressions!R182),ROUND(Regressions!R182, 1), NA())</f>
        <v>#N/A</v>
      </c>
      <c r="Q172" s="208" t="e">
        <f>IF(ISNUMBER(Regressions!S182),ROUND(Regressions!S182, 1), NA())</f>
        <v>#N/A</v>
      </c>
      <c r="R172" s="333" t="e">
        <f>IF(ISNUMBER(Regressions!T182),ROUND(Regressions!T182, 1), NA())</f>
        <v>#N/A</v>
      </c>
      <c r="S172" s="230">
        <f>IF(ISNUMBER(Regressions!U182),ROUND(Regressions!U182, 1), NA())</f>
        <v>3.6</v>
      </c>
    </row>
    <row xmlns:x14ac="http://schemas.microsoft.com/office/spreadsheetml/2009/9/ac" r="173" x14ac:dyDescent="0.2">
      <c r="A173" s="329" t="str">
        <f>IF(ISBLANK(Regressions!A183), " ", Regressions!A183)</f>
        <v>Iran</v>
      </c>
      <c r="B173" s="330">
        <f>IF(ISBLANK(Regressions!B183), " ", Regressions!B183)</f>
        <v>2014</v>
      </c>
      <c r="C173" s="335" t="str">
        <f>IF(ISBLANK(Regressions!C183), " ", Regressions!C183)</f>
        <v>Secondary</v>
      </c>
      <c r="D173" s="331">
        <f>IF(ISBLANK(Regressions!D183), " ", Regressions!D183)</f>
        <v>6316056</v>
      </c>
      <c r="E173" s="207" t="e">
        <f>IF(ISNUMBER(Regressions!E183),ROUND(Regressions!E183, 1), NA())</f>
        <v>#N/A</v>
      </c>
      <c r="F173" s="332" t="e">
        <f>IF(ISNUMBER(Regressions!F183),ROUND(Regressions!F183, 1), NA())</f>
        <v>#N/A</v>
      </c>
      <c r="G173" s="229" t="e">
        <f>IF(ISNUMBER(Regressions!G183),ROUND(Regressions!G183, 1), NA())</f>
        <v>#N/A</v>
      </c>
      <c r="H173" s="333" t="e">
        <f>IF(ISNUMBER(Regressions!H183),ROUND(Regressions!H183, 1), NA())</f>
        <v>#N/A</v>
      </c>
      <c r="I173" s="230" t="e">
        <f>IF(ISNUMBER(Regressions!I183),ROUND(Regressions!I183, 1), NA())</f>
        <v>#N/A</v>
      </c>
      <c r="J173" s="334" t="e">
        <f>IF(ISNUMBER(Regressions!K183),ROUND(Regressions!K183, 1), NA())</f>
        <v>#N/A</v>
      </c>
      <c r="K173" s="332" t="e">
        <f>IF(ISNUMBER(Regressions!L183),ROUND(Regressions!L183, 1), NA())</f>
        <v>#N/A</v>
      </c>
      <c r="L173" s="231" t="e">
        <f>IF(ISNUMBER(Regressions!M183),ROUND(Regressions!M183, 1), NA())</f>
        <v>#N/A</v>
      </c>
      <c r="M173" s="333" t="e">
        <f>IF(ISNUMBER(Regressions!N183),ROUND(Regressions!N183, 1), NA())</f>
        <v>#N/A</v>
      </c>
      <c r="N173" s="230" t="e">
        <f>IF(ISNUMBER(Regressions!O183),ROUND(Regressions!O183, 1), NA())</f>
        <v>#N/A</v>
      </c>
      <c r="O173" s="334">
        <f>IF(ISNUMBER(Regressions!Q183),ROUND(Regressions!Q183, 1), NA())</f>
        <v>96.6</v>
      </c>
      <c r="P173" s="332" t="e">
        <f>IF(ISNUMBER(Regressions!R183),ROUND(Regressions!R183, 1), NA())</f>
        <v>#N/A</v>
      </c>
      <c r="Q173" s="208" t="e">
        <f>IF(ISNUMBER(Regressions!S183),ROUND(Regressions!S183, 1), NA())</f>
        <v>#N/A</v>
      </c>
      <c r="R173" s="333" t="e">
        <f>IF(ISNUMBER(Regressions!T183),ROUND(Regressions!T183, 1), NA())</f>
        <v>#N/A</v>
      </c>
      <c r="S173" s="230">
        <f>IF(ISNUMBER(Regressions!U183),ROUND(Regressions!U183, 1), NA())</f>
        <v>3.4</v>
      </c>
    </row>
    <row xmlns:x14ac="http://schemas.microsoft.com/office/spreadsheetml/2009/9/ac" r="174" x14ac:dyDescent="0.2">
      <c r="A174" s="329" t="str">
        <f>IF(ISBLANK(Regressions!A184), " ", Regressions!A184)</f>
        <v>Iran</v>
      </c>
      <c r="B174" s="330">
        <f>IF(ISBLANK(Regressions!B184), " ", Regressions!B184)</f>
        <v>2015</v>
      </c>
      <c r="C174" s="335" t="str">
        <f>IF(ISBLANK(Regressions!C184), " ", Regressions!C184)</f>
        <v>Secondary</v>
      </c>
      <c r="D174" s="331">
        <f>IF(ISBLANK(Regressions!D184), " ", Regressions!D184)</f>
        <v>6480922</v>
      </c>
      <c r="E174" s="207" t="e">
        <f>IF(ISNUMBER(Regressions!E184),ROUND(Regressions!E184, 1), NA())</f>
        <v>#N/A</v>
      </c>
      <c r="F174" s="332" t="e">
        <f>IF(ISNUMBER(Regressions!F184),ROUND(Regressions!F184, 1), NA())</f>
        <v>#N/A</v>
      </c>
      <c r="G174" s="229" t="e">
        <f>IF(ISNUMBER(Regressions!G184),ROUND(Regressions!G184, 1), NA())</f>
        <v>#N/A</v>
      </c>
      <c r="H174" s="333" t="e">
        <f>IF(ISNUMBER(Regressions!H184),ROUND(Regressions!H184, 1), NA())</f>
        <v>#N/A</v>
      </c>
      <c r="I174" s="230" t="e">
        <f>IF(ISNUMBER(Regressions!I184),ROUND(Regressions!I184, 1), NA())</f>
        <v>#N/A</v>
      </c>
      <c r="J174" s="334" t="e">
        <f>IF(ISNUMBER(Regressions!K184),ROUND(Regressions!K184, 1), NA())</f>
        <v>#N/A</v>
      </c>
      <c r="K174" s="332" t="e">
        <f>IF(ISNUMBER(Regressions!L184),ROUND(Regressions!L184, 1), NA())</f>
        <v>#N/A</v>
      </c>
      <c r="L174" s="231" t="e">
        <f>IF(ISNUMBER(Regressions!M184),ROUND(Regressions!M184, 1), NA())</f>
        <v>#N/A</v>
      </c>
      <c r="M174" s="333" t="e">
        <f>IF(ISNUMBER(Regressions!N184),ROUND(Regressions!N184, 1), NA())</f>
        <v>#N/A</v>
      </c>
      <c r="N174" s="230" t="e">
        <f>IF(ISNUMBER(Regressions!O184),ROUND(Regressions!O184, 1), NA())</f>
        <v>#N/A</v>
      </c>
      <c r="O174" s="334">
        <f>IF(ISNUMBER(Regressions!Q184),ROUND(Regressions!Q184, 1), NA())</f>
        <v>96.8</v>
      </c>
      <c r="P174" s="332" t="e">
        <f>IF(ISNUMBER(Regressions!R184),ROUND(Regressions!R184, 1), NA())</f>
        <v>#N/A</v>
      </c>
      <c r="Q174" s="208" t="e">
        <f>IF(ISNUMBER(Regressions!S184),ROUND(Regressions!S184, 1), NA())</f>
        <v>#N/A</v>
      </c>
      <c r="R174" s="333" t="e">
        <f>IF(ISNUMBER(Regressions!T184),ROUND(Regressions!T184, 1), NA())</f>
        <v>#N/A</v>
      </c>
      <c r="S174" s="230">
        <f>IF(ISNUMBER(Regressions!U184),ROUND(Regressions!U184, 1), NA())</f>
        <v>3.2</v>
      </c>
    </row>
    <row xmlns:x14ac="http://schemas.microsoft.com/office/spreadsheetml/2009/9/ac" r="175" x14ac:dyDescent="0.2">
      <c r="A175" s="329" t="str">
        <f>IF(ISBLANK(Regressions!A185), " ", Regressions!A185)</f>
        <v>Iran</v>
      </c>
      <c r="B175" s="330">
        <f>IF(ISBLANK(Regressions!B185), " ", Regressions!B185)</f>
        <v>2016</v>
      </c>
      <c r="C175" s="335" t="str">
        <f>IF(ISBLANK(Regressions!C185), " ", Regressions!C185)</f>
        <v>Secondary</v>
      </c>
      <c r="D175" s="331">
        <f>IF(ISBLANK(Regressions!D185), " ", Regressions!D185)</f>
        <v>6683611</v>
      </c>
      <c r="E175" s="207" t="e">
        <f>IF(ISNUMBER(Regressions!E185),ROUND(Regressions!E185, 1), NA())</f>
        <v>#N/A</v>
      </c>
      <c r="F175" s="332" t="e">
        <f>IF(ISNUMBER(Regressions!F185),ROUND(Regressions!F185, 1), NA())</f>
        <v>#N/A</v>
      </c>
      <c r="G175" s="229" t="e">
        <f>IF(ISNUMBER(Regressions!G185),ROUND(Regressions!G185, 1), NA())</f>
        <v>#N/A</v>
      </c>
      <c r="H175" s="333" t="e">
        <f>IF(ISNUMBER(Regressions!H185),ROUND(Regressions!H185, 1), NA())</f>
        <v>#N/A</v>
      </c>
      <c r="I175" s="230" t="e">
        <f>IF(ISNUMBER(Regressions!I185),ROUND(Regressions!I185, 1), NA())</f>
        <v>#N/A</v>
      </c>
      <c r="J175" s="334" t="e">
        <f>IF(ISNUMBER(Regressions!K185),ROUND(Regressions!K185, 1), NA())</f>
        <v>#N/A</v>
      </c>
      <c r="K175" s="332" t="e">
        <f>IF(ISNUMBER(Regressions!L185),ROUND(Regressions!L185, 1), NA())</f>
        <v>#N/A</v>
      </c>
      <c r="L175" s="231" t="e">
        <f>IF(ISNUMBER(Regressions!M185),ROUND(Regressions!M185, 1), NA())</f>
        <v>#N/A</v>
      </c>
      <c r="M175" s="333" t="e">
        <f>IF(ISNUMBER(Regressions!N185),ROUND(Regressions!N185, 1), NA())</f>
        <v>#N/A</v>
      </c>
      <c r="N175" s="230" t="e">
        <f>IF(ISNUMBER(Regressions!O185),ROUND(Regressions!O185, 1), NA())</f>
        <v>#N/A</v>
      </c>
      <c r="O175" s="334">
        <f>IF(ISNUMBER(Regressions!Q185),ROUND(Regressions!Q185, 1), NA())</f>
        <v>96.9</v>
      </c>
      <c r="P175" s="332" t="e">
        <f>IF(ISNUMBER(Regressions!R185),ROUND(Regressions!R185, 1), NA())</f>
        <v>#N/A</v>
      </c>
      <c r="Q175" s="208" t="e">
        <f>IF(ISNUMBER(Regressions!S185),ROUND(Regressions!S185, 1), NA())</f>
        <v>#N/A</v>
      </c>
      <c r="R175" s="333" t="e">
        <f>IF(ISNUMBER(Regressions!T185),ROUND(Regressions!T185, 1), NA())</f>
        <v>#N/A</v>
      </c>
      <c r="S175" s="230">
        <f>IF(ISNUMBER(Regressions!U185),ROUND(Regressions!U185, 1), NA())</f>
        <v>3.1</v>
      </c>
    </row>
    <row xmlns:x14ac="http://schemas.microsoft.com/office/spreadsheetml/2009/9/ac" r="176" x14ac:dyDescent="0.2">
      <c r="A176" s="329" t="str">
        <f>IF(ISBLANK(Regressions!A186), " ", Regressions!A186)</f>
        <v>Iran</v>
      </c>
      <c r="B176" s="330">
        <f>IF(ISBLANK(Regressions!B186), " ", Regressions!B186)</f>
        <v>2017</v>
      </c>
      <c r="C176" s="335" t="str">
        <f>IF(ISBLANK(Regressions!C186), " ", Regressions!C186)</f>
        <v>Secondary</v>
      </c>
      <c r="D176" s="331">
        <f>IF(ISBLANK(Regressions!D186), " ", Regressions!D186)</f>
        <v>6706683</v>
      </c>
      <c r="E176" s="207" t="e">
        <f>IF(ISNUMBER(Regressions!E186),ROUND(Regressions!E186, 1), NA())</f>
        <v>#N/A</v>
      </c>
      <c r="F176" s="332" t="e">
        <f>IF(ISNUMBER(Regressions!F186),ROUND(Regressions!F186, 1), NA())</f>
        <v>#N/A</v>
      </c>
      <c r="G176" s="229" t="e">
        <f>IF(ISNUMBER(Regressions!G186),ROUND(Regressions!G186, 1), NA())</f>
        <v>#N/A</v>
      </c>
      <c r="H176" s="333" t="e">
        <f>IF(ISNUMBER(Regressions!H186),ROUND(Regressions!H186, 1), NA())</f>
        <v>#N/A</v>
      </c>
      <c r="I176" s="230" t="e">
        <f>IF(ISNUMBER(Regressions!I186),ROUND(Regressions!I186, 1), NA())</f>
        <v>#N/A</v>
      </c>
      <c r="J176" s="334" t="e">
        <f>IF(ISNUMBER(Regressions!K186),ROUND(Regressions!K186, 1), NA())</f>
        <v>#N/A</v>
      </c>
      <c r="K176" s="332" t="e">
        <f>IF(ISNUMBER(Regressions!L186),ROUND(Regressions!L186, 1), NA())</f>
        <v>#N/A</v>
      </c>
      <c r="L176" s="231" t="e">
        <f>IF(ISNUMBER(Regressions!M186),ROUND(Regressions!M186, 1), NA())</f>
        <v>#N/A</v>
      </c>
      <c r="M176" s="333" t="e">
        <f>IF(ISNUMBER(Regressions!N186),ROUND(Regressions!N186, 1), NA())</f>
        <v>#N/A</v>
      </c>
      <c r="N176" s="230" t="e">
        <f>IF(ISNUMBER(Regressions!O186),ROUND(Regressions!O186, 1), NA())</f>
        <v>#N/A</v>
      </c>
      <c r="O176" s="334">
        <f>IF(ISNUMBER(Regressions!Q186),ROUND(Regressions!Q186, 1), NA())</f>
        <v>97.1</v>
      </c>
      <c r="P176" s="332" t="e">
        <f>IF(ISNUMBER(Regressions!R186),ROUND(Regressions!R186, 1), NA())</f>
        <v>#N/A</v>
      </c>
      <c r="Q176" s="208" t="e">
        <f>IF(ISNUMBER(Regressions!S186),ROUND(Regressions!S186, 1), NA())</f>
        <v>#N/A</v>
      </c>
      <c r="R176" s="333" t="e">
        <f>IF(ISNUMBER(Regressions!T186),ROUND(Regressions!T186, 1), NA())</f>
        <v>#N/A</v>
      </c>
      <c r="S176" s="230">
        <f>IF(ISNUMBER(Regressions!U186),ROUND(Regressions!U186, 1), NA())</f>
        <v>2.9</v>
      </c>
    </row>
    <row xmlns:x14ac="http://schemas.microsoft.com/office/spreadsheetml/2009/9/ac" r="177" x14ac:dyDescent="0.2">
      <c r="A177" s="329" t="str">
        <f>IF(ISBLANK(Regressions!A187), " ", Regressions!A187)</f>
        <v>Iran</v>
      </c>
      <c r="B177" s="330">
        <f>IF(ISBLANK(Regressions!B187), " ", Regressions!B187)</f>
        <v>2018</v>
      </c>
      <c r="C177" s="335" t="str">
        <f>IF(ISBLANK(Regressions!C187), " ", Regressions!C187)</f>
        <v>Secondary</v>
      </c>
      <c r="D177" s="331">
        <f>IF(ISBLANK(Regressions!D187), " ", Regressions!D187)</f>
        <v>6775368</v>
      </c>
      <c r="E177" s="207" t="e">
        <f>IF(ISNUMBER(Regressions!E187),ROUND(Regressions!E187, 1), NA())</f>
        <v>#N/A</v>
      </c>
      <c r="F177" s="332" t="e">
        <f>IF(ISNUMBER(Regressions!F187),ROUND(Regressions!F187, 1), NA())</f>
        <v>#N/A</v>
      </c>
      <c r="G177" s="229" t="e">
        <f>IF(ISNUMBER(Regressions!G187),ROUND(Regressions!G187, 1), NA())</f>
        <v>#N/A</v>
      </c>
      <c r="H177" s="333" t="e">
        <f>IF(ISNUMBER(Regressions!H187),ROUND(Regressions!H187, 1), NA())</f>
        <v>#N/A</v>
      </c>
      <c r="I177" s="230" t="e">
        <f>IF(ISNUMBER(Regressions!I187),ROUND(Regressions!I187, 1), NA())</f>
        <v>#N/A</v>
      </c>
      <c r="J177" s="334" t="e">
        <f>IF(ISNUMBER(Regressions!K187),ROUND(Regressions!K187, 1), NA())</f>
        <v>#N/A</v>
      </c>
      <c r="K177" s="332" t="e">
        <f>IF(ISNUMBER(Regressions!L187),ROUND(Regressions!L187, 1), NA())</f>
        <v>#N/A</v>
      </c>
      <c r="L177" s="231" t="e">
        <f>IF(ISNUMBER(Regressions!M187),ROUND(Regressions!M187, 1), NA())</f>
        <v>#N/A</v>
      </c>
      <c r="M177" s="333" t="e">
        <f>IF(ISNUMBER(Regressions!N187),ROUND(Regressions!N187, 1), NA())</f>
        <v>#N/A</v>
      </c>
      <c r="N177" s="230" t="e">
        <f>IF(ISNUMBER(Regressions!O187),ROUND(Regressions!O187, 1), NA())</f>
        <v>#N/A</v>
      </c>
      <c r="O177" s="334">
        <f>IF(ISNUMBER(Regressions!Q187),ROUND(Regressions!Q187, 1), NA())</f>
        <v>97.3</v>
      </c>
      <c r="P177" s="332" t="e">
        <f>IF(ISNUMBER(Regressions!R187),ROUND(Regressions!R187, 1), NA())</f>
        <v>#N/A</v>
      </c>
      <c r="Q177" s="208" t="e">
        <f>IF(ISNUMBER(Regressions!S187),ROUND(Regressions!S187, 1), NA())</f>
        <v>#N/A</v>
      </c>
      <c r="R177" s="333" t="e">
        <f>IF(ISNUMBER(Regressions!T187),ROUND(Regressions!T187, 1), NA())</f>
        <v>#N/A</v>
      </c>
      <c r="S177" s="230">
        <f>IF(ISNUMBER(Regressions!U187),ROUND(Regressions!U187, 1), NA())</f>
        <v>2.7</v>
      </c>
    </row>
    <row xmlns:x14ac="http://schemas.microsoft.com/office/spreadsheetml/2009/9/ac" r="178" x14ac:dyDescent="0.2">
      <c r="A178" s="329" t="str">
        <f>IF(ISBLANK(Regressions!A188), " ", Regressions!A188)</f>
        <v>Iran</v>
      </c>
      <c r="B178" s="330">
        <f>IF(ISBLANK(Regressions!B188), " ", Regressions!B188)</f>
        <v>2019</v>
      </c>
      <c r="C178" s="335" t="str">
        <f>IF(ISBLANK(Regressions!C188), " ", Regressions!C188)</f>
        <v>Secondary</v>
      </c>
      <c r="D178" s="331">
        <f>IF(ISBLANK(Regressions!D188), " ", Regressions!D188)</f>
        <v>6887912</v>
      </c>
      <c r="E178" s="207" t="e">
        <f>IF(ISNUMBER(Regressions!E188),ROUND(Regressions!E188, 1), NA())</f>
        <v>#N/A</v>
      </c>
      <c r="F178" s="332" t="e">
        <f>IF(ISNUMBER(Regressions!F188),ROUND(Regressions!F188, 1), NA())</f>
        <v>#N/A</v>
      </c>
      <c r="G178" s="229" t="e">
        <f>IF(ISNUMBER(Regressions!G188),ROUND(Regressions!G188, 1), NA())</f>
        <v>#N/A</v>
      </c>
      <c r="H178" s="333" t="e">
        <f>IF(ISNUMBER(Regressions!H188),ROUND(Regressions!H188, 1), NA())</f>
        <v>#N/A</v>
      </c>
      <c r="I178" s="230" t="e">
        <f>IF(ISNUMBER(Regressions!I188),ROUND(Regressions!I188, 1), NA())</f>
        <v>#N/A</v>
      </c>
      <c r="J178" s="334" t="e">
        <f>IF(ISNUMBER(Regressions!K188),ROUND(Regressions!K188, 1), NA())</f>
        <v>#N/A</v>
      </c>
      <c r="K178" s="332" t="e">
        <f>IF(ISNUMBER(Regressions!L188),ROUND(Regressions!L188, 1), NA())</f>
        <v>#N/A</v>
      </c>
      <c r="L178" s="231" t="e">
        <f>IF(ISNUMBER(Regressions!M188),ROUND(Regressions!M188, 1), NA())</f>
        <v>#N/A</v>
      </c>
      <c r="M178" s="333" t="e">
        <f>IF(ISNUMBER(Regressions!N188),ROUND(Regressions!N188, 1), NA())</f>
        <v>#N/A</v>
      </c>
      <c r="N178" s="230" t="e">
        <f>IF(ISNUMBER(Regressions!O188),ROUND(Regressions!O188, 1), NA())</f>
        <v>#N/A</v>
      </c>
      <c r="O178" s="334">
        <f>IF(ISNUMBER(Regressions!Q188),ROUND(Regressions!Q188, 1), NA())</f>
        <v>97.3</v>
      </c>
      <c r="P178" s="332" t="e">
        <f>IF(ISNUMBER(Regressions!R188),ROUND(Regressions!R188, 1), NA())</f>
        <v>#N/A</v>
      </c>
      <c r="Q178" s="208" t="e">
        <f>IF(ISNUMBER(Regressions!S188),ROUND(Regressions!S188, 1), NA())</f>
        <v>#N/A</v>
      </c>
      <c r="R178" s="333" t="e">
        <f>IF(ISNUMBER(Regressions!T188),ROUND(Regressions!T188, 1), NA())</f>
        <v>#N/A</v>
      </c>
      <c r="S178" s="230">
        <f>IF(ISNUMBER(Regressions!U188),ROUND(Regressions!U188, 1), NA())</f>
        <v>2.7</v>
      </c>
    </row>
    <row xmlns:x14ac="http://schemas.microsoft.com/office/spreadsheetml/2009/9/ac" r="179" x14ac:dyDescent="0.2">
      <c r="A179" s="329" t="str">
        <f>IF(ISBLANK(Regressions!A189), " ", Regressions!A189)</f>
        <v>Iran</v>
      </c>
      <c r="B179" s="330">
        <f>IF(ISBLANK(Regressions!B189), " ", Regressions!B189)</f>
        <v>2020</v>
      </c>
      <c r="C179" s="335" t="str">
        <f>IF(ISBLANK(Regressions!C189), " ", Regressions!C189)</f>
        <v>Secondary</v>
      </c>
      <c r="D179" s="331">
        <f>IF(ISBLANK(Regressions!D189), " ", Regressions!D189)</f>
        <v>7031222</v>
      </c>
      <c r="E179" s="207" t="e">
        <f>IF(ISNUMBER(Regressions!E189),ROUND(Regressions!E189, 1), NA())</f>
        <v>#N/A</v>
      </c>
      <c r="F179" s="332" t="e">
        <f>IF(ISNUMBER(Regressions!F189),ROUND(Regressions!F189, 1), NA())</f>
        <v>#N/A</v>
      </c>
      <c r="G179" s="229" t="e">
        <f>IF(ISNUMBER(Regressions!G189),ROUND(Regressions!G189, 1), NA())</f>
        <v>#N/A</v>
      </c>
      <c r="H179" s="333" t="e">
        <f>IF(ISNUMBER(Regressions!H189),ROUND(Regressions!H189, 1), NA())</f>
        <v>#N/A</v>
      </c>
      <c r="I179" s="230" t="e">
        <f>IF(ISNUMBER(Regressions!I189),ROUND(Regressions!I189, 1), NA())</f>
        <v>#N/A</v>
      </c>
      <c r="J179" s="334" t="e">
        <f>IF(ISNUMBER(Regressions!K189),ROUND(Regressions!K189, 1), NA())</f>
        <v>#N/A</v>
      </c>
      <c r="K179" s="332" t="e">
        <f>IF(ISNUMBER(Regressions!L189),ROUND(Regressions!L189, 1), NA())</f>
        <v>#N/A</v>
      </c>
      <c r="L179" s="231" t="e">
        <f>IF(ISNUMBER(Regressions!M189),ROUND(Regressions!M189, 1), NA())</f>
        <v>#N/A</v>
      </c>
      <c r="M179" s="333" t="e">
        <f>IF(ISNUMBER(Regressions!N189),ROUND(Regressions!N189, 1), NA())</f>
        <v>#N/A</v>
      </c>
      <c r="N179" s="230" t="e">
        <f>IF(ISNUMBER(Regressions!O189),ROUND(Regressions!O189, 1), NA())</f>
        <v>#N/A</v>
      </c>
      <c r="O179" s="334">
        <f>IF(ISNUMBER(Regressions!Q189),ROUND(Regressions!Q189, 1), NA())</f>
        <v>97.3</v>
      </c>
      <c r="P179" s="332" t="e">
        <f>IF(ISNUMBER(Regressions!R189),ROUND(Regressions!R189, 1), NA())</f>
        <v>#N/A</v>
      </c>
      <c r="Q179" s="208" t="e">
        <f>IF(ISNUMBER(Regressions!S189),ROUND(Regressions!S189, 1), NA())</f>
        <v>#N/A</v>
      </c>
      <c r="R179" s="333" t="e">
        <f>IF(ISNUMBER(Regressions!T189),ROUND(Regressions!T189, 1), NA())</f>
        <v>#N/A</v>
      </c>
      <c r="S179" s="230">
        <f>IF(ISNUMBER(Regressions!U189),ROUND(Regressions!U189, 1), NA())</f>
        <v>2.7</v>
      </c>
    </row>
    <row xmlns:x14ac="http://schemas.microsoft.com/office/spreadsheetml/2009/9/ac" r="180" x14ac:dyDescent="0.2">
      <c r="A180" s="379" t="str">
        <f>IF(ISBLANK(Regressions!A190), " ", Regressions!A190)</f>
        <v>Iran</v>
      </c>
      <c r="B180" s="380">
        <f>IF(ISBLANK(Regressions!B190), " ", Regressions!B190)</f>
        <v>2021</v>
      </c>
      <c r="C180" s="381" t="str">
        <f>IF(ISBLANK(Regressions!C190), " ", Regressions!C190)</f>
        <v>Secondary</v>
      </c>
      <c r="D180" s="382">
        <f>IF(ISBLANK(Regressions!D190), " ", Regressions!D190)</f>
        <v>7193303</v>
      </c>
      <c r="E180" s="385" t="e">
        <f>IF(ISNUMBER(Regressions!E190),ROUND(Regressions!E190, 1), NA())</f>
        <v>#N/A</v>
      </c>
      <c r="F180" s="383" t="e">
        <f>IF(ISNUMBER(Regressions!F190),ROUND(Regressions!F190, 1), NA())</f>
        <v>#N/A</v>
      </c>
      <c r="G180" s="386" t="e">
        <f>IF(ISNUMBER(Regressions!G190),ROUND(Regressions!G190, 1), NA())</f>
        <v>#N/A</v>
      </c>
      <c r="H180" s="384" t="e">
        <f>IF(ISNUMBER(Regressions!H190),ROUND(Regressions!H190, 1), NA())</f>
        <v>#N/A</v>
      </c>
      <c r="I180" s="387" t="e">
        <f>IF(ISNUMBER(Regressions!I190),ROUND(Regressions!I190, 1), NA())</f>
        <v>#N/A</v>
      </c>
      <c r="J180" s="385" t="e">
        <f>IF(ISNUMBER(Regressions!K190),ROUND(Regressions!K190, 1), NA())</f>
        <v>#N/A</v>
      </c>
      <c r="K180" s="383" t="e">
        <f>IF(ISNUMBER(Regressions!L190),ROUND(Regressions!L190, 1), NA())</f>
        <v>#N/A</v>
      </c>
      <c r="L180" s="388" t="e">
        <f>IF(ISNUMBER(Regressions!M190),ROUND(Regressions!M190, 1), NA())</f>
        <v>#N/A</v>
      </c>
      <c r="M180" s="384" t="e">
        <f>IF(ISNUMBER(Regressions!N190),ROUND(Regressions!N190, 1), NA())</f>
        <v>#N/A</v>
      </c>
      <c r="N180" s="387" t="e">
        <f>IF(ISNUMBER(Regressions!O190),ROUND(Regressions!O190, 1), NA())</f>
        <v>#N/A</v>
      </c>
      <c r="O180" s="385">
        <f>IF(ISNUMBER(Regressions!Q190),ROUND(Regressions!Q190, 1), NA())</f>
        <v>97.3</v>
      </c>
      <c r="P180" s="383" t="e">
        <f>IF(ISNUMBER(Regressions!R190),ROUND(Regressions!R190, 1), NA())</f>
        <v>#N/A</v>
      </c>
      <c r="Q180" s="389" t="e">
        <f>IF(ISNUMBER(Regressions!S190),ROUND(Regressions!S190, 1), NA())</f>
        <v>#N/A</v>
      </c>
      <c r="R180" s="384" t="e">
        <f>IF(ISNUMBER(Regressions!T190),ROUND(Regressions!T190, 1), NA())</f>
        <v>#N/A</v>
      </c>
      <c r="S180" s="387">
        <f>IF(ISNUMBER(Regressions!U190),ROUND(Regressions!U190, 1), NA())</f>
        <v>2.7</v>
      </c>
      <c r="T180" s="378"/>
      <c r="U180" s="378"/>
      <c r="V180" s="378"/>
      <c r="W180" s="378"/>
      <c r="X180" s="378"/>
      <c r="Y180" s="378"/>
      <c r="Z180" s="378"/>
      <c r="AA180" s="378"/>
      <c r="AB180" s="378"/>
      <c r="AC180" s="378"/>
    </row>
    <row xmlns:x14ac="http://schemas.microsoft.com/office/spreadsheetml/2009/9/ac" r="181" x14ac:dyDescent="0.2">
      <c r="A181" s="329" t="str">
        <f>IF(ISBLANK(Regressions!A191), " ", Regressions!A191)</f>
        <v>Iran</v>
      </c>
      <c r="B181" s="330">
        <f>IF(ISBLANK(Regressions!B191), " ", Regressions!B191)</f>
        <v>2022</v>
      </c>
      <c r="C181" s="335" t="str">
        <f>IF(ISBLANK(Regressions!C191), " ", Regressions!C191)</f>
        <v>Secondary</v>
      </c>
      <c r="D181" s="331">
        <f>IF(ISBLANK(Regressions!D191), " ", Regressions!D191)</f>
        <v>7391870</v>
      </c>
      <c r="E181" s="207" t="e">
        <f>IF(ISNUMBER(Regressions!E191),ROUND(Regressions!E191, 1), NA())</f>
        <v>#N/A</v>
      </c>
      <c r="F181" s="332" t="e">
        <f>IF(ISNUMBER(Regressions!F191),ROUND(Regressions!F191, 1), NA())</f>
        <v>#N/A</v>
      </c>
      <c r="G181" s="229" t="e">
        <f>IF(ISNUMBER(Regressions!G191),ROUND(Regressions!G191, 1), NA())</f>
        <v>#N/A</v>
      </c>
      <c r="H181" s="333" t="e">
        <f>IF(ISNUMBER(Regressions!H191),ROUND(Regressions!H191, 1), NA())</f>
        <v>#N/A</v>
      </c>
      <c r="I181" s="230" t="e">
        <f>IF(ISNUMBER(Regressions!I191),ROUND(Regressions!I191, 1), NA())</f>
        <v>#N/A</v>
      </c>
      <c r="J181" s="334" t="e">
        <f>IF(ISNUMBER(Regressions!K191),ROUND(Regressions!K191, 1), NA())</f>
        <v>#N/A</v>
      </c>
      <c r="K181" s="332" t="e">
        <f>IF(ISNUMBER(Regressions!L191),ROUND(Regressions!L191, 1), NA())</f>
        <v>#N/A</v>
      </c>
      <c r="L181" s="231" t="e">
        <f>IF(ISNUMBER(Regressions!M191),ROUND(Regressions!M191, 1), NA())</f>
        <v>#N/A</v>
      </c>
      <c r="M181" s="333" t="e">
        <f>IF(ISNUMBER(Regressions!N191),ROUND(Regressions!N191, 1), NA())</f>
        <v>#N/A</v>
      </c>
      <c r="N181" s="230" t="e">
        <f>IF(ISNUMBER(Regressions!O191),ROUND(Regressions!O191, 1), NA())</f>
        <v>#N/A</v>
      </c>
      <c r="O181" s="334">
        <f>IF(ISNUMBER(Regressions!Q191),ROUND(Regressions!Q191, 1), NA())</f>
        <v>97.3</v>
      </c>
      <c r="P181" s="332" t="e">
        <f>IF(ISNUMBER(Regressions!R191),ROUND(Regressions!R191, 1), NA())</f>
        <v>#N/A</v>
      </c>
      <c r="Q181" s="208" t="e">
        <f>IF(ISNUMBER(Regressions!S191),ROUND(Regressions!S191, 1), NA())</f>
        <v>#N/A</v>
      </c>
      <c r="R181" s="333" t="e">
        <f>IF(ISNUMBER(Regressions!T191),ROUND(Regressions!T191, 1), NA())</f>
        <v>#N/A</v>
      </c>
      <c r="S181" s="230">
        <f>IF(ISNUMBER(Regressions!U191),ROUND(Regressions!U191, 1), NA())</f>
        <v>2.7</v>
      </c>
    </row>
    <row xmlns:x14ac="http://schemas.microsoft.com/office/spreadsheetml/2009/9/ac" r="182" x14ac:dyDescent="0.2">
      <c r="A182" s="336" t="str">
        <f>IF(ISBLANK(Regressions!A192), " ", Regressions!A192)</f>
        <v>Iran</v>
      </c>
      <c r="B182" s="337">
        <f>IF(ISBLANK(Regressions!B192), " ", Regressions!B192)</f>
        <v>2023</v>
      </c>
      <c r="C182" s="338" t="str">
        <f>IF(ISBLANK(Regressions!C192), " ", Regressions!C192)</f>
        <v>Secondary</v>
      </c>
      <c r="D182" s="339">
        <f>IF(ISBLANK(Regressions!D192), " ", Regressions!D192)</f>
        <v>7586371</v>
      </c>
      <c r="E182" s="340" t="e">
        <f>IF(ISNUMBER(Regressions!E192),ROUND(Regressions!E192, 1), NA())</f>
        <v>#N/A</v>
      </c>
      <c r="F182" s="341" t="e">
        <f>IF(ISNUMBER(Regressions!F192),ROUND(Regressions!F192, 1), NA())</f>
        <v>#N/A</v>
      </c>
      <c r="G182" s="342" t="e">
        <f>IF(ISNUMBER(Regressions!G192),ROUND(Regressions!G192, 1), NA())</f>
        <v>#N/A</v>
      </c>
      <c r="H182" s="343" t="e">
        <f>IF(ISNUMBER(Regressions!H192),ROUND(Regressions!H192, 1), NA())</f>
        <v>#N/A</v>
      </c>
      <c r="I182" s="344" t="e">
        <f>IF(ISNUMBER(Regressions!I192),ROUND(Regressions!I192, 1), NA())</f>
        <v>#N/A</v>
      </c>
      <c r="J182" s="345" t="e">
        <f>IF(ISNUMBER(Regressions!K192),ROUND(Regressions!K192, 1), NA())</f>
        <v>#N/A</v>
      </c>
      <c r="K182" s="341" t="e">
        <f>IF(ISNUMBER(Regressions!L192),ROUND(Regressions!L192, 1), NA())</f>
        <v>#N/A</v>
      </c>
      <c r="L182" s="346" t="e">
        <f>IF(ISNUMBER(Regressions!M192),ROUND(Regressions!M192, 1), NA())</f>
        <v>#N/A</v>
      </c>
      <c r="M182" s="343" t="e">
        <f>IF(ISNUMBER(Regressions!N192),ROUND(Regressions!N192, 1), NA())</f>
        <v>#N/A</v>
      </c>
      <c r="N182" s="344" t="e">
        <f>IF(ISNUMBER(Regressions!O192),ROUND(Regressions!O192, 1), NA())</f>
        <v>#N/A</v>
      </c>
      <c r="O182" s="345" t="e">
        <f>IF(ISNUMBER(Regressions!Q192),ROUND(Regressions!Q192, 1), NA())</f>
        <v>#N/A</v>
      </c>
      <c r="P182" s="341" t="e">
        <f>IF(ISNUMBER(Regressions!R192),ROUND(Regressions!R192, 1), NA())</f>
        <v>#N/A</v>
      </c>
      <c r="Q182" s="347" t="e">
        <f>IF(ISNUMBER(Regressions!S192),ROUND(Regressions!S192, 1), NA())</f>
        <v>#N/A</v>
      </c>
      <c r="R182" s="343" t="e">
        <f>IF(ISNUMBER(Regressions!T192),ROUND(Regressions!T192, 1), NA())</f>
        <v>#N/A</v>
      </c>
      <c r="S182" s="344" t="e">
        <f>IF(ISNUMBER(Regressions!U192),ROUND(Regressions!U192, 1), NA())</f>
        <v>#N/A</v>
      </c>
    </row>
    <row xmlns:x14ac="http://schemas.microsoft.com/office/spreadsheetml/2009/9/ac" r="183" hidden="true" x14ac:dyDescent="0.2">
      <c r="A183" s="329" t="str">
        <f>IF(ISBLANK(Regressions!A193), " ", Regressions!A193)</f>
        <v>Iran</v>
      </c>
      <c r="B183" s="330">
        <f>IF(ISBLANK(Regressions!B193), " ", Regressions!B193)</f>
        <v>2024</v>
      </c>
      <c r="C183" s="335" t="str">
        <f>IF(ISBLANK(Regressions!C193), " ", Regressions!C193)</f>
        <v>Secondary</v>
      </c>
      <c r="D183" s="331" t="str">
        <f>IF(ISBLANK(Regressions!D193), " ", Regressions!D193)</f>
        <v> </v>
      </c>
      <c r="E183" s="207" t="e">
        <f>IF(ISNUMBER(Regressions!E193),ROUND(Regressions!E193, 1), NA())</f>
        <v>#N/A</v>
      </c>
      <c r="F183" s="332" t="e">
        <f>IF(ISNUMBER(Regressions!F193),ROUND(Regressions!F193, 1), NA())</f>
        <v>#N/A</v>
      </c>
      <c r="G183" s="229" t="e">
        <f>IF(ISNUMBER(Regressions!G193),ROUND(Regressions!G193, 1), NA())</f>
        <v>#N/A</v>
      </c>
      <c r="H183" s="333" t="e">
        <f>IF(ISNUMBER(Regressions!H193),ROUND(Regressions!H193, 1), NA())</f>
        <v>#N/A</v>
      </c>
      <c r="I183" s="230" t="e">
        <f>IF(ISNUMBER(Regressions!I193),ROUND(Regressions!I193, 1), NA())</f>
        <v>#N/A</v>
      </c>
      <c r="J183" s="334" t="e">
        <f>IF(ISNUMBER(Regressions!K193),ROUND(Regressions!K193, 1), NA())</f>
        <v>#N/A</v>
      </c>
      <c r="K183" s="332" t="e">
        <f>IF(ISNUMBER(Regressions!L193),ROUND(Regressions!L193, 1), NA())</f>
        <v>#N/A</v>
      </c>
      <c r="L183" s="231" t="e">
        <f>IF(ISNUMBER(Regressions!M193),ROUND(Regressions!M193, 1), NA())</f>
        <v>#N/A</v>
      </c>
      <c r="M183" s="333" t="e">
        <f>IF(ISNUMBER(Regressions!N193),ROUND(Regressions!N193, 1), NA())</f>
        <v>#N/A</v>
      </c>
      <c r="N183" s="230" t="e">
        <f>IF(ISNUMBER(Regressions!O193),ROUND(Regressions!O193, 1), NA())</f>
        <v>#N/A</v>
      </c>
      <c r="O183" s="334" t="e">
        <f>IF(ISNUMBER(Regressions!Q193),ROUND(Regressions!Q193, 1), NA())</f>
        <v>#N/A</v>
      </c>
      <c r="P183" s="332" t="e">
        <f>IF(ISNUMBER(Regressions!R193),ROUND(Regressions!R193, 1), NA())</f>
        <v>#N/A</v>
      </c>
      <c r="Q183" s="208" t="e">
        <f>IF(ISNUMBER(Regressions!S193),ROUND(Regressions!S193, 1), NA())</f>
        <v>#N/A</v>
      </c>
      <c r="R183" s="333" t="e">
        <f>IF(ISNUMBER(Regressions!T193),ROUND(Regressions!T193, 1), NA())</f>
        <v>#N/A</v>
      </c>
      <c r="S183" s="230" t="e">
        <f>IF(ISNUMBER(Regressions!U193),ROUND(Regressions!U193, 1), NA())</f>
        <v>#N/A</v>
      </c>
    </row>
    <row xmlns:x14ac="http://schemas.microsoft.com/office/spreadsheetml/2009/9/ac" r="184" hidden="true" x14ac:dyDescent="0.2">
      <c r="A184" s="329" t="str">
        <f>IF(ISBLANK(Regressions!A194), " ", Regressions!A194)</f>
        <v>Iran</v>
      </c>
      <c r="B184" s="330">
        <f>IF(ISBLANK(Regressions!B194), " ", Regressions!B194)</f>
        <v>2025</v>
      </c>
      <c r="C184" s="335" t="str">
        <f>IF(ISBLANK(Regressions!C194), " ", Regressions!C194)</f>
        <v>Secondary</v>
      </c>
      <c r="D184" s="331" t="str">
        <f>IF(ISBLANK(Regressions!D194), " ", Regressions!D194)</f>
        <v> </v>
      </c>
      <c r="E184" s="207" t="e">
        <f>IF(ISNUMBER(Regressions!E194),ROUND(Regressions!E194, 1), NA())</f>
        <v>#N/A</v>
      </c>
      <c r="F184" s="332" t="e">
        <f>IF(ISNUMBER(Regressions!F194),ROUND(Regressions!F194, 1), NA())</f>
        <v>#N/A</v>
      </c>
      <c r="G184" s="229" t="e">
        <f>IF(ISNUMBER(Regressions!G194),ROUND(Regressions!G194, 1), NA())</f>
        <v>#N/A</v>
      </c>
      <c r="H184" s="333" t="e">
        <f>IF(ISNUMBER(Regressions!H194),ROUND(Regressions!H194, 1), NA())</f>
        <v>#N/A</v>
      </c>
      <c r="I184" s="230" t="e">
        <f>IF(ISNUMBER(Regressions!I194),ROUND(Regressions!I194, 1), NA())</f>
        <v>#N/A</v>
      </c>
      <c r="J184" s="334" t="e">
        <f>IF(ISNUMBER(Regressions!K194),ROUND(Regressions!K194, 1), NA())</f>
        <v>#N/A</v>
      </c>
      <c r="K184" s="332" t="e">
        <f>IF(ISNUMBER(Regressions!L194),ROUND(Regressions!L194, 1), NA())</f>
        <v>#N/A</v>
      </c>
      <c r="L184" s="231" t="e">
        <f>IF(ISNUMBER(Regressions!M194),ROUND(Regressions!M194, 1), NA())</f>
        <v>#N/A</v>
      </c>
      <c r="M184" s="333" t="e">
        <f>IF(ISNUMBER(Regressions!N194),ROUND(Regressions!N194, 1), NA())</f>
        <v>#N/A</v>
      </c>
      <c r="N184" s="230" t="e">
        <f>IF(ISNUMBER(Regressions!O194),ROUND(Regressions!O194, 1), NA())</f>
        <v>#N/A</v>
      </c>
      <c r="O184" s="334" t="e">
        <f>IF(ISNUMBER(Regressions!Q194),ROUND(Regressions!Q194, 1), NA())</f>
        <v>#N/A</v>
      </c>
      <c r="P184" s="332" t="e">
        <f>IF(ISNUMBER(Regressions!R194),ROUND(Regressions!R194, 1), NA())</f>
        <v>#N/A</v>
      </c>
      <c r="Q184" s="208" t="e">
        <f>IF(ISNUMBER(Regressions!S194),ROUND(Regressions!S194, 1), NA())</f>
        <v>#N/A</v>
      </c>
      <c r="R184" s="333" t="e">
        <f>IF(ISNUMBER(Regressions!T194),ROUND(Regressions!T194, 1), NA())</f>
        <v>#N/A</v>
      </c>
      <c r="S184" s="230" t="e">
        <f>IF(ISNUMBER(Regressions!U194),ROUND(Regressions!U194, 1), NA())</f>
        <v>#N/A</v>
      </c>
    </row>
    <row xmlns:x14ac="http://schemas.microsoft.com/office/spreadsheetml/2009/9/ac" r="185" hidden="true" x14ac:dyDescent="0.2">
      <c r="A185" s="329" t="str">
        <f>IF(ISBLANK(Regressions!A195), " ", Regressions!A195)</f>
        <v>Iran</v>
      </c>
      <c r="B185" s="330">
        <f>IF(ISBLANK(Regressions!B195), " ", Regressions!B195)</f>
        <v>2026</v>
      </c>
      <c r="C185" s="335" t="str">
        <f>IF(ISBLANK(Regressions!C195), " ", Regressions!C195)</f>
        <v>Secondary</v>
      </c>
      <c r="D185" s="331" t="str">
        <f>IF(ISBLANK(Regressions!D195), " ", Regressions!D195)</f>
        <v> </v>
      </c>
      <c r="E185" s="207" t="e">
        <f>IF(ISNUMBER(Regressions!E195),ROUND(Regressions!E195, 1), NA())</f>
        <v>#N/A</v>
      </c>
      <c r="F185" s="332" t="e">
        <f>IF(ISNUMBER(Regressions!F195),ROUND(Regressions!F195, 1), NA())</f>
        <v>#N/A</v>
      </c>
      <c r="G185" s="229" t="e">
        <f>IF(ISNUMBER(Regressions!G195),ROUND(Regressions!G195, 1), NA())</f>
        <v>#N/A</v>
      </c>
      <c r="H185" s="333" t="e">
        <f>IF(ISNUMBER(Regressions!H195),ROUND(Regressions!H195, 1), NA())</f>
        <v>#N/A</v>
      </c>
      <c r="I185" s="230" t="e">
        <f>IF(ISNUMBER(Regressions!I195),ROUND(Regressions!I195, 1), NA())</f>
        <v>#N/A</v>
      </c>
      <c r="J185" s="334" t="e">
        <f>IF(ISNUMBER(Regressions!K195),ROUND(Regressions!K195, 1), NA())</f>
        <v>#N/A</v>
      </c>
      <c r="K185" s="332" t="e">
        <f>IF(ISNUMBER(Regressions!L195),ROUND(Regressions!L195, 1), NA())</f>
        <v>#N/A</v>
      </c>
      <c r="L185" s="231" t="e">
        <f>IF(ISNUMBER(Regressions!M195),ROUND(Regressions!M195, 1), NA())</f>
        <v>#N/A</v>
      </c>
      <c r="M185" s="333" t="e">
        <f>IF(ISNUMBER(Regressions!N195),ROUND(Regressions!N195, 1), NA())</f>
        <v>#N/A</v>
      </c>
      <c r="N185" s="230" t="e">
        <f>IF(ISNUMBER(Regressions!O195),ROUND(Regressions!O195, 1), NA())</f>
        <v>#N/A</v>
      </c>
      <c r="O185" s="334" t="e">
        <f>IF(ISNUMBER(Regressions!Q195),ROUND(Regressions!Q195, 1), NA())</f>
        <v>#N/A</v>
      </c>
      <c r="P185" s="332" t="e">
        <f>IF(ISNUMBER(Regressions!R195),ROUND(Regressions!R195, 1), NA())</f>
        <v>#N/A</v>
      </c>
      <c r="Q185" s="208" t="e">
        <f>IF(ISNUMBER(Regressions!S195),ROUND(Regressions!S195, 1), NA())</f>
        <v>#N/A</v>
      </c>
      <c r="R185" s="333" t="e">
        <f>IF(ISNUMBER(Regressions!T195),ROUND(Regressions!T195, 1), NA())</f>
        <v>#N/A</v>
      </c>
      <c r="S185" s="230" t="e">
        <f>IF(ISNUMBER(Regressions!U195),ROUND(Regressions!U195, 1), NA())</f>
        <v>#N/A</v>
      </c>
    </row>
    <row xmlns:x14ac="http://schemas.microsoft.com/office/spreadsheetml/2009/9/ac" r="186" hidden="true" x14ac:dyDescent="0.2">
      <c r="A186" s="329" t="str">
        <f>IF(ISBLANK(Regressions!A196), " ", Regressions!A196)</f>
        <v>Iran</v>
      </c>
      <c r="B186" s="330">
        <f>IF(ISBLANK(Regressions!B196), " ", Regressions!B196)</f>
        <v>2027</v>
      </c>
      <c r="C186" s="335" t="str">
        <f>IF(ISBLANK(Regressions!C196), " ", Regressions!C196)</f>
        <v>Secondary</v>
      </c>
      <c r="D186" s="331" t="str">
        <f>IF(ISBLANK(Regressions!D196), " ", Regressions!D196)</f>
        <v> </v>
      </c>
      <c r="E186" s="207" t="e">
        <f>IF(ISNUMBER(Regressions!E196),ROUND(Regressions!E196, 1), NA())</f>
        <v>#N/A</v>
      </c>
      <c r="F186" s="332" t="e">
        <f>IF(ISNUMBER(Regressions!F196),ROUND(Regressions!F196, 1), NA())</f>
        <v>#N/A</v>
      </c>
      <c r="G186" s="229" t="e">
        <f>IF(ISNUMBER(Regressions!G196),ROUND(Regressions!G196, 1), NA())</f>
        <v>#N/A</v>
      </c>
      <c r="H186" s="333" t="e">
        <f>IF(ISNUMBER(Regressions!H196),ROUND(Regressions!H196, 1), NA())</f>
        <v>#N/A</v>
      </c>
      <c r="I186" s="230" t="e">
        <f>IF(ISNUMBER(Regressions!I196),ROUND(Regressions!I196, 1), NA())</f>
        <v>#N/A</v>
      </c>
      <c r="J186" s="334" t="e">
        <f>IF(ISNUMBER(Regressions!K196),ROUND(Regressions!K196, 1), NA())</f>
        <v>#N/A</v>
      </c>
      <c r="K186" s="332" t="e">
        <f>IF(ISNUMBER(Regressions!L196),ROUND(Regressions!L196, 1), NA())</f>
        <v>#N/A</v>
      </c>
      <c r="L186" s="231" t="e">
        <f>IF(ISNUMBER(Regressions!M196),ROUND(Regressions!M196, 1), NA())</f>
        <v>#N/A</v>
      </c>
      <c r="M186" s="333" t="e">
        <f>IF(ISNUMBER(Regressions!N196),ROUND(Regressions!N196, 1), NA())</f>
        <v>#N/A</v>
      </c>
      <c r="N186" s="230" t="e">
        <f>IF(ISNUMBER(Regressions!O196),ROUND(Regressions!O196, 1), NA())</f>
        <v>#N/A</v>
      </c>
      <c r="O186" s="334" t="e">
        <f>IF(ISNUMBER(Regressions!Q196),ROUND(Regressions!Q196, 1), NA())</f>
        <v>#N/A</v>
      </c>
      <c r="P186" s="332" t="e">
        <f>IF(ISNUMBER(Regressions!R196),ROUND(Regressions!R196, 1), NA())</f>
        <v>#N/A</v>
      </c>
      <c r="Q186" s="208" t="e">
        <f>IF(ISNUMBER(Regressions!S196),ROUND(Regressions!S196, 1), NA())</f>
        <v>#N/A</v>
      </c>
      <c r="R186" s="333" t="e">
        <f>IF(ISNUMBER(Regressions!T196),ROUND(Regressions!T196, 1), NA())</f>
        <v>#N/A</v>
      </c>
      <c r="S186" s="230" t="e">
        <f>IF(ISNUMBER(Regressions!U196),ROUND(Regressions!U196, 1), NA())</f>
        <v>#N/A</v>
      </c>
    </row>
    <row xmlns:x14ac="http://schemas.microsoft.com/office/spreadsheetml/2009/9/ac" r="187" hidden="true" x14ac:dyDescent="0.2">
      <c r="A187" s="329" t="str">
        <f>IF(ISBLANK(Regressions!A197), " ", Regressions!A197)</f>
        <v>Iran</v>
      </c>
      <c r="B187" s="330">
        <f>IF(ISBLANK(Regressions!B197), " ", Regressions!B197)</f>
        <v>2028</v>
      </c>
      <c r="C187" s="335" t="str">
        <f>IF(ISBLANK(Regressions!C197), " ", Regressions!C197)</f>
        <v>Secondary</v>
      </c>
      <c r="D187" s="331" t="str">
        <f>IF(ISBLANK(Regressions!D197), " ", Regressions!D197)</f>
        <v> </v>
      </c>
      <c r="E187" s="207" t="e">
        <f>IF(ISNUMBER(Regressions!E197),ROUND(Regressions!E197, 1), NA())</f>
        <v>#N/A</v>
      </c>
      <c r="F187" s="332" t="e">
        <f>IF(ISNUMBER(Regressions!F197),ROUND(Regressions!F197, 1), NA())</f>
        <v>#N/A</v>
      </c>
      <c r="G187" s="229" t="e">
        <f>IF(ISNUMBER(Regressions!G197),ROUND(Regressions!G197, 1), NA())</f>
        <v>#N/A</v>
      </c>
      <c r="H187" s="333" t="e">
        <f>IF(ISNUMBER(Regressions!H197),ROUND(Regressions!H197, 1), NA())</f>
        <v>#N/A</v>
      </c>
      <c r="I187" s="230" t="e">
        <f>IF(ISNUMBER(Regressions!I197),ROUND(Regressions!I197, 1), NA())</f>
        <v>#N/A</v>
      </c>
      <c r="J187" s="334" t="e">
        <f>IF(ISNUMBER(Regressions!K197),ROUND(Regressions!K197, 1), NA())</f>
        <v>#N/A</v>
      </c>
      <c r="K187" s="332" t="e">
        <f>IF(ISNUMBER(Regressions!L197),ROUND(Regressions!L197, 1), NA())</f>
        <v>#N/A</v>
      </c>
      <c r="L187" s="231" t="e">
        <f>IF(ISNUMBER(Regressions!M197),ROUND(Regressions!M197, 1), NA())</f>
        <v>#N/A</v>
      </c>
      <c r="M187" s="333" t="e">
        <f>IF(ISNUMBER(Regressions!N197),ROUND(Regressions!N197, 1), NA())</f>
        <v>#N/A</v>
      </c>
      <c r="N187" s="230" t="e">
        <f>IF(ISNUMBER(Regressions!O197),ROUND(Regressions!O197, 1), NA())</f>
        <v>#N/A</v>
      </c>
      <c r="O187" s="334" t="e">
        <f>IF(ISNUMBER(Regressions!Q197),ROUND(Regressions!Q197, 1), NA())</f>
        <v>#N/A</v>
      </c>
      <c r="P187" s="332" t="e">
        <f>IF(ISNUMBER(Regressions!R197),ROUND(Regressions!R197, 1), NA())</f>
        <v>#N/A</v>
      </c>
      <c r="Q187" s="208" t="e">
        <f>IF(ISNUMBER(Regressions!S197),ROUND(Regressions!S197, 1), NA())</f>
        <v>#N/A</v>
      </c>
      <c r="R187" s="333" t="e">
        <f>IF(ISNUMBER(Regressions!T197),ROUND(Regressions!T197, 1), NA())</f>
        <v>#N/A</v>
      </c>
      <c r="S187" s="230" t="e">
        <f>IF(ISNUMBER(Regressions!U197),ROUND(Regressions!U197, 1), NA())</f>
        <v>#N/A</v>
      </c>
    </row>
    <row xmlns:x14ac="http://schemas.microsoft.com/office/spreadsheetml/2009/9/ac" r="188" hidden="true" x14ac:dyDescent="0.2">
      <c r="A188" s="329" t="str">
        <f>IF(ISBLANK(Regressions!A198), " ", Regressions!A198)</f>
        <v>Iran</v>
      </c>
      <c r="B188" s="330">
        <f>IF(ISBLANK(Regressions!B198), " ", Regressions!B198)</f>
        <v>2029</v>
      </c>
      <c r="C188" s="335" t="str">
        <f>IF(ISBLANK(Regressions!C198), " ", Regressions!C198)</f>
        <v>Secondary</v>
      </c>
      <c r="D188" s="331" t="str">
        <f>IF(ISBLANK(Regressions!D198), " ", Regressions!D198)</f>
        <v> </v>
      </c>
      <c r="E188" s="207" t="e">
        <f>IF(ISNUMBER(Regressions!E198),ROUND(Regressions!E198, 1), NA())</f>
        <v>#N/A</v>
      </c>
      <c r="F188" s="332" t="e">
        <f>IF(ISNUMBER(Regressions!F198),ROUND(Regressions!F198, 1), NA())</f>
        <v>#N/A</v>
      </c>
      <c r="G188" s="229" t="e">
        <f>IF(ISNUMBER(Regressions!G198),ROUND(Regressions!G198, 1), NA())</f>
        <v>#N/A</v>
      </c>
      <c r="H188" s="333" t="e">
        <f>IF(ISNUMBER(Regressions!H198),ROUND(Regressions!H198, 1), NA())</f>
        <v>#N/A</v>
      </c>
      <c r="I188" s="230" t="e">
        <f>IF(ISNUMBER(Regressions!I198),ROUND(Regressions!I198, 1), NA())</f>
        <v>#N/A</v>
      </c>
      <c r="J188" s="334" t="e">
        <f>IF(ISNUMBER(Regressions!K198),ROUND(Regressions!K198, 1), NA())</f>
        <v>#N/A</v>
      </c>
      <c r="K188" s="332" t="e">
        <f>IF(ISNUMBER(Regressions!L198),ROUND(Regressions!L198, 1), NA())</f>
        <v>#N/A</v>
      </c>
      <c r="L188" s="231" t="e">
        <f>IF(ISNUMBER(Regressions!M198),ROUND(Regressions!M198, 1), NA())</f>
        <v>#N/A</v>
      </c>
      <c r="M188" s="333" t="e">
        <f>IF(ISNUMBER(Regressions!N198),ROUND(Regressions!N198, 1), NA())</f>
        <v>#N/A</v>
      </c>
      <c r="N188" s="230" t="e">
        <f>IF(ISNUMBER(Regressions!O198),ROUND(Regressions!O198, 1), NA())</f>
        <v>#N/A</v>
      </c>
      <c r="O188" s="334" t="e">
        <f>IF(ISNUMBER(Regressions!Q198),ROUND(Regressions!Q198, 1), NA())</f>
        <v>#N/A</v>
      </c>
      <c r="P188" s="332" t="e">
        <f>IF(ISNUMBER(Regressions!R198),ROUND(Regressions!R198, 1), NA())</f>
        <v>#N/A</v>
      </c>
      <c r="Q188" s="208" t="e">
        <f>IF(ISNUMBER(Regressions!S198),ROUND(Regressions!S198, 1), NA())</f>
        <v>#N/A</v>
      </c>
      <c r="R188" s="333" t="e">
        <f>IF(ISNUMBER(Regressions!T198),ROUND(Regressions!T198, 1), NA())</f>
        <v>#N/A</v>
      </c>
      <c r="S188" s="230" t="e">
        <f>IF(ISNUMBER(Regressions!U198),ROUND(Regressions!U198, 1), NA())</f>
        <v>#N/A</v>
      </c>
    </row>
    <row xmlns:x14ac="http://schemas.microsoft.com/office/spreadsheetml/2009/9/ac" r="189" hidden="true" x14ac:dyDescent="0.2">
      <c r="A189" s="329" t="str">
        <f>IF(ISBLANK(Regressions!A199), " ", Regressions!A199)</f>
        <v>Iran</v>
      </c>
      <c r="B189" s="330">
        <f>IF(ISBLANK(Regressions!B199), " ", Regressions!B199)</f>
        <v>2030</v>
      </c>
      <c r="C189" s="335" t="str">
        <f>IF(ISBLANK(Regressions!C199), " ", Regressions!C199)</f>
        <v>Secondary</v>
      </c>
      <c r="D189" s="331" t="str">
        <f>IF(ISBLANK(Regressions!D199), " ", Regressions!D199)</f>
        <v> </v>
      </c>
      <c r="E189" s="207" t="e">
        <f>IF(ISNUMBER(Regressions!E199),ROUND(Regressions!E199, 1), NA())</f>
        <v>#N/A</v>
      </c>
      <c r="F189" s="332" t="e">
        <f>IF(ISNUMBER(Regressions!F199),ROUND(Regressions!F199, 1), NA())</f>
        <v>#N/A</v>
      </c>
      <c r="G189" s="229" t="e">
        <f>IF(ISNUMBER(Regressions!G199),ROUND(Regressions!G199, 1), NA())</f>
        <v>#N/A</v>
      </c>
      <c r="H189" s="333" t="e">
        <f>IF(ISNUMBER(Regressions!H199),ROUND(Regressions!H199, 1), NA())</f>
        <v>#N/A</v>
      </c>
      <c r="I189" s="230" t="e">
        <f>IF(ISNUMBER(Regressions!I199),ROUND(Regressions!I199, 1), NA())</f>
        <v>#N/A</v>
      </c>
      <c r="J189" s="334" t="e">
        <f>IF(ISNUMBER(Regressions!K199),ROUND(Regressions!K199, 1), NA())</f>
        <v>#N/A</v>
      </c>
      <c r="K189" s="332" t="e">
        <f>IF(ISNUMBER(Regressions!L199),ROUND(Regressions!L199, 1), NA())</f>
        <v>#N/A</v>
      </c>
      <c r="L189" s="231" t="e">
        <f>IF(ISNUMBER(Regressions!M199),ROUND(Regressions!M199, 1), NA())</f>
        <v>#N/A</v>
      </c>
      <c r="M189" s="333" t="e">
        <f>IF(ISNUMBER(Regressions!N199),ROUND(Regressions!N199, 1), NA())</f>
        <v>#N/A</v>
      </c>
      <c r="N189" s="230" t="e">
        <f>IF(ISNUMBER(Regressions!O199),ROUND(Regressions!O199, 1), NA())</f>
        <v>#N/A</v>
      </c>
      <c r="O189" s="334" t="e">
        <f>IF(ISNUMBER(Regressions!Q199),ROUND(Regressions!Q199, 1), NA())</f>
        <v>#N/A</v>
      </c>
      <c r="P189" s="332" t="e">
        <f>IF(ISNUMBER(Regressions!R199),ROUND(Regressions!R199, 1), NA())</f>
        <v>#N/A</v>
      </c>
      <c r="Q189" s="208" t="e">
        <f>IF(ISNUMBER(Regressions!S199),ROUND(Regressions!S199, 1), NA())</f>
        <v>#N/A</v>
      </c>
      <c r="R189" s="333" t="e">
        <f>IF(ISNUMBER(Regressions!T199),ROUND(Regressions!T199, 1), NA())</f>
        <v>#N/A</v>
      </c>
      <c r="S189" s="230" t="e">
        <f>IF(ISNUMBER(Regressions!U199),ROUND(Regressions!U199, 1), NA())</f>
        <v>#N/A</v>
      </c>
    </row>
    <row xmlns:x14ac="http://schemas.microsoft.com/office/spreadsheetml/2009/9/ac" r="211" x14ac:dyDescent="0.2">
      <c r="A211" s="390"/>
      <c r="B211" s="391"/>
      <c r="C211" s="392"/>
      <c r="D211" s="378"/>
      <c r="E211" s="393"/>
      <c r="F211" s="393"/>
      <c r="G211" s="394"/>
      <c r="H211" s="393"/>
      <c r="I211" s="394"/>
      <c r="J211" s="395"/>
      <c r="K211" s="395"/>
      <c r="L211" s="393"/>
      <c r="M211" s="395"/>
      <c r="N211" s="396"/>
      <c r="O211" s="378"/>
      <c r="P211" s="378"/>
      <c r="Q211" s="378"/>
      <c r="R211" s="378"/>
      <c r="S211" s="378"/>
      <c r="T211" s="378"/>
      <c r="U211" s="378"/>
      <c r="V211" s="378"/>
      <c r="W211" s="378"/>
      <c r="X211" s="378"/>
      <c r="Y211" s="378"/>
      <c r="Z211" s="378"/>
      <c r="AA211" s="378"/>
      <c r="AB211" s="378"/>
      <c r="AC211" s="378"/>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57</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32" t="s">
        <v>13</v>
      </c>
      <c r="E2" s="32"/>
      <c r="F2" s="32"/>
      <c r="G2" s="49"/>
      <c r="H2" s="32"/>
      <c r="I2" s="32"/>
      <c r="J2" s="49"/>
      <c r="K2" s="34"/>
      <c r="L2" s="34"/>
      <c r="M2" s="49"/>
      <c r="N2" s="34"/>
      <c r="O2" s="34"/>
      <c r="P2" s="49"/>
      <c r="Q2" s="34"/>
      <c r="R2" s="34"/>
      <c r="S2" s="49"/>
      <c r="T2" s="34"/>
      <c r="U2" s="34"/>
      <c r="V2" s="233"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34" t="s">
        <v>19</v>
      </c>
      <c r="F4" s="235" t="s">
        <v>153</v>
      </c>
      <c r="G4" s="114" t="s">
        <v>25</v>
      </c>
      <c r="H4" s="234" t="s">
        <v>19</v>
      </c>
      <c r="I4" s="235" t="s">
        <v>153</v>
      </c>
      <c r="J4" s="114" t="s">
        <v>25</v>
      </c>
      <c r="K4" s="234" t="s">
        <v>19</v>
      </c>
      <c r="L4" s="235" t="s">
        <v>153</v>
      </c>
      <c r="M4" s="114" t="s">
        <v>25</v>
      </c>
      <c r="N4" s="234" t="s">
        <v>19</v>
      </c>
      <c r="O4" s="235" t="s">
        <v>153</v>
      </c>
      <c r="P4" s="114" t="s">
        <v>25</v>
      </c>
      <c r="Q4" s="234" t="s">
        <v>19</v>
      </c>
      <c r="R4" s="235" t="s">
        <v>153</v>
      </c>
      <c r="S4" s="114" t="s">
        <v>25</v>
      </c>
      <c r="T4" s="234" t="s">
        <v>19</v>
      </c>
      <c r="U4" s="236" t="s">
        <v>153</v>
      </c>
      <c r="V4" s="118" t="s">
        <v>25</v>
      </c>
      <c r="W4" s="119" t="s">
        <v>19</v>
      </c>
      <c r="X4" s="119" t="s">
        <v>21</v>
      </c>
      <c r="Y4" s="119" t="s">
        <v>29</v>
      </c>
      <c r="Z4" s="121" t="s">
        <v>154</v>
      </c>
      <c r="AA4" s="118" t="s">
        <v>25</v>
      </c>
      <c r="AB4" s="119" t="s">
        <v>19</v>
      </c>
      <c r="AC4" s="119" t="s">
        <v>21</v>
      </c>
      <c r="AD4" s="119" t="s">
        <v>29</v>
      </c>
      <c r="AE4" s="121" t="s">
        <v>154</v>
      </c>
      <c r="AF4" s="118" t="s">
        <v>25</v>
      </c>
      <c r="AG4" s="119" t="s">
        <v>19</v>
      </c>
      <c r="AH4" s="119" t="s">
        <v>21</v>
      </c>
      <c r="AI4" s="119" t="s">
        <v>29</v>
      </c>
      <c r="AJ4" s="121" t="s">
        <v>154</v>
      </c>
      <c r="AK4" s="118" t="s">
        <v>25</v>
      </c>
      <c r="AL4" s="119" t="s">
        <v>19</v>
      </c>
      <c r="AM4" s="119" t="s">
        <v>21</v>
      </c>
      <c r="AN4" s="119" t="s">
        <v>29</v>
      </c>
      <c r="AO4" s="121" t="s">
        <v>154</v>
      </c>
      <c r="AP4" s="118" t="s">
        <v>25</v>
      </c>
      <c r="AQ4" s="119" t="s">
        <v>19</v>
      </c>
      <c r="AR4" s="119" t="s">
        <v>21</v>
      </c>
      <c r="AS4" s="119" t="s">
        <v>29</v>
      </c>
      <c r="AT4" s="121" t="s">
        <v>154</v>
      </c>
      <c r="AU4" s="118" t="s">
        <v>25</v>
      </c>
      <c r="AV4" s="119" t="s">
        <v>19</v>
      </c>
      <c r="AW4" s="119" t="s">
        <v>21</v>
      </c>
      <c r="AX4" s="119" t="s">
        <v>29</v>
      </c>
      <c r="AY4" s="122" t="s">
        <v>154</v>
      </c>
      <c r="AZ4" s="123" t="s">
        <v>110</v>
      </c>
      <c r="BA4" s="124" t="s">
        <v>109</v>
      </c>
      <c r="BB4" s="125" t="s">
        <v>155</v>
      </c>
      <c r="BC4" s="123" t="s">
        <v>110</v>
      </c>
      <c r="BD4" s="124" t="s">
        <v>109</v>
      </c>
      <c r="BE4" s="125" t="s">
        <v>155</v>
      </c>
      <c r="BF4" s="123" t="s">
        <v>110</v>
      </c>
      <c r="BG4" s="124" t="s">
        <v>109</v>
      </c>
      <c r="BH4" s="125" t="s">
        <v>155</v>
      </c>
      <c r="BI4" s="123" t="s">
        <v>110</v>
      </c>
      <c r="BJ4" s="124" t="s">
        <v>109</v>
      </c>
      <c r="BK4" s="125" t="s">
        <v>155</v>
      </c>
      <c r="BL4" s="123" t="s">
        <v>110</v>
      </c>
      <c r="BM4" s="124" t="s">
        <v>109</v>
      </c>
      <c r="BN4" s="125" t="s">
        <v>155</v>
      </c>
      <c r="BO4" s="123" t="s">
        <v>110</v>
      </c>
      <c r="BP4" s="124" t="s">
        <v>109</v>
      </c>
      <c r="BQ4" s="125" t="s">
        <v>155</v>
      </c>
      <c r="BS4" s="74" t="s">
        <v>25</v>
      </c>
      <c r="BT4" s="75" t="s">
        <v>19</v>
      </c>
      <c r="BU4" s="50" t="s">
        <v>38</v>
      </c>
      <c r="BV4" s="74" t="s">
        <v>25</v>
      </c>
      <c r="BW4" s="75" t="s">
        <v>19</v>
      </c>
      <c r="BX4" s="76" t="s">
        <v>90</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51</v>
      </c>
      <c r="CN4" s="52" t="s">
        <v>56</v>
      </c>
      <c r="CO4" s="79" t="s">
        <v>96</v>
      </c>
      <c r="CP4" s="78" t="s">
        <v>25</v>
      </c>
      <c r="CQ4" s="77" t="s">
        <v>19</v>
      </c>
      <c r="CR4" s="45" t="s">
        <v>51</v>
      </c>
      <c r="CS4" s="45" t="s">
        <v>56</v>
      </c>
      <c r="CT4" s="52" t="s">
        <v>96</v>
      </c>
      <c r="CU4" s="78" t="s">
        <v>25</v>
      </c>
      <c r="CV4" s="77" t="s">
        <v>19</v>
      </c>
      <c r="CW4" s="52" t="s">
        <v>51</v>
      </c>
      <c r="CX4" s="52" t="s">
        <v>56</v>
      </c>
      <c r="CY4" s="79" t="s">
        <v>96</v>
      </c>
      <c r="CZ4" s="78" t="s">
        <v>25</v>
      </c>
      <c r="DA4" s="77" t="s">
        <v>19</v>
      </c>
      <c r="DB4" s="45" t="s">
        <v>51</v>
      </c>
      <c r="DC4" s="45" t="s">
        <v>56</v>
      </c>
      <c r="DD4" s="52" t="s">
        <v>96</v>
      </c>
      <c r="DE4" s="78" t="s">
        <v>25</v>
      </c>
      <c r="DF4" s="77" t="s">
        <v>19</v>
      </c>
      <c r="DG4" s="52" t="s">
        <v>51</v>
      </c>
      <c r="DH4" s="52" t="s">
        <v>56</v>
      </c>
      <c r="DI4" s="79" t="s">
        <v>96</v>
      </c>
      <c r="DJ4" s="78" t="s">
        <v>25</v>
      </c>
      <c r="DK4" s="77" t="s">
        <v>19</v>
      </c>
      <c r="DL4" s="45" t="s">
        <v>51</v>
      </c>
      <c r="DM4" s="45" t="s">
        <v>56</v>
      </c>
      <c r="DN4" s="52" t="s">
        <v>96</v>
      </c>
      <c r="DO4" s="42" t="s">
        <v>97</v>
      </c>
      <c r="DP4" s="51" t="s">
        <v>98</v>
      </c>
      <c r="DQ4" s="51" t="s">
        <v>99</v>
      </c>
      <c r="DR4" s="42" t="s">
        <v>97</v>
      </c>
      <c r="DS4" s="51" t="s">
        <v>98</v>
      </c>
      <c r="DT4" s="51" t="s">
        <v>99</v>
      </c>
      <c r="DU4" s="42" t="s">
        <v>97</v>
      </c>
      <c r="DV4" s="51" t="s">
        <v>98</v>
      </c>
      <c r="DW4" s="51" t="s">
        <v>99</v>
      </c>
      <c r="DX4" s="42" t="s">
        <v>97</v>
      </c>
      <c r="DY4" s="51" t="s">
        <v>98</v>
      </c>
      <c r="DZ4" s="51" t="s">
        <v>99</v>
      </c>
      <c r="EA4" s="42" t="s">
        <v>97</v>
      </c>
      <c r="EB4" s="51" t="s">
        <v>98</v>
      </c>
      <c r="EC4" s="51" t="s">
        <v>99</v>
      </c>
      <c r="ED4" s="42" t="s">
        <v>97</v>
      </c>
      <c r="EE4" s="51" t="s">
        <v>98</v>
      </c>
      <c r="EF4" s="51" t="s">
        <v>99</v>
      </c>
    </row>
    <row xmlns:x14ac="http://schemas.microsoft.com/office/spreadsheetml/2009/9/ac" r="5" ht="48" hidden="true" x14ac:dyDescent="0.2">
      <c r="A5" s="39" t="s">
        <v>39</v>
      </c>
      <c r="B5" s="39" t="s">
        <v>40</v>
      </c>
      <c r="C5" s="39" t="s">
        <v>41</v>
      </c>
      <c r="D5" s="114" t="s">
        <v>120</v>
      </c>
      <c r="E5" s="115" t="s">
        <v>42</v>
      </c>
      <c r="F5" s="116" t="s">
        <v>159</v>
      </c>
      <c r="G5" s="114" t="s">
        <v>121</v>
      </c>
      <c r="H5" s="115" t="s">
        <v>43</v>
      </c>
      <c r="I5" s="116" t="s">
        <v>160</v>
      </c>
      <c r="J5" s="114" t="s">
        <v>122</v>
      </c>
      <c r="K5" s="115" t="s">
        <v>44</v>
      </c>
      <c r="L5" s="116" t="s">
        <v>161</v>
      </c>
      <c r="M5" s="114" t="s">
        <v>123</v>
      </c>
      <c r="N5" s="115" t="s">
        <v>84</v>
      </c>
      <c r="O5" s="116" t="s">
        <v>162</v>
      </c>
      <c r="P5" s="114" t="s">
        <v>124</v>
      </c>
      <c r="Q5" s="115" t="s">
        <v>85</v>
      </c>
      <c r="R5" s="116" t="s">
        <v>163</v>
      </c>
      <c r="S5" s="114" t="s">
        <v>125</v>
      </c>
      <c r="T5" s="115" t="s">
        <v>86</v>
      </c>
      <c r="U5" s="117" t="s">
        <v>164</v>
      </c>
      <c r="V5" s="118" t="s">
        <v>114</v>
      </c>
      <c r="W5" s="119" t="s">
        <v>45</v>
      </c>
      <c r="X5" s="120" t="s">
        <v>63</v>
      </c>
      <c r="Y5" s="120" t="s">
        <v>64</v>
      </c>
      <c r="Z5" s="121" t="s">
        <v>165</v>
      </c>
      <c r="AA5" s="118" t="s">
        <v>115</v>
      </c>
      <c r="AB5" s="119" t="s">
        <v>46</v>
      </c>
      <c r="AC5" s="120" t="s">
        <v>65</v>
      </c>
      <c r="AD5" s="120" t="s">
        <v>66</v>
      </c>
      <c r="AE5" s="121" t="s">
        <v>166</v>
      </c>
      <c r="AF5" s="118" t="s">
        <v>116</v>
      </c>
      <c r="AG5" s="119" t="s">
        <v>47</v>
      </c>
      <c r="AH5" s="120" t="s">
        <v>67</v>
      </c>
      <c r="AI5" s="120" t="s">
        <v>68</v>
      </c>
      <c r="AJ5" s="121" t="s">
        <v>167</v>
      </c>
      <c r="AK5" s="118" t="s">
        <v>117</v>
      </c>
      <c r="AL5" s="119" t="s">
        <v>69</v>
      </c>
      <c r="AM5" s="120" t="s">
        <v>70</v>
      </c>
      <c r="AN5" s="120" t="s">
        <v>71</v>
      </c>
      <c r="AO5" s="121" t="s">
        <v>168</v>
      </c>
      <c r="AP5" s="118" t="s">
        <v>118</v>
      </c>
      <c r="AQ5" s="119" t="s">
        <v>72</v>
      </c>
      <c r="AR5" s="120" t="s">
        <v>73</v>
      </c>
      <c r="AS5" s="120" t="s">
        <v>74</v>
      </c>
      <c r="AT5" s="121" t="s">
        <v>169</v>
      </c>
      <c r="AU5" s="118" t="s">
        <v>119</v>
      </c>
      <c r="AV5" s="119" t="s">
        <v>75</v>
      </c>
      <c r="AW5" s="120" t="s">
        <v>76</v>
      </c>
      <c r="AX5" s="120" t="s">
        <v>77</v>
      </c>
      <c r="AY5" s="122" t="s">
        <v>170</v>
      </c>
      <c r="AZ5" s="123" t="s">
        <v>78</v>
      </c>
      <c r="BA5" s="124" t="s">
        <v>100</v>
      </c>
      <c r="BB5" s="125" t="s">
        <v>171</v>
      </c>
      <c r="BC5" s="123" t="s">
        <v>83</v>
      </c>
      <c r="BD5" s="124" t="s">
        <v>101</v>
      </c>
      <c r="BE5" s="125" t="s">
        <v>172</v>
      </c>
      <c r="BF5" s="123" t="s">
        <v>82</v>
      </c>
      <c r="BG5" s="124" t="s">
        <v>102</v>
      </c>
      <c r="BH5" s="125" t="s">
        <v>173</v>
      </c>
      <c r="BI5" s="123" t="s">
        <v>81</v>
      </c>
      <c r="BJ5" s="124" t="s">
        <v>103</v>
      </c>
      <c r="BK5" s="125" t="s">
        <v>174</v>
      </c>
      <c r="BL5" s="123" t="s">
        <v>80</v>
      </c>
      <c r="BM5" s="124" t="s">
        <v>104</v>
      </c>
      <c r="BN5" s="125" t="s">
        <v>175</v>
      </c>
      <c r="BO5" s="123" t="s">
        <v>79</v>
      </c>
      <c r="BP5" s="124" t="s">
        <v>105</v>
      </c>
      <c r="BQ5" s="125" t="s">
        <v>176</v>
      </c>
    </row>
    <row xmlns:x14ac="http://schemas.microsoft.com/office/spreadsheetml/2009/9/ac" r="6" x14ac:dyDescent="0.2">
      <c r="A6" s="32" t="str">
        <f>IF('Water Data'!$B$2="","",'Water Data'!$B$2)</f>
        <v>IRN_2012_CASP</v>
      </c>
      <c r="B6" s="32" t="str">
        <f>+'Water Data'!C2</f>
        <v>Survey</v>
      </c>
      <c r="C6" s="327">
        <f>+IF(ISNUMBER(VALUE(MID(A6,5,4))), VALUE(MID(A6, 5,4)),"")</f>
        <v>2012</v>
      </c>
      <c r="D6" s="85" t="e">
        <f>+IF(AND(ISTEXT('Water Data'!B2),BS6="Yes"),100-'Water Data'!D4,IF(AND(ISTEXT('Water Data'!B2),BS6="No",ISNUMBER('Water Data'!D4)),CONCATENATE("[",ROUND(100-'Water Data'!D4,0),"]"),NA()))</f>
        <v>#N/A</v>
      </c>
      <c r="E6" s="85" t="e">
        <f>+IF(AND(ISTEXT('Water Data'!B2),BT6="Yes"),'Water Data'!D6,IF(AND(ISTEXT('Water Data'!B2),BT6="No",ISNUMBER('Water Data'!D6)),CONCATENATE("[",ROUND('Water Data'!D6,0),"]"),NA()))</f>
        <v>#N/A</v>
      </c>
      <c r="F6" s="85" t="e">
        <f>+IF(AND(ISTEXT('Water Data'!B2),BU6="Yes"),'Water Data'!D9,IF(AND(ISTEXT('Water Data'!B2),BU6="No",ISNUMBER('Water Data'!D9)),CONCATENATE("[",ROUND('Water Data'!D9,0),"]"),NA()))</f>
        <v>#N/A</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t="e">
        <f>+IF(AND(ISTEXT('Water Data'!B2),CE6="Yes"),100-'Water Data'!H4,IF(AND(ISTEXT('Water Data'!B2),CE6="No",ISNUMBER('Water Data'!H4)),CONCATENATE("[",ROUND(100-'Water Data'!H4,0),"]"),NA()))</f>
        <v>#N/A</v>
      </c>
      <c r="Q6" s="85" t="e">
        <f>+IF(AND(ISTEXT('Water Data'!B2),CF6="Yes"),'Water Data'!H6,IF(AND(ISTEXT('Water Data'!B2),CF6="No",ISNUMBER('Water Data'!H6)),CONCATENATE("[",ROUND('Water Data'!H6,0),"]"),NA()))</f>
        <v>#N/A</v>
      </c>
      <c r="R6" s="85" t="e">
        <f>+IF(AND(ISTEXT('Water Data'!B2),CG6="Yes"),'Water Data'!H9,IF(AND(ISTEXT('Water Data'!B2),CG6="No",ISNUMBER('Water Data'!H9)),CONCATENATE("[",ROUND('Water Data'!H9,0),"]"),NA()))</f>
        <v>#N/A</v>
      </c>
      <c r="S6" s="85" t="e">
        <f>+IF(AND(ISTEXT('Water Data'!B2),CH6="Yes"),100-'Water Data'!I4,IF(AND(ISTEXT('Water Data'!B2),CH6="No",ISNUMBER('Water Data'!I4)),CONCATENATE("[",ROUND(100-'Water Data'!I4,0),"]"),NA()))</f>
        <v>#N/A</v>
      </c>
      <c r="T6" s="85" t="e">
        <f>+IF(AND(ISTEXT('Water Data'!B2),CI6="Yes"),'Water Data'!I6,IF(AND(ISTEXT('Water Data'!B2),CI6="No",ISNUMBER('Water Data'!I6)),CONCATENATE("[",ROUND('Water Data'!I6,0),"]"),NA()))</f>
        <v>#N/A</v>
      </c>
      <c r="U6" s="85" t="e">
        <f>+IF(AND(ISTEXT('Water Data'!B2),CJ6="Yes"),'Water Data'!I9,IF(AND(ISTEXT('Water Data'!B2),CJ6="No",ISNUMBER('Water Data'!I9)),CONCATENATE("[",ROUND('Water Data'!I9,0),"]"),NA()))</f>
        <v>#N/A</v>
      </c>
      <c r="V6" s="86" t="e">
        <f>+IF(AND(ISTEXT('Sanitation Data'!B2),CK6="Yes"),100-'Sanitation Data'!D4,IF(AND(ISTEXT('Sanitation Data'!B2),CK6="No",ISNUMBER('Sanitation Data'!D4)),CONCATENATE("[",ROUND(100-'Sanitation Data'!D4,0),"]"),NA()))</f>
        <v>#N/A</v>
      </c>
      <c r="W6" s="86" t="e">
        <f>+IF(AND(ISTEXT('Sanitation Data'!B2),CL6="Yes"),'Sanitation Data'!D6,IF(AND(ISTEXT('Sanitation Data'!B2),CL6="No",ISNUMBER('Sanitation Data'!D6)),CONCATENATE("[",ROUND('Sanitation Data'!D6,0),"]"),NA()))</f>
        <v>#N/A</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t="e">
        <f>+IF(AND(ISTEXT('Sanitation Data'!B2),CO6="Yes"),'Sanitation Data'!D12,IF(AND(ISTEXT('Sanitation Data'!B2),CO6="No",ISNUMBER('Sanitation Data'!D12)),CONCATENATE("[",ROUND('Sanitation Data'!D12,0),"]"),NA()))</f>
        <v>#N/A</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t="e">
        <f>+IF(AND(ISTEXT('Sanitation Data'!B2),DE6="Yes"),100-'Sanitation Data'!H4,IF(AND(ISTEXT('Sanitation Data'!B2),DE6="No",ISNUMBER('Sanitation Data'!H4)),CONCATENATE("[",ROUND(100-'Sanitation Data'!H4,0),"]"),NA()))</f>
        <v>#N/A</v>
      </c>
      <c r="AQ6" s="86" t="e">
        <f>+IF(AND(ISTEXT('Sanitation Data'!B2),DF6="Yes"),'Sanitation Data'!H6,IF(AND(ISTEXT('Sanitation Data'!B2),DF6="No",ISTEXT('Sanitation Data'!H6)),CONCATENATE("[",ROUND('Sanitation Data'!H6,0),"]"),NA()))</f>
        <v>#N/A</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t="e">
        <f>+IF(AND(ISTEXT('Sanitation Data'!B2),DI6="Yes"),'Sanitation Data'!H12,IF(AND(ISTEXT('Sanitation Data'!B2),DI6="No",ISNUMBER('Sanitation Data'!H12)),CONCATENATE("[",ROUND('Sanitation Data'!H12,0),"]"),NA()))</f>
        <v>#N/A</v>
      </c>
      <c r="AU6" s="86" t="e">
        <f>+IF(AND(ISTEXT('Sanitation Data'!B2),DJ6="Yes"),100-'Sanitation Data'!I4,IF(AND(ISTEXT('Sanitation Data'!B2),DJ6="No",ISNUMBER('Sanitation Data'!I4)),CONCATENATE("[",ROUND(100-'Sanitation Data'!I4,0),"]"),NA()))</f>
        <v>#N/A</v>
      </c>
      <c r="AV6" s="86" t="e">
        <f>+IF(AND(ISTEXT('Sanitation Data'!B2),DK6="Yes"),'Sanitation Data'!I6,IF(AND(ISTEXT('Sanitation Data'!B2),DK6="No",ISNUMBER('Sanitation Data'!I6)),CONCATENATE("[",ROUND('Sanitation Data'!I6,0),"]"),NA()))</f>
        <v>#N/A</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t="e">
        <f>+IF(AND(ISTEXT('Sanitation Data'!B2),DN6="Yes"),'Sanitation Data'!I12,IF(AND(ISTEXT('Sanitation Data'!B2),DN6="No",ISNUMBER('Sanitation Data'!I12)),CONCATENATE("[",ROUND('Sanitation Data'!I12,0),"]"),NA()))</f>
        <v>#N/A</v>
      </c>
      <c r="AZ6" s="87">
        <f>+IF(AND(ISTEXT('Hygiene Data'!B2),DO6="Yes"),'Hygiene Data'!D5,IF(AND(ISTEXT('Hygiene Data'!B2),DO6="No",ISNUMBER('Hygiene Data'!D5)),CONCATENATE("[",ROUND('Hygiene Data'!D5,0),"]"),NA()))</f>
        <v>96</v>
      </c>
      <c r="BA6" s="87" t="e">
        <f>+IF(AND(ISTEXT('Hygiene Data'!B2),DP6="Yes"),'Hygiene Data'!D7,IF(AND(ISTEXT('Hygiene Data'!B2),DP6="No",ISNUMBER('Hygiene Data'!D7)),CONCATENATE("[",ROUND('Hygiene Data'!D7,0),"]"),NA()))</f>
        <v>#N/A</v>
      </c>
      <c r="BB6" s="87" t="e">
        <f>+IF(AND(ISTEXT('Hygiene Data'!B2),DQ6="Yes"),'Hygiene Data'!D9,IF(AND(ISTEXT('Hygiene Data'!B2),DQ6="No",ISNUMBER('Hygiene Data'!D9)),CONCATENATE("[",ROUND('Hygiene Data'!D9,0),"]"),NA()))</f>
        <v>#N/A</v>
      </c>
      <c r="BC6" s="87">
        <f>+IF(AND(ISTEXT('Hygiene Data'!B2),DR6="Yes"),'Hygiene Data'!E5,IF(AND(ISTEXT('Hygiene Data'!B2),DR6="No",ISNUMBER('Hygiene Data'!E5)),CONCATENATE("[",ROUND('Hygiene Data'!E5,0),"]"),NA()))</f>
        <v>97.2</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f>+IF(AND(ISTEXT('Hygiene Data'!B2),DU6="Yes"),'Hygiene Data'!F5,IF(AND(ISTEXT('Hygiene Data'!B2),DU6="No",ISNUMBER('Hygiene Data'!F5)),CONCATENATE("[",ROUND('Hygiene Data'!F5,0),"]"),NA()))</f>
        <v>92.3</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95.7</v>
      </c>
      <c r="BM6" s="87" t="e">
        <f>+IF(AND(ISTEXT('Hygiene Data'!B2),EB6="Yes"),'Hygiene Data'!H7,IF(AND(ISTEXT('Hygiene Data'!B2),EB6="No",ISNUMBER('Hygiene Data'!H7)),CONCATENATE("[",ROUND('Hygiene Data'!H7,0),"]"),NA()))</f>
        <v>#N/A</v>
      </c>
      <c r="BN6" s="87" t="e">
        <f>+IF(AND(ISTEXT('Hygiene Data'!B2),EC6="Yes"),'Hygiene Data'!H9,IF(AND(ISTEXT('Hygiene Data'!B2),EC6="No",ISNUMBER('Hygiene Data'!H9)),CONCATENATE("[",ROUND('Hygiene Data'!H9,0),"]"),NA()))</f>
        <v>#N/A</v>
      </c>
      <c r="BO6" s="87">
        <f>+IF(AND(ISTEXT('Hygiene Data'!B2),ED6="Yes"),'Hygiene Data'!I5,IF(AND(ISTEXT('Hygiene Data'!B2),ED6="No",ISNUMBER('Hygiene Data'!I5)),CONCATENATE("[",ROUND('Hygiene Data'!I5,0),"]"),NA()))</f>
        <v>96.2</v>
      </c>
      <c r="BP6" s="87" t="e">
        <f>+IF(AND(ISTEXT('Hygiene Data'!B2),EE6="Yes"),'Hygiene Data'!I7,IF(AND(ISTEXT('Hygiene Data'!B2),EE6="No",ISNUMBER('Hygiene Data'!I7)),CONCATENATE("[",ROUND('Hygiene Data'!I7,0),"]"),NA()))</f>
        <v>#N/A</v>
      </c>
      <c r="BQ6" s="87" t="e">
        <f>+IF(AND(ISTEXT('Hygiene Data'!B2),EF6="Yes"),'Hygiene Data'!I9,IF(AND(ISTEXT('Hygiene Data'!B2),EF6="No",ISNUMBER('Hygiene Data'!I9)),CONCATENATE("[",ROUND('Hygiene Data'!I9,0),"]"),NA()))</f>
        <v>#N/A</v>
      </c>
      <c r="BR6" s="271"/>
      <c r="BS6" s="271">
        <f>+'Water Data'!D27</f>
        <v>0</v>
      </c>
      <c r="BT6" s="271">
        <f>+'Water Data'!D28</f>
        <v>0</v>
      </c>
      <c r="BU6" s="271">
        <f>+'Water Data'!D29</f>
        <v>0</v>
      </c>
      <c r="BV6" s="271">
        <f>+'Water Data'!E27</f>
        <v>0</v>
      </c>
      <c r="BW6" s="271">
        <f>+'Water Data'!E28</f>
        <v>0</v>
      </c>
      <c r="BX6" s="271">
        <f>+'Water Data'!E29</f>
        <v>0</v>
      </c>
      <c r="BY6" s="271">
        <f>+'Water Data'!F27</f>
        <v>0</v>
      </c>
      <c r="BZ6" s="271">
        <f>+'Water Data'!F28</f>
        <v>0</v>
      </c>
      <c r="CA6" s="271">
        <f>+'Water Data'!F29</f>
        <v>0</v>
      </c>
      <c r="CB6" s="271">
        <f>+'Water Data'!G27</f>
        <v>0</v>
      </c>
      <c r="CC6" s="271">
        <f>+'Water Data'!G28</f>
        <v>0</v>
      </c>
      <c r="CD6" s="271">
        <f>+'Water Data'!G29</f>
        <v>0</v>
      </c>
      <c r="CE6" s="271">
        <f>+'Water Data'!H27</f>
        <v>0</v>
      </c>
      <c r="CF6" s="271">
        <f>+'Water Data'!H28</f>
        <v>0</v>
      </c>
      <c r="CG6" s="271">
        <f>+'Water Data'!H29</f>
        <v>0</v>
      </c>
      <c r="CH6" s="271">
        <f>+'Water Data'!I27</f>
        <v>0</v>
      </c>
      <c r="CI6" s="271">
        <f>+'Water Data'!I28</f>
        <v>0</v>
      </c>
      <c r="CJ6" s="271">
        <f>+'Water Data'!I29</f>
        <v>0</v>
      </c>
      <c r="CK6" s="271">
        <f>+'Sanitation Data'!D28</f>
        <v>0</v>
      </c>
      <c r="CL6" s="271">
        <f>+'Sanitation Data'!D29</f>
        <v>0</v>
      </c>
      <c r="CM6" s="271">
        <f>+'Sanitation Data'!D30</f>
        <v>0</v>
      </c>
      <c r="CN6" s="271">
        <f>+'Sanitation Data'!D31</f>
        <v>0</v>
      </c>
      <c r="CO6" s="271">
        <f>+'Sanitation Data'!D32</f>
        <v>0</v>
      </c>
      <c r="CP6" s="271">
        <f>+'Sanitation Data'!E28</f>
        <v>0</v>
      </c>
      <c r="CQ6" s="271">
        <f>+'Sanitation Data'!E29</f>
        <v>0</v>
      </c>
      <c r="CR6" s="271">
        <f>+'Sanitation Data'!E30</f>
        <v>0</v>
      </c>
      <c r="CS6" s="271">
        <f>+'Sanitation Data'!E31</f>
        <v>0</v>
      </c>
      <c r="CT6" s="271">
        <f>+'Sanitation Data'!E32</f>
        <v>0</v>
      </c>
      <c r="CU6" s="271">
        <f>+'Sanitation Data'!F28</f>
        <v>0</v>
      </c>
      <c r="CV6" s="271">
        <f>+'Sanitation Data'!F29</f>
        <v>0</v>
      </c>
      <c r="CW6" s="271">
        <f>+'Sanitation Data'!F30</f>
        <v>0</v>
      </c>
      <c r="CX6" s="271">
        <f>+'Sanitation Data'!F31</f>
        <v>0</v>
      </c>
      <c r="CY6" s="271">
        <f>+'Sanitation Data'!F32</f>
        <v>0</v>
      </c>
      <c r="CZ6" s="271">
        <f>+'Sanitation Data'!G28</f>
        <v>0</v>
      </c>
      <c r="DA6" s="271">
        <f>+'Sanitation Data'!G29</f>
        <v>0</v>
      </c>
      <c r="DB6" s="271">
        <f>+'Sanitation Data'!G30</f>
        <v>0</v>
      </c>
      <c r="DC6" s="271">
        <f>+'Sanitation Data'!G31</f>
        <v>0</v>
      </c>
      <c r="DD6" s="271">
        <f>+'Sanitation Data'!G32</f>
        <v>0</v>
      </c>
      <c r="DE6" s="271">
        <f>+'Sanitation Data'!H28</f>
        <v>0</v>
      </c>
      <c r="DF6" s="271">
        <f>+'Sanitation Data'!H29</f>
        <v>0</v>
      </c>
      <c r="DG6" s="271">
        <f>+'Sanitation Data'!H30</f>
        <v>0</v>
      </c>
      <c r="DH6" s="271">
        <f>+'Sanitation Data'!H31</f>
        <v>0</v>
      </c>
      <c r="DI6" s="271">
        <f>+'Sanitation Data'!H32</f>
        <v>0</v>
      </c>
      <c r="DJ6" s="271">
        <f>+'Sanitation Data'!I28</f>
        <v>0</v>
      </c>
      <c r="DK6" s="271">
        <f>+'Sanitation Data'!I29</f>
        <v>0</v>
      </c>
      <c r="DL6" s="271">
        <f>+'Sanitation Data'!I30</f>
        <v>0</v>
      </c>
      <c r="DM6" s="271">
        <f>+'Sanitation Data'!I31</f>
        <v>0</v>
      </c>
      <c r="DN6" s="271">
        <f>+'Sanitation Data'!I32</f>
        <v>0</v>
      </c>
      <c r="DO6" s="271" t="str">
        <f>+'Hygiene Data'!D11</f>
        <v>Yes</v>
      </c>
      <c r="DP6" s="271">
        <f>+'Hygiene Data'!D12</f>
        <v>0</v>
      </c>
      <c r="DQ6" s="271">
        <f>+'Hygiene Data'!D13</f>
        <v>0</v>
      </c>
      <c r="DR6" s="271" t="str">
        <f>+'Hygiene Data'!E11</f>
        <v>Yes</v>
      </c>
      <c r="DS6" s="271">
        <f>+'Hygiene Data'!E12</f>
        <v>0</v>
      </c>
      <c r="DT6" s="271">
        <f>+'Hygiene Data'!E13</f>
        <v>0</v>
      </c>
      <c r="DU6" s="271" t="str">
        <f>+'Hygiene Data'!F11</f>
        <v>Yes</v>
      </c>
      <c r="DV6" s="271">
        <f>+'Hygiene Data'!F12</f>
        <v>0</v>
      </c>
      <c r="DW6" s="271">
        <f>+'Hygiene Data'!F13</f>
        <v>0</v>
      </c>
      <c r="DX6" s="271">
        <f>+'Hygiene Data'!G11</f>
        <v>0</v>
      </c>
      <c r="DY6" s="271">
        <f>+'Hygiene Data'!G12</f>
        <v>0</v>
      </c>
      <c r="DZ6" s="271">
        <f>+'Hygiene Data'!G13</f>
        <v>0</v>
      </c>
      <c r="EA6" s="271" t="str">
        <f>+'Hygiene Data'!H11</f>
        <v>Yes</v>
      </c>
      <c r="EB6" s="271">
        <f>+'Hygiene Data'!H12</f>
        <v>0</v>
      </c>
      <c r="EC6" s="271">
        <f>+'Hygiene Data'!H13</f>
        <v>0</v>
      </c>
      <c r="ED6" s="271" t="str">
        <f>+'Hygiene Data'!I11</f>
        <v>Yes</v>
      </c>
      <c r="EE6" s="271">
        <f>+'Hygiene Data'!I12</f>
        <v>0</v>
      </c>
      <c r="EF6" s="271">
        <f>+'Hygiene Data'!I13</f>
        <v>0</v>
      </c>
    </row>
    <row xmlns:x14ac="http://schemas.microsoft.com/office/spreadsheetml/2009/9/ac" r="7" x14ac:dyDescent="0.2">
      <c r="A7" s="32" t="str">
        <f ca="true">+IF(OFFSET('Water Data'!$B$2,0,10*ROW('Water Data'!E1))="","",OFFSET('Water Data'!$B$2,0,10*ROW('Water Data'!E1)))</f>
        <v>IRN_2016_CASP</v>
      </c>
      <c r="B7" s="32" t="str">
        <f ca="true">+IF(OFFSET('Water Data'!$C$2,0,10*ROW('Water Data'!F1))="","",OFFSET('Water Data'!$C$2,0,10*ROW('Water Data'!F1)))</f>
        <v>Survey</v>
      </c>
      <c r="C7" s="327">
        <f t="shared" ref="C7:C70" ca="true" si="0">+IF(ISNUMBER(VALUE(MID(A7,5,4))), VALUE(MID(A7, 5,4)),"")</f>
        <v>2016</v>
      </c>
      <c r="D7" s="85"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85"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85"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85"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85"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85"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85"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85"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86"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86"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86"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86"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86"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96.589806730840976</v>
      </c>
      <c r="BA7" s="87"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87"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87">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97.701489592581638</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93.137254901960787</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96.174420489544502</v>
      </c>
      <c r="BM7" s="87"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87"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96.944137168141594</v>
      </c>
      <c r="BP7" s="87"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87"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1"/>
      <c r="BS7" s="271" t="str">
        <f ca="true">+IF(OFFSET('Water Data'!$D$27,0,10*ROW('Water Data'!D1))="","",OFFSET('Water Data'!$D$27,0,10*ROW('Water Data'!D1)))</f>
        <v/>
      </c>
      <c r="BT7" s="271" t="str">
        <f ca="true">+IF(OFFSET('Water Data'!$D$28,0,10*ROW('Water Data'!D1))="","",OFFSET('Water Data'!$D$28,0,10*ROW('Water Data'!D1)))</f>
        <v/>
      </c>
      <c r="BU7" s="271" t="str">
        <f ca="true">+IF(OFFSET('Water Data'!$D$29,0,10*ROW('Water Data'!D1))="","",OFFSET('Water Data'!$D$29,0,10*ROW('Water Data'!D1)))</f>
        <v/>
      </c>
      <c r="BV7" s="271" t="str">
        <f ca="true">+IF(OFFSET('Water Data'!$E$27,0,10*ROW('Water Data'!E1))="","",OFFSET('Water Data'!$E$27,0,10*ROW('Water Data'!E1)))</f>
        <v/>
      </c>
      <c r="BW7" s="271" t="str">
        <f ca="true">+IF(OFFSET('Water Data'!$E$28,0,10*ROW('Water Data'!E1))="","",OFFSET('Water Data'!$E$28,0,10*ROW('Water Data'!E1)))</f>
        <v/>
      </c>
      <c r="BX7" s="271" t="str">
        <f ca="true">+IF(OFFSET('Water Data'!$E$29,0,10*ROW('Water Data'!E1))="","",OFFSET('Water Data'!$E$29,0,10*ROW('Water Data'!E1)))</f>
        <v/>
      </c>
      <c r="BY7" s="271" t="str">
        <f ca="true">+IF(OFFSET('Water Data'!$F$27,0,10*ROW('Water Data'!F1))="","",OFFSET('Water Data'!$F$27,0,10*ROW('Water Data'!F1)))</f>
        <v/>
      </c>
      <c r="BZ7" s="271" t="str">
        <f ca="true">+IF(OFFSET('Water Data'!$F$28,0,10*ROW('Water Data'!F1))="","",OFFSET('Water Data'!$F$28,0,10*ROW('Water Data'!F1)))</f>
        <v/>
      </c>
      <c r="CA7" s="271" t="str">
        <f ca="true">+IF(OFFSET('Water Data'!$F$29,0,10*ROW('Water Data'!F1))="","",OFFSET('Water Data'!$F$29,0,10*ROW('Water Data'!F1)))</f>
        <v/>
      </c>
      <c r="CB7" s="271" t="str">
        <f ca="true">+IF(OFFSET('Water Data'!$G$27,0,10*ROW('Water Data'!G1))="","",OFFSET('Water Data'!$G$27,0,10*ROW('Water Data'!G1)))</f>
        <v/>
      </c>
      <c r="CC7" s="271" t="str">
        <f ca="true">+IF(OFFSET('Water Data'!$G$28,0,10*ROW('Water Data'!G1))="","",OFFSET('Water Data'!$G$28,0,10*ROW('Water Data'!G1)))</f>
        <v/>
      </c>
      <c r="CD7" s="271" t="str">
        <f ca="true">+IF(OFFSET('Water Data'!$G$29,0,10*ROW('Water Data'!G1))="","",OFFSET('Water Data'!$G$29,0,10*ROW('Water Data'!G1)))</f>
        <v/>
      </c>
      <c r="CE7" s="271" t="str">
        <f ca="true">+IF(OFFSET('Water Data'!$H$27,0,10*ROW('Water Data'!H1))="","",OFFSET('Water Data'!$H$27,0,10*ROW('Water Data'!H1)))</f>
        <v/>
      </c>
      <c r="CF7" s="271" t="str">
        <f ca="true">+IF(OFFSET('Water Data'!$H$28,0,10*ROW('Water Data'!H1))="","",OFFSET('Water Data'!$H$28,0,10*ROW('Water Data'!H1)))</f>
        <v/>
      </c>
      <c r="CG7" s="271" t="str">
        <f ca="true">+IF(OFFSET('Water Data'!$H$29,0,10*ROW('Water Data'!H1))="","",OFFSET('Water Data'!$H$29,0,10*ROW('Water Data'!H1)))</f>
        <v/>
      </c>
      <c r="CH7" s="271" t="str">
        <f ca="true">+IF(OFFSET('Water Data'!$I$27,0,10*ROW('Water Data'!I1))="","",OFFSET('Water Data'!$I$27,0,10*ROW('Water Data'!I1)))</f>
        <v/>
      </c>
      <c r="CI7" s="271" t="str">
        <f ca="true">+IF(OFFSET('Water Data'!$I$28,0,10*ROW('Water Data'!I1))="","",OFFSET('Water Data'!$I$28,0,10*ROW('Water Data'!I1)))</f>
        <v/>
      </c>
      <c r="CJ7" s="271" t="str">
        <f ca="true">+IF(OFFSET('Water Data'!$I$29,0,10*ROW('Water Data'!I1))="","",OFFSET('Water Data'!$I$29,0,10*ROW('Water Data'!I1)))</f>
        <v/>
      </c>
      <c r="CK7" s="271" t="str">
        <f ca="true">+IF(OFFSET('Sanitation Data'!$D$28,0,10*ROW('Sanitation Data'!D1))="","",OFFSET('Sanitation Data'!$D$28,0,10*ROW('Sanitation Data'!D1)))</f>
        <v/>
      </c>
      <c r="CL7" s="271" t="str">
        <f ca="true">+IF(OFFSET('Sanitation Data'!$D$29,0,10*ROW('Sanitation Data'!D1))="","",OFFSET('Sanitation Data'!$D$29,0,10*ROW('Sanitation Data'!D1)))</f>
        <v/>
      </c>
      <c r="CM7" s="271" t="str">
        <f ca="true">+IF(OFFSET('Sanitation Data'!$D$30,0,10*ROW('Sanitation Data'!D1))="","",OFFSET('Sanitation Data'!$D$30,0,10*ROW('Sanitation Data'!D1)))</f>
        <v/>
      </c>
      <c r="CN7" s="271" t="str">
        <f ca="true">+IF(OFFSET('Sanitation Data'!$D$31,0,10*ROW('Sanitation Data'!D1))="","",OFFSET('Sanitation Data'!$D$31,0,10*ROW('Sanitation Data'!D1)))</f>
        <v/>
      </c>
      <c r="CO7" s="271" t="str">
        <f ca="true">+IF(OFFSET('Sanitation Data'!$D$32,0,10*ROW('Sanitation Data'!D1))="","",OFFSET('Sanitation Data'!$D$32,0,10*ROW('Sanitation Data'!D1)))</f>
        <v/>
      </c>
      <c r="CP7" s="271" t="str">
        <f ca="true">+IF(OFFSET('Sanitation Data'!$E$28,0,10*ROW('Sanitation Data'!E1))="","",OFFSET('Sanitation Data'!$E$28,0,10*ROW('Sanitation Data'!E1)))</f>
        <v/>
      </c>
      <c r="CQ7" s="271" t="str">
        <f ca="true">+IF(OFFSET('Sanitation Data'!$E$29,0,10*ROW('Sanitation Data'!E1))="","",OFFSET('Sanitation Data'!$E$29,0,10*ROW('Sanitation Data'!E1)))</f>
        <v/>
      </c>
      <c r="CR7" s="271" t="str">
        <f ca="true">+IF(OFFSET('Sanitation Data'!$E$30,0,10*ROW('Sanitation Data'!E1))="","",OFFSET('Sanitation Data'!$E$30,0,10*ROW('Sanitation Data'!E1)))</f>
        <v/>
      </c>
      <c r="CS7" s="271" t="str">
        <f ca="true">+IF(OFFSET('Sanitation Data'!$E$31,0,10*ROW('Sanitation Data'!E1))="","",OFFSET('Sanitation Data'!$E$31,0,10*ROW('Sanitation Data'!E1)))</f>
        <v/>
      </c>
      <c r="CT7" s="271" t="str">
        <f ca="true">+IF(OFFSET('Sanitation Data'!$E$32,0,10*ROW('Sanitation Data'!E1))="","",OFFSET('Sanitation Data'!$E$32,0,10*ROW('Sanitation Data'!E1)))</f>
        <v/>
      </c>
      <c r="CU7" s="271" t="str">
        <f ca="true">+IF(OFFSET('Sanitation Data'!$F$28,0,10*ROW('Sanitation Data'!F1))="","",OFFSET('Sanitation Data'!$F$28,0,10*ROW('Sanitation Data'!F1)))</f>
        <v/>
      </c>
      <c r="CV7" s="271" t="str">
        <f ca="true">+IF(OFFSET('Sanitation Data'!$F$29,0,10*ROW('Sanitation Data'!F1))="","",OFFSET('Sanitation Data'!$F$29,0,10*ROW('Sanitation Data'!F1)))</f>
        <v/>
      </c>
      <c r="CW7" s="271" t="str">
        <f ca="true">+IF(OFFSET('Sanitation Data'!$F$30,0,10*ROW('Sanitation Data'!F1))="","",OFFSET('Sanitation Data'!$F$30,0,10*ROW('Sanitation Data'!F1)))</f>
        <v/>
      </c>
      <c r="CX7" s="271" t="str">
        <f ca="true">+IF(OFFSET('Sanitation Data'!$F$31,0,10*ROW('Sanitation Data'!F1))="","",OFFSET('Sanitation Data'!$F$31,0,10*ROW('Sanitation Data'!F1)))</f>
        <v/>
      </c>
      <c r="CY7" s="271" t="str">
        <f ca="true">+IF(OFFSET('Sanitation Data'!$F$32,0,10*ROW('Sanitation Data'!F1))="","",OFFSET('Sanitation Data'!$F$32,0,10*ROW('Sanitation Data'!F1)))</f>
        <v/>
      </c>
      <c r="CZ7" s="271" t="str">
        <f ca="true">+IF(OFFSET('Sanitation Data'!$G$28,0,10*ROW('Sanitation Data'!G1))="","",OFFSET('Sanitation Data'!$G$28,0,10*ROW('Sanitation Data'!G1)))</f>
        <v/>
      </c>
      <c r="DA7" s="271" t="str">
        <f ca="true">+IF(OFFSET('Sanitation Data'!$G$29,0,10*ROW('Sanitation Data'!G1))="","",OFFSET('Sanitation Data'!$G$29,0,10*ROW('Sanitation Data'!G1)))</f>
        <v/>
      </c>
      <c r="DB7" s="271" t="str">
        <f ca="true">+IF(OFFSET('Sanitation Data'!$G$30,0,10*ROW('Sanitation Data'!G1))="","",OFFSET('Sanitation Data'!$G$30,0,10*ROW('Sanitation Data'!G1)))</f>
        <v/>
      </c>
      <c r="DC7" s="271" t="str">
        <f ca="true">+IF(OFFSET('Sanitation Data'!$G$31,0,10*ROW('Sanitation Data'!G1))="","",OFFSET('Sanitation Data'!$G$31,0,10*ROW('Sanitation Data'!G1)))</f>
        <v/>
      </c>
      <c r="DD7" s="271" t="str">
        <f ca="true">+IF(OFFSET('Sanitation Data'!$G$32,0,10*ROW('Sanitation Data'!G1))="","",OFFSET('Sanitation Data'!$G$32,0,10*ROW('Sanitation Data'!G1)))</f>
        <v/>
      </c>
      <c r="DE7" s="271" t="str">
        <f ca="true">+IF(OFFSET('Sanitation Data'!$H$28,0,10*ROW('Sanitation Data'!H1))="","",OFFSET('Sanitation Data'!$H$28,0,10*ROW('Sanitation Data'!H1)))</f>
        <v/>
      </c>
      <c r="DF7" s="271" t="str">
        <f ca="true">+IF(OFFSET('Sanitation Data'!$H$29,0,10*ROW('Sanitation Data'!H1))="","",OFFSET('Sanitation Data'!$H$29,0,10*ROW('Sanitation Data'!H1)))</f>
        <v/>
      </c>
      <c r="DG7" s="271" t="str">
        <f ca="true">+IF(OFFSET('Sanitation Data'!$H$30,0,10*ROW('Sanitation Data'!H1))="","",OFFSET('Sanitation Data'!$H$30,0,10*ROW('Sanitation Data'!H1)))</f>
        <v/>
      </c>
      <c r="DH7" s="271" t="str">
        <f ca="true">+IF(OFFSET('Sanitation Data'!$H$31,0,10*ROW('Sanitation Data'!H1))="","",OFFSET('Sanitation Data'!$H$31,0,10*ROW('Sanitation Data'!H1)))</f>
        <v/>
      </c>
      <c r="DI7" s="271" t="str">
        <f ca="true">+IF(OFFSET('Sanitation Data'!$H$32,0,10*ROW('Sanitation Data'!H1))="","",OFFSET('Sanitation Data'!$H$32,0,10*ROW('Sanitation Data'!H1)))</f>
        <v/>
      </c>
      <c r="DJ7" s="271" t="str">
        <f ca="true">+IF(OFFSET('Sanitation Data'!$I$28,0,10*ROW('Sanitation Data'!I1))="","",OFFSET('Sanitation Data'!$I$28,0,10*ROW('Sanitation Data'!I1)))</f>
        <v/>
      </c>
      <c r="DK7" s="271" t="str">
        <f ca="true">+IF(OFFSET('Sanitation Data'!$I$29,0,10*ROW('Sanitation Data'!I1))="","",OFFSET('Sanitation Data'!$I$29,0,10*ROW('Sanitation Data'!I1)))</f>
        <v/>
      </c>
      <c r="DL7" s="271" t="str">
        <f ca="true">+IF(OFFSET('Sanitation Data'!$I$30,0,10*ROW('Sanitation Data'!I1))="","",OFFSET('Sanitation Data'!$I$30,0,10*ROW('Sanitation Data'!I1)))</f>
        <v/>
      </c>
      <c r="DM7" s="271" t="str">
        <f ca="true">+IF(OFFSET('Sanitation Data'!$I$31,0,10*ROW('Sanitation Data'!I1))="","",OFFSET('Sanitation Data'!$I$31,0,10*ROW('Sanitation Data'!I1)))</f>
        <v/>
      </c>
      <c r="DN7" s="271" t="str">
        <f ca="true">+IF(OFFSET('Sanitation Data'!$I$32,0,10*ROW('Sanitation Data'!I1))="","",OFFSET('Sanitation Data'!$I$32,0,10*ROW('Sanitation Data'!I1)))</f>
        <v/>
      </c>
      <c r="DO7" s="271" t="str">
        <f ca="true">+IF(OFFSET('Hygiene Data'!$D$11,0,10*ROW('Hygiene Data'!D1))="","",OFFSET('Hygiene Data'!$D$11,0,10*ROW('Hygiene Data'!D1)))</f>
        <v>Yes</v>
      </c>
      <c r="DP7" s="271" t="str">
        <f ca="true">+IF(OFFSET('Hygiene Data'!$D$12,0,10*ROW('Hygiene Data'!D1))="","",OFFSET('Hygiene Data'!$D$12,0,10*ROW('Hygiene Data'!D1)))</f>
        <v/>
      </c>
      <c r="DQ7" s="271" t="str">
        <f ca="true">+IF(OFFSET('Hygiene Data'!$D$13,0,10*ROW('Hygiene Data'!D1))="","",OFFSET('Hygiene Data'!$D$13,0,10*ROW('Hygiene Data'!D1)))</f>
        <v/>
      </c>
      <c r="DR7" s="271" t="str">
        <f ca="true">+IF(OFFSET('Hygiene Data'!$E$11,0,10*ROW('Hygiene Data'!E1))="","",OFFSET('Hygiene Data'!$E$11,0,10*ROW('Hygiene Data'!E1)))</f>
        <v>Yes</v>
      </c>
      <c r="DS7" s="271" t="str">
        <f ca="true">+IF(OFFSET('Hygiene Data'!$E$12,0,10*ROW('Hygiene Data'!E1))="","",OFFSET('Hygiene Data'!$E$12,0,10*ROW('Hygiene Data'!E1)))</f>
        <v/>
      </c>
      <c r="DT7" s="271" t="str">
        <f ca="true">+IF(OFFSET('Hygiene Data'!$E$13,0,10*ROW('Hygiene Data'!E1))="","",OFFSET('Hygiene Data'!$E$13,0,10*ROW('Hygiene Data'!E1)))</f>
        <v/>
      </c>
      <c r="DU7" s="271" t="str">
        <f ca="true">+IF(OFFSET('Hygiene Data'!$F$11,0,10*ROW('Hygiene Data'!F1))="","",OFFSET('Hygiene Data'!$F$11,0,10*ROW('Hygiene Data'!F1)))</f>
        <v>Yes</v>
      </c>
      <c r="DV7" s="271" t="str">
        <f ca="true">+IF(OFFSET('Hygiene Data'!$F$12,0,10*ROW('Hygiene Data'!F1))="","",OFFSET('Hygiene Data'!$F$12,0,10*ROW('Hygiene Data'!F1)))</f>
        <v/>
      </c>
      <c r="DW7" s="271" t="str">
        <f ca="true">+IF(OFFSET('Hygiene Data'!$F$13,0,10*ROW('Hygiene Data'!F1))="","",OFFSET('Hygiene Data'!$F$13,0,10*ROW('Hygiene Data'!F1)))</f>
        <v/>
      </c>
      <c r="DX7" s="271" t="str">
        <f ca="true">+IF(OFFSET('Hygiene Data'!$G$11,0,10*ROW('Hygiene Data'!G1))="","",OFFSET('Hygiene Data'!$G$11,0,10*ROW('Hygiene Data'!G1)))</f>
        <v/>
      </c>
      <c r="DY7" s="271" t="str">
        <f ca="true">+IF(OFFSET('Hygiene Data'!$G$12,0,10*ROW('Hygiene Data'!G1))="","",OFFSET('Hygiene Data'!$G$12,0,10*ROW('Hygiene Data'!G1)))</f>
        <v/>
      </c>
      <c r="DZ7" s="271" t="str">
        <f ca="true">+IF(OFFSET('Hygiene Data'!$G$13,0,10*ROW('Hygiene Data'!G1))="","",OFFSET('Hygiene Data'!$G$13,0,10*ROW('Hygiene Data'!G1)))</f>
        <v/>
      </c>
      <c r="EA7" s="271" t="str">
        <f ca="true">+IF(OFFSET('Hygiene Data'!$H$11,0,10*ROW('Hygiene Data'!H1))="","",OFFSET('Hygiene Data'!$H$11,0,10*ROW('Hygiene Data'!H1)))</f>
        <v>Yes</v>
      </c>
      <c r="EB7" s="271" t="str">
        <f ca="true">+IF(OFFSET('Hygiene Data'!$H$12,0,10*ROW('Hygiene Data'!H1))="","",OFFSET('Hygiene Data'!$H$12,0,10*ROW('Hygiene Data'!H1)))</f>
        <v/>
      </c>
      <c r="EC7" s="271" t="str">
        <f ca="true">+IF(OFFSET('Hygiene Data'!$H$13,0,10*ROW('Hygiene Data'!H1))="","",OFFSET('Hygiene Data'!$H$13,0,10*ROW('Hygiene Data'!H1)))</f>
        <v/>
      </c>
      <c r="ED7" s="271" t="str">
        <f ca="true">+IF(OFFSET('Hygiene Data'!$I$11,0,10*ROW('Hygiene Data'!I1))="","",OFFSET('Hygiene Data'!$I$11,0,10*ROW('Hygiene Data'!I1)))</f>
        <v>Yes</v>
      </c>
      <c r="EE7" s="271" t="str">
        <f ca="true">+IF(OFFSET('Hygiene Data'!$I$12,0,10*ROW('Hygiene Data'!I1))="","",OFFSET('Hygiene Data'!$I$12,0,10*ROW('Hygiene Data'!I1)))</f>
        <v/>
      </c>
      <c r="EF7" s="271" t="str">
        <f ca="true">+IF(OFFSET('Hygiene Data'!$I$13,0,10*ROW('Hygiene Data'!I1))="","",OFFSET('Hygiene Data'!$I$13,0,10*ROW('Hygiene Data'!I1)))</f>
        <v/>
      </c>
    </row>
    <row xmlns:x14ac="http://schemas.microsoft.com/office/spreadsheetml/2009/9/ac" r="8" x14ac:dyDescent="0.2">
      <c r="A8" s="32" t="str">
        <f ca="true">+IF(OFFSET('Water Data'!$B$2,0,10*ROW('Water Data'!E2))="","",OFFSET('Water Data'!$B$2,0,10*ROW('Water Data'!E2)))</f>
        <v/>
      </c>
      <c r="B8" s="32" t="str">
        <f ca="true">+IF(OFFSET('Water Data'!$C$2,0,10*ROW('Water Data'!F2))="","",OFFSET('Water Data'!$C$2,0,10*ROW('Water Data'!F2)))</f>
        <v/>
      </c>
      <c r="C8" s="327" t="str">
        <f t="shared" ca="true" si="0"/>
        <v/>
      </c>
      <c r="D8" s="85"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85"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85"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85"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85"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85"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85"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85"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86"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86"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86"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86"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86"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87"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87"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87"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87"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87"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87"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87"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87"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1"/>
      <c r="BS8" s="271" t="str">
        <f ca="true">+IF(OFFSET('Water Data'!$D$27,0,10*ROW('Water Data'!D2))="","",OFFSET('Water Data'!$D$27,0,10*ROW('Water Data'!D2)))</f>
        <v/>
      </c>
      <c r="BT8" s="271" t="str">
        <f ca="true">+IF(OFFSET('Water Data'!$D$28,0,10*ROW('Water Data'!D2))="","",OFFSET('Water Data'!$D$28,0,10*ROW('Water Data'!D2)))</f>
        <v/>
      </c>
      <c r="BU8" s="271" t="str">
        <f ca="true">+IF(OFFSET('Water Data'!$D$29,0,10*ROW('Water Data'!D2))="","",OFFSET('Water Data'!$D$29,0,10*ROW('Water Data'!D2)))</f>
        <v/>
      </c>
      <c r="BV8" s="271" t="str">
        <f ca="true">+IF(OFFSET('Water Data'!$E$27,0,10*ROW('Water Data'!E2))="","",OFFSET('Water Data'!$E$27,0,10*ROW('Water Data'!E2)))</f>
        <v/>
      </c>
      <c r="BW8" s="271" t="str">
        <f ca="true">+IF(OFFSET('Water Data'!$E$28,0,10*ROW('Water Data'!E2))="","",OFFSET('Water Data'!$E$28,0,10*ROW('Water Data'!E2)))</f>
        <v/>
      </c>
      <c r="BX8" s="271" t="str">
        <f ca="true">+IF(OFFSET('Water Data'!$E$29,0,10*ROW('Water Data'!E2))="","",OFFSET('Water Data'!$E$29,0,10*ROW('Water Data'!E2)))</f>
        <v/>
      </c>
      <c r="BY8" s="271" t="str">
        <f ca="true">+IF(OFFSET('Water Data'!$F$27,0,10*ROW('Water Data'!F2))="","",OFFSET('Water Data'!$F$27,0,10*ROW('Water Data'!F2)))</f>
        <v/>
      </c>
      <c r="BZ8" s="271" t="str">
        <f ca="true">+IF(OFFSET('Water Data'!$F$28,0,10*ROW('Water Data'!F2))="","",OFFSET('Water Data'!$F$28,0,10*ROW('Water Data'!F2)))</f>
        <v/>
      </c>
      <c r="CA8" s="271" t="str">
        <f ca="true">+IF(OFFSET('Water Data'!$F$29,0,10*ROW('Water Data'!F2))="","",OFFSET('Water Data'!$F$29,0,10*ROW('Water Data'!F2)))</f>
        <v/>
      </c>
      <c r="CB8" s="271" t="str">
        <f ca="true">+IF(OFFSET('Water Data'!$G$27,0,10*ROW('Water Data'!G2))="","",OFFSET('Water Data'!$G$27,0,10*ROW('Water Data'!G2)))</f>
        <v/>
      </c>
      <c r="CC8" s="271" t="str">
        <f ca="true">+IF(OFFSET('Water Data'!$G$28,0,10*ROW('Water Data'!G2))="","",OFFSET('Water Data'!$G$28,0,10*ROW('Water Data'!G2)))</f>
        <v/>
      </c>
      <c r="CD8" s="271" t="str">
        <f ca="true">+IF(OFFSET('Water Data'!$G$29,0,10*ROW('Water Data'!G2))="","",OFFSET('Water Data'!$G$29,0,10*ROW('Water Data'!G2)))</f>
        <v/>
      </c>
      <c r="CE8" s="271" t="str">
        <f ca="true">+IF(OFFSET('Water Data'!$H$27,0,10*ROW('Water Data'!H2))="","",OFFSET('Water Data'!$H$27,0,10*ROW('Water Data'!H2)))</f>
        <v/>
      </c>
      <c r="CF8" s="271" t="str">
        <f ca="true">+IF(OFFSET('Water Data'!$H$28,0,10*ROW('Water Data'!H2))="","",OFFSET('Water Data'!$H$28,0,10*ROW('Water Data'!H2)))</f>
        <v/>
      </c>
      <c r="CG8" s="271" t="str">
        <f ca="true">+IF(OFFSET('Water Data'!$H$29,0,10*ROW('Water Data'!H2))="","",OFFSET('Water Data'!$H$29,0,10*ROW('Water Data'!H2)))</f>
        <v/>
      </c>
      <c r="CH8" s="271" t="str">
        <f ca="true">+IF(OFFSET('Water Data'!$I$27,0,10*ROW('Water Data'!I2))="","",OFFSET('Water Data'!$I$27,0,10*ROW('Water Data'!I2)))</f>
        <v/>
      </c>
      <c r="CI8" s="271" t="str">
        <f ca="true">+IF(OFFSET('Water Data'!$I$28,0,10*ROW('Water Data'!I2))="","",OFFSET('Water Data'!$I$28,0,10*ROW('Water Data'!I2)))</f>
        <v/>
      </c>
      <c r="CJ8" s="271" t="str">
        <f ca="true">+IF(OFFSET('Water Data'!$I$29,0,10*ROW('Water Data'!I2))="","",OFFSET('Water Data'!$I$29,0,10*ROW('Water Data'!I2)))</f>
        <v/>
      </c>
      <c r="CK8" s="271" t="str">
        <f ca="true">+IF(OFFSET('Sanitation Data'!$D$28,0,10*ROW('Sanitation Data'!D2))="","",OFFSET('Sanitation Data'!$D$28,0,10*ROW('Sanitation Data'!D2)))</f>
        <v/>
      </c>
      <c r="CL8" s="271" t="str">
        <f ca="true">+IF(OFFSET('Sanitation Data'!$D$29,0,10*ROW('Sanitation Data'!D2))="","",OFFSET('Sanitation Data'!$D$29,0,10*ROW('Sanitation Data'!D2)))</f>
        <v/>
      </c>
      <c r="CM8" s="271" t="str">
        <f ca="true">+IF(OFFSET('Sanitation Data'!$D$30,0,10*ROW('Sanitation Data'!D2))="","",OFFSET('Sanitation Data'!$D$30,0,10*ROW('Sanitation Data'!D2)))</f>
        <v/>
      </c>
      <c r="CN8" s="271" t="str">
        <f ca="true">+IF(OFFSET('Sanitation Data'!$D$31,0,10*ROW('Sanitation Data'!D2))="","",OFFSET('Sanitation Data'!$D$31,0,10*ROW('Sanitation Data'!D2)))</f>
        <v/>
      </c>
      <c r="CO8" s="271" t="str">
        <f ca="true">+IF(OFFSET('Sanitation Data'!$D$32,0,10*ROW('Sanitation Data'!D2))="","",OFFSET('Sanitation Data'!$D$32,0,10*ROW('Sanitation Data'!D2)))</f>
        <v/>
      </c>
      <c r="CP8" s="271" t="str">
        <f ca="true">+IF(OFFSET('Sanitation Data'!$E$28,0,10*ROW('Sanitation Data'!E2))="","",OFFSET('Sanitation Data'!$E$28,0,10*ROW('Sanitation Data'!E2)))</f>
        <v/>
      </c>
      <c r="CQ8" s="271" t="str">
        <f ca="true">+IF(OFFSET('Sanitation Data'!$E$29,0,10*ROW('Sanitation Data'!E2))="","",OFFSET('Sanitation Data'!$E$29,0,10*ROW('Sanitation Data'!E2)))</f>
        <v/>
      </c>
      <c r="CR8" s="271" t="str">
        <f ca="true">+IF(OFFSET('Sanitation Data'!$E$30,0,10*ROW('Sanitation Data'!E2))="","",OFFSET('Sanitation Data'!$E$30,0,10*ROW('Sanitation Data'!E2)))</f>
        <v/>
      </c>
      <c r="CS8" s="271" t="str">
        <f ca="true">+IF(OFFSET('Sanitation Data'!$E$31,0,10*ROW('Sanitation Data'!E2))="","",OFFSET('Sanitation Data'!$E$31,0,10*ROW('Sanitation Data'!E2)))</f>
        <v/>
      </c>
      <c r="CT8" s="271" t="str">
        <f ca="true">+IF(OFFSET('Sanitation Data'!$E$32,0,10*ROW('Sanitation Data'!E2))="","",OFFSET('Sanitation Data'!$E$32,0,10*ROW('Sanitation Data'!E2)))</f>
        <v/>
      </c>
      <c r="CU8" s="271" t="str">
        <f ca="true">+IF(OFFSET('Sanitation Data'!$F$28,0,10*ROW('Sanitation Data'!F2))="","",OFFSET('Sanitation Data'!$F$28,0,10*ROW('Sanitation Data'!F2)))</f>
        <v/>
      </c>
      <c r="CV8" s="271" t="str">
        <f ca="true">+IF(OFFSET('Sanitation Data'!$F$29,0,10*ROW('Sanitation Data'!F2))="","",OFFSET('Sanitation Data'!$F$29,0,10*ROW('Sanitation Data'!F2)))</f>
        <v/>
      </c>
      <c r="CW8" s="271" t="str">
        <f ca="true">+IF(OFFSET('Sanitation Data'!$F$30,0,10*ROW('Sanitation Data'!F2))="","",OFFSET('Sanitation Data'!$F$30,0,10*ROW('Sanitation Data'!F2)))</f>
        <v/>
      </c>
      <c r="CX8" s="271" t="str">
        <f ca="true">+IF(OFFSET('Sanitation Data'!$F$31,0,10*ROW('Sanitation Data'!F2))="","",OFFSET('Sanitation Data'!$F$31,0,10*ROW('Sanitation Data'!F2)))</f>
        <v/>
      </c>
      <c r="CY8" s="271" t="str">
        <f ca="true">+IF(OFFSET('Sanitation Data'!$F$32,0,10*ROW('Sanitation Data'!F2))="","",OFFSET('Sanitation Data'!$F$32,0,10*ROW('Sanitation Data'!F2)))</f>
        <v/>
      </c>
      <c r="CZ8" s="271" t="str">
        <f ca="true">+IF(OFFSET('Sanitation Data'!$G$28,0,10*ROW('Sanitation Data'!G2))="","",OFFSET('Sanitation Data'!$G$28,0,10*ROW('Sanitation Data'!G2)))</f>
        <v/>
      </c>
      <c r="DA8" s="271" t="str">
        <f ca="true">+IF(OFFSET('Sanitation Data'!$G$29,0,10*ROW('Sanitation Data'!G2))="","",OFFSET('Sanitation Data'!$G$29,0,10*ROW('Sanitation Data'!G2)))</f>
        <v/>
      </c>
      <c r="DB8" s="271" t="str">
        <f ca="true">+IF(OFFSET('Sanitation Data'!$G$30,0,10*ROW('Sanitation Data'!G2))="","",OFFSET('Sanitation Data'!$G$30,0,10*ROW('Sanitation Data'!G2)))</f>
        <v/>
      </c>
      <c r="DC8" s="271" t="str">
        <f ca="true">+IF(OFFSET('Sanitation Data'!$G$31,0,10*ROW('Sanitation Data'!G2))="","",OFFSET('Sanitation Data'!$G$31,0,10*ROW('Sanitation Data'!G2)))</f>
        <v/>
      </c>
      <c r="DD8" s="271" t="str">
        <f ca="true">+IF(OFFSET('Sanitation Data'!$G$32,0,10*ROW('Sanitation Data'!G2))="","",OFFSET('Sanitation Data'!$G$32,0,10*ROW('Sanitation Data'!G2)))</f>
        <v/>
      </c>
      <c r="DE8" s="271" t="str">
        <f ca="true">+IF(OFFSET('Sanitation Data'!$H$28,0,10*ROW('Sanitation Data'!H2))="","",OFFSET('Sanitation Data'!$H$28,0,10*ROW('Sanitation Data'!H2)))</f>
        <v/>
      </c>
      <c r="DF8" s="271" t="str">
        <f ca="true">+IF(OFFSET('Sanitation Data'!$H$29,0,10*ROW('Sanitation Data'!H2))="","",OFFSET('Sanitation Data'!$H$29,0,10*ROW('Sanitation Data'!H2)))</f>
        <v/>
      </c>
      <c r="DG8" s="271" t="str">
        <f ca="true">+IF(OFFSET('Sanitation Data'!$H$30,0,10*ROW('Sanitation Data'!H2))="","",OFFSET('Sanitation Data'!$H$30,0,10*ROW('Sanitation Data'!H2)))</f>
        <v/>
      </c>
      <c r="DH8" s="271" t="str">
        <f ca="true">+IF(OFFSET('Sanitation Data'!$H$31,0,10*ROW('Sanitation Data'!H2))="","",OFFSET('Sanitation Data'!$H$31,0,10*ROW('Sanitation Data'!H2)))</f>
        <v/>
      </c>
      <c r="DI8" s="271" t="str">
        <f ca="true">+IF(OFFSET('Sanitation Data'!$H$32,0,10*ROW('Sanitation Data'!H2))="","",OFFSET('Sanitation Data'!$H$32,0,10*ROW('Sanitation Data'!H2)))</f>
        <v/>
      </c>
      <c r="DJ8" s="271" t="str">
        <f ca="true">+IF(OFFSET('Sanitation Data'!$I$28,0,10*ROW('Sanitation Data'!I2))="","",OFFSET('Sanitation Data'!$I$28,0,10*ROW('Sanitation Data'!I2)))</f>
        <v/>
      </c>
      <c r="DK8" s="271" t="str">
        <f ca="true">+IF(OFFSET('Sanitation Data'!$I$29,0,10*ROW('Sanitation Data'!I2))="","",OFFSET('Sanitation Data'!$I$29,0,10*ROW('Sanitation Data'!I2)))</f>
        <v/>
      </c>
      <c r="DL8" s="271" t="str">
        <f ca="true">+IF(OFFSET('Sanitation Data'!$I$30,0,10*ROW('Sanitation Data'!I2))="","",OFFSET('Sanitation Data'!$I$30,0,10*ROW('Sanitation Data'!I2)))</f>
        <v/>
      </c>
      <c r="DM8" s="271" t="str">
        <f ca="true">+IF(OFFSET('Sanitation Data'!$I$31,0,10*ROW('Sanitation Data'!I2))="","",OFFSET('Sanitation Data'!$I$31,0,10*ROW('Sanitation Data'!I2)))</f>
        <v/>
      </c>
      <c r="DN8" s="271" t="str">
        <f ca="true">+IF(OFFSET('Sanitation Data'!$I$32,0,10*ROW('Sanitation Data'!I2))="","",OFFSET('Sanitation Data'!$I$32,0,10*ROW('Sanitation Data'!I2)))</f>
        <v/>
      </c>
      <c r="DO8" s="271" t="str">
        <f ca="true">+IF(OFFSET('Hygiene Data'!$D$11,0,10*ROW('Hygiene Data'!D2))="","",OFFSET('Hygiene Data'!$D$11,0,10*ROW('Hygiene Data'!D2)))</f>
        <v/>
      </c>
      <c r="DP8" s="271" t="str">
        <f ca="true">+IF(OFFSET('Hygiene Data'!$D$12,0,10*ROW('Hygiene Data'!D2))="","",OFFSET('Hygiene Data'!$D$12,0,10*ROW('Hygiene Data'!D2)))</f>
        <v/>
      </c>
      <c r="DQ8" s="271" t="str">
        <f ca="true">+IF(OFFSET('Hygiene Data'!$D$13,0,10*ROW('Hygiene Data'!D2))="","",OFFSET('Hygiene Data'!$D$13,0,10*ROW('Hygiene Data'!D2)))</f>
        <v/>
      </c>
      <c r="DR8" s="271" t="str">
        <f ca="true">+IF(OFFSET('Hygiene Data'!$E$11,0,10*ROW('Hygiene Data'!E2))="","",OFFSET('Hygiene Data'!$E$11,0,10*ROW('Hygiene Data'!E2)))</f>
        <v/>
      </c>
      <c r="DS8" s="271" t="str">
        <f ca="true">+IF(OFFSET('Hygiene Data'!$E$12,0,10*ROW('Hygiene Data'!E2))="","",OFFSET('Hygiene Data'!$E$12,0,10*ROW('Hygiene Data'!E2)))</f>
        <v/>
      </c>
      <c r="DT8" s="271" t="str">
        <f ca="true">+IF(OFFSET('Hygiene Data'!$E$13,0,10*ROW('Hygiene Data'!E2))="","",OFFSET('Hygiene Data'!$E$13,0,10*ROW('Hygiene Data'!E2)))</f>
        <v/>
      </c>
      <c r="DU8" s="271" t="str">
        <f ca="true">+IF(OFFSET('Hygiene Data'!$F$11,0,10*ROW('Hygiene Data'!F2))="","",OFFSET('Hygiene Data'!$F$11,0,10*ROW('Hygiene Data'!F2)))</f>
        <v/>
      </c>
      <c r="DV8" s="271" t="str">
        <f ca="true">+IF(OFFSET('Hygiene Data'!$F$12,0,10*ROW('Hygiene Data'!F2))="","",OFFSET('Hygiene Data'!$F$12,0,10*ROW('Hygiene Data'!F2)))</f>
        <v/>
      </c>
      <c r="DW8" s="271" t="str">
        <f ca="true">+IF(OFFSET('Hygiene Data'!$F$13,0,10*ROW('Hygiene Data'!F2))="","",OFFSET('Hygiene Data'!$F$13,0,10*ROW('Hygiene Data'!F2)))</f>
        <v/>
      </c>
      <c r="DX8" s="271" t="str">
        <f ca="true">+IF(OFFSET('Hygiene Data'!$G$11,0,10*ROW('Hygiene Data'!G2))="","",OFFSET('Hygiene Data'!$G$11,0,10*ROW('Hygiene Data'!G2)))</f>
        <v/>
      </c>
      <c r="DY8" s="271" t="str">
        <f ca="true">+IF(OFFSET('Hygiene Data'!$G$12,0,10*ROW('Hygiene Data'!G2))="","",OFFSET('Hygiene Data'!$G$12,0,10*ROW('Hygiene Data'!G2)))</f>
        <v/>
      </c>
      <c r="DZ8" s="271" t="str">
        <f ca="true">+IF(OFFSET('Hygiene Data'!$G$13,0,10*ROW('Hygiene Data'!G2))="","",OFFSET('Hygiene Data'!$G$13,0,10*ROW('Hygiene Data'!G2)))</f>
        <v/>
      </c>
      <c r="EA8" s="271" t="str">
        <f ca="true">+IF(OFFSET('Hygiene Data'!$H$11,0,10*ROW('Hygiene Data'!H2))="","",OFFSET('Hygiene Data'!$H$11,0,10*ROW('Hygiene Data'!H2)))</f>
        <v/>
      </c>
      <c r="EB8" s="271" t="str">
        <f ca="true">+IF(OFFSET('Hygiene Data'!$H$12,0,10*ROW('Hygiene Data'!H2))="","",OFFSET('Hygiene Data'!$H$12,0,10*ROW('Hygiene Data'!H2)))</f>
        <v/>
      </c>
      <c r="EC8" s="271" t="str">
        <f ca="true">+IF(OFFSET('Hygiene Data'!$H$13,0,10*ROW('Hygiene Data'!H2))="","",OFFSET('Hygiene Data'!$H$13,0,10*ROW('Hygiene Data'!H2)))</f>
        <v/>
      </c>
      <c r="ED8" s="271" t="str">
        <f ca="true">+IF(OFFSET('Hygiene Data'!$I$11,0,10*ROW('Hygiene Data'!I2))="","",OFFSET('Hygiene Data'!$I$11,0,10*ROW('Hygiene Data'!I2)))</f>
        <v/>
      </c>
      <c r="EE8" s="271" t="str">
        <f ca="true">+IF(OFFSET('Hygiene Data'!$I$12,0,10*ROW('Hygiene Data'!I2))="","",OFFSET('Hygiene Data'!$I$12,0,10*ROW('Hygiene Data'!I2)))</f>
        <v/>
      </c>
      <c r="EF8" s="271" t="str">
        <f ca="true">+IF(OFFSET('Hygiene Data'!$I$13,0,10*ROW('Hygiene Data'!I2))="","",OFFSET('Hygiene Data'!$I$13,0,10*ROW('Hygiene Data'!I2)))</f>
        <v/>
      </c>
    </row>
    <row xmlns:x14ac="http://schemas.microsoft.com/office/spreadsheetml/2009/9/ac" r="9" x14ac:dyDescent="0.2">
      <c r="A9" s="32" t="str">
        <f ca="true">+IF(OFFSET('Water Data'!$B$2,0,10*ROW('Water Data'!E3))="","",OFFSET('Water Data'!$B$2,0,10*ROW('Water Data'!E3)))</f>
        <v/>
      </c>
      <c r="B9" s="32" t="str">
        <f ca="true">+IF(OFFSET('Water Data'!$C$2,0,10*ROW('Water Data'!F3))="","",OFFSET('Water Data'!$C$2,0,10*ROW('Water Data'!F3)))</f>
        <v/>
      </c>
      <c r="C9" s="327" t="str">
        <f t="shared" ca="true" si="0"/>
        <v/>
      </c>
      <c r="D9" s="85"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85"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85"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85"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85"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85"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85"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85"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86"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86"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86"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86"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86"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87"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87"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87"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87"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87"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87"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87"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87"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1"/>
      <c r="BS9" s="271" t="str">
        <f ca="true">+IF(OFFSET('Water Data'!$D$27,0,10*ROW('Water Data'!D3))="","",OFFSET('Water Data'!$D$27,0,10*ROW('Water Data'!D3)))</f>
        <v/>
      </c>
      <c r="BT9" s="271" t="str">
        <f ca="true">+IF(OFFSET('Water Data'!$D$28,0,10*ROW('Water Data'!D3))="","",OFFSET('Water Data'!$D$28,0,10*ROW('Water Data'!D3)))</f>
        <v/>
      </c>
      <c r="BU9" s="271" t="str">
        <f ca="true">+IF(OFFSET('Water Data'!$D$29,0,10*ROW('Water Data'!D3))="","",OFFSET('Water Data'!$D$29,0,10*ROW('Water Data'!D3)))</f>
        <v/>
      </c>
      <c r="BV9" s="271" t="str">
        <f ca="true">+IF(OFFSET('Water Data'!$E$27,0,10*ROW('Water Data'!E3))="","",OFFSET('Water Data'!$E$27,0,10*ROW('Water Data'!E3)))</f>
        <v/>
      </c>
      <c r="BW9" s="271" t="str">
        <f ca="true">+IF(OFFSET('Water Data'!$E$28,0,10*ROW('Water Data'!E3))="","",OFFSET('Water Data'!$E$28,0,10*ROW('Water Data'!E3)))</f>
        <v/>
      </c>
      <c r="BX9" s="271" t="str">
        <f ca="true">+IF(OFFSET('Water Data'!$E$29,0,10*ROW('Water Data'!E3))="","",OFFSET('Water Data'!$E$29,0,10*ROW('Water Data'!E3)))</f>
        <v/>
      </c>
      <c r="BY9" s="271" t="str">
        <f ca="true">+IF(OFFSET('Water Data'!$F$27,0,10*ROW('Water Data'!F3))="","",OFFSET('Water Data'!$F$27,0,10*ROW('Water Data'!F3)))</f>
        <v/>
      </c>
      <c r="BZ9" s="271" t="str">
        <f ca="true">+IF(OFFSET('Water Data'!$F$28,0,10*ROW('Water Data'!F3))="","",OFFSET('Water Data'!$F$28,0,10*ROW('Water Data'!F3)))</f>
        <v/>
      </c>
      <c r="CA9" s="271" t="str">
        <f ca="true">+IF(OFFSET('Water Data'!$F$29,0,10*ROW('Water Data'!F3))="","",OFFSET('Water Data'!$F$29,0,10*ROW('Water Data'!F3)))</f>
        <v/>
      </c>
      <c r="CB9" s="271" t="str">
        <f ca="true">+IF(OFFSET('Water Data'!$G$27,0,10*ROW('Water Data'!G3))="","",OFFSET('Water Data'!$G$27,0,10*ROW('Water Data'!G3)))</f>
        <v/>
      </c>
      <c r="CC9" s="271" t="str">
        <f ca="true">+IF(OFFSET('Water Data'!$G$28,0,10*ROW('Water Data'!G3))="","",OFFSET('Water Data'!$G$28,0,10*ROW('Water Data'!G3)))</f>
        <v/>
      </c>
      <c r="CD9" s="271" t="str">
        <f ca="true">+IF(OFFSET('Water Data'!$G$29,0,10*ROW('Water Data'!G3))="","",OFFSET('Water Data'!$G$29,0,10*ROW('Water Data'!G3)))</f>
        <v/>
      </c>
      <c r="CE9" s="271" t="str">
        <f ca="true">+IF(OFFSET('Water Data'!$H$27,0,10*ROW('Water Data'!H3))="","",OFFSET('Water Data'!$H$27,0,10*ROW('Water Data'!H3)))</f>
        <v/>
      </c>
      <c r="CF9" s="271" t="str">
        <f ca="true">+IF(OFFSET('Water Data'!$H$28,0,10*ROW('Water Data'!H3))="","",OFFSET('Water Data'!$H$28,0,10*ROW('Water Data'!H3)))</f>
        <v/>
      </c>
      <c r="CG9" s="271" t="str">
        <f ca="true">+IF(OFFSET('Water Data'!$H$29,0,10*ROW('Water Data'!H3))="","",OFFSET('Water Data'!$H$29,0,10*ROW('Water Data'!H3)))</f>
        <v/>
      </c>
      <c r="CH9" s="271" t="str">
        <f ca="true">+IF(OFFSET('Water Data'!$I$27,0,10*ROW('Water Data'!I3))="","",OFFSET('Water Data'!$I$27,0,10*ROW('Water Data'!I3)))</f>
        <v/>
      </c>
      <c r="CI9" s="271" t="str">
        <f ca="true">+IF(OFFSET('Water Data'!$I$28,0,10*ROW('Water Data'!I3))="","",OFFSET('Water Data'!$I$28,0,10*ROW('Water Data'!I3)))</f>
        <v/>
      </c>
      <c r="CJ9" s="271" t="str">
        <f ca="true">+IF(OFFSET('Water Data'!$I$29,0,10*ROW('Water Data'!I3))="","",OFFSET('Water Data'!$I$29,0,10*ROW('Water Data'!I3)))</f>
        <v/>
      </c>
      <c r="CK9" s="271" t="str">
        <f ca="true">+IF(OFFSET('Sanitation Data'!$D$28,0,10*ROW('Sanitation Data'!D3))="","",OFFSET('Sanitation Data'!$D$28,0,10*ROW('Sanitation Data'!D3)))</f>
        <v/>
      </c>
      <c r="CL9" s="271" t="str">
        <f ca="true">+IF(OFFSET('Sanitation Data'!$D$29,0,10*ROW('Sanitation Data'!D3))="","",OFFSET('Sanitation Data'!$D$29,0,10*ROW('Sanitation Data'!D3)))</f>
        <v/>
      </c>
      <c r="CM9" s="271" t="str">
        <f ca="true">+IF(OFFSET('Sanitation Data'!$D$30,0,10*ROW('Sanitation Data'!D3))="","",OFFSET('Sanitation Data'!$D$30,0,10*ROW('Sanitation Data'!D3)))</f>
        <v/>
      </c>
      <c r="CN9" s="271" t="str">
        <f ca="true">+IF(OFFSET('Sanitation Data'!$D$31,0,10*ROW('Sanitation Data'!D3))="","",OFFSET('Sanitation Data'!$D$31,0,10*ROW('Sanitation Data'!D3)))</f>
        <v/>
      </c>
      <c r="CO9" s="271" t="str">
        <f ca="true">+IF(OFFSET('Sanitation Data'!$D$32,0,10*ROW('Sanitation Data'!D3))="","",OFFSET('Sanitation Data'!$D$32,0,10*ROW('Sanitation Data'!D3)))</f>
        <v/>
      </c>
      <c r="CP9" s="271" t="str">
        <f ca="true">+IF(OFFSET('Sanitation Data'!$E$28,0,10*ROW('Sanitation Data'!E3))="","",OFFSET('Sanitation Data'!$E$28,0,10*ROW('Sanitation Data'!E3)))</f>
        <v/>
      </c>
      <c r="CQ9" s="271" t="str">
        <f ca="true">+IF(OFFSET('Sanitation Data'!$E$29,0,10*ROW('Sanitation Data'!E3))="","",OFFSET('Sanitation Data'!$E$29,0,10*ROW('Sanitation Data'!E3)))</f>
        <v/>
      </c>
      <c r="CR9" s="271" t="str">
        <f ca="true">+IF(OFFSET('Sanitation Data'!$E$30,0,10*ROW('Sanitation Data'!E3))="","",OFFSET('Sanitation Data'!$E$30,0,10*ROW('Sanitation Data'!E3)))</f>
        <v/>
      </c>
      <c r="CS9" s="271" t="str">
        <f ca="true">+IF(OFFSET('Sanitation Data'!$E$31,0,10*ROW('Sanitation Data'!E3))="","",OFFSET('Sanitation Data'!$E$31,0,10*ROW('Sanitation Data'!E3)))</f>
        <v/>
      </c>
      <c r="CT9" s="271" t="str">
        <f ca="true">+IF(OFFSET('Sanitation Data'!$E$32,0,10*ROW('Sanitation Data'!E3))="","",OFFSET('Sanitation Data'!$E$32,0,10*ROW('Sanitation Data'!E3)))</f>
        <v/>
      </c>
      <c r="CU9" s="271" t="str">
        <f ca="true">+IF(OFFSET('Sanitation Data'!$F$28,0,10*ROW('Sanitation Data'!F3))="","",OFFSET('Sanitation Data'!$F$28,0,10*ROW('Sanitation Data'!F3)))</f>
        <v/>
      </c>
      <c r="CV9" s="271" t="str">
        <f ca="true">+IF(OFFSET('Sanitation Data'!$F$29,0,10*ROW('Sanitation Data'!F3))="","",OFFSET('Sanitation Data'!$F$29,0,10*ROW('Sanitation Data'!F3)))</f>
        <v/>
      </c>
      <c r="CW9" s="271" t="str">
        <f ca="true">+IF(OFFSET('Sanitation Data'!$F$30,0,10*ROW('Sanitation Data'!F3))="","",OFFSET('Sanitation Data'!$F$30,0,10*ROW('Sanitation Data'!F3)))</f>
        <v/>
      </c>
      <c r="CX9" s="271" t="str">
        <f ca="true">+IF(OFFSET('Sanitation Data'!$F$31,0,10*ROW('Sanitation Data'!F3))="","",OFFSET('Sanitation Data'!$F$31,0,10*ROW('Sanitation Data'!F3)))</f>
        <v/>
      </c>
      <c r="CY9" s="271" t="str">
        <f ca="true">+IF(OFFSET('Sanitation Data'!$F$32,0,10*ROW('Sanitation Data'!F3))="","",OFFSET('Sanitation Data'!$F$32,0,10*ROW('Sanitation Data'!F3)))</f>
        <v/>
      </c>
      <c r="CZ9" s="271" t="str">
        <f ca="true">+IF(OFFSET('Sanitation Data'!$G$28,0,10*ROW('Sanitation Data'!G3))="","",OFFSET('Sanitation Data'!$G$28,0,10*ROW('Sanitation Data'!G3)))</f>
        <v/>
      </c>
      <c r="DA9" s="271" t="str">
        <f ca="true">+IF(OFFSET('Sanitation Data'!$G$29,0,10*ROW('Sanitation Data'!G3))="","",OFFSET('Sanitation Data'!$G$29,0,10*ROW('Sanitation Data'!G3)))</f>
        <v/>
      </c>
      <c r="DB9" s="271" t="str">
        <f ca="true">+IF(OFFSET('Sanitation Data'!$G$30,0,10*ROW('Sanitation Data'!G3))="","",OFFSET('Sanitation Data'!$G$30,0,10*ROW('Sanitation Data'!G3)))</f>
        <v/>
      </c>
      <c r="DC9" s="271" t="str">
        <f ca="true">+IF(OFFSET('Sanitation Data'!$G$31,0,10*ROW('Sanitation Data'!G3))="","",OFFSET('Sanitation Data'!$G$31,0,10*ROW('Sanitation Data'!G3)))</f>
        <v/>
      </c>
      <c r="DD9" s="271" t="str">
        <f ca="true">+IF(OFFSET('Sanitation Data'!$G$32,0,10*ROW('Sanitation Data'!G3))="","",OFFSET('Sanitation Data'!$G$32,0,10*ROW('Sanitation Data'!G3)))</f>
        <v/>
      </c>
      <c r="DE9" s="271" t="str">
        <f ca="true">+IF(OFFSET('Sanitation Data'!$H$28,0,10*ROW('Sanitation Data'!H3))="","",OFFSET('Sanitation Data'!$H$28,0,10*ROW('Sanitation Data'!H3)))</f>
        <v/>
      </c>
      <c r="DF9" s="271" t="str">
        <f ca="true">+IF(OFFSET('Sanitation Data'!$H$29,0,10*ROW('Sanitation Data'!H3))="","",OFFSET('Sanitation Data'!$H$29,0,10*ROW('Sanitation Data'!H3)))</f>
        <v/>
      </c>
      <c r="DG9" s="271" t="str">
        <f ca="true">+IF(OFFSET('Sanitation Data'!$H$30,0,10*ROW('Sanitation Data'!H3))="","",OFFSET('Sanitation Data'!$H$30,0,10*ROW('Sanitation Data'!H3)))</f>
        <v/>
      </c>
      <c r="DH9" s="271" t="str">
        <f ca="true">+IF(OFFSET('Sanitation Data'!$H$31,0,10*ROW('Sanitation Data'!H3))="","",OFFSET('Sanitation Data'!$H$31,0,10*ROW('Sanitation Data'!H3)))</f>
        <v/>
      </c>
      <c r="DI9" s="271" t="str">
        <f ca="true">+IF(OFFSET('Sanitation Data'!$H$32,0,10*ROW('Sanitation Data'!H3))="","",OFFSET('Sanitation Data'!$H$32,0,10*ROW('Sanitation Data'!H3)))</f>
        <v/>
      </c>
      <c r="DJ9" s="271" t="str">
        <f ca="true">+IF(OFFSET('Sanitation Data'!$I$28,0,10*ROW('Sanitation Data'!I3))="","",OFFSET('Sanitation Data'!$I$28,0,10*ROW('Sanitation Data'!I3)))</f>
        <v/>
      </c>
      <c r="DK9" s="271" t="str">
        <f ca="true">+IF(OFFSET('Sanitation Data'!$I$29,0,10*ROW('Sanitation Data'!I3))="","",OFFSET('Sanitation Data'!$I$29,0,10*ROW('Sanitation Data'!I3)))</f>
        <v/>
      </c>
      <c r="DL9" s="271" t="str">
        <f ca="true">+IF(OFFSET('Sanitation Data'!$I$30,0,10*ROW('Sanitation Data'!I3))="","",OFFSET('Sanitation Data'!$I$30,0,10*ROW('Sanitation Data'!I3)))</f>
        <v/>
      </c>
      <c r="DM9" s="271" t="str">
        <f ca="true">+IF(OFFSET('Sanitation Data'!$I$31,0,10*ROW('Sanitation Data'!I3))="","",OFFSET('Sanitation Data'!$I$31,0,10*ROW('Sanitation Data'!I3)))</f>
        <v/>
      </c>
      <c r="DN9" s="271" t="str">
        <f ca="true">+IF(OFFSET('Sanitation Data'!$I$32,0,10*ROW('Sanitation Data'!I3))="","",OFFSET('Sanitation Data'!$I$32,0,10*ROW('Sanitation Data'!I3)))</f>
        <v/>
      </c>
      <c r="DO9" s="271" t="str">
        <f ca="true">+IF(OFFSET('Hygiene Data'!$D$11,0,10*ROW('Hygiene Data'!D3))="","",OFFSET('Hygiene Data'!$D$11,0,10*ROW('Hygiene Data'!D3)))</f>
        <v/>
      </c>
      <c r="DP9" s="271" t="str">
        <f ca="true">+IF(OFFSET('Hygiene Data'!$D$12,0,10*ROW('Hygiene Data'!D3))="","",OFFSET('Hygiene Data'!$D$12,0,10*ROW('Hygiene Data'!D3)))</f>
        <v/>
      </c>
      <c r="DQ9" s="271" t="str">
        <f ca="true">+IF(OFFSET('Hygiene Data'!$D$13,0,10*ROW('Hygiene Data'!D3))="","",OFFSET('Hygiene Data'!$D$13,0,10*ROW('Hygiene Data'!D3)))</f>
        <v/>
      </c>
      <c r="DR9" s="271" t="str">
        <f ca="true">+IF(OFFSET('Hygiene Data'!$E$11,0,10*ROW('Hygiene Data'!E3))="","",OFFSET('Hygiene Data'!$E$11,0,10*ROW('Hygiene Data'!E3)))</f>
        <v/>
      </c>
      <c r="DS9" s="271" t="str">
        <f ca="true">+IF(OFFSET('Hygiene Data'!$E$12,0,10*ROW('Hygiene Data'!E3))="","",OFFSET('Hygiene Data'!$E$12,0,10*ROW('Hygiene Data'!E3)))</f>
        <v/>
      </c>
      <c r="DT9" s="271" t="str">
        <f ca="true">+IF(OFFSET('Hygiene Data'!$E$13,0,10*ROW('Hygiene Data'!E3))="","",OFFSET('Hygiene Data'!$E$13,0,10*ROW('Hygiene Data'!E3)))</f>
        <v/>
      </c>
      <c r="DU9" s="271" t="str">
        <f ca="true">+IF(OFFSET('Hygiene Data'!$F$11,0,10*ROW('Hygiene Data'!F3))="","",OFFSET('Hygiene Data'!$F$11,0,10*ROW('Hygiene Data'!F3)))</f>
        <v/>
      </c>
      <c r="DV9" s="271" t="str">
        <f ca="true">+IF(OFFSET('Hygiene Data'!$F$12,0,10*ROW('Hygiene Data'!F3))="","",OFFSET('Hygiene Data'!$F$12,0,10*ROW('Hygiene Data'!F3)))</f>
        <v/>
      </c>
      <c r="DW9" s="271" t="str">
        <f ca="true">+IF(OFFSET('Hygiene Data'!$F$13,0,10*ROW('Hygiene Data'!F3))="","",OFFSET('Hygiene Data'!$F$13,0,10*ROW('Hygiene Data'!F3)))</f>
        <v/>
      </c>
      <c r="DX9" s="271" t="str">
        <f ca="true">+IF(OFFSET('Hygiene Data'!$G$11,0,10*ROW('Hygiene Data'!G3))="","",OFFSET('Hygiene Data'!$G$11,0,10*ROW('Hygiene Data'!G3)))</f>
        <v/>
      </c>
      <c r="DY9" s="271" t="str">
        <f ca="true">+IF(OFFSET('Hygiene Data'!$G$12,0,10*ROW('Hygiene Data'!G3))="","",OFFSET('Hygiene Data'!$G$12,0,10*ROW('Hygiene Data'!G3)))</f>
        <v/>
      </c>
      <c r="DZ9" s="271" t="str">
        <f ca="true">+IF(OFFSET('Hygiene Data'!$G$13,0,10*ROW('Hygiene Data'!G3))="","",OFFSET('Hygiene Data'!$G$13,0,10*ROW('Hygiene Data'!G3)))</f>
        <v/>
      </c>
      <c r="EA9" s="271" t="str">
        <f ca="true">+IF(OFFSET('Hygiene Data'!$H$11,0,10*ROW('Hygiene Data'!H3))="","",OFFSET('Hygiene Data'!$H$11,0,10*ROW('Hygiene Data'!H3)))</f>
        <v/>
      </c>
      <c r="EB9" s="271" t="str">
        <f ca="true">+IF(OFFSET('Hygiene Data'!$H$12,0,10*ROW('Hygiene Data'!H3))="","",OFFSET('Hygiene Data'!$H$12,0,10*ROW('Hygiene Data'!H3)))</f>
        <v/>
      </c>
      <c r="EC9" s="271" t="str">
        <f ca="true">+IF(OFFSET('Hygiene Data'!$H$13,0,10*ROW('Hygiene Data'!H3))="","",OFFSET('Hygiene Data'!$H$13,0,10*ROW('Hygiene Data'!H3)))</f>
        <v/>
      </c>
      <c r="ED9" s="271" t="str">
        <f ca="true">+IF(OFFSET('Hygiene Data'!$I$11,0,10*ROW('Hygiene Data'!I3))="","",OFFSET('Hygiene Data'!$I$11,0,10*ROW('Hygiene Data'!I3)))</f>
        <v/>
      </c>
      <c r="EE9" s="271" t="str">
        <f ca="true">+IF(OFFSET('Hygiene Data'!$I$12,0,10*ROW('Hygiene Data'!I3))="","",OFFSET('Hygiene Data'!$I$12,0,10*ROW('Hygiene Data'!I3)))</f>
        <v/>
      </c>
      <c r="EF9" s="271" t="str">
        <f ca="true">+IF(OFFSET('Hygiene Data'!$I$13,0,10*ROW('Hygiene Data'!I3))="","",OFFSET('Hygiene Data'!$I$13,0,10*ROW('Hygiene Data'!I3)))</f>
        <v/>
      </c>
    </row>
    <row xmlns:x14ac="http://schemas.microsoft.com/office/spreadsheetml/2009/9/ac" r="10" x14ac:dyDescent="0.2">
      <c r="A10" s="32" t="str">
        <f ca="true">+IF(OFFSET('Water Data'!$B$2,0,10*ROW('Water Data'!E4))="","",OFFSET('Water Data'!$B$2,0,10*ROW('Water Data'!E4)))</f>
        <v/>
      </c>
      <c r="B10" s="32" t="str">
        <f ca="true">+IF(OFFSET('Water Data'!$C$2,0,10*ROW('Water Data'!F4))="","",OFFSET('Water Data'!$C$2,0,10*ROW('Water Data'!F4)))</f>
        <v/>
      </c>
      <c r="C10" s="327" t="str">
        <f t="shared" ca="true" si="0"/>
        <v/>
      </c>
      <c r="D10" s="85"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85"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85"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5"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85"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85"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5"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5"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86"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86"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6"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86"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6"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87"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87"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87"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87"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87"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87"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87"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87"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1"/>
      <c r="BS10" s="271" t="str">
        <f ca="true">+IF(OFFSET('Water Data'!$D$27,0,10*ROW('Water Data'!D4))="","",OFFSET('Water Data'!$D$27,0,10*ROW('Water Data'!D4)))</f>
        <v/>
      </c>
      <c r="BT10" s="271" t="str">
        <f ca="true">+IF(OFFSET('Water Data'!$D$28,0,10*ROW('Water Data'!D4))="","",OFFSET('Water Data'!$D$28,0,10*ROW('Water Data'!D4)))</f>
        <v/>
      </c>
      <c r="BU10" s="271" t="str">
        <f ca="true">+IF(OFFSET('Water Data'!$D$29,0,10*ROW('Water Data'!D4))="","",OFFSET('Water Data'!$D$29,0,10*ROW('Water Data'!D4)))</f>
        <v/>
      </c>
      <c r="BV10" s="271" t="str">
        <f ca="true">+IF(OFFSET('Water Data'!$E$27,0,10*ROW('Water Data'!E4))="","",OFFSET('Water Data'!$E$27,0,10*ROW('Water Data'!E4)))</f>
        <v/>
      </c>
      <c r="BW10" s="271" t="str">
        <f ca="true">+IF(OFFSET('Water Data'!$E$28,0,10*ROW('Water Data'!E4))="","",OFFSET('Water Data'!$E$28,0,10*ROW('Water Data'!E4)))</f>
        <v/>
      </c>
      <c r="BX10" s="271" t="str">
        <f ca="true">+IF(OFFSET('Water Data'!$E$29,0,10*ROW('Water Data'!E4))="","",OFFSET('Water Data'!$E$29,0,10*ROW('Water Data'!E4)))</f>
        <v/>
      </c>
      <c r="BY10" s="271" t="str">
        <f ca="true">+IF(OFFSET('Water Data'!$F$27,0,10*ROW('Water Data'!F4))="","",OFFSET('Water Data'!$F$27,0,10*ROW('Water Data'!F4)))</f>
        <v/>
      </c>
      <c r="BZ10" s="271" t="str">
        <f ca="true">+IF(OFFSET('Water Data'!$F$28,0,10*ROW('Water Data'!F4))="","",OFFSET('Water Data'!$F$28,0,10*ROW('Water Data'!F4)))</f>
        <v/>
      </c>
      <c r="CA10" s="271" t="str">
        <f ca="true">+IF(OFFSET('Water Data'!$F$29,0,10*ROW('Water Data'!F4))="","",OFFSET('Water Data'!$F$29,0,10*ROW('Water Data'!F4)))</f>
        <v/>
      </c>
      <c r="CB10" s="271" t="str">
        <f ca="true">+IF(OFFSET('Water Data'!$G$27,0,10*ROW('Water Data'!G4))="","",OFFSET('Water Data'!$G$27,0,10*ROW('Water Data'!G4)))</f>
        <v/>
      </c>
      <c r="CC10" s="271" t="str">
        <f ca="true">+IF(OFFSET('Water Data'!$G$28,0,10*ROW('Water Data'!G4))="","",OFFSET('Water Data'!$G$28,0,10*ROW('Water Data'!G4)))</f>
        <v/>
      </c>
      <c r="CD10" s="271" t="str">
        <f ca="true">+IF(OFFSET('Water Data'!$G$29,0,10*ROW('Water Data'!G4))="","",OFFSET('Water Data'!$G$29,0,10*ROW('Water Data'!G4)))</f>
        <v/>
      </c>
      <c r="CE10" s="271" t="str">
        <f ca="true">+IF(OFFSET('Water Data'!$H$27,0,10*ROW('Water Data'!H4))="","",OFFSET('Water Data'!$H$27,0,10*ROW('Water Data'!H4)))</f>
        <v/>
      </c>
      <c r="CF10" s="271" t="str">
        <f ca="true">+IF(OFFSET('Water Data'!$H$28,0,10*ROW('Water Data'!H4))="","",OFFSET('Water Data'!$H$28,0,10*ROW('Water Data'!H4)))</f>
        <v/>
      </c>
      <c r="CG10" s="271" t="str">
        <f ca="true">+IF(OFFSET('Water Data'!$H$29,0,10*ROW('Water Data'!H4))="","",OFFSET('Water Data'!$H$29,0,10*ROW('Water Data'!H4)))</f>
        <v/>
      </c>
      <c r="CH10" s="271" t="str">
        <f ca="true">+IF(OFFSET('Water Data'!$I$27,0,10*ROW('Water Data'!I4))="","",OFFSET('Water Data'!$I$27,0,10*ROW('Water Data'!I4)))</f>
        <v/>
      </c>
      <c r="CI10" s="271" t="str">
        <f ca="true">+IF(OFFSET('Water Data'!$I$28,0,10*ROW('Water Data'!I4))="","",OFFSET('Water Data'!$I$28,0,10*ROW('Water Data'!I4)))</f>
        <v/>
      </c>
      <c r="CJ10" s="271" t="str">
        <f ca="true">+IF(OFFSET('Water Data'!$I$29,0,10*ROW('Water Data'!I4))="","",OFFSET('Water Data'!$I$29,0,10*ROW('Water Data'!I4)))</f>
        <v/>
      </c>
      <c r="CK10" s="271" t="str">
        <f ca="true">+IF(OFFSET('Sanitation Data'!$D$28,0,10*ROW('Sanitation Data'!D4))="","",OFFSET('Sanitation Data'!$D$28,0,10*ROW('Sanitation Data'!D4)))</f>
        <v/>
      </c>
      <c r="CL10" s="271" t="str">
        <f ca="true">+IF(OFFSET('Sanitation Data'!$D$29,0,10*ROW('Sanitation Data'!D4))="","",OFFSET('Sanitation Data'!$D$29,0,10*ROW('Sanitation Data'!D4)))</f>
        <v/>
      </c>
      <c r="CM10" s="271" t="str">
        <f ca="true">+IF(OFFSET('Sanitation Data'!$D$30,0,10*ROW('Sanitation Data'!D4))="","",OFFSET('Sanitation Data'!$D$30,0,10*ROW('Sanitation Data'!D4)))</f>
        <v/>
      </c>
      <c r="CN10" s="271" t="str">
        <f ca="true">+IF(OFFSET('Sanitation Data'!$D$31,0,10*ROW('Sanitation Data'!D4))="","",OFFSET('Sanitation Data'!$D$31,0,10*ROW('Sanitation Data'!D4)))</f>
        <v/>
      </c>
      <c r="CO10" s="271" t="str">
        <f ca="true">+IF(OFFSET('Sanitation Data'!$D$32,0,10*ROW('Sanitation Data'!D4))="","",OFFSET('Sanitation Data'!$D$32,0,10*ROW('Sanitation Data'!D4)))</f>
        <v/>
      </c>
      <c r="CP10" s="271" t="str">
        <f ca="true">+IF(OFFSET('Sanitation Data'!$E$28,0,10*ROW('Sanitation Data'!E4))="","",OFFSET('Sanitation Data'!$E$28,0,10*ROW('Sanitation Data'!E4)))</f>
        <v/>
      </c>
      <c r="CQ10" s="271" t="str">
        <f ca="true">+IF(OFFSET('Sanitation Data'!$E$29,0,10*ROW('Sanitation Data'!E4))="","",OFFSET('Sanitation Data'!$E$29,0,10*ROW('Sanitation Data'!E4)))</f>
        <v/>
      </c>
      <c r="CR10" s="271" t="str">
        <f ca="true">+IF(OFFSET('Sanitation Data'!$E$30,0,10*ROW('Sanitation Data'!E4))="","",OFFSET('Sanitation Data'!$E$30,0,10*ROW('Sanitation Data'!E4)))</f>
        <v/>
      </c>
      <c r="CS10" s="271" t="str">
        <f ca="true">+IF(OFFSET('Sanitation Data'!$E$31,0,10*ROW('Sanitation Data'!E4))="","",OFFSET('Sanitation Data'!$E$31,0,10*ROW('Sanitation Data'!E4)))</f>
        <v/>
      </c>
      <c r="CT10" s="271" t="str">
        <f ca="true">+IF(OFFSET('Sanitation Data'!$E$32,0,10*ROW('Sanitation Data'!E4))="","",OFFSET('Sanitation Data'!$E$32,0,10*ROW('Sanitation Data'!E4)))</f>
        <v/>
      </c>
      <c r="CU10" s="271" t="str">
        <f ca="true">+IF(OFFSET('Sanitation Data'!$F$28,0,10*ROW('Sanitation Data'!F4))="","",OFFSET('Sanitation Data'!$F$28,0,10*ROW('Sanitation Data'!F4)))</f>
        <v/>
      </c>
      <c r="CV10" s="271" t="str">
        <f ca="true">+IF(OFFSET('Sanitation Data'!$F$29,0,10*ROW('Sanitation Data'!F4))="","",OFFSET('Sanitation Data'!$F$29,0,10*ROW('Sanitation Data'!F4)))</f>
        <v/>
      </c>
      <c r="CW10" s="271" t="str">
        <f ca="true">+IF(OFFSET('Sanitation Data'!$F$30,0,10*ROW('Sanitation Data'!F4))="","",OFFSET('Sanitation Data'!$F$30,0,10*ROW('Sanitation Data'!F4)))</f>
        <v/>
      </c>
      <c r="CX10" s="271" t="str">
        <f ca="true">+IF(OFFSET('Sanitation Data'!$F$31,0,10*ROW('Sanitation Data'!F4))="","",OFFSET('Sanitation Data'!$F$31,0,10*ROW('Sanitation Data'!F4)))</f>
        <v/>
      </c>
      <c r="CY10" s="271" t="str">
        <f ca="true">+IF(OFFSET('Sanitation Data'!$F$32,0,10*ROW('Sanitation Data'!F4))="","",OFFSET('Sanitation Data'!$F$32,0,10*ROW('Sanitation Data'!F4)))</f>
        <v/>
      </c>
      <c r="CZ10" s="271" t="str">
        <f ca="true">+IF(OFFSET('Sanitation Data'!$G$28,0,10*ROW('Sanitation Data'!G4))="","",OFFSET('Sanitation Data'!$G$28,0,10*ROW('Sanitation Data'!G4)))</f>
        <v/>
      </c>
      <c r="DA10" s="271" t="str">
        <f ca="true">+IF(OFFSET('Sanitation Data'!$G$29,0,10*ROW('Sanitation Data'!G4))="","",OFFSET('Sanitation Data'!$G$29,0,10*ROW('Sanitation Data'!G4)))</f>
        <v/>
      </c>
      <c r="DB10" s="271" t="str">
        <f ca="true">+IF(OFFSET('Sanitation Data'!$G$30,0,10*ROW('Sanitation Data'!G4))="","",OFFSET('Sanitation Data'!$G$30,0,10*ROW('Sanitation Data'!G4)))</f>
        <v/>
      </c>
      <c r="DC10" s="271" t="str">
        <f ca="true">+IF(OFFSET('Sanitation Data'!$G$31,0,10*ROW('Sanitation Data'!G4))="","",OFFSET('Sanitation Data'!$G$31,0,10*ROW('Sanitation Data'!G4)))</f>
        <v/>
      </c>
      <c r="DD10" s="271" t="str">
        <f ca="true">+IF(OFFSET('Sanitation Data'!$G$32,0,10*ROW('Sanitation Data'!G4))="","",OFFSET('Sanitation Data'!$G$32,0,10*ROW('Sanitation Data'!G4)))</f>
        <v/>
      </c>
      <c r="DE10" s="271" t="str">
        <f ca="true">+IF(OFFSET('Sanitation Data'!$H$28,0,10*ROW('Sanitation Data'!H4))="","",OFFSET('Sanitation Data'!$H$28,0,10*ROW('Sanitation Data'!H4)))</f>
        <v/>
      </c>
      <c r="DF10" s="271" t="str">
        <f ca="true">+IF(OFFSET('Sanitation Data'!$H$29,0,10*ROW('Sanitation Data'!H4))="","",OFFSET('Sanitation Data'!$H$29,0,10*ROW('Sanitation Data'!H4)))</f>
        <v/>
      </c>
      <c r="DG10" s="271" t="str">
        <f ca="true">+IF(OFFSET('Sanitation Data'!$H$30,0,10*ROW('Sanitation Data'!H4))="","",OFFSET('Sanitation Data'!$H$30,0,10*ROW('Sanitation Data'!H4)))</f>
        <v/>
      </c>
      <c r="DH10" s="271" t="str">
        <f ca="true">+IF(OFFSET('Sanitation Data'!$H$31,0,10*ROW('Sanitation Data'!H4))="","",OFFSET('Sanitation Data'!$H$31,0,10*ROW('Sanitation Data'!H4)))</f>
        <v/>
      </c>
      <c r="DI10" s="271" t="str">
        <f ca="true">+IF(OFFSET('Sanitation Data'!$H$32,0,10*ROW('Sanitation Data'!H4))="","",OFFSET('Sanitation Data'!$H$32,0,10*ROW('Sanitation Data'!H4)))</f>
        <v/>
      </c>
      <c r="DJ10" s="271" t="str">
        <f ca="true">+IF(OFFSET('Sanitation Data'!$I$28,0,10*ROW('Sanitation Data'!I4))="","",OFFSET('Sanitation Data'!$I$28,0,10*ROW('Sanitation Data'!I4)))</f>
        <v/>
      </c>
      <c r="DK10" s="271" t="str">
        <f ca="true">+IF(OFFSET('Sanitation Data'!$I$29,0,10*ROW('Sanitation Data'!I4))="","",OFFSET('Sanitation Data'!$I$29,0,10*ROW('Sanitation Data'!I4)))</f>
        <v/>
      </c>
      <c r="DL10" s="271" t="str">
        <f ca="true">+IF(OFFSET('Sanitation Data'!$I$30,0,10*ROW('Sanitation Data'!I4))="","",OFFSET('Sanitation Data'!$I$30,0,10*ROW('Sanitation Data'!I4)))</f>
        <v/>
      </c>
      <c r="DM10" s="271" t="str">
        <f ca="true">+IF(OFFSET('Sanitation Data'!$I$31,0,10*ROW('Sanitation Data'!I4))="","",OFFSET('Sanitation Data'!$I$31,0,10*ROW('Sanitation Data'!I4)))</f>
        <v/>
      </c>
      <c r="DN10" s="271" t="str">
        <f ca="true">+IF(OFFSET('Sanitation Data'!$I$32,0,10*ROW('Sanitation Data'!I4))="","",OFFSET('Sanitation Data'!$I$32,0,10*ROW('Sanitation Data'!I4)))</f>
        <v/>
      </c>
      <c r="DO10" s="271" t="str">
        <f ca="true">+IF(OFFSET('Hygiene Data'!$D$11,0,10*ROW('Hygiene Data'!D4))="","",OFFSET('Hygiene Data'!$D$11,0,10*ROW('Hygiene Data'!D4)))</f>
        <v/>
      </c>
      <c r="DP10" s="271" t="str">
        <f ca="true">+IF(OFFSET('Hygiene Data'!$D$12,0,10*ROW('Hygiene Data'!D4))="","",OFFSET('Hygiene Data'!$D$12,0,10*ROW('Hygiene Data'!D4)))</f>
        <v/>
      </c>
      <c r="DQ10" s="271" t="str">
        <f ca="true">+IF(OFFSET('Hygiene Data'!$D$13,0,10*ROW('Hygiene Data'!D4))="","",OFFSET('Hygiene Data'!$D$13,0,10*ROW('Hygiene Data'!D4)))</f>
        <v/>
      </c>
      <c r="DR10" s="271" t="str">
        <f ca="true">+IF(OFFSET('Hygiene Data'!$E$11,0,10*ROW('Hygiene Data'!E4))="","",OFFSET('Hygiene Data'!$E$11,0,10*ROW('Hygiene Data'!E4)))</f>
        <v/>
      </c>
      <c r="DS10" s="271" t="str">
        <f ca="true">+IF(OFFSET('Hygiene Data'!$E$12,0,10*ROW('Hygiene Data'!E4))="","",OFFSET('Hygiene Data'!$E$12,0,10*ROW('Hygiene Data'!E4)))</f>
        <v/>
      </c>
      <c r="DT10" s="271" t="str">
        <f ca="true">+IF(OFFSET('Hygiene Data'!$E$13,0,10*ROW('Hygiene Data'!E4))="","",OFFSET('Hygiene Data'!$E$13,0,10*ROW('Hygiene Data'!E4)))</f>
        <v/>
      </c>
      <c r="DU10" s="271" t="str">
        <f ca="true">+IF(OFFSET('Hygiene Data'!$F$11,0,10*ROW('Hygiene Data'!F4))="","",OFFSET('Hygiene Data'!$F$11,0,10*ROW('Hygiene Data'!F4)))</f>
        <v/>
      </c>
      <c r="DV10" s="271" t="str">
        <f ca="true">+IF(OFFSET('Hygiene Data'!$F$12,0,10*ROW('Hygiene Data'!F4))="","",OFFSET('Hygiene Data'!$F$12,0,10*ROW('Hygiene Data'!F4)))</f>
        <v/>
      </c>
      <c r="DW10" s="271" t="str">
        <f ca="true">+IF(OFFSET('Hygiene Data'!$F$13,0,10*ROW('Hygiene Data'!F4))="","",OFFSET('Hygiene Data'!$F$13,0,10*ROW('Hygiene Data'!F4)))</f>
        <v/>
      </c>
      <c r="DX10" s="271" t="str">
        <f ca="true">+IF(OFFSET('Hygiene Data'!$G$11,0,10*ROW('Hygiene Data'!G4))="","",OFFSET('Hygiene Data'!$G$11,0,10*ROW('Hygiene Data'!G4)))</f>
        <v/>
      </c>
      <c r="DY10" s="271" t="str">
        <f ca="true">+IF(OFFSET('Hygiene Data'!$G$12,0,10*ROW('Hygiene Data'!G4))="","",OFFSET('Hygiene Data'!$G$12,0,10*ROW('Hygiene Data'!G4)))</f>
        <v/>
      </c>
      <c r="DZ10" s="271" t="str">
        <f ca="true">+IF(OFFSET('Hygiene Data'!$G$13,0,10*ROW('Hygiene Data'!G4))="","",OFFSET('Hygiene Data'!$G$13,0,10*ROW('Hygiene Data'!G4)))</f>
        <v/>
      </c>
      <c r="EA10" s="271" t="str">
        <f ca="true">+IF(OFFSET('Hygiene Data'!$H$11,0,10*ROW('Hygiene Data'!H4))="","",OFFSET('Hygiene Data'!$H$11,0,10*ROW('Hygiene Data'!H4)))</f>
        <v/>
      </c>
      <c r="EB10" s="271" t="str">
        <f ca="true">+IF(OFFSET('Hygiene Data'!$H$12,0,10*ROW('Hygiene Data'!H4))="","",OFFSET('Hygiene Data'!$H$12,0,10*ROW('Hygiene Data'!H4)))</f>
        <v/>
      </c>
      <c r="EC10" s="271" t="str">
        <f ca="true">+IF(OFFSET('Hygiene Data'!$H$13,0,10*ROW('Hygiene Data'!H4))="","",OFFSET('Hygiene Data'!$H$13,0,10*ROW('Hygiene Data'!H4)))</f>
        <v/>
      </c>
      <c r="ED10" s="271" t="str">
        <f ca="true">+IF(OFFSET('Hygiene Data'!$I$11,0,10*ROW('Hygiene Data'!I4))="","",OFFSET('Hygiene Data'!$I$11,0,10*ROW('Hygiene Data'!I4)))</f>
        <v/>
      </c>
      <c r="EE10" s="271" t="str">
        <f ca="true">+IF(OFFSET('Hygiene Data'!$I$12,0,10*ROW('Hygiene Data'!I4))="","",OFFSET('Hygiene Data'!$I$12,0,10*ROW('Hygiene Data'!I4)))</f>
        <v/>
      </c>
      <c r="EF10" s="271" t="str">
        <f ca="true">+IF(OFFSET('Hygiene Data'!$I$13,0,10*ROW('Hygiene Data'!I4))="","",OFFSET('Hygiene Data'!$I$13,0,10*ROW('Hygiene Data'!I4)))</f>
        <v/>
      </c>
    </row>
    <row xmlns:x14ac="http://schemas.microsoft.com/office/spreadsheetml/2009/9/ac" r="11" x14ac:dyDescent="0.2">
      <c r="A11" s="32" t="str">
        <f ca="true">+IF(OFFSET('Water Data'!$B$2,0,10*ROW('Water Data'!E5))="","",OFFSET('Water Data'!$B$2,0,10*ROW('Water Data'!E5)))</f>
        <v/>
      </c>
      <c r="B11" s="32" t="str">
        <f ca="true">+IF(OFFSET('Water Data'!$C$2,0,10*ROW('Water Data'!F5))="","",OFFSET('Water Data'!$C$2,0,10*ROW('Water Data'!F5)))</f>
        <v/>
      </c>
      <c r="C11" s="327" t="str">
        <f t="shared" ca="true" si="0"/>
        <v/>
      </c>
      <c r="D11" s="85"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5"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5"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5"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5"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5"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5"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5"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6"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6"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6"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6"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6"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7"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87"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7"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7"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7"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87"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7"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7"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1"/>
      <c r="BS11" s="271" t="str">
        <f ca="true">+IF(OFFSET('Water Data'!$D$27,0,10*ROW('Water Data'!D5))="","",OFFSET('Water Data'!$D$27,0,10*ROW('Water Data'!D5)))</f>
        <v/>
      </c>
      <c r="BT11" s="271" t="str">
        <f ca="true">+IF(OFFSET('Water Data'!$D$28,0,10*ROW('Water Data'!D5))="","",OFFSET('Water Data'!$D$28,0,10*ROW('Water Data'!D5)))</f>
        <v/>
      </c>
      <c r="BU11" s="271" t="str">
        <f ca="true">+IF(OFFSET('Water Data'!$D$29,0,10*ROW('Water Data'!D5))="","",OFFSET('Water Data'!$D$29,0,10*ROW('Water Data'!D5)))</f>
        <v/>
      </c>
      <c r="BV11" s="271" t="str">
        <f ca="true">+IF(OFFSET('Water Data'!$E$27,0,10*ROW('Water Data'!E5))="","",OFFSET('Water Data'!$E$27,0,10*ROW('Water Data'!E5)))</f>
        <v/>
      </c>
      <c r="BW11" s="271" t="str">
        <f ca="true">+IF(OFFSET('Water Data'!$E$28,0,10*ROW('Water Data'!E5))="","",OFFSET('Water Data'!$E$28,0,10*ROW('Water Data'!E5)))</f>
        <v/>
      </c>
      <c r="BX11" s="271" t="str">
        <f ca="true">+IF(OFFSET('Water Data'!$E$29,0,10*ROW('Water Data'!E5))="","",OFFSET('Water Data'!$E$29,0,10*ROW('Water Data'!E5)))</f>
        <v/>
      </c>
      <c r="BY11" s="271" t="str">
        <f ca="true">+IF(OFFSET('Water Data'!$F$27,0,10*ROW('Water Data'!F5))="","",OFFSET('Water Data'!$F$27,0,10*ROW('Water Data'!F5)))</f>
        <v/>
      </c>
      <c r="BZ11" s="271" t="str">
        <f ca="true">+IF(OFFSET('Water Data'!$F$28,0,10*ROW('Water Data'!F5))="","",OFFSET('Water Data'!$F$28,0,10*ROW('Water Data'!F5)))</f>
        <v/>
      </c>
      <c r="CA11" s="271" t="str">
        <f ca="true">+IF(OFFSET('Water Data'!$F$29,0,10*ROW('Water Data'!F5))="","",OFFSET('Water Data'!$F$29,0,10*ROW('Water Data'!F5)))</f>
        <v/>
      </c>
      <c r="CB11" s="271" t="str">
        <f ca="true">+IF(OFFSET('Water Data'!$G$27,0,10*ROW('Water Data'!G5))="","",OFFSET('Water Data'!$G$27,0,10*ROW('Water Data'!G5)))</f>
        <v/>
      </c>
      <c r="CC11" s="271" t="str">
        <f ca="true">+IF(OFFSET('Water Data'!$G$28,0,10*ROW('Water Data'!G5))="","",OFFSET('Water Data'!$G$28,0,10*ROW('Water Data'!G5)))</f>
        <v/>
      </c>
      <c r="CD11" s="271" t="str">
        <f ca="true">+IF(OFFSET('Water Data'!$G$29,0,10*ROW('Water Data'!G5))="","",OFFSET('Water Data'!$G$29,0,10*ROW('Water Data'!G5)))</f>
        <v/>
      </c>
      <c r="CE11" s="271" t="str">
        <f ca="true">+IF(OFFSET('Water Data'!$H$27,0,10*ROW('Water Data'!H5))="","",OFFSET('Water Data'!$H$27,0,10*ROW('Water Data'!H5)))</f>
        <v/>
      </c>
      <c r="CF11" s="271" t="str">
        <f ca="true">+IF(OFFSET('Water Data'!$H$28,0,10*ROW('Water Data'!H5))="","",OFFSET('Water Data'!$H$28,0,10*ROW('Water Data'!H5)))</f>
        <v/>
      </c>
      <c r="CG11" s="271" t="str">
        <f ca="true">+IF(OFFSET('Water Data'!$H$29,0,10*ROW('Water Data'!H5))="","",OFFSET('Water Data'!$H$29,0,10*ROW('Water Data'!H5)))</f>
        <v/>
      </c>
      <c r="CH11" s="271" t="str">
        <f ca="true">+IF(OFFSET('Water Data'!$I$27,0,10*ROW('Water Data'!I5))="","",OFFSET('Water Data'!$I$27,0,10*ROW('Water Data'!I5)))</f>
        <v/>
      </c>
      <c r="CI11" s="271" t="str">
        <f ca="true">+IF(OFFSET('Water Data'!$I$28,0,10*ROW('Water Data'!I5))="","",OFFSET('Water Data'!$I$28,0,10*ROW('Water Data'!I5)))</f>
        <v/>
      </c>
      <c r="CJ11" s="271" t="str">
        <f ca="true">+IF(OFFSET('Water Data'!$I$29,0,10*ROW('Water Data'!I5))="","",OFFSET('Water Data'!$I$29,0,10*ROW('Water Data'!I5)))</f>
        <v/>
      </c>
      <c r="CK11" s="271" t="str">
        <f ca="true">+IF(OFFSET('Sanitation Data'!$D$28,0,10*ROW('Sanitation Data'!D5))="","",OFFSET('Sanitation Data'!$D$28,0,10*ROW('Sanitation Data'!D5)))</f>
        <v/>
      </c>
      <c r="CL11" s="271" t="str">
        <f ca="true">+IF(OFFSET('Sanitation Data'!$D$29,0,10*ROW('Sanitation Data'!D5))="","",OFFSET('Sanitation Data'!$D$29,0,10*ROW('Sanitation Data'!D5)))</f>
        <v/>
      </c>
      <c r="CM11" s="271" t="str">
        <f ca="true">+IF(OFFSET('Sanitation Data'!$D$30,0,10*ROW('Sanitation Data'!D5))="","",OFFSET('Sanitation Data'!$D$30,0,10*ROW('Sanitation Data'!D5)))</f>
        <v/>
      </c>
      <c r="CN11" s="271" t="str">
        <f ca="true">+IF(OFFSET('Sanitation Data'!$D$31,0,10*ROW('Sanitation Data'!D5))="","",OFFSET('Sanitation Data'!$D$31,0,10*ROW('Sanitation Data'!D5)))</f>
        <v/>
      </c>
      <c r="CO11" s="271" t="str">
        <f ca="true">+IF(OFFSET('Sanitation Data'!$D$32,0,10*ROW('Sanitation Data'!D5))="","",OFFSET('Sanitation Data'!$D$32,0,10*ROW('Sanitation Data'!D5)))</f>
        <v/>
      </c>
      <c r="CP11" s="271" t="str">
        <f ca="true">+IF(OFFSET('Sanitation Data'!$E$28,0,10*ROW('Sanitation Data'!E5))="","",OFFSET('Sanitation Data'!$E$28,0,10*ROW('Sanitation Data'!E5)))</f>
        <v/>
      </c>
      <c r="CQ11" s="271" t="str">
        <f ca="true">+IF(OFFSET('Sanitation Data'!$E$29,0,10*ROW('Sanitation Data'!E5))="","",OFFSET('Sanitation Data'!$E$29,0,10*ROW('Sanitation Data'!E5)))</f>
        <v/>
      </c>
      <c r="CR11" s="271" t="str">
        <f ca="true">+IF(OFFSET('Sanitation Data'!$E$30,0,10*ROW('Sanitation Data'!E5))="","",OFFSET('Sanitation Data'!$E$30,0,10*ROW('Sanitation Data'!E5)))</f>
        <v/>
      </c>
      <c r="CS11" s="271" t="str">
        <f ca="true">+IF(OFFSET('Sanitation Data'!$E$31,0,10*ROW('Sanitation Data'!E5))="","",OFFSET('Sanitation Data'!$E$31,0,10*ROW('Sanitation Data'!E5)))</f>
        <v/>
      </c>
      <c r="CT11" s="271" t="str">
        <f ca="true">+IF(OFFSET('Sanitation Data'!$E$32,0,10*ROW('Sanitation Data'!E5))="","",OFFSET('Sanitation Data'!$E$32,0,10*ROW('Sanitation Data'!E5)))</f>
        <v/>
      </c>
      <c r="CU11" s="271" t="str">
        <f ca="true">+IF(OFFSET('Sanitation Data'!$F$28,0,10*ROW('Sanitation Data'!F5))="","",OFFSET('Sanitation Data'!$F$28,0,10*ROW('Sanitation Data'!F5)))</f>
        <v/>
      </c>
      <c r="CV11" s="271" t="str">
        <f ca="true">+IF(OFFSET('Sanitation Data'!$F$29,0,10*ROW('Sanitation Data'!F5))="","",OFFSET('Sanitation Data'!$F$29,0,10*ROW('Sanitation Data'!F5)))</f>
        <v/>
      </c>
      <c r="CW11" s="271" t="str">
        <f ca="true">+IF(OFFSET('Sanitation Data'!$F$30,0,10*ROW('Sanitation Data'!F5))="","",OFFSET('Sanitation Data'!$F$30,0,10*ROW('Sanitation Data'!F5)))</f>
        <v/>
      </c>
      <c r="CX11" s="271" t="str">
        <f ca="true">+IF(OFFSET('Sanitation Data'!$F$31,0,10*ROW('Sanitation Data'!F5))="","",OFFSET('Sanitation Data'!$F$31,0,10*ROW('Sanitation Data'!F5)))</f>
        <v/>
      </c>
      <c r="CY11" s="271" t="str">
        <f ca="true">+IF(OFFSET('Sanitation Data'!$F$32,0,10*ROW('Sanitation Data'!F5))="","",OFFSET('Sanitation Data'!$F$32,0,10*ROW('Sanitation Data'!F5)))</f>
        <v/>
      </c>
      <c r="CZ11" s="271" t="str">
        <f ca="true">+IF(OFFSET('Sanitation Data'!$G$28,0,10*ROW('Sanitation Data'!G5))="","",OFFSET('Sanitation Data'!$G$28,0,10*ROW('Sanitation Data'!G5)))</f>
        <v/>
      </c>
      <c r="DA11" s="271" t="str">
        <f ca="true">+IF(OFFSET('Sanitation Data'!$G$29,0,10*ROW('Sanitation Data'!G5))="","",OFFSET('Sanitation Data'!$G$29,0,10*ROW('Sanitation Data'!G5)))</f>
        <v/>
      </c>
      <c r="DB11" s="271" t="str">
        <f ca="true">+IF(OFFSET('Sanitation Data'!$G$30,0,10*ROW('Sanitation Data'!G5))="","",OFFSET('Sanitation Data'!$G$30,0,10*ROW('Sanitation Data'!G5)))</f>
        <v/>
      </c>
      <c r="DC11" s="271" t="str">
        <f ca="true">+IF(OFFSET('Sanitation Data'!$G$31,0,10*ROW('Sanitation Data'!G5))="","",OFFSET('Sanitation Data'!$G$31,0,10*ROW('Sanitation Data'!G5)))</f>
        <v/>
      </c>
      <c r="DD11" s="271" t="str">
        <f ca="true">+IF(OFFSET('Sanitation Data'!$G$32,0,10*ROW('Sanitation Data'!G5))="","",OFFSET('Sanitation Data'!$G$32,0,10*ROW('Sanitation Data'!G5)))</f>
        <v/>
      </c>
      <c r="DE11" s="271" t="str">
        <f ca="true">+IF(OFFSET('Sanitation Data'!$H$28,0,10*ROW('Sanitation Data'!H5))="","",OFFSET('Sanitation Data'!$H$28,0,10*ROW('Sanitation Data'!H5)))</f>
        <v/>
      </c>
      <c r="DF11" s="271" t="str">
        <f ca="true">+IF(OFFSET('Sanitation Data'!$H$29,0,10*ROW('Sanitation Data'!H5))="","",OFFSET('Sanitation Data'!$H$29,0,10*ROW('Sanitation Data'!H5)))</f>
        <v/>
      </c>
      <c r="DG11" s="271" t="str">
        <f ca="true">+IF(OFFSET('Sanitation Data'!$H$30,0,10*ROW('Sanitation Data'!H5))="","",OFFSET('Sanitation Data'!$H$30,0,10*ROW('Sanitation Data'!H5)))</f>
        <v/>
      </c>
      <c r="DH11" s="271" t="str">
        <f ca="true">+IF(OFFSET('Sanitation Data'!$H$31,0,10*ROW('Sanitation Data'!H5))="","",OFFSET('Sanitation Data'!$H$31,0,10*ROW('Sanitation Data'!H5)))</f>
        <v/>
      </c>
      <c r="DI11" s="271" t="str">
        <f ca="true">+IF(OFFSET('Sanitation Data'!$H$32,0,10*ROW('Sanitation Data'!H5))="","",OFFSET('Sanitation Data'!$H$32,0,10*ROW('Sanitation Data'!H5)))</f>
        <v/>
      </c>
      <c r="DJ11" s="271" t="str">
        <f ca="true">+IF(OFFSET('Sanitation Data'!$I$28,0,10*ROW('Sanitation Data'!I5))="","",OFFSET('Sanitation Data'!$I$28,0,10*ROW('Sanitation Data'!I5)))</f>
        <v/>
      </c>
      <c r="DK11" s="271" t="str">
        <f ca="true">+IF(OFFSET('Sanitation Data'!$I$29,0,10*ROW('Sanitation Data'!I5))="","",OFFSET('Sanitation Data'!$I$29,0,10*ROW('Sanitation Data'!I5)))</f>
        <v/>
      </c>
      <c r="DL11" s="271" t="str">
        <f ca="true">+IF(OFFSET('Sanitation Data'!$I$30,0,10*ROW('Sanitation Data'!I5))="","",OFFSET('Sanitation Data'!$I$30,0,10*ROW('Sanitation Data'!I5)))</f>
        <v/>
      </c>
      <c r="DM11" s="271" t="str">
        <f ca="true">+IF(OFFSET('Sanitation Data'!$I$31,0,10*ROW('Sanitation Data'!I5))="","",OFFSET('Sanitation Data'!$I$31,0,10*ROW('Sanitation Data'!I5)))</f>
        <v/>
      </c>
      <c r="DN11" s="271" t="str">
        <f ca="true">+IF(OFFSET('Sanitation Data'!$I$32,0,10*ROW('Sanitation Data'!I5))="","",OFFSET('Sanitation Data'!$I$32,0,10*ROW('Sanitation Data'!I5)))</f>
        <v/>
      </c>
      <c r="DO11" s="271" t="str">
        <f ca="true">+IF(OFFSET('Hygiene Data'!$D$11,0,10*ROW('Hygiene Data'!D5))="","",OFFSET('Hygiene Data'!$D$11,0,10*ROW('Hygiene Data'!D5)))</f>
        <v/>
      </c>
      <c r="DP11" s="271" t="str">
        <f ca="true">+IF(OFFSET('Hygiene Data'!$D$12,0,10*ROW('Hygiene Data'!D5))="","",OFFSET('Hygiene Data'!$D$12,0,10*ROW('Hygiene Data'!D5)))</f>
        <v/>
      </c>
      <c r="DQ11" s="271" t="str">
        <f ca="true">+IF(OFFSET('Hygiene Data'!$D$13,0,10*ROW('Hygiene Data'!D5))="","",OFFSET('Hygiene Data'!$D$13,0,10*ROW('Hygiene Data'!D5)))</f>
        <v/>
      </c>
      <c r="DR11" s="271" t="str">
        <f ca="true">+IF(OFFSET('Hygiene Data'!$E$11,0,10*ROW('Hygiene Data'!E5))="","",OFFSET('Hygiene Data'!$E$11,0,10*ROW('Hygiene Data'!E5)))</f>
        <v/>
      </c>
      <c r="DS11" s="271" t="str">
        <f ca="true">+IF(OFFSET('Hygiene Data'!$E$12,0,10*ROW('Hygiene Data'!E5))="","",OFFSET('Hygiene Data'!$E$12,0,10*ROW('Hygiene Data'!E5)))</f>
        <v/>
      </c>
      <c r="DT11" s="271" t="str">
        <f ca="true">+IF(OFFSET('Hygiene Data'!$E$13,0,10*ROW('Hygiene Data'!E5))="","",OFFSET('Hygiene Data'!$E$13,0,10*ROW('Hygiene Data'!E5)))</f>
        <v/>
      </c>
      <c r="DU11" s="271" t="str">
        <f ca="true">+IF(OFFSET('Hygiene Data'!$F$11,0,10*ROW('Hygiene Data'!F5))="","",OFFSET('Hygiene Data'!$F$11,0,10*ROW('Hygiene Data'!F5)))</f>
        <v/>
      </c>
      <c r="DV11" s="271" t="str">
        <f ca="true">+IF(OFFSET('Hygiene Data'!$F$12,0,10*ROW('Hygiene Data'!F5))="","",OFFSET('Hygiene Data'!$F$12,0,10*ROW('Hygiene Data'!F5)))</f>
        <v/>
      </c>
      <c r="DW11" s="271" t="str">
        <f ca="true">+IF(OFFSET('Hygiene Data'!$F$13,0,10*ROW('Hygiene Data'!F5))="","",OFFSET('Hygiene Data'!$F$13,0,10*ROW('Hygiene Data'!F5)))</f>
        <v/>
      </c>
      <c r="DX11" s="271" t="str">
        <f ca="true">+IF(OFFSET('Hygiene Data'!$G$11,0,10*ROW('Hygiene Data'!G5))="","",OFFSET('Hygiene Data'!$G$11,0,10*ROW('Hygiene Data'!G5)))</f>
        <v/>
      </c>
      <c r="DY11" s="271" t="str">
        <f ca="true">+IF(OFFSET('Hygiene Data'!$G$12,0,10*ROW('Hygiene Data'!G5))="","",OFFSET('Hygiene Data'!$G$12,0,10*ROW('Hygiene Data'!G5)))</f>
        <v/>
      </c>
      <c r="DZ11" s="271" t="str">
        <f ca="true">+IF(OFFSET('Hygiene Data'!$G$13,0,10*ROW('Hygiene Data'!G5))="","",OFFSET('Hygiene Data'!$G$13,0,10*ROW('Hygiene Data'!G5)))</f>
        <v/>
      </c>
      <c r="EA11" s="271" t="str">
        <f ca="true">+IF(OFFSET('Hygiene Data'!$H$11,0,10*ROW('Hygiene Data'!H5))="","",OFFSET('Hygiene Data'!$H$11,0,10*ROW('Hygiene Data'!H5)))</f>
        <v/>
      </c>
      <c r="EB11" s="271" t="str">
        <f ca="true">+IF(OFFSET('Hygiene Data'!$H$12,0,10*ROW('Hygiene Data'!H5))="","",OFFSET('Hygiene Data'!$H$12,0,10*ROW('Hygiene Data'!H5)))</f>
        <v/>
      </c>
      <c r="EC11" s="271" t="str">
        <f ca="true">+IF(OFFSET('Hygiene Data'!$H$13,0,10*ROW('Hygiene Data'!H5))="","",OFFSET('Hygiene Data'!$H$13,0,10*ROW('Hygiene Data'!H5)))</f>
        <v/>
      </c>
      <c r="ED11" s="271" t="str">
        <f ca="true">+IF(OFFSET('Hygiene Data'!$I$11,0,10*ROW('Hygiene Data'!I5))="","",OFFSET('Hygiene Data'!$I$11,0,10*ROW('Hygiene Data'!I5)))</f>
        <v/>
      </c>
      <c r="EE11" s="271" t="str">
        <f ca="true">+IF(OFFSET('Hygiene Data'!$I$12,0,10*ROW('Hygiene Data'!I5))="","",OFFSET('Hygiene Data'!$I$12,0,10*ROW('Hygiene Data'!I5)))</f>
        <v/>
      </c>
      <c r="EF11" s="271" t="str">
        <f ca="true">+IF(OFFSET('Hygiene Data'!$I$13,0,10*ROW('Hygiene Data'!I5))="","",OFFSET('Hygiene Data'!$I$13,0,10*ROW('Hygiene Data'!I5)))</f>
        <v/>
      </c>
    </row>
    <row xmlns:x14ac="http://schemas.microsoft.com/office/spreadsheetml/2009/9/ac" r="12" x14ac:dyDescent="0.2">
      <c r="A12" s="32" t="str">
        <f ca="true">+IF(OFFSET('Water Data'!$B$2,0,10*ROW('Water Data'!E6))="","",OFFSET('Water Data'!$B$2,0,10*ROW('Water Data'!E6)))</f>
        <v/>
      </c>
      <c r="B12" s="32" t="str">
        <f ca="true">+IF(OFFSET('Water Data'!$C$2,0,10*ROW('Water Data'!F6))="","",OFFSET('Water Data'!$C$2,0,10*ROW('Water Data'!F6)))</f>
        <v/>
      </c>
      <c r="C12" s="327" t="str">
        <f t="shared" ca="true" si="0"/>
        <v/>
      </c>
      <c r="D12" s="85"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5"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6"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7"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1"/>
      <c r="BS12" s="271" t="str">
        <f ca="true">+IF(OFFSET('Water Data'!$D$27,0,10*ROW('Water Data'!D6))="","",OFFSET('Water Data'!$D$27,0,10*ROW('Water Data'!D6)))</f>
        <v/>
      </c>
      <c r="BT12" s="271" t="str">
        <f ca="true">+IF(OFFSET('Water Data'!$D$28,0,10*ROW('Water Data'!D6))="","",OFFSET('Water Data'!$D$28,0,10*ROW('Water Data'!D6)))</f>
        <v/>
      </c>
      <c r="BU12" s="271" t="str">
        <f ca="true">+IF(OFFSET('Water Data'!$D$29,0,10*ROW('Water Data'!D6))="","",OFFSET('Water Data'!$D$29,0,10*ROW('Water Data'!D6)))</f>
        <v/>
      </c>
      <c r="BV12" s="271" t="str">
        <f ca="true">+IF(OFFSET('Water Data'!$E$27,0,10*ROW('Water Data'!E6))="","",OFFSET('Water Data'!$E$27,0,10*ROW('Water Data'!E6)))</f>
        <v/>
      </c>
      <c r="BW12" s="271" t="str">
        <f ca="true">+IF(OFFSET('Water Data'!$E$28,0,10*ROW('Water Data'!E6))="","",OFFSET('Water Data'!$E$28,0,10*ROW('Water Data'!E6)))</f>
        <v/>
      </c>
      <c r="BX12" s="271" t="str">
        <f ca="true">+IF(OFFSET('Water Data'!$E$29,0,10*ROW('Water Data'!E6))="","",OFFSET('Water Data'!$E$29,0,10*ROW('Water Data'!E6)))</f>
        <v/>
      </c>
      <c r="BY12" s="271" t="str">
        <f ca="true">+IF(OFFSET('Water Data'!$F$27,0,10*ROW('Water Data'!F6))="","",OFFSET('Water Data'!$F$27,0,10*ROW('Water Data'!F6)))</f>
        <v/>
      </c>
      <c r="BZ12" s="271" t="str">
        <f ca="true">+IF(OFFSET('Water Data'!$F$28,0,10*ROW('Water Data'!F6))="","",OFFSET('Water Data'!$F$28,0,10*ROW('Water Data'!F6)))</f>
        <v/>
      </c>
      <c r="CA12" s="271" t="str">
        <f ca="true">+IF(OFFSET('Water Data'!$F$29,0,10*ROW('Water Data'!F6))="","",OFFSET('Water Data'!$F$29,0,10*ROW('Water Data'!F6)))</f>
        <v/>
      </c>
      <c r="CB12" s="271" t="str">
        <f ca="true">+IF(OFFSET('Water Data'!$G$27,0,10*ROW('Water Data'!G6))="","",OFFSET('Water Data'!$G$27,0,10*ROW('Water Data'!G6)))</f>
        <v/>
      </c>
      <c r="CC12" s="271" t="str">
        <f ca="true">+IF(OFFSET('Water Data'!$G$28,0,10*ROW('Water Data'!G6))="","",OFFSET('Water Data'!$G$28,0,10*ROW('Water Data'!G6)))</f>
        <v/>
      </c>
      <c r="CD12" s="271" t="str">
        <f ca="true">+IF(OFFSET('Water Data'!$G$29,0,10*ROW('Water Data'!G6))="","",OFFSET('Water Data'!$G$29,0,10*ROW('Water Data'!G6)))</f>
        <v/>
      </c>
      <c r="CE12" s="271" t="str">
        <f ca="true">+IF(OFFSET('Water Data'!$H$27,0,10*ROW('Water Data'!H6))="","",OFFSET('Water Data'!$H$27,0,10*ROW('Water Data'!H6)))</f>
        <v/>
      </c>
      <c r="CF12" s="271" t="str">
        <f ca="true">+IF(OFFSET('Water Data'!$H$28,0,10*ROW('Water Data'!H6))="","",OFFSET('Water Data'!$H$28,0,10*ROW('Water Data'!H6)))</f>
        <v/>
      </c>
      <c r="CG12" s="271" t="str">
        <f ca="true">+IF(OFFSET('Water Data'!$H$29,0,10*ROW('Water Data'!H6))="","",OFFSET('Water Data'!$H$29,0,10*ROW('Water Data'!H6)))</f>
        <v/>
      </c>
      <c r="CH12" s="271" t="str">
        <f ca="true">+IF(OFFSET('Water Data'!$I$27,0,10*ROW('Water Data'!I6))="","",OFFSET('Water Data'!$I$27,0,10*ROW('Water Data'!I6)))</f>
        <v/>
      </c>
      <c r="CI12" s="271" t="str">
        <f ca="true">+IF(OFFSET('Water Data'!$I$28,0,10*ROW('Water Data'!I6))="","",OFFSET('Water Data'!$I$28,0,10*ROW('Water Data'!I6)))</f>
        <v/>
      </c>
      <c r="CJ12" s="271" t="str">
        <f ca="true">+IF(OFFSET('Water Data'!$I$29,0,10*ROW('Water Data'!I6))="","",OFFSET('Water Data'!$I$29,0,10*ROW('Water Data'!I6)))</f>
        <v/>
      </c>
      <c r="CK12" s="271" t="str">
        <f ca="true">+IF(OFFSET('Sanitation Data'!$D$28,0,10*ROW('Sanitation Data'!D6))="","",OFFSET('Sanitation Data'!$D$28,0,10*ROW('Sanitation Data'!D6)))</f>
        <v/>
      </c>
      <c r="CL12" s="271" t="str">
        <f ca="true">+IF(OFFSET('Sanitation Data'!$D$29,0,10*ROW('Sanitation Data'!D6))="","",OFFSET('Sanitation Data'!$D$29,0,10*ROW('Sanitation Data'!D6)))</f>
        <v/>
      </c>
      <c r="CM12" s="271" t="str">
        <f ca="true">+IF(OFFSET('Sanitation Data'!$D$30,0,10*ROW('Sanitation Data'!D6))="","",OFFSET('Sanitation Data'!$D$30,0,10*ROW('Sanitation Data'!D6)))</f>
        <v/>
      </c>
      <c r="CN12" s="271" t="str">
        <f ca="true">+IF(OFFSET('Sanitation Data'!$D$31,0,10*ROW('Sanitation Data'!D6))="","",OFFSET('Sanitation Data'!$D$31,0,10*ROW('Sanitation Data'!D6)))</f>
        <v/>
      </c>
      <c r="CO12" s="271" t="str">
        <f ca="true">+IF(OFFSET('Sanitation Data'!$D$32,0,10*ROW('Sanitation Data'!D6))="","",OFFSET('Sanitation Data'!$D$32,0,10*ROW('Sanitation Data'!D6)))</f>
        <v/>
      </c>
      <c r="CP12" s="271" t="str">
        <f ca="true">+IF(OFFSET('Sanitation Data'!$E$28,0,10*ROW('Sanitation Data'!E6))="","",OFFSET('Sanitation Data'!$E$28,0,10*ROW('Sanitation Data'!E6)))</f>
        <v/>
      </c>
      <c r="CQ12" s="271" t="str">
        <f ca="true">+IF(OFFSET('Sanitation Data'!$E$29,0,10*ROW('Sanitation Data'!E6))="","",OFFSET('Sanitation Data'!$E$29,0,10*ROW('Sanitation Data'!E6)))</f>
        <v/>
      </c>
      <c r="CR12" s="271" t="str">
        <f ca="true">+IF(OFFSET('Sanitation Data'!$E$30,0,10*ROW('Sanitation Data'!E6))="","",OFFSET('Sanitation Data'!$E$30,0,10*ROW('Sanitation Data'!E6)))</f>
        <v/>
      </c>
      <c r="CS12" s="271" t="str">
        <f ca="true">+IF(OFFSET('Sanitation Data'!$E$31,0,10*ROW('Sanitation Data'!E6))="","",OFFSET('Sanitation Data'!$E$31,0,10*ROW('Sanitation Data'!E6)))</f>
        <v/>
      </c>
      <c r="CT12" s="271" t="str">
        <f ca="true">+IF(OFFSET('Sanitation Data'!$E$32,0,10*ROW('Sanitation Data'!E6))="","",OFFSET('Sanitation Data'!$E$32,0,10*ROW('Sanitation Data'!E6)))</f>
        <v/>
      </c>
      <c r="CU12" s="271" t="str">
        <f ca="true">+IF(OFFSET('Sanitation Data'!$F$28,0,10*ROW('Sanitation Data'!F6))="","",OFFSET('Sanitation Data'!$F$28,0,10*ROW('Sanitation Data'!F6)))</f>
        <v/>
      </c>
      <c r="CV12" s="271" t="str">
        <f ca="true">+IF(OFFSET('Sanitation Data'!$F$29,0,10*ROW('Sanitation Data'!F6))="","",OFFSET('Sanitation Data'!$F$29,0,10*ROW('Sanitation Data'!F6)))</f>
        <v/>
      </c>
      <c r="CW12" s="271" t="str">
        <f ca="true">+IF(OFFSET('Sanitation Data'!$F$30,0,10*ROW('Sanitation Data'!F6))="","",OFFSET('Sanitation Data'!$F$30,0,10*ROW('Sanitation Data'!F6)))</f>
        <v/>
      </c>
      <c r="CX12" s="271" t="str">
        <f ca="true">+IF(OFFSET('Sanitation Data'!$F$31,0,10*ROW('Sanitation Data'!F6))="","",OFFSET('Sanitation Data'!$F$31,0,10*ROW('Sanitation Data'!F6)))</f>
        <v/>
      </c>
      <c r="CY12" s="271" t="str">
        <f ca="true">+IF(OFFSET('Sanitation Data'!$F$32,0,10*ROW('Sanitation Data'!F6))="","",OFFSET('Sanitation Data'!$F$32,0,10*ROW('Sanitation Data'!F6)))</f>
        <v/>
      </c>
      <c r="CZ12" s="271" t="str">
        <f ca="true">+IF(OFFSET('Sanitation Data'!$G$28,0,10*ROW('Sanitation Data'!G6))="","",OFFSET('Sanitation Data'!$G$28,0,10*ROW('Sanitation Data'!G6)))</f>
        <v/>
      </c>
      <c r="DA12" s="271" t="str">
        <f ca="true">+IF(OFFSET('Sanitation Data'!$G$29,0,10*ROW('Sanitation Data'!G6))="","",OFFSET('Sanitation Data'!$G$29,0,10*ROW('Sanitation Data'!G6)))</f>
        <v/>
      </c>
      <c r="DB12" s="271" t="str">
        <f ca="true">+IF(OFFSET('Sanitation Data'!$G$30,0,10*ROW('Sanitation Data'!G6))="","",OFFSET('Sanitation Data'!$G$30,0,10*ROW('Sanitation Data'!G6)))</f>
        <v/>
      </c>
      <c r="DC12" s="271" t="str">
        <f ca="true">+IF(OFFSET('Sanitation Data'!$G$31,0,10*ROW('Sanitation Data'!G6))="","",OFFSET('Sanitation Data'!$G$31,0,10*ROW('Sanitation Data'!G6)))</f>
        <v/>
      </c>
      <c r="DD12" s="271" t="str">
        <f ca="true">+IF(OFFSET('Sanitation Data'!$G$32,0,10*ROW('Sanitation Data'!G6))="","",OFFSET('Sanitation Data'!$G$32,0,10*ROW('Sanitation Data'!G6)))</f>
        <v/>
      </c>
      <c r="DE12" s="271" t="str">
        <f ca="true">+IF(OFFSET('Sanitation Data'!$H$28,0,10*ROW('Sanitation Data'!H6))="","",OFFSET('Sanitation Data'!$H$28,0,10*ROW('Sanitation Data'!H6)))</f>
        <v/>
      </c>
      <c r="DF12" s="271" t="str">
        <f ca="true">+IF(OFFSET('Sanitation Data'!$H$29,0,10*ROW('Sanitation Data'!H6))="","",OFFSET('Sanitation Data'!$H$29,0,10*ROW('Sanitation Data'!H6)))</f>
        <v/>
      </c>
      <c r="DG12" s="271" t="str">
        <f ca="true">+IF(OFFSET('Sanitation Data'!$H$30,0,10*ROW('Sanitation Data'!H6))="","",OFFSET('Sanitation Data'!$H$30,0,10*ROW('Sanitation Data'!H6)))</f>
        <v/>
      </c>
      <c r="DH12" s="271" t="str">
        <f ca="true">+IF(OFFSET('Sanitation Data'!$H$31,0,10*ROW('Sanitation Data'!H6))="","",OFFSET('Sanitation Data'!$H$31,0,10*ROW('Sanitation Data'!H6)))</f>
        <v/>
      </c>
      <c r="DI12" s="271" t="str">
        <f ca="true">+IF(OFFSET('Sanitation Data'!$H$32,0,10*ROW('Sanitation Data'!H6))="","",OFFSET('Sanitation Data'!$H$32,0,10*ROW('Sanitation Data'!H6)))</f>
        <v/>
      </c>
      <c r="DJ12" s="271" t="str">
        <f ca="true">+IF(OFFSET('Sanitation Data'!$I$28,0,10*ROW('Sanitation Data'!I6))="","",OFFSET('Sanitation Data'!$I$28,0,10*ROW('Sanitation Data'!I6)))</f>
        <v/>
      </c>
      <c r="DK12" s="271" t="str">
        <f ca="true">+IF(OFFSET('Sanitation Data'!$I$29,0,10*ROW('Sanitation Data'!I6))="","",OFFSET('Sanitation Data'!$I$29,0,10*ROW('Sanitation Data'!I6)))</f>
        <v/>
      </c>
      <c r="DL12" s="271" t="str">
        <f ca="true">+IF(OFFSET('Sanitation Data'!$I$30,0,10*ROW('Sanitation Data'!I6))="","",OFFSET('Sanitation Data'!$I$30,0,10*ROW('Sanitation Data'!I6)))</f>
        <v/>
      </c>
      <c r="DM12" s="271" t="str">
        <f ca="true">+IF(OFFSET('Sanitation Data'!$I$31,0,10*ROW('Sanitation Data'!I6))="","",OFFSET('Sanitation Data'!$I$31,0,10*ROW('Sanitation Data'!I6)))</f>
        <v/>
      </c>
      <c r="DN12" s="271" t="str">
        <f ca="true">+IF(OFFSET('Sanitation Data'!$I$32,0,10*ROW('Sanitation Data'!I6))="","",OFFSET('Sanitation Data'!$I$32,0,10*ROW('Sanitation Data'!I6)))</f>
        <v/>
      </c>
      <c r="DO12" s="271" t="str">
        <f ca="true">+IF(OFFSET('Hygiene Data'!$D$11,0,10*ROW('Hygiene Data'!D6))="","",OFFSET('Hygiene Data'!$D$11,0,10*ROW('Hygiene Data'!D6)))</f>
        <v/>
      </c>
      <c r="DP12" s="271" t="str">
        <f ca="true">+IF(OFFSET('Hygiene Data'!$D$12,0,10*ROW('Hygiene Data'!D6))="","",OFFSET('Hygiene Data'!$D$12,0,10*ROW('Hygiene Data'!D6)))</f>
        <v/>
      </c>
      <c r="DQ12" s="271" t="str">
        <f ca="true">+IF(OFFSET('Hygiene Data'!$D$13,0,10*ROW('Hygiene Data'!D6))="","",OFFSET('Hygiene Data'!$D$13,0,10*ROW('Hygiene Data'!D6)))</f>
        <v/>
      </c>
      <c r="DR12" s="271" t="str">
        <f ca="true">+IF(OFFSET('Hygiene Data'!$E$11,0,10*ROW('Hygiene Data'!E6))="","",OFFSET('Hygiene Data'!$E$11,0,10*ROW('Hygiene Data'!E6)))</f>
        <v/>
      </c>
      <c r="DS12" s="271" t="str">
        <f ca="true">+IF(OFFSET('Hygiene Data'!$E$12,0,10*ROW('Hygiene Data'!E6))="","",OFFSET('Hygiene Data'!$E$12,0,10*ROW('Hygiene Data'!E6)))</f>
        <v/>
      </c>
      <c r="DT12" s="271" t="str">
        <f ca="true">+IF(OFFSET('Hygiene Data'!$E$13,0,10*ROW('Hygiene Data'!E6))="","",OFFSET('Hygiene Data'!$E$13,0,10*ROW('Hygiene Data'!E6)))</f>
        <v/>
      </c>
      <c r="DU12" s="271" t="str">
        <f ca="true">+IF(OFFSET('Hygiene Data'!$F$11,0,10*ROW('Hygiene Data'!F6))="","",OFFSET('Hygiene Data'!$F$11,0,10*ROW('Hygiene Data'!F6)))</f>
        <v/>
      </c>
      <c r="DV12" s="271" t="str">
        <f ca="true">+IF(OFFSET('Hygiene Data'!$F$12,0,10*ROW('Hygiene Data'!F6))="","",OFFSET('Hygiene Data'!$F$12,0,10*ROW('Hygiene Data'!F6)))</f>
        <v/>
      </c>
      <c r="DW12" s="271" t="str">
        <f ca="true">+IF(OFFSET('Hygiene Data'!$F$13,0,10*ROW('Hygiene Data'!F6))="","",OFFSET('Hygiene Data'!$F$13,0,10*ROW('Hygiene Data'!F6)))</f>
        <v/>
      </c>
      <c r="DX12" s="271" t="str">
        <f ca="true">+IF(OFFSET('Hygiene Data'!$G$11,0,10*ROW('Hygiene Data'!G6))="","",OFFSET('Hygiene Data'!$G$11,0,10*ROW('Hygiene Data'!G6)))</f>
        <v/>
      </c>
      <c r="DY12" s="271" t="str">
        <f ca="true">+IF(OFFSET('Hygiene Data'!$G$12,0,10*ROW('Hygiene Data'!G6))="","",OFFSET('Hygiene Data'!$G$12,0,10*ROW('Hygiene Data'!G6)))</f>
        <v/>
      </c>
      <c r="DZ12" s="271" t="str">
        <f ca="true">+IF(OFFSET('Hygiene Data'!$G$13,0,10*ROW('Hygiene Data'!G6))="","",OFFSET('Hygiene Data'!$G$13,0,10*ROW('Hygiene Data'!G6)))</f>
        <v/>
      </c>
      <c r="EA12" s="271" t="str">
        <f ca="true">+IF(OFFSET('Hygiene Data'!$H$11,0,10*ROW('Hygiene Data'!H6))="","",OFFSET('Hygiene Data'!$H$11,0,10*ROW('Hygiene Data'!H6)))</f>
        <v/>
      </c>
      <c r="EB12" s="271" t="str">
        <f ca="true">+IF(OFFSET('Hygiene Data'!$H$12,0,10*ROW('Hygiene Data'!H6))="","",OFFSET('Hygiene Data'!$H$12,0,10*ROW('Hygiene Data'!H6)))</f>
        <v/>
      </c>
      <c r="EC12" s="271" t="str">
        <f ca="true">+IF(OFFSET('Hygiene Data'!$H$13,0,10*ROW('Hygiene Data'!H6))="","",OFFSET('Hygiene Data'!$H$13,0,10*ROW('Hygiene Data'!H6)))</f>
        <v/>
      </c>
      <c r="ED12" s="271" t="str">
        <f ca="true">+IF(OFFSET('Hygiene Data'!$I$11,0,10*ROW('Hygiene Data'!I6))="","",OFFSET('Hygiene Data'!$I$11,0,10*ROW('Hygiene Data'!I6)))</f>
        <v/>
      </c>
      <c r="EE12" s="271" t="str">
        <f ca="true">+IF(OFFSET('Hygiene Data'!$I$12,0,10*ROW('Hygiene Data'!I6))="","",OFFSET('Hygiene Data'!$I$12,0,10*ROW('Hygiene Data'!I6)))</f>
        <v/>
      </c>
      <c r="EF12" s="271" t="str">
        <f ca="true">+IF(OFFSET('Hygiene Data'!$I$13,0,10*ROW('Hygiene Data'!I6))="","",OFFSET('Hygiene Data'!$I$13,0,10*ROW('Hygiene Data'!I6)))</f>
        <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27"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1"/>
      <c r="BS13" s="271" t="str">
        <f ca="true">+IF(OFFSET('Water Data'!$D$27,0,10*ROW('Water Data'!D7))="","",OFFSET('Water Data'!$D$27,0,10*ROW('Water Data'!D7)))</f>
        <v/>
      </c>
      <c r="BT13" s="271" t="str">
        <f ca="true">+IF(OFFSET('Water Data'!$D$28,0,10*ROW('Water Data'!D7))="","",OFFSET('Water Data'!$D$28,0,10*ROW('Water Data'!D7)))</f>
        <v/>
      </c>
      <c r="BU13" s="271" t="str">
        <f ca="true">+IF(OFFSET('Water Data'!$D$29,0,10*ROW('Water Data'!D7))="","",OFFSET('Water Data'!$D$29,0,10*ROW('Water Data'!D7)))</f>
        <v/>
      </c>
      <c r="BV13" s="271" t="str">
        <f ca="true">+IF(OFFSET('Water Data'!$E$27,0,10*ROW('Water Data'!E7))="","",OFFSET('Water Data'!$E$27,0,10*ROW('Water Data'!E7)))</f>
        <v/>
      </c>
      <c r="BW13" s="271" t="str">
        <f ca="true">+IF(OFFSET('Water Data'!$E$28,0,10*ROW('Water Data'!E7))="","",OFFSET('Water Data'!$E$28,0,10*ROW('Water Data'!E7)))</f>
        <v/>
      </c>
      <c r="BX13" s="271" t="str">
        <f ca="true">+IF(OFFSET('Water Data'!$E$29,0,10*ROW('Water Data'!E7))="","",OFFSET('Water Data'!$E$29,0,10*ROW('Water Data'!E7)))</f>
        <v/>
      </c>
      <c r="BY13" s="271" t="str">
        <f ca="true">+IF(OFFSET('Water Data'!$F$27,0,10*ROW('Water Data'!F7))="","",OFFSET('Water Data'!$F$27,0,10*ROW('Water Data'!F7)))</f>
        <v/>
      </c>
      <c r="BZ13" s="271" t="str">
        <f ca="true">+IF(OFFSET('Water Data'!$F$28,0,10*ROW('Water Data'!F7))="","",OFFSET('Water Data'!$F$28,0,10*ROW('Water Data'!F7)))</f>
        <v/>
      </c>
      <c r="CA13" s="271" t="str">
        <f ca="true">+IF(OFFSET('Water Data'!$F$29,0,10*ROW('Water Data'!F7))="","",OFFSET('Water Data'!$F$29,0,10*ROW('Water Data'!F7)))</f>
        <v/>
      </c>
      <c r="CB13" s="271" t="str">
        <f ca="true">+IF(OFFSET('Water Data'!$G$27,0,10*ROW('Water Data'!G7))="","",OFFSET('Water Data'!$G$27,0,10*ROW('Water Data'!G7)))</f>
        <v/>
      </c>
      <c r="CC13" s="271" t="str">
        <f ca="true">+IF(OFFSET('Water Data'!$G$28,0,10*ROW('Water Data'!G7))="","",OFFSET('Water Data'!$G$28,0,10*ROW('Water Data'!G7)))</f>
        <v/>
      </c>
      <c r="CD13" s="271" t="str">
        <f ca="true">+IF(OFFSET('Water Data'!$G$29,0,10*ROW('Water Data'!G7))="","",OFFSET('Water Data'!$G$29,0,10*ROW('Water Data'!G7)))</f>
        <v/>
      </c>
      <c r="CE13" s="271" t="str">
        <f ca="true">+IF(OFFSET('Water Data'!$H$27,0,10*ROW('Water Data'!H7))="","",OFFSET('Water Data'!$H$27,0,10*ROW('Water Data'!H7)))</f>
        <v/>
      </c>
      <c r="CF13" s="271" t="str">
        <f ca="true">+IF(OFFSET('Water Data'!$H$28,0,10*ROW('Water Data'!H7))="","",OFFSET('Water Data'!$H$28,0,10*ROW('Water Data'!H7)))</f>
        <v/>
      </c>
      <c r="CG13" s="271" t="str">
        <f ca="true">+IF(OFFSET('Water Data'!$H$29,0,10*ROW('Water Data'!H7))="","",OFFSET('Water Data'!$H$29,0,10*ROW('Water Data'!H7)))</f>
        <v/>
      </c>
      <c r="CH13" s="271" t="str">
        <f ca="true">+IF(OFFSET('Water Data'!$I$27,0,10*ROW('Water Data'!I7))="","",OFFSET('Water Data'!$I$27,0,10*ROW('Water Data'!I7)))</f>
        <v/>
      </c>
      <c r="CI13" s="271" t="str">
        <f ca="true">+IF(OFFSET('Water Data'!$I$28,0,10*ROW('Water Data'!I7))="","",OFFSET('Water Data'!$I$28,0,10*ROW('Water Data'!I7)))</f>
        <v/>
      </c>
      <c r="CJ13" s="271" t="str">
        <f ca="true">+IF(OFFSET('Water Data'!$I$29,0,10*ROW('Water Data'!I7))="","",OFFSET('Water Data'!$I$29,0,10*ROW('Water Data'!I7)))</f>
        <v/>
      </c>
      <c r="CK13" s="271" t="str">
        <f ca="true">+IF(OFFSET('Sanitation Data'!$D$28,0,10*ROW('Sanitation Data'!D7))="","",OFFSET('Sanitation Data'!$D$28,0,10*ROW('Sanitation Data'!D7)))</f>
        <v/>
      </c>
      <c r="CL13" s="271" t="str">
        <f ca="true">+IF(OFFSET('Sanitation Data'!$D$29,0,10*ROW('Sanitation Data'!D7))="","",OFFSET('Sanitation Data'!$D$29,0,10*ROW('Sanitation Data'!D7)))</f>
        <v/>
      </c>
      <c r="CM13" s="271" t="str">
        <f ca="true">+IF(OFFSET('Sanitation Data'!$D$30,0,10*ROW('Sanitation Data'!D7))="","",OFFSET('Sanitation Data'!$D$30,0,10*ROW('Sanitation Data'!D7)))</f>
        <v/>
      </c>
      <c r="CN13" s="271" t="str">
        <f ca="true">+IF(OFFSET('Sanitation Data'!$D$31,0,10*ROW('Sanitation Data'!D7))="","",OFFSET('Sanitation Data'!$D$31,0,10*ROW('Sanitation Data'!D7)))</f>
        <v/>
      </c>
      <c r="CO13" s="271" t="str">
        <f ca="true">+IF(OFFSET('Sanitation Data'!$D$32,0,10*ROW('Sanitation Data'!D7))="","",OFFSET('Sanitation Data'!$D$32,0,10*ROW('Sanitation Data'!D7)))</f>
        <v/>
      </c>
      <c r="CP13" s="271" t="str">
        <f ca="true">+IF(OFFSET('Sanitation Data'!$E$28,0,10*ROW('Sanitation Data'!E7))="","",OFFSET('Sanitation Data'!$E$28,0,10*ROW('Sanitation Data'!E7)))</f>
        <v/>
      </c>
      <c r="CQ13" s="271" t="str">
        <f ca="true">+IF(OFFSET('Sanitation Data'!$E$29,0,10*ROW('Sanitation Data'!E7))="","",OFFSET('Sanitation Data'!$E$29,0,10*ROW('Sanitation Data'!E7)))</f>
        <v/>
      </c>
      <c r="CR13" s="271" t="str">
        <f ca="true">+IF(OFFSET('Sanitation Data'!$E$30,0,10*ROW('Sanitation Data'!E7))="","",OFFSET('Sanitation Data'!$E$30,0,10*ROW('Sanitation Data'!E7)))</f>
        <v/>
      </c>
      <c r="CS13" s="271" t="str">
        <f ca="true">+IF(OFFSET('Sanitation Data'!$E$31,0,10*ROW('Sanitation Data'!E7))="","",OFFSET('Sanitation Data'!$E$31,0,10*ROW('Sanitation Data'!E7)))</f>
        <v/>
      </c>
      <c r="CT13" s="271" t="str">
        <f ca="true">+IF(OFFSET('Sanitation Data'!$E$32,0,10*ROW('Sanitation Data'!E7))="","",OFFSET('Sanitation Data'!$E$32,0,10*ROW('Sanitation Data'!E7)))</f>
        <v/>
      </c>
      <c r="CU13" s="271" t="str">
        <f ca="true">+IF(OFFSET('Sanitation Data'!$F$28,0,10*ROW('Sanitation Data'!F7))="","",OFFSET('Sanitation Data'!$F$28,0,10*ROW('Sanitation Data'!F7)))</f>
        <v/>
      </c>
      <c r="CV13" s="271" t="str">
        <f ca="true">+IF(OFFSET('Sanitation Data'!$F$29,0,10*ROW('Sanitation Data'!F7))="","",OFFSET('Sanitation Data'!$F$29,0,10*ROW('Sanitation Data'!F7)))</f>
        <v/>
      </c>
      <c r="CW13" s="271" t="str">
        <f ca="true">+IF(OFFSET('Sanitation Data'!$F$30,0,10*ROW('Sanitation Data'!F7))="","",OFFSET('Sanitation Data'!$F$30,0,10*ROW('Sanitation Data'!F7)))</f>
        <v/>
      </c>
      <c r="CX13" s="271" t="str">
        <f ca="true">+IF(OFFSET('Sanitation Data'!$F$31,0,10*ROW('Sanitation Data'!F7))="","",OFFSET('Sanitation Data'!$F$31,0,10*ROW('Sanitation Data'!F7)))</f>
        <v/>
      </c>
      <c r="CY13" s="271" t="str">
        <f ca="true">+IF(OFFSET('Sanitation Data'!$F$32,0,10*ROW('Sanitation Data'!F7))="","",OFFSET('Sanitation Data'!$F$32,0,10*ROW('Sanitation Data'!F7)))</f>
        <v/>
      </c>
      <c r="CZ13" s="271" t="str">
        <f ca="true">+IF(OFFSET('Sanitation Data'!$G$28,0,10*ROW('Sanitation Data'!G7))="","",OFFSET('Sanitation Data'!$G$28,0,10*ROW('Sanitation Data'!G7)))</f>
        <v/>
      </c>
      <c r="DA13" s="271" t="str">
        <f ca="true">+IF(OFFSET('Sanitation Data'!$G$29,0,10*ROW('Sanitation Data'!G7))="","",OFFSET('Sanitation Data'!$G$29,0,10*ROW('Sanitation Data'!G7)))</f>
        <v/>
      </c>
      <c r="DB13" s="271" t="str">
        <f ca="true">+IF(OFFSET('Sanitation Data'!$G$30,0,10*ROW('Sanitation Data'!G7))="","",OFFSET('Sanitation Data'!$G$30,0,10*ROW('Sanitation Data'!G7)))</f>
        <v/>
      </c>
      <c r="DC13" s="271" t="str">
        <f ca="true">+IF(OFFSET('Sanitation Data'!$G$31,0,10*ROW('Sanitation Data'!G7))="","",OFFSET('Sanitation Data'!$G$31,0,10*ROW('Sanitation Data'!G7)))</f>
        <v/>
      </c>
      <c r="DD13" s="271" t="str">
        <f ca="true">+IF(OFFSET('Sanitation Data'!$G$32,0,10*ROW('Sanitation Data'!G7))="","",OFFSET('Sanitation Data'!$G$32,0,10*ROW('Sanitation Data'!G7)))</f>
        <v/>
      </c>
      <c r="DE13" s="271" t="str">
        <f ca="true">+IF(OFFSET('Sanitation Data'!$H$28,0,10*ROW('Sanitation Data'!H7))="","",OFFSET('Sanitation Data'!$H$28,0,10*ROW('Sanitation Data'!H7)))</f>
        <v/>
      </c>
      <c r="DF13" s="271" t="str">
        <f ca="true">+IF(OFFSET('Sanitation Data'!$H$29,0,10*ROW('Sanitation Data'!H7))="","",OFFSET('Sanitation Data'!$H$29,0,10*ROW('Sanitation Data'!H7)))</f>
        <v/>
      </c>
      <c r="DG13" s="271" t="str">
        <f ca="true">+IF(OFFSET('Sanitation Data'!$H$30,0,10*ROW('Sanitation Data'!H7))="","",OFFSET('Sanitation Data'!$H$30,0,10*ROW('Sanitation Data'!H7)))</f>
        <v/>
      </c>
      <c r="DH13" s="271" t="str">
        <f ca="true">+IF(OFFSET('Sanitation Data'!$H$31,0,10*ROW('Sanitation Data'!H7))="","",OFFSET('Sanitation Data'!$H$31,0,10*ROW('Sanitation Data'!H7)))</f>
        <v/>
      </c>
      <c r="DI13" s="271" t="str">
        <f ca="true">+IF(OFFSET('Sanitation Data'!$H$32,0,10*ROW('Sanitation Data'!H7))="","",OFFSET('Sanitation Data'!$H$32,0,10*ROW('Sanitation Data'!H7)))</f>
        <v/>
      </c>
      <c r="DJ13" s="271" t="str">
        <f ca="true">+IF(OFFSET('Sanitation Data'!$I$28,0,10*ROW('Sanitation Data'!I7))="","",OFFSET('Sanitation Data'!$I$28,0,10*ROW('Sanitation Data'!I7)))</f>
        <v/>
      </c>
      <c r="DK13" s="271" t="str">
        <f ca="true">+IF(OFFSET('Sanitation Data'!$I$29,0,10*ROW('Sanitation Data'!I7))="","",OFFSET('Sanitation Data'!$I$29,0,10*ROW('Sanitation Data'!I7)))</f>
        <v/>
      </c>
      <c r="DL13" s="271" t="str">
        <f ca="true">+IF(OFFSET('Sanitation Data'!$I$30,0,10*ROW('Sanitation Data'!I7))="","",OFFSET('Sanitation Data'!$I$30,0,10*ROW('Sanitation Data'!I7)))</f>
        <v/>
      </c>
      <c r="DM13" s="271" t="str">
        <f ca="true">+IF(OFFSET('Sanitation Data'!$I$31,0,10*ROW('Sanitation Data'!I7))="","",OFFSET('Sanitation Data'!$I$31,0,10*ROW('Sanitation Data'!I7)))</f>
        <v/>
      </c>
      <c r="DN13" s="271" t="str">
        <f ca="true">+IF(OFFSET('Sanitation Data'!$I$32,0,10*ROW('Sanitation Data'!I7))="","",OFFSET('Sanitation Data'!$I$32,0,10*ROW('Sanitation Data'!I7)))</f>
        <v/>
      </c>
      <c r="DO13" s="271" t="str">
        <f ca="true">+IF(OFFSET('Hygiene Data'!$D$11,0,10*ROW('Hygiene Data'!D7))="","",OFFSET('Hygiene Data'!$D$11,0,10*ROW('Hygiene Data'!D7)))</f>
        <v/>
      </c>
      <c r="DP13" s="271" t="str">
        <f ca="true">+IF(OFFSET('Hygiene Data'!$D$12,0,10*ROW('Hygiene Data'!D7))="","",OFFSET('Hygiene Data'!$D$12,0,10*ROW('Hygiene Data'!D7)))</f>
        <v/>
      </c>
      <c r="DQ13" s="271" t="str">
        <f ca="true">+IF(OFFSET('Hygiene Data'!$D$13,0,10*ROW('Hygiene Data'!D7))="","",OFFSET('Hygiene Data'!$D$13,0,10*ROW('Hygiene Data'!D7)))</f>
        <v/>
      </c>
      <c r="DR13" s="271" t="str">
        <f ca="true">+IF(OFFSET('Hygiene Data'!$E$11,0,10*ROW('Hygiene Data'!E7))="","",OFFSET('Hygiene Data'!$E$11,0,10*ROW('Hygiene Data'!E7)))</f>
        <v/>
      </c>
      <c r="DS13" s="271" t="str">
        <f ca="true">+IF(OFFSET('Hygiene Data'!$E$12,0,10*ROW('Hygiene Data'!E7))="","",OFFSET('Hygiene Data'!$E$12,0,10*ROW('Hygiene Data'!E7)))</f>
        <v/>
      </c>
      <c r="DT13" s="271" t="str">
        <f ca="true">+IF(OFFSET('Hygiene Data'!$E$13,0,10*ROW('Hygiene Data'!E7))="","",OFFSET('Hygiene Data'!$E$13,0,10*ROW('Hygiene Data'!E7)))</f>
        <v/>
      </c>
      <c r="DU13" s="271" t="str">
        <f ca="true">+IF(OFFSET('Hygiene Data'!$F$11,0,10*ROW('Hygiene Data'!F7))="","",OFFSET('Hygiene Data'!$F$11,0,10*ROW('Hygiene Data'!F7)))</f>
        <v/>
      </c>
      <c r="DV13" s="271" t="str">
        <f ca="true">+IF(OFFSET('Hygiene Data'!$F$12,0,10*ROW('Hygiene Data'!F7))="","",OFFSET('Hygiene Data'!$F$12,0,10*ROW('Hygiene Data'!F7)))</f>
        <v/>
      </c>
      <c r="DW13" s="271" t="str">
        <f ca="true">+IF(OFFSET('Hygiene Data'!$F$13,0,10*ROW('Hygiene Data'!F7))="","",OFFSET('Hygiene Data'!$F$13,0,10*ROW('Hygiene Data'!F7)))</f>
        <v/>
      </c>
      <c r="DX13" s="271" t="str">
        <f ca="true">+IF(OFFSET('Hygiene Data'!$G$11,0,10*ROW('Hygiene Data'!G7))="","",OFFSET('Hygiene Data'!$G$11,0,10*ROW('Hygiene Data'!G7)))</f>
        <v/>
      </c>
      <c r="DY13" s="271" t="str">
        <f ca="true">+IF(OFFSET('Hygiene Data'!$G$12,0,10*ROW('Hygiene Data'!G7))="","",OFFSET('Hygiene Data'!$G$12,0,10*ROW('Hygiene Data'!G7)))</f>
        <v/>
      </c>
      <c r="DZ13" s="271" t="str">
        <f ca="true">+IF(OFFSET('Hygiene Data'!$G$13,0,10*ROW('Hygiene Data'!G7))="","",OFFSET('Hygiene Data'!$G$13,0,10*ROW('Hygiene Data'!G7)))</f>
        <v/>
      </c>
      <c r="EA13" s="271" t="str">
        <f ca="true">+IF(OFFSET('Hygiene Data'!$H$11,0,10*ROW('Hygiene Data'!H7))="","",OFFSET('Hygiene Data'!$H$11,0,10*ROW('Hygiene Data'!H7)))</f>
        <v/>
      </c>
      <c r="EB13" s="271" t="str">
        <f ca="true">+IF(OFFSET('Hygiene Data'!$H$12,0,10*ROW('Hygiene Data'!H7))="","",OFFSET('Hygiene Data'!$H$12,0,10*ROW('Hygiene Data'!H7)))</f>
        <v/>
      </c>
      <c r="EC13" s="271" t="str">
        <f ca="true">+IF(OFFSET('Hygiene Data'!$H$13,0,10*ROW('Hygiene Data'!H7))="","",OFFSET('Hygiene Data'!$H$13,0,10*ROW('Hygiene Data'!H7)))</f>
        <v/>
      </c>
      <c r="ED13" s="271" t="str">
        <f ca="true">+IF(OFFSET('Hygiene Data'!$I$11,0,10*ROW('Hygiene Data'!I7))="","",OFFSET('Hygiene Data'!$I$11,0,10*ROW('Hygiene Data'!I7)))</f>
        <v/>
      </c>
      <c r="EE13" s="271" t="str">
        <f ca="true">+IF(OFFSET('Hygiene Data'!$I$12,0,10*ROW('Hygiene Data'!I7))="","",OFFSET('Hygiene Data'!$I$12,0,10*ROW('Hygiene Data'!I7)))</f>
        <v/>
      </c>
      <c r="EF13" s="271"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27"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1"/>
      <c r="BS14" s="271" t="str">
        <f ca="true">+IF(OFFSET('Water Data'!$D$27,0,10*ROW('Water Data'!D8))="","",OFFSET('Water Data'!$D$27,0,10*ROW('Water Data'!D8)))</f>
        <v/>
      </c>
      <c r="BT14" s="271" t="str">
        <f ca="true">+IF(OFFSET('Water Data'!$D$28,0,10*ROW('Water Data'!D8))="","",OFFSET('Water Data'!$D$28,0,10*ROW('Water Data'!D8)))</f>
        <v/>
      </c>
      <c r="BU14" s="271" t="str">
        <f ca="true">+IF(OFFSET('Water Data'!$D$29,0,10*ROW('Water Data'!D8))="","",OFFSET('Water Data'!$D$29,0,10*ROW('Water Data'!D8)))</f>
        <v/>
      </c>
      <c r="BV14" s="271" t="str">
        <f ca="true">+IF(OFFSET('Water Data'!$E$27,0,10*ROW('Water Data'!E8))="","",OFFSET('Water Data'!$E$27,0,10*ROW('Water Data'!E8)))</f>
        <v/>
      </c>
      <c r="BW14" s="271" t="str">
        <f ca="true">+IF(OFFSET('Water Data'!$E$28,0,10*ROW('Water Data'!E8))="","",OFFSET('Water Data'!$E$28,0,10*ROW('Water Data'!E8)))</f>
        <v/>
      </c>
      <c r="BX14" s="271" t="str">
        <f ca="true">+IF(OFFSET('Water Data'!$E$29,0,10*ROW('Water Data'!E8))="","",OFFSET('Water Data'!$E$29,0,10*ROW('Water Data'!E8)))</f>
        <v/>
      </c>
      <c r="BY14" s="271" t="str">
        <f ca="true">+IF(OFFSET('Water Data'!$F$27,0,10*ROW('Water Data'!F8))="","",OFFSET('Water Data'!$F$27,0,10*ROW('Water Data'!F8)))</f>
        <v/>
      </c>
      <c r="BZ14" s="271" t="str">
        <f ca="true">+IF(OFFSET('Water Data'!$F$28,0,10*ROW('Water Data'!F8))="","",OFFSET('Water Data'!$F$28,0,10*ROW('Water Data'!F8)))</f>
        <v/>
      </c>
      <c r="CA14" s="271" t="str">
        <f ca="true">+IF(OFFSET('Water Data'!$F$29,0,10*ROW('Water Data'!F8))="","",OFFSET('Water Data'!$F$29,0,10*ROW('Water Data'!F8)))</f>
        <v/>
      </c>
      <c r="CB14" s="271" t="str">
        <f ca="true">+IF(OFFSET('Water Data'!$G$27,0,10*ROW('Water Data'!G8))="","",OFFSET('Water Data'!$G$27,0,10*ROW('Water Data'!G8)))</f>
        <v/>
      </c>
      <c r="CC14" s="271" t="str">
        <f ca="true">+IF(OFFSET('Water Data'!$G$28,0,10*ROW('Water Data'!G8))="","",OFFSET('Water Data'!$G$28,0,10*ROW('Water Data'!G8)))</f>
        <v/>
      </c>
      <c r="CD14" s="271" t="str">
        <f ca="true">+IF(OFFSET('Water Data'!$G$29,0,10*ROW('Water Data'!G8))="","",OFFSET('Water Data'!$G$29,0,10*ROW('Water Data'!G8)))</f>
        <v/>
      </c>
      <c r="CE14" s="271" t="str">
        <f ca="true">+IF(OFFSET('Water Data'!$H$27,0,10*ROW('Water Data'!H8))="","",OFFSET('Water Data'!$H$27,0,10*ROW('Water Data'!H8)))</f>
        <v/>
      </c>
      <c r="CF14" s="271" t="str">
        <f ca="true">+IF(OFFSET('Water Data'!$H$28,0,10*ROW('Water Data'!H8))="","",OFFSET('Water Data'!$H$28,0,10*ROW('Water Data'!H8)))</f>
        <v/>
      </c>
      <c r="CG14" s="271" t="str">
        <f ca="true">+IF(OFFSET('Water Data'!$H$29,0,10*ROW('Water Data'!H8))="","",OFFSET('Water Data'!$H$29,0,10*ROW('Water Data'!H8)))</f>
        <v/>
      </c>
      <c r="CH14" s="271" t="str">
        <f ca="true">+IF(OFFSET('Water Data'!$I$27,0,10*ROW('Water Data'!I8))="","",OFFSET('Water Data'!$I$27,0,10*ROW('Water Data'!I8)))</f>
        <v/>
      </c>
      <c r="CI14" s="271" t="str">
        <f ca="true">+IF(OFFSET('Water Data'!$I$28,0,10*ROW('Water Data'!I8))="","",OFFSET('Water Data'!$I$28,0,10*ROW('Water Data'!I8)))</f>
        <v/>
      </c>
      <c r="CJ14" s="271" t="str">
        <f ca="true">+IF(OFFSET('Water Data'!$I$29,0,10*ROW('Water Data'!I8))="","",OFFSET('Water Data'!$I$29,0,10*ROW('Water Data'!I8)))</f>
        <v/>
      </c>
      <c r="CK14" s="271" t="str">
        <f ca="true">+IF(OFFSET('Sanitation Data'!$D$28,0,10*ROW('Sanitation Data'!D8))="","",OFFSET('Sanitation Data'!$D$28,0,10*ROW('Sanitation Data'!D8)))</f>
        <v/>
      </c>
      <c r="CL14" s="271" t="str">
        <f ca="true">+IF(OFFSET('Sanitation Data'!$D$29,0,10*ROW('Sanitation Data'!D8))="","",OFFSET('Sanitation Data'!$D$29,0,10*ROW('Sanitation Data'!D8)))</f>
        <v/>
      </c>
      <c r="CM14" s="271" t="str">
        <f ca="true">+IF(OFFSET('Sanitation Data'!$D$30,0,10*ROW('Sanitation Data'!D8))="","",OFFSET('Sanitation Data'!$D$30,0,10*ROW('Sanitation Data'!D8)))</f>
        <v/>
      </c>
      <c r="CN14" s="271" t="str">
        <f ca="true">+IF(OFFSET('Sanitation Data'!$D$31,0,10*ROW('Sanitation Data'!D8))="","",OFFSET('Sanitation Data'!$D$31,0,10*ROW('Sanitation Data'!D8)))</f>
        <v/>
      </c>
      <c r="CO14" s="271" t="str">
        <f ca="true">+IF(OFFSET('Sanitation Data'!$D$32,0,10*ROW('Sanitation Data'!D8))="","",OFFSET('Sanitation Data'!$D$32,0,10*ROW('Sanitation Data'!D8)))</f>
        <v/>
      </c>
      <c r="CP14" s="271" t="str">
        <f ca="true">+IF(OFFSET('Sanitation Data'!$E$28,0,10*ROW('Sanitation Data'!E8))="","",OFFSET('Sanitation Data'!$E$28,0,10*ROW('Sanitation Data'!E8)))</f>
        <v/>
      </c>
      <c r="CQ14" s="271" t="str">
        <f ca="true">+IF(OFFSET('Sanitation Data'!$E$29,0,10*ROW('Sanitation Data'!E8))="","",OFFSET('Sanitation Data'!$E$29,0,10*ROW('Sanitation Data'!E8)))</f>
        <v/>
      </c>
      <c r="CR14" s="271" t="str">
        <f ca="true">+IF(OFFSET('Sanitation Data'!$E$30,0,10*ROW('Sanitation Data'!E8))="","",OFFSET('Sanitation Data'!$E$30,0,10*ROW('Sanitation Data'!E8)))</f>
        <v/>
      </c>
      <c r="CS14" s="271" t="str">
        <f ca="true">+IF(OFFSET('Sanitation Data'!$E$31,0,10*ROW('Sanitation Data'!E8))="","",OFFSET('Sanitation Data'!$E$31,0,10*ROW('Sanitation Data'!E8)))</f>
        <v/>
      </c>
      <c r="CT14" s="271" t="str">
        <f ca="true">+IF(OFFSET('Sanitation Data'!$E$32,0,10*ROW('Sanitation Data'!E8))="","",OFFSET('Sanitation Data'!$E$32,0,10*ROW('Sanitation Data'!E8)))</f>
        <v/>
      </c>
      <c r="CU14" s="271" t="str">
        <f ca="true">+IF(OFFSET('Sanitation Data'!$F$28,0,10*ROW('Sanitation Data'!F8))="","",OFFSET('Sanitation Data'!$F$28,0,10*ROW('Sanitation Data'!F8)))</f>
        <v/>
      </c>
      <c r="CV14" s="271" t="str">
        <f ca="true">+IF(OFFSET('Sanitation Data'!$F$29,0,10*ROW('Sanitation Data'!F8))="","",OFFSET('Sanitation Data'!$F$29,0,10*ROW('Sanitation Data'!F8)))</f>
        <v/>
      </c>
      <c r="CW14" s="271" t="str">
        <f ca="true">+IF(OFFSET('Sanitation Data'!$F$30,0,10*ROW('Sanitation Data'!F8))="","",OFFSET('Sanitation Data'!$F$30,0,10*ROW('Sanitation Data'!F8)))</f>
        <v/>
      </c>
      <c r="CX14" s="271" t="str">
        <f ca="true">+IF(OFFSET('Sanitation Data'!$F$31,0,10*ROW('Sanitation Data'!F8))="","",OFFSET('Sanitation Data'!$F$31,0,10*ROW('Sanitation Data'!F8)))</f>
        <v/>
      </c>
      <c r="CY14" s="271" t="str">
        <f ca="true">+IF(OFFSET('Sanitation Data'!$F$32,0,10*ROW('Sanitation Data'!F8))="","",OFFSET('Sanitation Data'!$F$32,0,10*ROW('Sanitation Data'!F8)))</f>
        <v/>
      </c>
      <c r="CZ14" s="271" t="str">
        <f ca="true">+IF(OFFSET('Sanitation Data'!$G$28,0,10*ROW('Sanitation Data'!G8))="","",OFFSET('Sanitation Data'!$G$28,0,10*ROW('Sanitation Data'!G8)))</f>
        <v/>
      </c>
      <c r="DA14" s="271" t="str">
        <f ca="true">+IF(OFFSET('Sanitation Data'!$G$29,0,10*ROW('Sanitation Data'!G8))="","",OFFSET('Sanitation Data'!$G$29,0,10*ROW('Sanitation Data'!G8)))</f>
        <v/>
      </c>
      <c r="DB14" s="271" t="str">
        <f ca="true">+IF(OFFSET('Sanitation Data'!$G$30,0,10*ROW('Sanitation Data'!G8))="","",OFFSET('Sanitation Data'!$G$30,0,10*ROW('Sanitation Data'!G8)))</f>
        <v/>
      </c>
      <c r="DC14" s="271" t="str">
        <f ca="true">+IF(OFFSET('Sanitation Data'!$G$31,0,10*ROW('Sanitation Data'!G8))="","",OFFSET('Sanitation Data'!$G$31,0,10*ROW('Sanitation Data'!G8)))</f>
        <v/>
      </c>
      <c r="DD14" s="271" t="str">
        <f ca="true">+IF(OFFSET('Sanitation Data'!$G$32,0,10*ROW('Sanitation Data'!G8))="","",OFFSET('Sanitation Data'!$G$32,0,10*ROW('Sanitation Data'!G8)))</f>
        <v/>
      </c>
      <c r="DE14" s="271" t="str">
        <f ca="true">+IF(OFFSET('Sanitation Data'!$H$28,0,10*ROW('Sanitation Data'!H8))="","",OFFSET('Sanitation Data'!$H$28,0,10*ROW('Sanitation Data'!H8)))</f>
        <v/>
      </c>
      <c r="DF14" s="271" t="str">
        <f ca="true">+IF(OFFSET('Sanitation Data'!$H$29,0,10*ROW('Sanitation Data'!H8))="","",OFFSET('Sanitation Data'!$H$29,0,10*ROW('Sanitation Data'!H8)))</f>
        <v/>
      </c>
      <c r="DG14" s="271" t="str">
        <f ca="true">+IF(OFFSET('Sanitation Data'!$H$30,0,10*ROW('Sanitation Data'!H8))="","",OFFSET('Sanitation Data'!$H$30,0,10*ROW('Sanitation Data'!H8)))</f>
        <v/>
      </c>
      <c r="DH14" s="271" t="str">
        <f ca="true">+IF(OFFSET('Sanitation Data'!$H$31,0,10*ROW('Sanitation Data'!H8))="","",OFFSET('Sanitation Data'!$H$31,0,10*ROW('Sanitation Data'!H8)))</f>
        <v/>
      </c>
      <c r="DI14" s="271" t="str">
        <f ca="true">+IF(OFFSET('Sanitation Data'!$H$32,0,10*ROW('Sanitation Data'!H8))="","",OFFSET('Sanitation Data'!$H$32,0,10*ROW('Sanitation Data'!H8)))</f>
        <v/>
      </c>
      <c r="DJ14" s="271" t="str">
        <f ca="true">+IF(OFFSET('Sanitation Data'!$I$28,0,10*ROW('Sanitation Data'!I8))="","",OFFSET('Sanitation Data'!$I$28,0,10*ROW('Sanitation Data'!I8)))</f>
        <v/>
      </c>
      <c r="DK14" s="271" t="str">
        <f ca="true">+IF(OFFSET('Sanitation Data'!$I$29,0,10*ROW('Sanitation Data'!I8))="","",OFFSET('Sanitation Data'!$I$29,0,10*ROW('Sanitation Data'!I8)))</f>
        <v/>
      </c>
      <c r="DL14" s="271" t="str">
        <f ca="true">+IF(OFFSET('Sanitation Data'!$I$30,0,10*ROW('Sanitation Data'!I8))="","",OFFSET('Sanitation Data'!$I$30,0,10*ROW('Sanitation Data'!I8)))</f>
        <v/>
      </c>
      <c r="DM14" s="271" t="str">
        <f ca="true">+IF(OFFSET('Sanitation Data'!$I$31,0,10*ROW('Sanitation Data'!I8))="","",OFFSET('Sanitation Data'!$I$31,0,10*ROW('Sanitation Data'!I8)))</f>
        <v/>
      </c>
      <c r="DN14" s="271" t="str">
        <f ca="true">+IF(OFFSET('Sanitation Data'!$I$32,0,10*ROW('Sanitation Data'!I8))="","",OFFSET('Sanitation Data'!$I$32,0,10*ROW('Sanitation Data'!I8)))</f>
        <v/>
      </c>
      <c r="DO14" s="271" t="str">
        <f ca="true">+IF(OFFSET('Hygiene Data'!$D$11,0,10*ROW('Hygiene Data'!D8))="","",OFFSET('Hygiene Data'!$D$11,0,10*ROW('Hygiene Data'!D8)))</f>
        <v/>
      </c>
      <c r="DP14" s="271" t="str">
        <f ca="true">+IF(OFFSET('Hygiene Data'!$D$12,0,10*ROW('Hygiene Data'!D8))="","",OFFSET('Hygiene Data'!$D$12,0,10*ROW('Hygiene Data'!D8)))</f>
        <v/>
      </c>
      <c r="DQ14" s="271" t="str">
        <f ca="true">+IF(OFFSET('Hygiene Data'!$D$13,0,10*ROW('Hygiene Data'!D8))="","",OFFSET('Hygiene Data'!$D$13,0,10*ROW('Hygiene Data'!D8)))</f>
        <v/>
      </c>
      <c r="DR14" s="271" t="str">
        <f ca="true">+IF(OFFSET('Hygiene Data'!$E$11,0,10*ROW('Hygiene Data'!E8))="","",OFFSET('Hygiene Data'!$E$11,0,10*ROW('Hygiene Data'!E8)))</f>
        <v/>
      </c>
      <c r="DS14" s="271" t="str">
        <f ca="true">+IF(OFFSET('Hygiene Data'!$E$12,0,10*ROW('Hygiene Data'!E8))="","",OFFSET('Hygiene Data'!$E$12,0,10*ROW('Hygiene Data'!E8)))</f>
        <v/>
      </c>
      <c r="DT14" s="271" t="str">
        <f ca="true">+IF(OFFSET('Hygiene Data'!$E$13,0,10*ROW('Hygiene Data'!E8))="","",OFFSET('Hygiene Data'!$E$13,0,10*ROW('Hygiene Data'!E8)))</f>
        <v/>
      </c>
      <c r="DU14" s="271" t="str">
        <f ca="true">+IF(OFFSET('Hygiene Data'!$F$11,0,10*ROW('Hygiene Data'!F8))="","",OFFSET('Hygiene Data'!$F$11,0,10*ROW('Hygiene Data'!F8)))</f>
        <v/>
      </c>
      <c r="DV14" s="271" t="str">
        <f ca="true">+IF(OFFSET('Hygiene Data'!$F$12,0,10*ROW('Hygiene Data'!F8))="","",OFFSET('Hygiene Data'!$F$12,0,10*ROW('Hygiene Data'!F8)))</f>
        <v/>
      </c>
      <c r="DW14" s="271" t="str">
        <f ca="true">+IF(OFFSET('Hygiene Data'!$F$13,0,10*ROW('Hygiene Data'!F8))="","",OFFSET('Hygiene Data'!$F$13,0,10*ROW('Hygiene Data'!F8)))</f>
        <v/>
      </c>
      <c r="DX14" s="271" t="str">
        <f ca="true">+IF(OFFSET('Hygiene Data'!$G$11,0,10*ROW('Hygiene Data'!G8))="","",OFFSET('Hygiene Data'!$G$11,0,10*ROW('Hygiene Data'!G8)))</f>
        <v/>
      </c>
      <c r="DY14" s="271" t="str">
        <f ca="true">+IF(OFFSET('Hygiene Data'!$G$12,0,10*ROW('Hygiene Data'!G8))="","",OFFSET('Hygiene Data'!$G$12,0,10*ROW('Hygiene Data'!G8)))</f>
        <v/>
      </c>
      <c r="DZ14" s="271" t="str">
        <f ca="true">+IF(OFFSET('Hygiene Data'!$G$13,0,10*ROW('Hygiene Data'!G8))="","",OFFSET('Hygiene Data'!$G$13,0,10*ROW('Hygiene Data'!G8)))</f>
        <v/>
      </c>
      <c r="EA14" s="271" t="str">
        <f ca="true">+IF(OFFSET('Hygiene Data'!$H$11,0,10*ROW('Hygiene Data'!H8))="","",OFFSET('Hygiene Data'!$H$11,0,10*ROW('Hygiene Data'!H8)))</f>
        <v/>
      </c>
      <c r="EB14" s="271" t="str">
        <f ca="true">+IF(OFFSET('Hygiene Data'!$H$12,0,10*ROW('Hygiene Data'!H8))="","",OFFSET('Hygiene Data'!$H$12,0,10*ROW('Hygiene Data'!H8)))</f>
        <v/>
      </c>
      <c r="EC14" s="271" t="str">
        <f ca="true">+IF(OFFSET('Hygiene Data'!$H$13,0,10*ROW('Hygiene Data'!H8))="","",OFFSET('Hygiene Data'!$H$13,0,10*ROW('Hygiene Data'!H8)))</f>
        <v/>
      </c>
      <c r="ED14" s="271" t="str">
        <f ca="true">+IF(OFFSET('Hygiene Data'!$I$11,0,10*ROW('Hygiene Data'!I8))="","",OFFSET('Hygiene Data'!$I$11,0,10*ROW('Hygiene Data'!I8)))</f>
        <v/>
      </c>
      <c r="EE14" s="271" t="str">
        <f ca="true">+IF(OFFSET('Hygiene Data'!$I$12,0,10*ROW('Hygiene Data'!I8))="","",OFFSET('Hygiene Data'!$I$12,0,10*ROW('Hygiene Data'!I8)))</f>
        <v/>
      </c>
      <c r="EF14" s="271"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27"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1"/>
      <c r="BS15" s="271" t="str">
        <f ca="true">+IF(OFFSET('Water Data'!$D$27,0,10*ROW('Water Data'!D9))="","",OFFSET('Water Data'!$D$27,0,10*ROW('Water Data'!D9)))</f>
        <v/>
      </c>
      <c r="BT15" s="271" t="str">
        <f ca="true">+IF(OFFSET('Water Data'!$D$28,0,10*ROW('Water Data'!D9))="","",OFFSET('Water Data'!$D$28,0,10*ROW('Water Data'!D9)))</f>
        <v/>
      </c>
      <c r="BU15" s="271" t="str">
        <f ca="true">+IF(OFFSET('Water Data'!$D$29,0,10*ROW('Water Data'!D9))="","",OFFSET('Water Data'!$D$29,0,10*ROW('Water Data'!D9)))</f>
        <v/>
      </c>
      <c r="BV15" s="271" t="str">
        <f ca="true">+IF(OFFSET('Water Data'!$E$27,0,10*ROW('Water Data'!E9))="","",OFFSET('Water Data'!$E$27,0,10*ROW('Water Data'!E9)))</f>
        <v/>
      </c>
      <c r="BW15" s="271" t="str">
        <f ca="true">+IF(OFFSET('Water Data'!$E$28,0,10*ROW('Water Data'!E9))="","",OFFSET('Water Data'!$E$28,0,10*ROW('Water Data'!E9)))</f>
        <v/>
      </c>
      <c r="BX15" s="271" t="str">
        <f ca="true">+IF(OFFSET('Water Data'!$E$29,0,10*ROW('Water Data'!E9))="","",OFFSET('Water Data'!$E$29,0,10*ROW('Water Data'!E9)))</f>
        <v/>
      </c>
      <c r="BY15" s="271" t="str">
        <f ca="true">+IF(OFFSET('Water Data'!$F$27,0,10*ROW('Water Data'!F9))="","",OFFSET('Water Data'!$F$27,0,10*ROW('Water Data'!F9)))</f>
        <v/>
      </c>
      <c r="BZ15" s="271" t="str">
        <f ca="true">+IF(OFFSET('Water Data'!$F$28,0,10*ROW('Water Data'!F9))="","",OFFSET('Water Data'!$F$28,0,10*ROW('Water Data'!F9)))</f>
        <v/>
      </c>
      <c r="CA15" s="271" t="str">
        <f ca="true">+IF(OFFSET('Water Data'!$F$29,0,10*ROW('Water Data'!F9))="","",OFFSET('Water Data'!$F$29,0,10*ROW('Water Data'!F9)))</f>
        <v/>
      </c>
      <c r="CB15" s="271" t="str">
        <f ca="true">+IF(OFFSET('Water Data'!$G$27,0,10*ROW('Water Data'!G9))="","",OFFSET('Water Data'!$G$27,0,10*ROW('Water Data'!G9)))</f>
        <v/>
      </c>
      <c r="CC15" s="271" t="str">
        <f ca="true">+IF(OFFSET('Water Data'!$G$28,0,10*ROW('Water Data'!G9))="","",OFFSET('Water Data'!$G$28,0,10*ROW('Water Data'!G9)))</f>
        <v/>
      </c>
      <c r="CD15" s="271" t="str">
        <f ca="true">+IF(OFFSET('Water Data'!$G$29,0,10*ROW('Water Data'!G9))="","",OFFSET('Water Data'!$G$29,0,10*ROW('Water Data'!G9)))</f>
        <v/>
      </c>
      <c r="CE15" s="271" t="str">
        <f ca="true">+IF(OFFSET('Water Data'!$H$27,0,10*ROW('Water Data'!H9))="","",OFFSET('Water Data'!$H$27,0,10*ROW('Water Data'!H9)))</f>
        <v/>
      </c>
      <c r="CF15" s="271" t="str">
        <f ca="true">+IF(OFFSET('Water Data'!$H$28,0,10*ROW('Water Data'!H9))="","",OFFSET('Water Data'!$H$28,0,10*ROW('Water Data'!H9)))</f>
        <v/>
      </c>
      <c r="CG15" s="271" t="str">
        <f ca="true">+IF(OFFSET('Water Data'!$H$29,0,10*ROW('Water Data'!H9))="","",OFFSET('Water Data'!$H$29,0,10*ROW('Water Data'!H9)))</f>
        <v/>
      </c>
      <c r="CH15" s="271" t="str">
        <f ca="true">+IF(OFFSET('Water Data'!$I$27,0,10*ROW('Water Data'!I9))="","",OFFSET('Water Data'!$I$27,0,10*ROW('Water Data'!I9)))</f>
        <v/>
      </c>
      <c r="CI15" s="271" t="str">
        <f ca="true">+IF(OFFSET('Water Data'!$I$28,0,10*ROW('Water Data'!I9))="","",OFFSET('Water Data'!$I$28,0,10*ROW('Water Data'!I9)))</f>
        <v/>
      </c>
      <c r="CJ15" s="271" t="str">
        <f ca="true">+IF(OFFSET('Water Data'!$I$29,0,10*ROW('Water Data'!I9))="","",OFFSET('Water Data'!$I$29,0,10*ROW('Water Data'!I9)))</f>
        <v/>
      </c>
      <c r="CK15" s="271" t="str">
        <f ca="true">+IF(OFFSET('Sanitation Data'!$D$28,0,10*ROW('Sanitation Data'!D9))="","",OFFSET('Sanitation Data'!$D$28,0,10*ROW('Sanitation Data'!D9)))</f>
        <v/>
      </c>
      <c r="CL15" s="271" t="str">
        <f ca="true">+IF(OFFSET('Sanitation Data'!$D$29,0,10*ROW('Sanitation Data'!D9))="","",OFFSET('Sanitation Data'!$D$29,0,10*ROW('Sanitation Data'!D9)))</f>
        <v/>
      </c>
      <c r="CM15" s="271" t="str">
        <f ca="true">+IF(OFFSET('Sanitation Data'!$D$30,0,10*ROW('Sanitation Data'!D9))="","",OFFSET('Sanitation Data'!$D$30,0,10*ROW('Sanitation Data'!D9)))</f>
        <v/>
      </c>
      <c r="CN15" s="271" t="str">
        <f ca="true">+IF(OFFSET('Sanitation Data'!$D$31,0,10*ROW('Sanitation Data'!D9))="","",OFFSET('Sanitation Data'!$D$31,0,10*ROW('Sanitation Data'!D9)))</f>
        <v/>
      </c>
      <c r="CO15" s="271" t="str">
        <f ca="true">+IF(OFFSET('Sanitation Data'!$D$32,0,10*ROW('Sanitation Data'!D9))="","",OFFSET('Sanitation Data'!$D$32,0,10*ROW('Sanitation Data'!D9)))</f>
        <v/>
      </c>
      <c r="CP15" s="271" t="str">
        <f ca="true">+IF(OFFSET('Sanitation Data'!$E$28,0,10*ROW('Sanitation Data'!E9))="","",OFFSET('Sanitation Data'!$E$28,0,10*ROW('Sanitation Data'!E9)))</f>
        <v/>
      </c>
      <c r="CQ15" s="271" t="str">
        <f ca="true">+IF(OFFSET('Sanitation Data'!$E$29,0,10*ROW('Sanitation Data'!E9))="","",OFFSET('Sanitation Data'!$E$29,0,10*ROW('Sanitation Data'!E9)))</f>
        <v/>
      </c>
      <c r="CR15" s="271" t="str">
        <f ca="true">+IF(OFFSET('Sanitation Data'!$E$30,0,10*ROW('Sanitation Data'!E9))="","",OFFSET('Sanitation Data'!$E$30,0,10*ROW('Sanitation Data'!E9)))</f>
        <v/>
      </c>
      <c r="CS15" s="271" t="str">
        <f ca="true">+IF(OFFSET('Sanitation Data'!$E$31,0,10*ROW('Sanitation Data'!E9))="","",OFFSET('Sanitation Data'!$E$31,0,10*ROW('Sanitation Data'!E9)))</f>
        <v/>
      </c>
      <c r="CT15" s="271" t="str">
        <f ca="true">+IF(OFFSET('Sanitation Data'!$E$32,0,10*ROW('Sanitation Data'!E9))="","",OFFSET('Sanitation Data'!$E$32,0,10*ROW('Sanitation Data'!E9)))</f>
        <v/>
      </c>
      <c r="CU15" s="271" t="str">
        <f ca="true">+IF(OFFSET('Sanitation Data'!$F$28,0,10*ROW('Sanitation Data'!F9))="","",OFFSET('Sanitation Data'!$F$28,0,10*ROW('Sanitation Data'!F9)))</f>
        <v/>
      </c>
      <c r="CV15" s="271" t="str">
        <f ca="true">+IF(OFFSET('Sanitation Data'!$F$29,0,10*ROW('Sanitation Data'!F9))="","",OFFSET('Sanitation Data'!$F$29,0,10*ROW('Sanitation Data'!F9)))</f>
        <v/>
      </c>
      <c r="CW15" s="271" t="str">
        <f ca="true">+IF(OFFSET('Sanitation Data'!$F$30,0,10*ROW('Sanitation Data'!F9))="","",OFFSET('Sanitation Data'!$F$30,0,10*ROW('Sanitation Data'!F9)))</f>
        <v/>
      </c>
      <c r="CX15" s="271" t="str">
        <f ca="true">+IF(OFFSET('Sanitation Data'!$F$31,0,10*ROW('Sanitation Data'!F9))="","",OFFSET('Sanitation Data'!$F$31,0,10*ROW('Sanitation Data'!F9)))</f>
        <v/>
      </c>
      <c r="CY15" s="271" t="str">
        <f ca="true">+IF(OFFSET('Sanitation Data'!$F$32,0,10*ROW('Sanitation Data'!F9))="","",OFFSET('Sanitation Data'!$F$32,0,10*ROW('Sanitation Data'!F9)))</f>
        <v/>
      </c>
      <c r="CZ15" s="271" t="str">
        <f ca="true">+IF(OFFSET('Sanitation Data'!$G$28,0,10*ROW('Sanitation Data'!G9))="","",OFFSET('Sanitation Data'!$G$28,0,10*ROW('Sanitation Data'!G9)))</f>
        <v/>
      </c>
      <c r="DA15" s="271" t="str">
        <f ca="true">+IF(OFFSET('Sanitation Data'!$G$29,0,10*ROW('Sanitation Data'!G9))="","",OFFSET('Sanitation Data'!$G$29,0,10*ROW('Sanitation Data'!G9)))</f>
        <v/>
      </c>
      <c r="DB15" s="271" t="str">
        <f ca="true">+IF(OFFSET('Sanitation Data'!$G$30,0,10*ROW('Sanitation Data'!G9))="","",OFFSET('Sanitation Data'!$G$30,0,10*ROW('Sanitation Data'!G9)))</f>
        <v/>
      </c>
      <c r="DC15" s="271" t="str">
        <f ca="true">+IF(OFFSET('Sanitation Data'!$G$31,0,10*ROW('Sanitation Data'!G9))="","",OFFSET('Sanitation Data'!$G$31,0,10*ROW('Sanitation Data'!G9)))</f>
        <v/>
      </c>
      <c r="DD15" s="271" t="str">
        <f ca="true">+IF(OFFSET('Sanitation Data'!$G$32,0,10*ROW('Sanitation Data'!G9))="","",OFFSET('Sanitation Data'!$G$32,0,10*ROW('Sanitation Data'!G9)))</f>
        <v/>
      </c>
      <c r="DE15" s="271" t="str">
        <f ca="true">+IF(OFFSET('Sanitation Data'!$H$28,0,10*ROW('Sanitation Data'!H9))="","",OFFSET('Sanitation Data'!$H$28,0,10*ROW('Sanitation Data'!H9)))</f>
        <v/>
      </c>
      <c r="DF15" s="271" t="str">
        <f ca="true">+IF(OFFSET('Sanitation Data'!$H$29,0,10*ROW('Sanitation Data'!H9))="","",OFFSET('Sanitation Data'!$H$29,0,10*ROW('Sanitation Data'!H9)))</f>
        <v/>
      </c>
      <c r="DG15" s="271" t="str">
        <f ca="true">+IF(OFFSET('Sanitation Data'!$H$30,0,10*ROW('Sanitation Data'!H9))="","",OFFSET('Sanitation Data'!$H$30,0,10*ROW('Sanitation Data'!H9)))</f>
        <v/>
      </c>
      <c r="DH15" s="271" t="str">
        <f ca="true">+IF(OFFSET('Sanitation Data'!$H$31,0,10*ROW('Sanitation Data'!H9))="","",OFFSET('Sanitation Data'!$H$31,0,10*ROW('Sanitation Data'!H9)))</f>
        <v/>
      </c>
      <c r="DI15" s="271" t="str">
        <f ca="true">+IF(OFFSET('Sanitation Data'!$H$32,0,10*ROW('Sanitation Data'!H9))="","",OFFSET('Sanitation Data'!$H$32,0,10*ROW('Sanitation Data'!H9)))</f>
        <v/>
      </c>
      <c r="DJ15" s="271" t="str">
        <f ca="true">+IF(OFFSET('Sanitation Data'!$I$28,0,10*ROW('Sanitation Data'!I9))="","",OFFSET('Sanitation Data'!$I$28,0,10*ROW('Sanitation Data'!I9)))</f>
        <v/>
      </c>
      <c r="DK15" s="271" t="str">
        <f ca="true">+IF(OFFSET('Sanitation Data'!$I$29,0,10*ROW('Sanitation Data'!I9))="","",OFFSET('Sanitation Data'!$I$29,0,10*ROW('Sanitation Data'!I9)))</f>
        <v/>
      </c>
      <c r="DL15" s="271" t="str">
        <f ca="true">+IF(OFFSET('Sanitation Data'!$I$30,0,10*ROW('Sanitation Data'!I9))="","",OFFSET('Sanitation Data'!$I$30,0,10*ROW('Sanitation Data'!I9)))</f>
        <v/>
      </c>
      <c r="DM15" s="271" t="str">
        <f ca="true">+IF(OFFSET('Sanitation Data'!$I$31,0,10*ROW('Sanitation Data'!I9))="","",OFFSET('Sanitation Data'!$I$31,0,10*ROW('Sanitation Data'!I9)))</f>
        <v/>
      </c>
      <c r="DN15" s="271" t="str">
        <f ca="true">+IF(OFFSET('Sanitation Data'!$I$32,0,10*ROW('Sanitation Data'!I9))="","",OFFSET('Sanitation Data'!$I$32,0,10*ROW('Sanitation Data'!I9)))</f>
        <v/>
      </c>
      <c r="DO15" s="271" t="str">
        <f ca="true">+IF(OFFSET('Hygiene Data'!$D$11,0,10*ROW('Hygiene Data'!D9))="","",OFFSET('Hygiene Data'!$D$11,0,10*ROW('Hygiene Data'!D9)))</f>
        <v/>
      </c>
      <c r="DP15" s="271" t="str">
        <f ca="true">+IF(OFFSET('Hygiene Data'!$D$12,0,10*ROW('Hygiene Data'!D9))="","",OFFSET('Hygiene Data'!$D$12,0,10*ROW('Hygiene Data'!D9)))</f>
        <v/>
      </c>
      <c r="DQ15" s="271" t="str">
        <f ca="true">+IF(OFFSET('Hygiene Data'!$D$13,0,10*ROW('Hygiene Data'!D9))="","",OFFSET('Hygiene Data'!$D$13,0,10*ROW('Hygiene Data'!D9)))</f>
        <v/>
      </c>
      <c r="DR15" s="271" t="str">
        <f ca="true">+IF(OFFSET('Hygiene Data'!$E$11,0,10*ROW('Hygiene Data'!E9))="","",OFFSET('Hygiene Data'!$E$11,0,10*ROW('Hygiene Data'!E9)))</f>
        <v/>
      </c>
      <c r="DS15" s="271" t="str">
        <f ca="true">+IF(OFFSET('Hygiene Data'!$E$12,0,10*ROW('Hygiene Data'!E9))="","",OFFSET('Hygiene Data'!$E$12,0,10*ROW('Hygiene Data'!E9)))</f>
        <v/>
      </c>
      <c r="DT15" s="271" t="str">
        <f ca="true">+IF(OFFSET('Hygiene Data'!$E$13,0,10*ROW('Hygiene Data'!E9))="","",OFFSET('Hygiene Data'!$E$13,0,10*ROW('Hygiene Data'!E9)))</f>
        <v/>
      </c>
      <c r="DU15" s="271" t="str">
        <f ca="true">+IF(OFFSET('Hygiene Data'!$F$11,0,10*ROW('Hygiene Data'!F9))="","",OFFSET('Hygiene Data'!$F$11,0,10*ROW('Hygiene Data'!F9)))</f>
        <v/>
      </c>
      <c r="DV15" s="271" t="str">
        <f ca="true">+IF(OFFSET('Hygiene Data'!$F$12,0,10*ROW('Hygiene Data'!F9))="","",OFFSET('Hygiene Data'!$F$12,0,10*ROW('Hygiene Data'!F9)))</f>
        <v/>
      </c>
      <c r="DW15" s="271" t="str">
        <f ca="true">+IF(OFFSET('Hygiene Data'!$F$13,0,10*ROW('Hygiene Data'!F9))="","",OFFSET('Hygiene Data'!$F$13,0,10*ROW('Hygiene Data'!F9)))</f>
        <v/>
      </c>
      <c r="DX15" s="271" t="str">
        <f ca="true">+IF(OFFSET('Hygiene Data'!$G$11,0,10*ROW('Hygiene Data'!G9))="","",OFFSET('Hygiene Data'!$G$11,0,10*ROW('Hygiene Data'!G9)))</f>
        <v/>
      </c>
      <c r="DY15" s="271" t="str">
        <f ca="true">+IF(OFFSET('Hygiene Data'!$G$12,0,10*ROW('Hygiene Data'!G9))="","",OFFSET('Hygiene Data'!$G$12,0,10*ROW('Hygiene Data'!G9)))</f>
        <v/>
      </c>
      <c r="DZ15" s="271" t="str">
        <f ca="true">+IF(OFFSET('Hygiene Data'!$G$13,0,10*ROW('Hygiene Data'!G9))="","",OFFSET('Hygiene Data'!$G$13,0,10*ROW('Hygiene Data'!G9)))</f>
        <v/>
      </c>
      <c r="EA15" s="271" t="str">
        <f ca="true">+IF(OFFSET('Hygiene Data'!$H$11,0,10*ROW('Hygiene Data'!H9))="","",OFFSET('Hygiene Data'!$H$11,0,10*ROW('Hygiene Data'!H9)))</f>
        <v/>
      </c>
      <c r="EB15" s="271" t="str">
        <f ca="true">+IF(OFFSET('Hygiene Data'!$H$12,0,10*ROW('Hygiene Data'!H9))="","",OFFSET('Hygiene Data'!$H$12,0,10*ROW('Hygiene Data'!H9)))</f>
        <v/>
      </c>
      <c r="EC15" s="271" t="str">
        <f ca="true">+IF(OFFSET('Hygiene Data'!$H$13,0,10*ROW('Hygiene Data'!H9))="","",OFFSET('Hygiene Data'!$H$13,0,10*ROW('Hygiene Data'!H9)))</f>
        <v/>
      </c>
      <c r="ED15" s="271" t="str">
        <f ca="true">+IF(OFFSET('Hygiene Data'!$I$11,0,10*ROW('Hygiene Data'!I9))="","",OFFSET('Hygiene Data'!$I$11,0,10*ROW('Hygiene Data'!I9)))</f>
        <v/>
      </c>
      <c r="EE15" s="271" t="str">
        <f ca="true">+IF(OFFSET('Hygiene Data'!$I$12,0,10*ROW('Hygiene Data'!I9))="","",OFFSET('Hygiene Data'!$I$12,0,10*ROW('Hygiene Data'!I9)))</f>
        <v/>
      </c>
      <c r="EF15" s="271"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27"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1"/>
      <c r="BS16" s="271" t="str">
        <f ca="true">+IF(OFFSET('Water Data'!$D$27,0,10*ROW('Water Data'!D10))="","",OFFSET('Water Data'!$D$27,0,10*ROW('Water Data'!D10)))</f>
        <v/>
      </c>
      <c r="BT16" s="271" t="str">
        <f ca="true">+IF(OFFSET('Water Data'!$D$28,0,10*ROW('Water Data'!D10))="","",OFFSET('Water Data'!$D$28,0,10*ROW('Water Data'!D10)))</f>
        <v/>
      </c>
      <c r="BU16" s="271" t="str">
        <f ca="true">+IF(OFFSET('Water Data'!$D$29,0,10*ROW('Water Data'!D10))="","",OFFSET('Water Data'!$D$29,0,10*ROW('Water Data'!D10)))</f>
        <v/>
      </c>
      <c r="BV16" s="271" t="str">
        <f ca="true">+IF(OFFSET('Water Data'!$E$27,0,10*ROW('Water Data'!E10))="","",OFFSET('Water Data'!$E$27,0,10*ROW('Water Data'!E10)))</f>
        <v/>
      </c>
      <c r="BW16" s="271" t="str">
        <f ca="true">+IF(OFFSET('Water Data'!$E$28,0,10*ROW('Water Data'!E10))="","",OFFSET('Water Data'!$E$28,0,10*ROW('Water Data'!E10)))</f>
        <v/>
      </c>
      <c r="BX16" s="271" t="str">
        <f ca="true">+IF(OFFSET('Water Data'!$E$29,0,10*ROW('Water Data'!E10))="","",OFFSET('Water Data'!$E$29,0,10*ROW('Water Data'!E10)))</f>
        <v/>
      </c>
      <c r="BY16" s="271" t="str">
        <f ca="true">+IF(OFFSET('Water Data'!$F$27,0,10*ROW('Water Data'!F10))="","",OFFSET('Water Data'!$F$27,0,10*ROW('Water Data'!F10)))</f>
        <v/>
      </c>
      <c r="BZ16" s="271" t="str">
        <f ca="true">+IF(OFFSET('Water Data'!$F$28,0,10*ROW('Water Data'!F10))="","",OFFSET('Water Data'!$F$28,0,10*ROW('Water Data'!F10)))</f>
        <v/>
      </c>
      <c r="CA16" s="271" t="str">
        <f ca="true">+IF(OFFSET('Water Data'!$F$29,0,10*ROW('Water Data'!F10))="","",OFFSET('Water Data'!$F$29,0,10*ROW('Water Data'!F10)))</f>
        <v/>
      </c>
      <c r="CB16" s="271" t="str">
        <f ca="true">+IF(OFFSET('Water Data'!$G$27,0,10*ROW('Water Data'!G10))="","",OFFSET('Water Data'!$G$27,0,10*ROW('Water Data'!G10)))</f>
        <v/>
      </c>
      <c r="CC16" s="271" t="str">
        <f ca="true">+IF(OFFSET('Water Data'!$G$28,0,10*ROW('Water Data'!G10))="","",OFFSET('Water Data'!$G$28,0,10*ROW('Water Data'!G10)))</f>
        <v/>
      </c>
      <c r="CD16" s="271" t="str">
        <f ca="true">+IF(OFFSET('Water Data'!$G$29,0,10*ROW('Water Data'!G10))="","",OFFSET('Water Data'!$G$29,0,10*ROW('Water Data'!G10)))</f>
        <v/>
      </c>
      <c r="CE16" s="271" t="str">
        <f ca="true">+IF(OFFSET('Water Data'!$H$27,0,10*ROW('Water Data'!H10))="","",OFFSET('Water Data'!$H$27,0,10*ROW('Water Data'!H10)))</f>
        <v/>
      </c>
      <c r="CF16" s="271" t="str">
        <f ca="true">+IF(OFFSET('Water Data'!$H$28,0,10*ROW('Water Data'!H10))="","",OFFSET('Water Data'!$H$28,0,10*ROW('Water Data'!H10)))</f>
        <v/>
      </c>
      <c r="CG16" s="271" t="str">
        <f ca="true">+IF(OFFSET('Water Data'!$H$29,0,10*ROW('Water Data'!H10))="","",OFFSET('Water Data'!$H$29,0,10*ROW('Water Data'!H10)))</f>
        <v/>
      </c>
      <c r="CH16" s="271" t="str">
        <f ca="true">+IF(OFFSET('Water Data'!$I$27,0,10*ROW('Water Data'!I10))="","",OFFSET('Water Data'!$I$27,0,10*ROW('Water Data'!I10)))</f>
        <v/>
      </c>
      <c r="CI16" s="271" t="str">
        <f ca="true">+IF(OFFSET('Water Data'!$I$28,0,10*ROW('Water Data'!I10))="","",OFFSET('Water Data'!$I$28,0,10*ROW('Water Data'!I10)))</f>
        <v/>
      </c>
      <c r="CJ16" s="271" t="str">
        <f ca="true">+IF(OFFSET('Water Data'!$I$29,0,10*ROW('Water Data'!I10))="","",OFFSET('Water Data'!$I$29,0,10*ROW('Water Data'!I10)))</f>
        <v/>
      </c>
      <c r="CK16" s="271" t="str">
        <f ca="true">+IF(OFFSET('Sanitation Data'!$D$28,0,10*ROW('Sanitation Data'!D10))="","",OFFSET('Sanitation Data'!$D$28,0,10*ROW('Sanitation Data'!D10)))</f>
        <v/>
      </c>
      <c r="CL16" s="271" t="str">
        <f ca="true">+IF(OFFSET('Sanitation Data'!$D$29,0,10*ROW('Sanitation Data'!D10))="","",OFFSET('Sanitation Data'!$D$29,0,10*ROW('Sanitation Data'!D10)))</f>
        <v/>
      </c>
      <c r="CM16" s="271" t="str">
        <f ca="true">+IF(OFFSET('Sanitation Data'!$D$30,0,10*ROW('Sanitation Data'!D10))="","",OFFSET('Sanitation Data'!$D$30,0,10*ROW('Sanitation Data'!D10)))</f>
        <v/>
      </c>
      <c r="CN16" s="271" t="str">
        <f ca="true">+IF(OFFSET('Sanitation Data'!$D$31,0,10*ROW('Sanitation Data'!D10))="","",OFFSET('Sanitation Data'!$D$31,0,10*ROW('Sanitation Data'!D10)))</f>
        <v/>
      </c>
      <c r="CO16" s="271" t="str">
        <f ca="true">+IF(OFFSET('Sanitation Data'!$D$32,0,10*ROW('Sanitation Data'!D10))="","",OFFSET('Sanitation Data'!$D$32,0,10*ROW('Sanitation Data'!D10)))</f>
        <v/>
      </c>
      <c r="CP16" s="271" t="str">
        <f ca="true">+IF(OFFSET('Sanitation Data'!$E$28,0,10*ROW('Sanitation Data'!E10))="","",OFFSET('Sanitation Data'!$E$28,0,10*ROW('Sanitation Data'!E10)))</f>
        <v/>
      </c>
      <c r="CQ16" s="271" t="str">
        <f ca="true">+IF(OFFSET('Sanitation Data'!$E$29,0,10*ROW('Sanitation Data'!E10))="","",OFFSET('Sanitation Data'!$E$29,0,10*ROW('Sanitation Data'!E10)))</f>
        <v/>
      </c>
      <c r="CR16" s="271" t="str">
        <f ca="true">+IF(OFFSET('Sanitation Data'!$E$30,0,10*ROW('Sanitation Data'!E10))="","",OFFSET('Sanitation Data'!$E$30,0,10*ROW('Sanitation Data'!E10)))</f>
        <v/>
      </c>
      <c r="CS16" s="271" t="str">
        <f ca="true">+IF(OFFSET('Sanitation Data'!$E$31,0,10*ROW('Sanitation Data'!E10))="","",OFFSET('Sanitation Data'!$E$31,0,10*ROW('Sanitation Data'!E10)))</f>
        <v/>
      </c>
      <c r="CT16" s="271" t="str">
        <f ca="true">+IF(OFFSET('Sanitation Data'!$E$32,0,10*ROW('Sanitation Data'!E10))="","",OFFSET('Sanitation Data'!$E$32,0,10*ROW('Sanitation Data'!E10)))</f>
        <v/>
      </c>
      <c r="CU16" s="271" t="str">
        <f ca="true">+IF(OFFSET('Sanitation Data'!$F$28,0,10*ROW('Sanitation Data'!F10))="","",OFFSET('Sanitation Data'!$F$28,0,10*ROW('Sanitation Data'!F10)))</f>
        <v/>
      </c>
      <c r="CV16" s="271" t="str">
        <f ca="true">+IF(OFFSET('Sanitation Data'!$F$29,0,10*ROW('Sanitation Data'!F10))="","",OFFSET('Sanitation Data'!$F$29,0,10*ROW('Sanitation Data'!F10)))</f>
        <v/>
      </c>
      <c r="CW16" s="271" t="str">
        <f ca="true">+IF(OFFSET('Sanitation Data'!$F$30,0,10*ROW('Sanitation Data'!F10))="","",OFFSET('Sanitation Data'!$F$30,0,10*ROW('Sanitation Data'!F10)))</f>
        <v/>
      </c>
      <c r="CX16" s="271" t="str">
        <f ca="true">+IF(OFFSET('Sanitation Data'!$F$31,0,10*ROW('Sanitation Data'!F10))="","",OFFSET('Sanitation Data'!$F$31,0,10*ROW('Sanitation Data'!F10)))</f>
        <v/>
      </c>
      <c r="CY16" s="271" t="str">
        <f ca="true">+IF(OFFSET('Sanitation Data'!$F$32,0,10*ROW('Sanitation Data'!F10))="","",OFFSET('Sanitation Data'!$F$32,0,10*ROW('Sanitation Data'!F10)))</f>
        <v/>
      </c>
      <c r="CZ16" s="271" t="str">
        <f ca="true">+IF(OFFSET('Sanitation Data'!$G$28,0,10*ROW('Sanitation Data'!G10))="","",OFFSET('Sanitation Data'!$G$28,0,10*ROW('Sanitation Data'!G10)))</f>
        <v/>
      </c>
      <c r="DA16" s="271" t="str">
        <f ca="true">+IF(OFFSET('Sanitation Data'!$G$29,0,10*ROW('Sanitation Data'!G10))="","",OFFSET('Sanitation Data'!$G$29,0,10*ROW('Sanitation Data'!G10)))</f>
        <v/>
      </c>
      <c r="DB16" s="271" t="str">
        <f ca="true">+IF(OFFSET('Sanitation Data'!$G$30,0,10*ROW('Sanitation Data'!G10))="","",OFFSET('Sanitation Data'!$G$30,0,10*ROW('Sanitation Data'!G10)))</f>
        <v/>
      </c>
      <c r="DC16" s="271" t="str">
        <f ca="true">+IF(OFFSET('Sanitation Data'!$G$31,0,10*ROW('Sanitation Data'!G10))="","",OFFSET('Sanitation Data'!$G$31,0,10*ROW('Sanitation Data'!G10)))</f>
        <v/>
      </c>
      <c r="DD16" s="271" t="str">
        <f ca="true">+IF(OFFSET('Sanitation Data'!$G$32,0,10*ROW('Sanitation Data'!G10))="","",OFFSET('Sanitation Data'!$G$32,0,10*ROW('Sanitation Data'!G10)))</f>
        <v/>
      </c>
      <c r="DE16" s="271" t="str">
        <f ca="true">+IF(OFFSET('Sanitation Data'!$H$28,0,10*ROW('Sanitation Data'!H10))="","",OFFSET('Sanitation Data'!$H$28,0,10*ROW('Sanitation Data'!H10)))</f>
        <v/>
      </c>
      <c r="DF16" s="271" t="str">
        <f ca="true">+IF(OFFSET('Sanitation Data'!$H$29,0,10*ROW('Sanitation Data'!H10))="","",OFFSET('Sanitation Data'!$H$29,0,10*ROW('Sanitation Data'!H10)))</f>
        <v/>
      </c>
      <c r="DG16" s="271" t="str">
        <f ca="true">+IF(OFFSET('Sanitation Data'!$H$30,0,10*ROW('Sanitation Data'!H10))="","",OFFSET('Sanitation Data'!$H$30,0,10*ROW('Sanitation Data'!H10)))</f>
        <v/>
      </c>
      <c r="DH16" s="271" t="str">
        <f ca="true">+IF(OFFSET('Sanitation Data'!$H$31,0,10*ROW('Sanitation Data'!H10))="","",OFFSET('Sanitation Data'!$H$31,0,10*ROW('Sanitation Data'!H10)))</f>
        <v/>
      </c>
      <c r="DI16" s="271" t="str">
        <f ca="true">+IF(OFFSET('Sanitation Data'!$H$32,0,10*ROW('Sanitation Data'!H10))="","",OFFSET('Sanitation Data'!$H$32,0,10*ROW('Sanitation Data'!H10)))</f>
        <v/>
      </c>
      <c r="DJ16" s="271" t="str">
        <f ca="true">+IF(OFFSET('Sanitation Data'!$I$28,0,10*ROW('Sanitation Data'!I10))="","",OFFSET('Sanitation Data'!$I$28,0,10*ROW('Sanitation Data'!I10)))</f>
        <v/>
      </c>
      <c r="DK16" s="271" t="str">
        <f ca="true">+IF(OFFSET('Sanitation Data'!$I$29,0,10*ROW('Sanitation Data'!I10))="","",OFFSET('Sanitation Data'!$I$29,0,10*ROW('Sanitation Data'!I10)))</f>
        <v/>
      </c>
      <c r="DL16" s="271" t="str">
        <f ca="true">+IF(OFFSET('Sanitation Data'!$I$30,0,10*ROW('Sanitation Data'!I10))="","",OFFSET('Sanitation Data'!$I$30,0,10*ROW('Sanitation Data'!I10)))</f>
        <v/>
      </c>
      <c r="DM16" s="271" t="str">
        <f ca="true">+IF(OFFSET('Sanitation Data'!$I$31,0,10*ROW('Sanitation Data'!I10))="","",OFFSET('Sanitation Data'!$I$31,0,10*ROW('Sanitation Data'!I10)))</f>
        <v/>
      </c>
      <c r="DN16" s="271" t="str">
        <f ca="true">+IF(OFFSET('Sanitation Data'!$I$32,0,10*ROW('Sanitation Data'!I10))="","",OFFSET('Sanitation Data'!$I$32,0,10*ROW('Sanitation Data'!I10)))</f>
        <v/>
      </c>
      <c r="DO16" s="271" t="str">
        <f ca="true">+IF(OFFSET('Hygiene Data'!$D$11,0,10*ROW('Hygiene Data'!D10))="","",OFFSET('Hygiene Data'!$D$11,0,10*ROW('Hygiene Data'!D10)))</f>
        <v/>
      </c>
      <c r="DP16" s="271" t="str">
        <f ca="true">+IF(OFFSET('Hygiene Data'!$D$12,0,10*ROW('Hygiene Data'!D10))="","",OFFSET('Hygiene Data'!$D$12,0,10*ROW('Hygiene Data'!D10)))</f>
        <v/>
      </c>
      <c r="DQ16" s="271" t="str">
        <f ca="true">+IF(OFFSET('Hygiene Data'!$D$13,0,10*ROW('Hygiene Data'!D10))="","",OFFSET('Hygiene Data'!$D$13,0,10*ROW('Hygiene Data'!D10)))</f>
        <v/>
      </c>
      <c r="DR16" s="271" t="str">
        <f ca="true">+IF(OFFSET('Hygiene Data'!$E$11,0,10*ROW('Hygiene Data'!E10))="","",OFFSET('Hygiene Data'!$E$11,0,10*ROW('Hygiene Data'!E10)))</f>
        <v/>
      </c>
      <c r="DS16" s="271" t="str">
        <f ca="true">+IF(OFFSET('Hygiene Data'!$E$12,0,10*ROW('Hygiene Data'!E10))="","",OFFSET('Hygiene Data'!$E$12,0,10*ROW('Hygiene Data'!E10)))</f>
        <v/>
      </c>
      <c r="DT16" s="271" t="str">
        <f ca="true">+IF(OFFSET('Hygiene Data'!$E$13,0,10*ROW('Hygiene Data'!E10))="","",OFFSET('Hygiene Data'!$E$13,0,10*ROW('Hygiene Data'!E10)))</f>
        <v/>
      </c>
      <c r="DU16" s="271" t="str">
        <f ca="true">+IF(OFFSET('Hygiene Data'!$F$11,0,10*ROW('Hygiene Data'!F10))="","",OFFSET('Hygiene Data'!$F$11,0,10*ROW('Hygiene Data'!F10)))</f>
        <v/>
      </c>
      <c r="DV16" s="271" t="str">
        <f ca="true">+IF(OFFSET('Hygiene Data'!$F$12,0,10*ROW('Hygiene Data'!F10))="","",OFFSET('Hygiene Data'!$F$12,0,10*ROW('Hygiene Data'!F10)))</f>
        <v/>
      </c>
      <c r="DW16" s="271" t="str">
        <f ca="true">+IF(OFFSET('Hygiene Data'!$F$13,0,10*ROW('Hygiene Data'!F10))="","",OFFSET('Hygiene Data'!$F$13,0,10*ROW('Hygiene Data'!F10)))</f>
        <v/>
      </c>
      <c r="DX16" s="271" t="str">
        <f ca="true">+IF(OFFSET('Hygiene Data'!$G$11,0,10*ROW('Hygiene Data'!G10))="","",OFFSET('Hygiene Data'!$G$11,0,10*ROW('Hygiene Data'!G10)))</f>
        <v/>
      </c>
      <c r="DY16" s="271" t="str">
        <f ca="true">+IF(OFFSET('Hygiene Data'!$G$12,0,10*ROW('Hygiene Data'!G10))="","",OFFSET('Hygiene Data'!$G$12,0,10*ROW('Hygiene Data'!G10)))</f>
        <v/>
      </c>
      <c r="DZ16" s="271" t="str">
        <f ca="true">+IF(OFFSET('Hygiene Data'!$G$13,0,10*ROW('Hygiene Data'!G10))="","",OFFSET('Hygiene Data'!$G$13,0,10*ROW('Hygiene Data'!G10)))</f>
        <v/>
      </c>
      <c r="EA16" s="271" t="str">
        <f ca="true">+IF(OFFSET('Hygiene Data'!$H$11,0,10*ROW('Hygiene Data'!H10))="","",OFFSET('Hygiene Data'!$H$11,0,10*ROW('Hygiene Data'!H10)))</f>
        <v/>
      </c>
      <c r="EB16" s="271" t="str">
        <f ca="true">+IF(OFFSET('Hygiene Data'!$H$12,0,10*ROW('Hygiene Data'!H10))="","",OFFSET('Hygiene Data'!$H$12,0,10*ROW('Hygiene Data'!H10)))</f>
        <v/>
      </c>
      <c r="EC16" s="271" t="str">
        <f ca="true">+IF(OFFSET('Hygiene Data'!$H$13,0,10*ROW('Hygiene Data'!H10))="","",OFFSET('Hygiene Data'!$H$13,0,10*ROW('Hygiene Data'!H10)))</f>
        <v/>
      </c>
      <c r="ED16" s="271" t="str">
        <f ca="true">+IF(OFFSET('Hygiene Data'!$I$11,0,10*ROW('Hygiene Data'!I10))="","",OFFSET('Hygiene Data'!$I$11,0,10*ROW('Hygiene Data'!I10)))</f>
        <v/>
      </c>
      <c r="EE16" s="271" t="str">
        <f ca="true">+IF(OFFSET('Hygiene Data'!$I$12,0,10*ROW('Hygiene Data'!I10))="","",OFFSET('Hygiene Data'!$I$12,0,10*ROW('Hygiene Data'!I10)))</f>
        <v/>
      </c>
      <c r="EF16" s="271"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27"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1"/>
      <c r="BS17" s="271" t="str">
        <f ca="true">+IF(OFFSET('Water Data'!$D$27,0,10*ROW('Water Data'!D11))="","",OFFSET('Water Data'!$D$27,0,10*ROW('Water Data'!D11)))</f>
        <v/>
      </c>
      <c r="BT17" s="271" t="str">
        <f ca="true">+IF(OFFSET('Water Data'!$D$28,0,10*ROW('Water Data'!D11))="","",OFFSET('Water Data'!$D$28,0,10*ROW('Water Data'!D11)))</f>
        <v/>
      </c>
      <c r="BU17" s="271" t="str">
        <f ca="true">+IF(OFFSET('Water Data'!$D$29,0,10*ROW('Water Data'!D11))="","",OFFSET('Water Data'!$D$29,0,10*ROW('Water Data'!D11)))</f>
        <v/>
      </c>
      <c r="BV17" s="271" t="str">
        <f ca="true">+IF(OFFSET('Water Data'!$E$27,0,10*ROW('Water Data'!E11))="","",OFFSET('Water Data'!$E$27,0,10*ROW('Water Data'!E11)))</f>
        <v/>
      </c>
      <c r="BW17" s="271" t="str">
        <f ca="true">+IF(OFFSET('Water Data'!$E$28,0,10*ROW('Water Data'!E11))="","",OFFSET('Water Data'!$E$28,0,10*ROW('Water Data'!E11)))</f>
        <v/>
      </c>
      <c r="BX17" s="271" t="str">
        <f ca="true">+IF(OFFSET('Water Data'!$E$29,0,10*ROW('Water Data'!E11))="","",OFFSET('Water Data'!$E$29,0,10*ROW('Water Data'!E11)))</f>
        <v/>
      </c>
      <c r="BY17" s="271" t="str">
        <f ca="true">+IF(OFFSET('Water Data'!$F$27,0,10*ROW('Water Data'!F11))="","",OFFSET('Water Data'!$F$27,0,10*ROW('Water Data'!F11)))</f>
        <v/>
      </c>
      <c r="BZ17" s="271" t="str">
        <f ca="true">+IF(OFFSET('Water Data'!$F$28,0,10*ROW('Water Data'!F11))="","",OFFSET('Water Data'!$F$28,0,10*ROW('Water Data'!F11)))</f>
        <v/>
      </c>
      <c r="CA17" s="271" t="str">
        <f ca="true">+IF(OFFSET('Water Data'!$F$29,0,10*ROW('Water Data'!F11))="","",OFFSET('Water Data'!$F$29,0,10*ROW('Water Data'!F11)))</f>
        <v/>
      </c>
      <c r="CB17" s="271" t="str">
        <f ca="true">+IF(OFFSET('Water Data'!$G$27,0,10*ROW('Water Data'!G11))="","",OFFSET('Water Data'!$G$27,0,10*ROW('Water Data'!G11)))</f>
        <v/>
      </c>
      <c r="CC17" s="271" t="str">
        <f ca="true">+IF(OFFSET('Water Data'!$G$28,0,10*ROW('Water Data'!G11))="","",OFFSET('Water Data'!$G$28,0,10*ROW('Water Data'!G11)))</f>
        <v/>
      </c>
      <c r="CD17" s="271" t="str">
        <f ca="true">+IF(OFFSET('Water Data'!$G$29,0,10*ROW('Water Data'!G11))="","",OFFSET('Water Data'!$G$29,0,10*ROW('Water Data'!G11)))</f>
        <v/>
      </c>
      <c r="CE17" s="271" t="str">
        <f ca="true">+IF(OFFSET('Water Data'!$H$27,0,10*ROW('Water Data'!H11))="","",OFFSET('Water Data'!$H$27,0,10*ROW('Water Data'!H11)))</f>
        <v/>
      </c>
      <c r="CF17" s="271" t="str">
        <f ca="true">+IF(OFFSET('Water Data'!$H$28,0,10*ROW('Water Data'!H11))="","",OFFSET('Water Data'!$H$28,0,10*ROW('Water Data'!H11)))</f>
        <v/>
      </c>
      <c r="CG17" s="271" t="str">
        <f ca="true">+IF(OFFSET('Water Data'!$H$29,0,10*ROW('Water Data'!H11))="","",OFFSET('Water Data'!$H$29,0,10*ROW('Water Data'!H11)))</f>
        <v/>
      </c>
      <c r="CH17" s="271" t="str">
        <f ca="true">+IF(OFFSET('Water Data'!$I$27,0,10*ROW('Water Data'!I11))="","",OFFSET('Water Data'!$I$27,0,10*ROW('Water Data'!I11)))</f>
        <v/>
      </c>
      <c r="CI17" s="271" t="str">
        <f ca="true">+IF(OFFSET('Water Data'!$I$28,0,10*ROW('Water Data'!I11))="","",OFFSET('Water Data'!$I$28,0,10*ROW('Water Data'!I11)))</f>
        <v/>
      </c>
      <c r="CJ17" s="271" t="str">
        <f ca="true">+IF(OFFSET('Water Data'!$I$29,0,10*ROW('Water Data'!I11))="","",OFFSET('Water Data'!$I$29,0,10*ROW('Water Data'!I11)))</f>
        <v/>
      </c>
      <c r="CK17" s="271" t="str">
        <f ca="true">+IF(OFFSET('Sanitation Data'!$D$28,0,10*ROW('Sanitation Data'!D11))="","",OFFSET('Sanitation Data'!$D$28,0,10*ROW('Sanitation Data'!D11)))</f>
        <v/>
      </c>
      <c r="CL17" s="271" t="str">
        <f ca="true">+IF(OFFSET('Sanitation Data'!$D$29,0,10*ROW('Sanitation Data'!D11))="","",OFFSET('Sanitation Data'!$D$29,0,10*ROW('Sanitation Data'!D11)))</f>
        <v/>
      </c>
      <c r="CM17" s="271" t="str">
        <f ca="true">+IF(OFFSET('Sanitation Data'!$D$30,0,10*ROW('Sanitation Data'!D11))="","",OFFSET('Sanitation Data'!$D$30,0,10*ROW('Sanitation Data'!D11)))</f>
        <v/>
      </c>
      <c r="CN17" s="271" t="str">
        <f ca="true">+IF(OFFSET('Sanitation Data'!$D$31,0,10*ROW('Sanitation Data'!D11))="","",OFFSET('Sanitation Data'!$D$31,0,10*ROW('Sanitation Data'!D11)))</f>
        <v/>
      </c>
      <c r="CO17" s="271" t="str">
        <f ca="true">+IF(OFFSET('Sanitation Data'!$D$32,0,10*ROW('Sanitation Data'!D11))="","",OFFSET('Sanitation Data'!$D$32,0,10*ROW('Sanitation Data'!D11)))</f>
        <v/>
      </c>
      <c r="CP17" s="271" t="str">
        <f ca="true">+IF(OFFSET('Sanitation Data'!$E$28,0,10*ROW('Sanitation Data'!E11))="","",OFFSET('Sanitation Data'!$E$28,0,10*ROW('Sanitation Data'!E11)))</f>
        <v/>
      </c>
      <c r="CQ17" s="271" t="str">
        <f ca="true">+IF(OFFSET('Sanitation Data'!$E$29,0,10*ROW('Sanitation Data'!E11))="","",OFFSET('Sanitation Data'!$E$29,0,10*ROW('Sanitation Data'!E11)))</f>
        <v/>
      </c>
      <c r="CR17" s="271" t="str">
        <f ca="true">+IF(OFFSET('Sanitation Data'!$E$30,0,10*ROW('Sanitation Data'!E11))="","",OFFSET('Sanitation Data'!$E$30,0,10*ROW('Sanitation Data'!E11)))</f>
        <v/>
      </c>
      <c r="CS17" s="271" t="str">
        <f ca="true">+IF(OFFSET('Sanitation Data'!$E$31,0,10*ROW('Sanitation Data'!E11))="","",OFFSET('Sanitation Data'!$E$31,0,10*ROW('Sanitation Data'!E11)))</f>
        <v/>
      </c>
      <c r="CT17" s="271" t="str">
        <f ca="true">+IF(OFFSET('Sanitation Data'!$E$32,0,10*ROW('Sanitation Data'!E11))="","",OFFSET('Sanitation Data'!$E$32,0,10*ROW('Sanitation Data'!E11)))</f>
        <v/>
      </c>
      <c r="CU17" s="271" t="str">
        <f ca="true">+IF(OFFSET('Sanitation Data'!$F$28,0,10*ROW('Sanitation Data'!F11))="","",OFFSET('Sanitation Data'!$F$28,0,10*ROW('Sanitation Data'!F11)))</f>
        <v/>
      </c>
      <c r="CV17" s="271" t="str">
        <f ca="true">+IF(OFFSET('Sanitation Data'!$F$29,0,10*ROW('Sanitation Data'!F11))="","",OFFSET('Sanitation Data'!$F$29,0,10*ROW('Sanitation Data'!F11)))</f>
        <v/>
      </c>
      <c r="CW17" s="271" t="str">
        <f ca="true">+IF(OFFSET('Sanitation Data'!$F$30,0,10*ROW('Sanitation Data'!F11))="","",OFFSET('Sanitation Data'!$F$30,0,10*ROW('Sanitation Data'!F11)))</f>
        <v/>
      </c>
      <c r="CX17" s="271" t="str">
        <f ca="true">+IF(OFFSET('Sanitation Data'!$F$31,0,10*ROW('Sanitation Data'!F11))="","",OFFSET('Sanitation Data'!$F$31,0,10*ROW('Sanitation Data'!F11)))</f>
        <v/>
      </c>
      <c r="CY17" s="271" t="str">
        <f ca="true">+IF(OFFSET('Sanitation Data'!$F$32,0,10*ROW('Sanitation Data'!F11))="","",OFFSET('Sanitation Data'!$F$32,0,10*ROW('Sanitation Data'!F11)))</f>
        <v/>
      </c>
      <c r="CZ17" s="271" t="str">
        <f ca="true">+IF(OFFSET('Sanitation Data'!$G$28,0,10*ROW('Sanitation Data'!G11))="","",OFFSET('Sanitation Data'!$G$28,0,10*ROW('Sanitation Data'!G11)))</f>
        <v/>
      </c>
      <c r="DA17" s="271" t="str">
        <f ca="true">+IF(OFFSET('Sanitation Data'!$G$29,0,10*ROW('Sanitation Data'!G11))="","",OFFSET('Sanitation Data'!$G$29,0,10*ROW('Sanitation Data'!G11)))</f>
        <v/>
      </c>
      <c r="DB17" s="271" t="str">
        <f ca="true">+IF(OFFSET('Sanitation Data'!$G$30,0,10*ROW('Sanitation Data'!G11))="","",OFFSET('Sanitation Data'!$G$30,0,10*ROW('Sanitation Data'!G11)))</f>
        <v/>
      </c>
      <c r="DC17" s="271" t="str">
        <f ca="true">+IF(OFFSET('Sanitation Data'!$G$31,0,10*ROW('Sanitation Data'!G11))="","",OFFSET('Sanitation Data'!$G$31,0,10*ROW('Sanitation Data'!G11)))</f>
        <v/>
      </c>
      <c r="DD17" s="271" t="str">
        <f ca="true">+IF(OFFSET('Sanitation Data'!$G$32,0,10*ROW('Sanitation Data'!G11))="","",OFFSET('Sanitation Data'!$G$32,0,10*ROW('Sanitation Data'!G11)))</f>
        <v/>
      </c>
      <c r="DE17" s="271" t="str">
        <f ca="true">+IF(OFFSET('Sanitation Data'!$H$28,0,10*ROW('Sanitation Data'!H11))="","",OFFSET('Sanitation Data'!$H$28,0,10*ROW('Sanitation Data'!H11)))</f>
        <v/>
      </c>
      <c r="DF17" s="271" t="str">
        <f ca="true">+IF(OFFSET('Sanitation Data'!$H$29,0,10*ROW('Sanitation Data'!H11))="","",OFFSET('Sanitation Data'!$H$29,0,10*ROW('Sanitation Data'!H11)))</f>
        <v/>
      </c>
      <c r="DG17" s="271" t="str">
        <f ca="true">+IF(OFFSET('Sanitation Data'!$H$30,0,10*ROW('Sanitation Data'!H11))="","",OFFSET('Sanitation Data'!$H$30,0,10*ROW('Sanitation Data'!H11)))</f>
        <v/>
      </c>
      <c r="DH17" s="271" t="str">
        <f ca="true">+IF(OFFSET('Sanitation Data'!$H$31,0,10*ROW('Sanitation Data'!H11))="","",OFFSET('Sanitation Data'!$H$31,0,10*ROW('Sanitation Data'!H11)))</f>
        <v/>
      </c>
      <c r="DI17" s="271" t="str">
        <f ca="true">+IF(OFFSET('Sanitation Data'!$H$32,0,10*ROW('Sanitation Data'!H11))="","",OFFSET('Sanitation Data'!$H$32,0,10*ROW('Sanitation Data'!H11)))</f>
        <v/>
      </c>
      <c r="DJ17" s="271" t="str">
        <f ca="true">+IF(OFFSET('Sanitation Data'!$I$28,0,10*ROW('Sanitation Data'!I11))="","",OFFSET('Sanitation Data'!$I$28,0,10*ROW('Sanitation Data'!I11)))</f>
        <v/>
      </c>
      <c r="DK17" s="271" t="str">
        <f ca="true">+IF(OFFSET('Sanitation Data'!$I$29,0,10*ROW('Sanitation Data'!I11))="","",OFFSET('Sanitation Data'!$I$29,0,10*ROW('Sanitation Data'!I11)))</f>
        <v/>
      </c>
      <c r="DL17" s="271" t="str">
        <f ca="true">+IF(OFFSET('Sanitation Data'!$I$30,0,10*ROW('Sanitation Data'!I11))="","",OFFSET('Sanitation Data'!$I$30,0,10*ROW('Sanitation Data'!I11)))</f>
        <v/>
      </c>
      <c r="DM17" s="271" t="str">
        <f ca="true">+IF(OFFSET('Sanitation Data'!$I$31,0,10*ROW('Sanitation Data'!I11))="","",OFFSET('Sanitation Data'!$I$31,0,10*ROW('Sanitation Data'!I11)))</f>
        <v/>
      </c>
      <c r="DN17" s="271" t="str">
        <f ca="true">+IF(OFFSET('Sanitation Data'!$I$32,0,10*ROW('Sanitation Data'!I11))="","",OFFSET('Sanitation Data'!$I$32,0,10*ROW('Sanitation Data'!I11)))</f>
        <v/>
      </c>
      <c r="DO17" s="271" t="str">
        <f ca="true">+IF(OFFSET('Hygiene Data'!$D$11,0,10*ROW('Hygiene Data'!D11))="","",OFFSET('Hygiene Data'!$D$11,0,10*ROW('Hygiene Data'!D11)))</f>
        <v/>
      </c>
      <c r="DP17" s="271" t="str">
        <f ca="true">+IF(OFFSET('Hygiene Data'!$D$12,0,10*ROW('Hygiene Data'!D11))="","",OFFSET('Hygiene Data'!$D$12,0,10*ROW('Hygiene Data'!D11)))</f>
        <v/>
      </c>
      <c r="DQ17" s="271" t="str">
        <f ca="true">+IF(OFFSET('Hygiene Data'!$D$13,0,10*ROW('Hygiene Data'!D11))="","",OFFSET('Hygiene Data'!$D$13,0,10*ROW('Hygiene Data'!D11)))</f>
        <v/>
      </c>
      <c r="DR17" s="271" t="str">
        <f ca="true">+IF(OFFSET('Hygiene Data'!$E$11,0,10*ROW('Hygiene Data'!E11))="","",OFFSET('Hygiene Data'!$E$11,0,10*ROW('Hygiene Data'!E11)))</f>
        <v/>
      </c>
      <c r="DS17" s="271" t="str">
        <f ca="true">+IF(OFFSET('Hygiene Data'!$E$12,0,10*ROW('Hygiene Data'!E11))="","",OFFSET('Hygiene Data'!$E$12,0,10*ROW('Hygiene Data'!E11)))</f>
        <v/>
      </c>
      <c r="DT17" s="271" t="str">
        <f ca="true">+IF(OFFSET('Hygiene Data'!$E$13,0,10*ROW('Hygiene Data'!E11))="","",OFFSET('Hygiene Data'!$E$13,0,10*ROW('Hygiene Data'!E11)))</f>
        <v/>
      </c>
      <c r="DU17" s="271" t="str">
        <f ca="true">+IF(OFFSET('Hygiene Data'!$F$11,0,10*ROW('Hygiene Data'!F11))="","",OFFSET('Hygiene Data'!$F$11,0,10*ROW('Hygiene Data'!F11)))</f>
        <v/>
      </c>
      <c r="DV17" s="271" t="str">
        <f ca="true">+IF(OFFSET('Hygiene Data'!$F$12,0,10*ROW('Hygiene Data'!F11))="","",OFFSET('Hygiene Data'!$F$12,0,10*ROW('Hygiene Data'!F11)))</f>
        <v/>
      </c>
      <c r="DW17" s="271" t="str">
        <f ca="true">+IF(OFFSET('Hygiene Data'!$F$13,0,10*ROW('Hygiene Data'!F11))="","",OFFSET('Hygiene Data'!$F$13,0,10*ROW('Hygiene Data'!F11)))</f>
        <v/>
      </c>
      <c r="DX17" s="271" t="str">
        <f ca="true">+IF(OFFSET('Hygiene Data'!$G$11,0,10*ROW('Hygiene Data'!G11))="","",OFFSET('Hygiene Data'!$G$11,0,10*ROW('Hygiene Data'!G11)))</f>
        <v/>
      </c>
      <c r="DY17" s="271" t="str">
        <f ca="true">+IF(OFFSET('Hygiene Data'!$G$12,0,10*ROW('Hygiene Data'!G11))="","",OFFSET('Hygiene Data'!$G$12,0,10*ROW('Hygiene Data'!G11)))</f>
        <v/>
      </c>
      <c r="DZ17" s="271" t="str">
        <f ca="true">+IF(OFFSET('Hygiene Data'!$G$13,0,10*ROW('Hygiene Data'!G11))="","",OFFSET('Hygiene Data'!$G$13,0,10*ROW('Hygiene Data'!G11)))</f>
        <v/>
      </c>
      <c r="EA17" s="271" t="str">
        <f ca="true">+IF(OFFSET('Hygiene Data'!$H$11,0,10*ROW('Hygiene Data'!H11))="","",OFFSET('Hygiene Data'!$H$11,0,10*ROW('Hygiene Data'!H11)))</f>
        <v/>
      </c>
      <c r="EB17" s="271" t="str">
        <f ca="true">+IF(OFFSET('Hygiene Data'!$H$12,0,10*ROW('Hygiene Data'!H11))="","",OFFSET('Hygiene Data'!$H$12,0,10*ROW('Hygiene Data'!H11)))</f>
        <v/>
      </c>
      <c r="EC17" s="271" t="str">
        <f ca="true">+IF(OFFSET('Hygiene Data'!$H$13,0,10*ROW('Hygiene Data'!H11))="","",OFFSET('Hygiene Data'!$H$13,0,10*ROW('Hygiene Data'!H11)))</f>
        <v/>
      </c>
      <c r="ED17" s="271" t="str">
        <f ca="true">+IF(OFFSET('Hygiene Data'!$I$11,0,10*ROW('Hygiene Data'!I11))="","",OFFSET('Hygiene Data'!$I$11,0,10*ROW('Hygiene Data'!I11)))</f>
        <v/>
      </c>
      <c r="EE17" s="271" t="str">
        <f ca="true">+IF(OFFSET('Hygiene Data'!$I$12,0,10*ROW('Hygiene Data'!I11))="","",OFFSET('Hygiene Data'!$I$12,0,10*ROW('Hygiene Data'!I11)))</f>
        <v/>
      </c>
      <c r="EF17" s="271"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27"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1"/>
      <c r="BS18" s="271" t="str">
        <f ca="true">+IF(OFFSET('Water Data'!$D$27,0,10*ROW('Water Data'!D12))="","",OFFSET('Water Data'!$D$27,0,10*ROW('Water Data'!D12)))</f>
        <v/>
      </c>
      <c r="BT18" s="271" t="str">
        <f ca="true">+IF(OFFSET('Water Data'!$D$28,0,10*ROW('Water Data'!D12))="","",OFFSET('Water Data'!$D$28,0,10*ROW('Water Data'!D12)))</f>
        <v/>
      </c>
      <c r="BU18" s="271" t="str">
        <f ca="true">+IF(OFFSET('Water Data'!$D$29,0,10*ROW('Water Data'!D12))="","",OFFSET('Water Data'!$D$29,0,10*ROW('Water Data'!D12)))</f>
        <v/>
      </c>
      <c r="BV18" s="271" t="str">
        <f ca="true">+IF(OFFSET('Water Data'!$E$27,0,10*ROW('Water Data'!E12))="","",OFFSET('Water Data'!$E$27,0,10*ROW('Water Data'!E12)))</f>
        <v/>
      </c>
      <c r="BW18" s="271" t="str">
        <f ca="true">+IF(OFFSET('Water Data'!$E$28,0,10*ROW('Water Data'!E12))="","",OFFSET('Water Data'!$E$28,0,10*ROW('Water Data'!E12)))</f>
        <v/>
      </c>
      <c r="BX18" s="271" t="str">
        <f ca="true">+IF(OFFSET('Water Data'!$E$29,0,10*ROW('Water Data'!E12))="","",OFFSET('Water Data'!$E$29,0,10*ROW('Water Data'!E12)))</f>
        <v/>
      </c>
      <c r="BY18" s="271" t="str">
        <f ca="true">+IF(OFFSET('Water Data'!$F$27,0,10*ROW('Water Data'!F12))="","",OFFSET('Water Data'!$F$27,0,10*ROW('Water Data'!F12)))</f>
        <v/>
      </c>
      <c r="BZ18" s="271" t="str">
        <f ca="true">+IF(OFFSET('Water Data'!$F$28,0,10*ROW('Water Data'!F12))="","",OFFSET('Water Data'!$F$28,0,10*ROW('Water Data'!F12)))</f>
        <v/>
      </c>
      <c r="CA18" s="271" t="str">
        <f ca="true">+IF(OFFSET('Water Data'!$F$29,0,10*ROW('Water Data'!F12))="","",OFFSET('Water Data'!$F$29,0,10*ROW('Water Data'!F12)))</f>
        <v/>
      </c>
      <c r="CB18" s="271" t="str">
        <f ca="true">+IF(OFFSET('Water Data'!$G$27,0,10*ROW('Water Data'!G12))="","",OFFSET('Water Data'!$G$27,0,10*ROW('Water Data'!G12)))</f>
        <v/>
      </c>
      <c r="CC18" s="271" t="str">
        <f ca="true">+IF(OFFSET('Water Data'!$G$28,0,10*ROW('Water Data'!G12))="","",OFFSET('Water Data'!$G$28,0,10*ROW('Water Data'!G12)))</f>
        <v/>
      </c>
      <c r="CD18" s="271" t="str">
        <f ca="true">+IF(OFFSET('Water Data'!$G$29,0,10*ROW('Water Data'!G12))="","",OFFSET('Water Data'!$G$29,0,10*ROW('Water Data'!G12)))</f>
        <v/>
      </c>
      <c r="CE18" s="271" t="str">
        <f ca="true">+IF(OFFSET('Water Data'!$H$27,0,10*ROW('Water Data'!H12))="","",OFFSET('Water Data'!$H$27,0,10*ROW('Water Data'!H12)))</f>
        <v/>
      </c>
      <c r="CF18" s="271" t="str">
        <f ca="true">+IF(OFFSET('Water Data'!$H$28,0,10*ROW('Water Data'!H12))="","",OFFSET('Water Data'!$H$28,0,10*ROW('Water Data'!H12)))</f>
        <v/>
      </c>
      <c r="CG18" s="271" t="str">
        <f ca="true">+IF(OFFSET('Water Data'!$H$29,0,10*ROW('Water Data'!H12))="","",OFFSET('Water Data'!$H$29,0,10*ROW('Water Data'!H12)))</f>
        <v/>
      </c>
      <c r="CH18" s="271" t="str">
        <f ca="true">+IF(OFFSET('Water Data'!$I$27,0,10*ROW('Water Data'!I12))="","",OFFSET('Water Data'!$I$27,0,10*ROW('Water Data'!I12)))</f>
        <v/>
      </c>
      <c r="CI18" s="271" t="str">
        <f ca="true">+IF(OFFSET('Water Data'!$I$28,0,10*ROW('Water Data'!I12))="","",OFFSET('Water Data'!$I$28,0,10*ROW('Water Data'!I12)))</f>
        <v/>
      </c>
      <c r="CJ18" s="271" t="str">
        <f ca="true">+IF(OFFSET('Water Data'!$I$29,0,10*ROW('Water Data'!I12))="","",OFFSET('Water Data'!$I$29,0,10*ROW('Water Data'!I12)))</f>
        <v/>
      </c>
      <c r="CK18" s="271" t="str">
        <f ca="true">+IF(OFFSET('Sanitation Data'!$D$28,0,10*ROW('Sanitation Data'!D12))="","",OFFSET('Sanitation Data'!$D$28,0,10*ROW('Sanitation Data'!D12)))</f>
        <v/>
      </c>
      <c r="CL18" s="271" t="str">
        <f ca="true">+IF(OFFSET('Sanitation Data'!$D$29,0,10*ROW('Sanitation Data'!D12))="","",OFFSET('Sanitation Data'!$D$29,0,10*ROW('Sanitation Data'!D12)))</f>
        <v/>
      </c>
      <c r="CM18" s="271" t="str">
        <f ca="true">+IF(OFFSET('Sanitation Data'!$D$30,0,10*ROW('Sanitation Data'!D12))="","",OFFSET('Sanitation Data'!$D$30,0,10*ROW('Sanitation Data'!D12)))</f>
        <v/>
      </c>
      <c r="CN18" s="271" t="str">
        <f ca="true">+IF(OFFSET('Sanitation Data'!$D$31,0,10*ROW('Sanitation Data'!D12))="","",OFFSET('Sanitation Data'!$D$31,0,10*ROW('Sanitation Data'!D12)))</f>
        <v/>
      </c>
      <c r="CO18" s="271" t="str">
        <f ca="true">+IF(OFFSET('Sanitation Data'!$D$32,0,10*ROW('Sanitation Data'!D12))="","",OFFSET('Sanitation Data'!$D$32,0,10*ROW('Sanitation Data'!D12)))</f>
        <v/>
      </c>
      <c r="CP18" s="271" t="str">
        <f ca="true">+IF(OFFSET('Sanitation Data'!$E$28,0,10*ROW('Sanitation Data'!E12))="","",OFFSET('Sanitation Data'!$E$28,0,10*ROW('Sanitation Data'!E12)))</f>
        <v/>
      </c>
      <c r="CQ18" s="271" t="str">
        <f ca="true">+IF(OFFSET('Sanitation Data'!$E$29,0,10*ROW('Sanitation Data'!E12))="","",OFFSET('Sanitation Data'!$E$29,0,10*ROW('Sanitation Data'!E12)))</f>
        <v/>
      </c>
      <c r="CR18" s="271" t="str">
        <f ca="true">+IF(OFFSET('Sanitation Data'!$E$30,0,10*ROW('Sanitation Data'!E12))="","",OFFSET('Sanitation Data'!$E$30,0,10*ROW('Sanitation Data'!E12)))</f>
        <v/>
      </c>
      <c r="CS18" s="271" t="str">
        <f ca="true">+IF(OFFSET('Sanitation Data'!$E$31,0,10*ROW('Sanitation Data'!E12))="","",OFFSET('Sanitation Data'!$E$31,0,10*ROW('Sanitation Data'!E12)))</f>
        <v/>
      </c>
      <c r="CT18" s="271" t="str">
        <f ca="true">+IF(OFFSET('Sanitation Data'!$E$32,0,10*ROW('Sanitation Data'!E12))="","",OFFSET('Sanitation Data'!$E$32,0,10*ROW('Sanitation Data'!E12)))</f>
        <v/>
      </c>
      <c r="CU18" s="271" t="str">
        <f ca="true">+IF(OFFSET('Sanitation Data'!$F$28,0,10*ROW('Sanitation Data'!F12))="","",OFFSET('Sanitation Data'!$F$28,0,10*ROW('Sanitation Data'!F12)))</f>
        <v/>
      </c>
      <c r="CV18" s="271" t="str">
        <f ca="true">+IF(OFFSET('Sanitation Data'!$F$29,0,10*ROW('Sanitation Data'!F12))="","",OFFSET('Sanitation Data'!$F$29,0,10*ROW('Sanitation Data'!F12)))</f>
        <v/>
      </c>
      <c r="CW18" s="271" t="str">
        <f ca="true">+IF(OFFSET('Sanitation Data'!$F$30,0,10*ROW('Sanitation Data'!F12))="","",OFFSET('Sanitation Data'!$F$30,0,10*ROW('Sanitation Data'!F12)))</f>
        <v/>
      </c>
      <c r="CX18" s="271" t="str">
        <f ca="true">+IF(OFFSET('Sanitation Data'!$F$31,0,10*ROW('Sanitation Data'!F12))="","",OFFSET('Sanitation Data'!$F$31,0,10*ROW('Sanitation Data'!F12)))</f>
        <v/>
      </c>
      <c r="CY18" s="271" t="str">
        <f ca="true">+IF(OFFSET('Sanitation Data'!$F$32,0,10*ROW('Sanitation Data'!F12))="","",OFFSET('Sanitation Data'!$F$32,0,10*ROW('Sanitation Data'!F12)))</f>
        <v/>
      </c>
      <c r="CZ18" s="271" t="str">
        <f ca="true">+IF(OFFSET('Sanitation Data'!$G$28,0,10*ROW('Sanitation Data'!G12))="","",OFFSET('Sanitation Data'!$G$28,0,10*ROW('Sanitation Data'!G12)))</f>
        <v/>
      </c>
      <c r="DA18" s="271" t="str">
        <f ca="true">+IF(OFFSET('Sanitation Data'!$G$29,0,10*ROW('Sanitation Data'!G12))="","",OFFSET('Sanitation Data'!$G$29,0,10*ROW('Sanitation Data'!G12)))</f>
        <v/>
      </c>
      <c r="DB18" s="271" t="str">
        <f ca="true">+IF(OFFSET('Sanitation Data'!$G$30,0,10*ROW('Sanitation Data'!G12))="","",OFFSET('Sanitation Data'!$G$30,0,10*ROW('Sanitation Data'!G12)))</f>
        <v/>
      </c>
      <c r="DC18" s="271" t="str">
        <f ca="true">+IF(OFFSET('Sanitation Data'!$G$31,0,10*ROW('Sanitation Data'!G12))="","",OFFSET('Sanitation Data'!$G$31,0,10*ROW('Sanitation Data'!G12)))</f>
        <v/>
      </c>
      <c r="DD18" s="271" t="str">
        <f ca="true">+IF(OFFSET('Sanitation Data'!$G$32,0,10*ROW('Sanitation Data'!G12))="","",OFFSET('Sanitation Data'!$G$32,0,10*ROW('Sanitation Data'!G12)))</f>
        <v/>
      </c>
      <c r="DE18" s="271" t="str">
        <f ca="true">+IF(OFFSET('Sanitation Data'!$H$28,0,10*ROW('Sanitation Data'!H12))="","",OFFSET('Sanitation Data'!$H$28,0,10*ROW('Sanitation Data'!H12)))</f>
        <v/>
      </c>
      <c r="DF18" s="271" t="str">
        <f ca="true">+IF(OFFSET('Sanitation Data'!$H$29,0,10*ROW('Sanitation Data'!H12))="","",OFFSET('Sanitation Data'!$H$29,0,10*ROW('Sanitation Data'!H12)))</f>
        <v/>
      </c>
      <c r="DG18" s="271" t="str">
        <f ca="true">+IF(OFFSET('Sanitation Data'!$H$30,0,10*ROW('Sanitation Data'!H12))="","",OFFSET('Sanitation Data'!$H$30,0,10*ROW('Sanitation Data'!H12)))</f>
        <v/>
      </c>
      <c r="DH18" s="271" t="str">
        <f ca="true">+IF(OFFSET('Sanitation Data'!$H$31,0,10*ROW('Sanitation Data'!H12))="","",OFFSET('Sanitation Data'!$H$31,0,10*ROW('Sanitation Data'!H12)))</f>
        <v/>
      </c>
      <c r="DI18" s="271" t="str">
        <f ca="true">+IF(OFFSET('Sanitation Data'!$H$32,0,10*ROW('Sanitation Data'!H12))="","",OFFSET('Sanitation Data'!$H$32,0,10*ROW('Sanitation Data'!H12)))</f>
        <v/>
      </c>
      <c r="DJ18" s="271" t="str">
        <f ca="true">+IF(OFFSET('Sanitation Data'!$I$28,0,10*ROW('Sanitation Data'!I12))="","",OFFSET('Sanitation Data'!$I$28,0,10*ROW('Sanitation Data'!I12)))</f>
        <v/>
      </c>
      <c r="DK18" s="271" t="str">
        <f ca="true">+IF(OFFSET('Sanitation Data'!$I$29,0,10*ROW('Sanitation Data'!I12))="","",OFFSET('Sanitation Data'!$I$29,0,10*ROW('Sanitation Data'!I12)))</f>
        <v/>
      </c>
      <c r="DL18" s="271" t="str">
        <f ca="true">+IF(OFFSET('Sanitation Data'!$I$30,0,10*ROW('Sanitation Data'!I12))="","",OFFSET('Sanitation Data'!$I$30,0,10*ROW('Sanitation Data'!I12)))</f>
        <v/>
      </c>
      <c r="DM18" s="271" t="str">
        <f ca="true">+IF(OFFSET('Sanitation Data'!$I$31,0,10*ROW('Sanitation Data'!I12))="","",OFFSET('Sanitation Data'!$I$31,0,10*ROW('Sanitation Data'!I12)))</f>
        <v/>
      </c>
      <c r="DN18" s="271" t="str">
        <f ca="true">+IF(OFFSET('Sanitation Data'!$I$32,0,10*ROW('Sanitation Data'!I12))="","",OFFSET('Sanitation Data'!$I$32,0,10*ROW('Sanitation Data'!I12)))</f>
        <v/>
      </c>
      <c r="DO18" s="271" t="str">
        <f ca="true">+IF(OFFSET('Hygiene Data'!$D$11,0,10*ROW('Hygiene Data'!D12))="","",OFFSET('Hygiene Data'!$D$11,0,10*ROW('Hygiene Data'!D12)))</f>
        <v/>
      </c>
      <c r="DP18" s="271" t="str">
        <f ca="true">+IF(OFFSET('Hygiene Data'!$D$12,0,10*ROW('Hygiene Data'!D12))="","",OFFSET('Hygiene Data'!$D$12,0,10*ROW('Hygiene Data'!D12)))</f>
        <v/>
      </c>
      <c r="DQ18" s="271" t="str">
        <f ca="true">+IF(OFFSET('Hygiene Data'!$D$13,0,10*ROW('Hygiene Data'!D12))="","",OFFSET('Hygiene Data'!$D$13,0,10*ROW('Hygiene Data'!D12)))</f>
        <v/>
      </c>
      <c r="DR18" s="271" t="str">
        <f ca="true">+IF(OFFSET('Hygiene Data'!$E$11,0,10*ROW('Hygiene Data'!E12))="","",OFFSET('Hygiene Data'!$E$11,0,10*ROW('Hygiene Data'!E12)))</f>
        <v/>
      </c>
      <c r="DS18" s="271" t="str">
        <f ca="true">+IF(OFFSET('Hygiene Data'!$E$12,0,10*ROW('Hygiene Data'!E12))="","",OFFSET('Hygiene Data'!$E$12,0,10*ROW('Hygiene Data'!E12)))</f>
        <v/>
      </c>
      <c r="DT18" s="271" t="str">
        <f ca="true">+IF(OFFSET('Hygiene Data'!$E$13,0,10*ROW('Hygiene Data'!E12))="","",OFFSET('Hygiene Data'!$E$13,0,10*ROW('Hygiene Data'!E12)))</f>
        <v/>
      </c>
      <c r="DU18" s="271" t="str">
        <f ca="true">+IF(OFFSET('Hygiene Data'!$F$11,0,10*ROW('Hygiene Data'!F12))="","",OFFSET('Hygiene Data'!$F$11,0,10*ROW('Hygiene Data'!F12)))</f>
        <v/>
      </c>
      <c r="DV18" s="271" t="str">
        <f ca="true">+IF(OFFSET('Hygiene Data'!$F$12,0,10*ROW('Hygiene Data'!F12))="","",OFFSET('Hygiene Data'!$F$12,0,10*ROW('Hygiene Data'!F12)))</f>
        <v/>
      </c>
      <c r="DW18" s="271" t="str">
        <f ca="true">+IF(OFFSET('Hygiene Data'!$F$13,0,10*ROW('Hygiene Data'!F12))="","",OFFSET('Hygiene Data'!$F$13,0,10*ROW('Hygiene Data'!F12)))</f>
        <v/>
      </c>
      <c r="DX18" s="271" t="str">
        <f ca="true">+IF(OFFSET('Hygiene Data'!$G$11,0,10*ROW('Hygiene Data'!G12))="","",OFFSET('Hygiene Data'!$G$11,0,10*ROW('Hygiene Data'!G12)))</f>
        <v/>
      </c>
      <c r="DY18" s="271" t="str">
        <f ca="true">+IF(OFFSET('Hygiene Data'!$G$12,0,10*ROW('Hygiene Data'!G12))="","",OFFSET('Hygiene Data'!$G$12,0,10*ROW('Hygiene Data'!G12)))</f>
        <v/>
      </c>
      <c r="DZ18" s="271" t="str">
        <f ca="true">+IF(OFFSET('Hygiene Data'!$G$13,0,10*ROW('Hygiene Data'!G12))="","",OFFSET('Hygiene Data'!$G$13,0,10*ROW('Hygiene Data'!G12)))</f>
        <v/>
      </c>
      <c r="EA18" s="271" t="str">
        <f ca="true">+IF(OFFSET('Hygiene Data'!$H$11,0,10*ROW('Hygiene Data'!H12))="","",OFFSET('Hygiene Data'!$H$11,0,10*ROW('Hygiene Data'!H12)))</f>
        <v/>
      </c>
      <c r="EB18" s="271" t="str">
        <f ca="true">+IF(OFFSET('Hygiene Data'!$H$12,0,10*ROW('Hygiene Data'!H12))="","",OFFSET('Hygiene Data'!$H$12,0,10*ROW('Hygiene Data'!H12)))</f>
        <v/>
      </c>
      <c r="EC18" s="271" t="str">
        <f ca="true">+IF(OFFSET('Hygiene Data'!$H$13,0,10*ROW('Hygiene Data'!H12))="","",OFFSET('Hygiene Data'!$H$13,0,10*ROW('Hygiene Data'!H12)))</f>
        <v/>
      </c>
      <c r="ED18" s="271" t="str">
        <f ca="true">+IF(OFFSET('Hygiene Data'!$I$11,0,10*ROW('Hygiene Data'!I12))="","",OFFSET('Hygiene Data'!$I$11,0,10*ROW('Hygiene Data'!I12)))</f>
        <v/>
      </c>
      <c r="EE18" s="271" t="str">
        <f ca="true">+IF(OFFSET('Hygiene Data'!$I$12,0,10*ROW('Hygiene Data'!I12))="","",OFFSET('Hygiene Data'!$I$12,0,10*ROW('Hygiene Data'!I12)))</f>
        <v/>
      </c>
      <c r="EF18" s="271"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27"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1"/>
      <c r="BS19" s="271" t="str">
        <f ca="true">+IF(OFFSET('Water Data'!$D$27,0,10*ROW('Water Data'!D13))="","",OFFSET('Water Data'!$D$27,0,10*ROW('Water Data'!D13)))</f>
        <v/>
      </c>
      <c r="BT19" s="271" t="str">
        <f ca="true">+IF(OFFSET('Water Data'!$D$28,0,10*ROW('Water Data'!D13))="","",OFFSET('Water Data'!$D$28,0,10*ROW('Water Data'!D13)))</f>
        <v/>
      </c>
      <c r="BU19" s="271" t="str">
        <f ca="true">+IF(OFFSET('Water Data'!$D$29,0,10*ROW('Water Data'!D13))="","",OFFSET('Water Data'!$D$29,0,10*ROW('Water Data'!D13)))</f>
        <v/>
      </c>
      <c r="BV19" s="271" t="str">
        <f ca="true">+IF(OFFSET('Water Data'!$E$27,0,10*ROW('Water Data'!E13))="","",OFFSET('Water Data'!$E$27,0,10*ROW('Water Data'!E13)))</f>
        <v/>
      </c>
      <c r="BW19" s="271" t="str">
        <f ca="true">+IF(OFFSET('Water Data'!$E$28,0,10*ROW('Water Data'!E13))="","",OFFSET('Water Data'!$E$28,0,10*ROW('Water Data'!E13)))</f>
        <v/>
      </c>
      <c r="BX19" s="271" t="str">
        <f ca="true">+IF(OFFSET('Water Data'!$E$29,0,10*ROW('Water Data'!E13))="","",OFFSET('Water Data'!$E$29,0,10*ROW('Water Data'!E13)))</f>
        <v/>
      </c>
      <c r="BY19" s="271" t="str">
        <f ca="true">+IF(OFFSET('Water Data'!$F$27,0,10*ROW('Water Data'!F13))="","",OFFSET('Water Data'!$F$27,0,10*ROW('Water Data'!F13)))</f>
        <v/>
      </c>
      <c r="BZ19" s="271" t="str">
        <f ca="true">+IF(OFFSET('Water Data'!$F$28,0,10*ROW('Water Data'!F13))="","",OFFSET('Water Data'!$F$28,0,10*ROW('Water Data'!F13)))</f>
        <v/>
      </c>
      <c r="CA19" s="271" t="str">
        <f ca="true">+IF(OFFSET('Water Data'!$F$29,0,10*ROW('Water Data'!F13))="","",OFFSET('Water Data'!$F$29,0,10*ROW('Water Data'!F13)))</f>
        <v/>
      </c>
      <c r="CB19" s="271" t="str">
        <f ca="true">+IF(OFFSET('Water Data'!$G$27,0,10*ROW('Water Data'!G13))="","",OFFSET('Water Data'!$G$27,0,10*ROW('Water Data'!G13)))</f>
        <v/>
      </c>
      <c r="CC19" s="271" t="str">
        <f ca="true">+IF(OFFSET('Water Data'!$G$28,0,10*ROW('Water Data'!G13))="","",OFFSET('Water Data'!$G$28,0,10*ROW('Water Data'!G13)))</f>
        <v/>
      </c>
      <c r="CD19" s="271" t="str">
        <f ca="true">+IF(OFFSET('Water Data'!$G$29,0,10*ROW('Water Data'!G13))="","",OFFSET('Water Data'!$G$29,0,10*ROW('Water Data'!G13)))</f>
        <v/>
      </c>
      <c r="CE19" s="271" t="str">
        <f ca="true">+IF(OFFSET('Water Data'!$H$27,0,10*ROW('Water Data'!H13))="","",OFFSET('Water Data'!$H$27,0,10*ROW('Water Data'!H13)))</f>
        <v/>
      </c>
      <c r="CF19" s="271" t="str">
        <f ca="true">+IF(OFFSET('Water Data'!$H$28,0,10*ROW('Water Data'!H13))="","",OFFSET('Water Data'!$H$28,0,10*ROW('Water Data'!H13)))</f>
        <v/>
      </c>
      <c r="CG19" s="271" t="str">
        <f ca="true">+IF(OFFSET('Water Data'!$H$29,0,10*ROW('Water Data'!H13))="","",OFFSET('Water Data'!$H$29,0,10*ROW('Water Data'!H13)))</f>
        <v/>
      </c>
      <c r="CH19" s="271" t="str">
        <f ca="true">+IF(OFFSET('Water Data'!$I$27,0,10*ROW('Water Data'!I13))="","",OFFSET('Water Data'!$I$27,0,10*ROW('Water Data'!I13)))</f>
        <v/>
      </c>
      <c r="CI19" s="271" t="str">
        <f ca="true">+IF(OFFSET('Water Data'!$I$28,0,10*ROW('Water Data'!I13))="","",OFFSET('Water Data'!$I$28,0,10*ROW('Water Data'!I13)))</f>
        <v/>
      </c>
      <c r="CJ19" s="271" t="str">
        <f ca="true">+IF(OFFSET('Water Data'!$I$29,0,10*ROW('Water Data'!I13))="","",OFFSET('Water Data'!$I$29,0,10*ROW('Water Data'!I13)))</f>
        <v/>
      </c>
      <c r="CK19" s="271" t="str">
        <f ca="true">+IF(OFFSET('Sanitation Data'!$D$28,0,10*ROW('Sanitation Data'!D13))="","",OFFSET('Sanitation Data'!$D$28,0,10*ROW('Sanitation Data'!D13)))</f>
        <v/>
      </c>
      <c r="CL19" s="271" t="str">
        <f ca="true">+IF(OFFSET('Sanitation Data'!$D$29,0,10*ROW('Sanitation Data'!D13))="","",OFFSET('Sanitation Data'!$D$29,0,10*ROW('Sanitation Data'!D13)))</f>
        <v/>
      </c>
      <c r="CM19" s="271" t="str">
        <f ca="true">+IF(OFFSET('Sanitation Data'!$D$30,0,10*ROW('Sanitation Data'!D13))="","",OFFSET('Sanitation Data'!$D$30,0,10*ROW('Sanitation Data'!D13)))</f>
        <v/>
      </c>
      <c r="CN19" s="271" t="str">
        <f ca="true">+IF(OFFSET('Sanitation Data'!$D$31,0,10*ROW('Sanitation Data'!D13))="","",OFFSET('Sanitation Data'!$D$31,0,10*ROW('Sanitation Data'!D13)))</f>
        <v/>
      </c>
      <c r="CO19" s="271" t="str">
        <f ca="true">+IF(OFFSET('Sanitation Data'!$D$32,0,10*ROW('Sanitation Data'!D13))="","",OFFSET('Sanitation Data'!$D$32,0,10*ROW('Sanitation Data'!D13)))</f>
        <v/>
      </c>
      <c r="CP19" s="271" t="str">
        <f ca="true">+IF(OFFSET('Sanitation Data'!$E$28,0,10*ROW('Sanitation Data'!E13))="","",OFFSET('Sanitation Data'!$E$28,0,10*ROW('Sanitation Data'!E13)))</f>
        <v/>
      </c>
      <c r="CQ19" s="271" t="str">
        <f ca="true">+IF(OFFSET('Sanitation Data'!$E$29,0,10*ROW('Sanitation Data'!E13))="","",OFFSET('Sanitation Data'!$E$29,0,10*ROW('Sanitation Data'!E13)))</f>
        <v/>
      </c>
      <c r="CR19" s="271" t="str">
        <f ca="true">+IF(OFFSET('Sanitation Data'!$E$30,0,10*ROW('Sanitation Data'!E13))="","",OFFSET('Sanitation Data'!$E$30,0,10*ROW('Sanitation Data'!E13)))</f>
        <v/>
      </c>
      <c r="CS19" s="271" t="str">
        <f ca="true">+IF(OFFSET('Sanitation Data'!$E$31,0,10*ROW('Sanitation Data'!E13))="","",OFFSET('Sanitation Data'!$E$31,0,10*ROW('Sanitation Data'!E13)))</f>
        <v/>
      </c>
      <c r="CT19" s="271" t="str">
        <f ca="true">+IF(OFFSET('Sanitation Data'!$E$32,0,10*ROW('Sanitation Data'!E13))="","",OFFSET('Sanitation Data'!$E$32,0,10*ROW('Sanitation Data'!E13)))</f>
        <v/>
      </c>
      <c r="CU19" s="271" t="str">
        <f ca="true">+IF(OFFSET('Sanitation Data'!$F$28,0,10*ROW('Sanitation Data'!F13))="","",OFFSET('Sanitation Data'!$F$28,0,10*ROW('Sanitation Data'!F13)))</f>
        <v/>
      </c>
      <c r="CV19" s="271" t="str">
        <f ca="true">+IF(OFFSET('Sanitation Data'!$F$29,0,10*ROW('Sanitation Data'!F13))="","",OFFSET('Sanitation Data'!$F$29,0,10*ROW('Sanitation Data'!F13)))</f>
        <v/>
      </c>
      <c r="CW19" s="271" t="str">
        <f ca="true">+IF(OFFSET('Sanitation Data'!$F$30,0,10*ROW('Sanitation Data'!F13))="","",OFFSET('Sanitation Data'!$F$30,0,10*ROW('Sanitation Data'!F13)))</f>
        <v/>
      </c>
      <c r="CX19" s="271" t="str">
        <f ca="true">+IF(OFFSET('Sanitation Data'!$F$31,0,10*ROW('Sanitation Data'!F13))="","",OFFSET('Sanitation Data'!$F$31,0,10*ROW('Sanitation Data'!F13)))</f>
        <v/>
      </c>
      <c r="CY19" s="271" t="str">
        <f ca="true">+IF(OFFSET('Sanitation Data'!$F$32,0,10*ROW('Sanitation Data'!F13))="","",OFFSET('Sanitation Data'!$F$32,0,10*ROW('Sanitation Data'!F13)))</f>
        <v/>
      </c>
      <c r="CZ19" s="271" t="str">
        <f ca="true">+IF(OFFSET('Sanitation Data'!$G$28,0,10*ROW('Sanitation Data'!G13))="","",OFFSET('Sanitation Data'!$G$28,0,10*ROW('Sanitation Data'!G13)))</f>
        <v/>
      </c>
      <c r="DA19" s="271" t="str">
        <f ca="true">+IF(OFFSET('Sanitation Data'!$G$29,0,10*ROW('Sanitation Data'!G13))="","",OFFSET('Sanitation Data'!$G$29,0,10*ROW('Sanitation Data'!G13)))</f>
        <v/>
      </c>
      <c r="DB19" s="271" t="str">
        <f ca="true">+IF(OFFSET('Sanitation Data'!$G$30,0,10*ROW('Sanitation Data'!G13))="","",OFFSET('Sanitation Data'!$G$30,0,10*ROW('Sanitation Data'!G13)))</f>
        <v/>
      </c>
      <c r="DC19" s="271" t="str">
        <f ca="true">+IF(OFFSET('Sanitation Data'!$G$31,0,10*ROW('Sanitation Data'!G13))="","",OFFSET('Sanitation Data'!$G$31,0,10*ROW('Sanitation Data'!G13)))</f>
        <v/>
      </c>
      <c r="DD19" s="271" t="str">
        <f ca="true">+IF(OFFSET('Sanitation Data'!$G$32,0,10*ROW('Sanitation Data'!G13))="","",OFFSET('Sanitation Data'!$G$32,0,10*ROW('Sanitation Data'!G13)))</f>
        <v/>
      </c>
      <c r="DE19" s="271" t="str">
        <f ca="true">+IF(OFFSET('Sanitation Data'!$H$28,0,10*ROW('Sanitation Data'!H13))="","",OFFSET('Sanitation Data'!$H$28,0,10*ROW('Sanitation Data'!H13)))</f>
        <v/>
      </c>
      <c r="DF19" s="271" t="str">
        <f ca="true">+IF(OFFSET('Sanitation Data'!$H$29,0,10*ROW('Sanitation Data'!H13))="","",OFFSET('Sanitation Data'!$H$29,0,10*ROW('Sanitation Data'!H13)))</f>
        <v/>
      </c>
      <c r="DG19" s="271" t="str">
        <f ca="true">+IF(OFFSET('Sanitation Data'!$H$30,0,10*ROW('Sanitation Data'!H13))="","",OFFSET('Sanitation Data'!$H$30,0,10*ROW('Sanitation Data'!H13)))</f>
        <v/>
      </c>
      <c r="DH19" s="271" t="str">
        <f ca="true">+IF(OFFSET('Sanitation Data'!$H$31,0,10*ROW('Sanitation Data'!H13))="","",OFFSET('Sanitation Data'!$H$31,0,10*ROW('Sanitation Data'!H13)))</f>
        <v/>
      </c>
      <c r="DI19" s="271" t="str">
        <f ca="true">+IF(OFFSET('Sanitation Data'!$H$32,0,10*ROW('Sanitation Data'!H13))="","",OFFSET('Sanitation Data'!$H$32,0,10*ROW('Sanitation Data'!H13)))</f>
        <v/>
      </c>
      <c r="DJ19" s="271" t="str">
        <f ca="true">+IF(OFFSET('Sanitation Data'!$I$28,0,10*ROW('Sanitation Data'!I13))="","",OFFSET('Sanitation Data'!$I$28,0,10*ROW('Sanitation Data'!I13)))</f>
        <v/>
      </c>
      <c r="DK19" s="271" t="str">
        <f ca="true">+IF(OFFSET('Sanitation Data'!$I$29,0,10*ROW('Sanitation Data'!I13))="","",OFFSET('Sanitation Data'!$I$29,0,10*ROW('Sanitation Data'!I13)))</f>
        <v/>
      </c>
      <c r="DL19" s="271" t="str">
        <f ca="true">+IF(OFFSET('Sanitation Data'!$I$30,0,10*ROW('Sanitation Data'!I13))="","",OFFSET('Sanitation Data'!$I$30,0,10*ROW('Sanitation Data'!I13)))</f>
        <v/>
      </c>
      <c r="DM19" s="271" t="str">
        <f ca="true">+IF(OFFSET('Sanitation Data'!$I$31,0,10*ROW('Sanitation Data'!I13))="","",OFFSET('Sanitation Data'!$I$31,0,10*ROW('Sanitation Data'!I13)))</f>
        <v/>
      </c>
      <c r="DN19" s="271" t="str">
        <f ca="true">+IF(OFFSET('Sanitation Data'!$I$32,0,10*ROW('Sanitation Data'!I13))="","",OFFSET('Sanitation Data'!$I$32,0,10*ROW('Sanitation Data'!I13)))</f>
        <v/>
      </c>
      <c r="DO19" s="271" t="str">
        <f ca="true">+IF(OFFSET('Hygiene Data'!$D$11,0,10*ROW('Hygiene Data'!D13))="","",OFFSET('Hygiene Data'!$D$11,0,10*ROW('Hygiene Data'!D13)))</f>
        <v/>
      </c>
      <c r="DP19" s="271" t="str">
        <f ca="true">+IF(OFFSET('Hygiene Data'!$D$12,0,10*ROW('Hygiene Data'!D13))="","",OFFSET('Hygiene Data'!$D$12,0,10*ROW('Hygiene Data'!D13)))</f>
        <v/>
      </c>
      <c r="DQ19" s="271" t="str">
        <f ca="true">+IF(OFFSET('Hygiene Data'!$D$13,0,10*ROW('Hygiene Data'!D13))="","",OFFSET('Hygiene Data'!$D$13,0,10*ROW('Hygiene Data'!D13)))</f>
        <v/>
      </c>
      <c r="DR19" s="271" t="str">
        <f ca="true">+IF(OFFSET('Hygiene Data'!$E$11,0,10*ROW('Hygiene Data'!E13))="","",OFFSET('Hygiene Data'!$E$11,0,10*ROW('Hygiene Data'!E13)))</f>
        <v/>
      </c>
      <c r="DS19" s="271" t="str">
        <f ca="true">+IF(OFFSET('Hygiene Data'!$E$12,0,10*ROW('Hygiene Data'!E13))="","",OFFSET('Hygiene Data'!$E$12,0,10*ROW('Hygiene Data'!E13)))</f>
        <v/>
      </c>
      <c r="DT19" s="271" t="str">
        <f ca="true">+IF(OFFSET('Hygiene Data'!$E$13,0,10*ROW('Hygiene Data'!E13))="","",OFFSET('Hygiene Data'!$E$13,0,10*ROW('Hygiene Data'!E13)))</f>
        <v/>
      </c>
      <c r="DU19" s="271" t="str">
        <f ca="true">+IF(OFFSET('Hygiene Data'!$F$11,0,10*ROW('Hygiene Data'!F13))="","",OFFSET('Hygiene Data'!$F$11,0,10*ROW('Hygiene Data'!F13)))</f>
        <v/>
      </c>
      <c r="DV19" s="271" t="str">
        <f ca="true">+IF(OFFSET('Hygiene Data'!$F$12,0,10*ROW('Hygiene Data'!F13))="","",OFFSET('Hygiene Data'!$F$12,0,10*ROW('Hygiene Data'!F13)))</f>
        <v/>
      </c>
      <c r="DW19" s="271" t="str">
        <f ca="true">+IF(OFFSET('Hygiene Data'!$F$13,0,10*ROW('Hygiene Data'!F13))="","",OFFSET('Hygiene Data'!$F$13,0,10*ROW('Hygiene Data'!F13)))</f>
        <v/>
      </c>
      <c r="DX19" s="271" t="str">
        <f ca="true">+IF(OFFSET('Hygiene Data'!$G$11,0,10*ROW('Hygiene Data'!G13))="","",OFFSET('Hygiene Data'!$G$11,0,10*ROW('Hygiene Data'!G13)))</f>
        <v/>
      </c>
      <c r="DY19" s="271" t="str">
        <f ca="true">+IF(OFFSET('Hygiene Data'!$G$12,0,10*ROW('Hygiene Data'!G13))="","",OFFSET('Hygiene Data'!$G$12,0,10*ROW('Hygiene Data'!G13)))</f>
        <v/>
      </c>
      <c r="DZ19" s="271" t="str">
        <f ca="true">+IF(OFFSET('Hygiene Data'!$G$13,0,10*ROW('Hygiene Data'!G13))="","",OFFSET('Hygiene Data'!$G$13,0,10*ROW('Hygiene Data'!G13)))</f>
        <v/>
      </c>
      <c r="EA19" s="271" t="str">
        <f ca="true">+IF(OFFSET('Hygiene Data'!$H$11,0,10*ROW('Hygiene Data'!H13))="","",OFFSET('Hygiene Data'!$H$11,0,10*ROW('Hygiene Data'!H13)))</f>
        <v/>
      </c>
      <c r="EB19" s="271" t="str">
        <f ca="true">+IF(OFFSET('Hygiene Data'!$H$12,0,10*ROW('Hygiene Data'!H13))="","",OFFSET('Hygiene Data'!$H$12,0,10*ROW('Hygiene Data'!H13)))</f>
        <v/>
      </c>
      <c r="EC19" s="271" t="str">
        <f ca="true">+IF(OFFSET('Hygiene Data'!$H$13,0,10*ROW('Hygiene Data'!H13))="","",OFFSET('Hygiene Data'!$H$13,0,10*ROW('Hygiene Data'!H13)))</f>
        <v/>
      </c>
      <c r="ED19" s="271" t="str">
        <f ca="true">+IF(OFFSET('Hygiene Data'!$I$11,0,10*ROW('Hygiene Data'!I13))="","",OFFSET('Hygiene Data'!$I$11,0,10*ROW('Hygiene Data'!I13)))</f>
        <v/>
      </c>
      <c r="EE19" s="271" t="str">
        <f ca="true">+IF(OFFSET('Hygiene Data'!$I$12,0,10*ROW('Hygiene Data'!I13))="","",OFFSET('Hygiene Data'!$I$12,0,10*ROW('Hygiene Data'!I13)))</f>
        <v/>
      </c>
      <c r="EF19" s="271"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27"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1"/>
      <c r="BS20" s="271" t="str">
        <f ca="true">+IF(OFFSET('Water Data'!$D$27,0,10*ROW('Water Data'!D14))="","",OFFSET('Water Data'!$D$27,0,10*ROW('Water Data'!D14)))</f>
        <v/>
      </c>
      <c r="BT20" s="271" t="str">
        <f ca="true">+IF(OFFSET('Water Data'!$D$28,0,10*ROW('Water Data'!D14))="","",OFFSET('Water Data'!$D$28,0,10*ROW('Water Data'!D14)))</f>
        <v/>
      </c>
      <c r="BU20" s="271" t="str">
        <f ca="true">+IF(OFFSET('Water Data'!$D$29,0,10*ROW('Water Data'!D14))="","",OFFSET('Water Data'!$D$29,0,10*ROW('Water Data'!D14)))</f>
        <v/>
      </c>
      <c r="BV20" s="271" t="str">
        <f ca="true">+IF(OFFSET('Water Data'!$E$27,0,10*ROW('Water Data'!E14))="","",OFFSET('Water Data'!$E$27,0,10*ROW('Water Data'!E14)))</f>
        <v/>
      </c>
      <c r="BW20" s="271" t="str">
        <f ca="true">+IF(OFFSET('Water Data'!$E$28,0,10*ROW('Water Data'!E14))="","",OFFSET('Water Data'!$E$28,0,10*ROW('Water Data'!E14)))</f>
        <v/>
      </c>
      <c r="BX20" s="271" t="str">
        <f ca="true">+IF(OFFSET('Water Data'!$E$29,0,10*ROW('Water Data'!E14))="","",OFFSET('Water Data'!$E$29,0,10*ROW('Water Data'!E14)))</f>
        <v/>
      </c>
      <c r="BY20" s="271" t="str">
        <f ca="true">+IF(OFFSET('Water Data'!$F$27,0,10*ROW('Water Data'!F14))="","",OFFSET('Water Data'!$F$27,0,10*ROW('Water Data'!F14)))</f>
        <v/>
      </c>
      <c r="BZ20" s="271" t="str">
        <f ca="true">+IF(OFFSET('Water Data'!$F$28,0,10*ROW('Water Data'!F14))="","",OFFSET('Water Data'!$F$28,0,10*ROW('Water Data'!F14)))</f>
        <v/>
      </c>
      <c r="CA20" s="271" t="str">
        <f ca="true">+IF(OFFSET('Water Data'!$F$29,0,10*ROW('Water Data'!F14))="","",OFFSET('Water Data'!$F$29,0,10*ROW('Water Data'!F14)))</f>
        <v/>
      </c>
      <c r="CB20" s="271" t="str">
        <f ca="true">+IF(OFFSET('Water Data'!$G$27,0,10*ROW('Water Data'!G14))="","",OFFSET('Water Data'!$G$27,0,10*ROW('Water Data'!G14)))</f>
        <v/>
      </c>
      <c r="CC20" s="271" t="str">
        <f ca="true">+IF(OFFSET('Water Data'!$G$28,0,10*ROW('Water Data'!G14))="","",OFFSET('Water Data'!$G$28,0,10*ROW('Water Data'!G14)))</f>
        <v/>
      </c>
      <c r="CD20" s="271" t="str">
        <f ca="true">+IF(OFFSET('Water Data'!$G$29,0,10*ROW('Water Data'!G14))="","",OFFSET('Water Data'!$G$29,0,10*ROW('Water Data'!G14)))</f>
        <v/>
      </c>
      <c r="CE20" s="271" t="str">
        <f ca="true">+IF(OFFSET('Water Data'!$H$27,0,10*ROW('Water Data'!H14))="","",OFFSET('Water Data'!$H$27,0,10*ROW('Water Data'!H14)))</f>
        <v/>
      </c>
      <c r="CF20" s="271" t="str">
        <f ca="true">+IF(OFFSET('Water Data'!$H$28,0,10*ROW('Water Data'!H14))="","",OFFSET('Water Data'!$H$28,0,10*ROW('Water Data'!H14)))</f>
        <v/>
      </c>
      <c r="CG20" s="271" t="str">
        <f ca="true">+IF(OFFSET('Water Data'!$H$29,0,10*ROW('Water Data'!H14))="","",OFFSET('Water Data'!$H$29,0,10*ROW('Water Data'!H14)))</f>
        <v/>
      </c>
      <c r="CH20" s="271" t="str">
        <f ca="true">+IF(OFFSET('Water Data'!$I$27,0,10*ROW('Water Data'!I14))="","",OFFSET('Water Data'!$I$27,0,10*ROW('Water Data'!I14)))</f>
        <v/>
      </c>
      <c r="CI20" s="271" t="str">
        <f ca="true">+IF(OFFSET('Water Data'!$I$28,0,10*ROW('Water Data'!I14))="","",OFFSET('Water Data'!$I$28,0,10*ROW('Water Data'!I14)))</f>
        <v/>
      </c>
      <c r="CJ20" s="271" t="str">
        <f ca="true">+IF(OFFSET('Water Data'!$I$29,0,10*ROW('Water Data'!I14))="","",OFFSET('Water Data'!$I$29,0,10*ROW('Water Data'!I14)))</f>
        <v/>
      </c>
      <c r="CK20" s="271" t="str">
        <f ca="true">+IF(OFFSET('Sanitation Data'!$D$28,0,10*ROW('Sanitation Data'!D14))="","",OFFSET('Sanitation Data'!$D$28,0,10*ROW('Sanitation Data'!D14)))</f>
        <v/>
      </c>
      <c r="CL20" s="271" t="str">
        <f ca="true">+IF(OFFSET('Sanitation Data'!$D$29,0,10*ROW('Sanitation Data'!D14))="","",OFFSET('Sanitation Data'!$D$29,0,10*ROW('Sanitation Data'!D14)))</f>
        <v/>
      </c>
      <c r="CM20" s="271" t="str">
        <f ca="true">+IF(OFFSET('Sanitation Data'!$D$30,0,10*ROW('Sanitation Data'!D14))="","",OFFSET('Sanitation Data'!$D$30,0,10*ROW('Sanitation Data'!D14)))</f>
        <v/>
      </c>
      <c r="CN20" s="271" t="str">
        <f ca="true">+IF(OFFSET('Sanitation Data'!$D$31,0,10*ROW('Sanitation Data'!D14))="","",OFFSET('Sanitation Data'!$D$31,0,10*ROW('Sanitation Data'!D14)))</f>
        <v/>
      </c>
      <c r="CO20" s="271" t="str">
        <f ca="true">+IF(OFFSET('Sanitation Data'!$D$32,0,10*ROW('Sanitation Data'!D14))="","",OFFSET('Sanitation Data'!$D$32,0,10*ROW('Sanitation Data'!D14)))</f>
        <v/>
      </c>
      <c r="CP20" s="271" t="str">
        <f ca="true">+IF(OFFSET('Sanitation Data'!$E$28,0,10*ROW('Sanitation Data'!E14))="","",OFFSET('Sanitation Data'!$E$28,0,10*ROW('Sanitation Data'!E14)))</f>
        <v/>
      </c>
      <c r="CQ20" s="271" t="str">
        <f ca="true">+IF(OFFSET('Sanitation Data'!$E$29,0,10*ROW('Sanitation Data'!E14))="","",OFFSET('Sanitation Data'!$E$29,0,10*ROW('Sanitation Data'!E14)))</f>
        <v/>
      </c>
      <c r="CR20" s="271" t="str">
        <f ca="true">+IF(OFFSET('Sanitation Data'!$E$30,0,10*ROW('Sanitation Data'!E14))="","",OFFSET('Sanitation Data'!$E$30,0,10*ROW('Sanitation Data'!E14)))</f>
        <v/>
      </c>
      <c r="CS20" s="271" t="str">
        <f ca="true">+IF(OFFSET('Sanitation Data'!$E$31,0,10*ROW('Sanitation Data'!E14))="","",OFFSET('Sanitation Data'!$E$31,0,10*ROW('Sanitation Data'!E14)))</f>
        <v/>
      </c>
      <c r="CT20" s="271" t="str">
        <f ca="true">+IF(OFFSET('Sanitation Data'!$E$32,0,10*ROW('Sanitation Data'!E14))="","",OFFSET('Sanitation Data'!$E$32,0,10*ROW('Sanitation Data'!E14)))</f>
        <v/>
      </c>
      <c r="CU20" s="271" t="str">
        <f ca="true">+IF(OFFSET('Sanitation Data'!$F$28,0,10*ROW('Sanitation Data'!F14))="","",OFFSET('Sanitation Data'!$F$28,0,10*ROW('Sanitation Data'!F14)))</f>
        <v/>
      </c>
      <c r="CV20" s="271" t="str">
        <f ca="true">+IF(OFFSET('Sanitation Data'!$F$29,0,10*ROW('Sanitation Data'!F14))="","",OFFSET('Sanitation Data'!$F$29,0,10*ROW('Sanitation Data'!F14)))</f>
        <v/>
      </c>
      <c r="CW20" s="271" t="str">
        <f ca="true">+IF(OFFSET('Sanitation Data'!$F$30,0,10*ROW('Sanitation Data'!F14))="","",OFFSET('Sanitation Data'!$F$30,0,10*ROW('Sanitation Data'!F14)))</f>
        <v/>
      </c>
      <c r="CX20" s="271" t="str">
        <f ca="true">+IF(OFFSET('Sanitation Data'!$F$31,0,10*ROW('Sanitation Data'!F14))="","",OFFSET('Sanitation Data'!$F$31,0,10*ROW('Sanitation Data'!F14)))</f>
        <v/>
      </c>
      <c r="CY20" s="271" t="str">
        <f ca="true">+IF(OFFSET('Sanitation Data'!$F$32,0,10*ROW('Sanitation Data'!F14))="","",OFFSET('Sanitation Data'!$F$32,0,10*ROW('Sanitation Data'!F14)))</f>
        <v/>
      </c>
      <c r="CZ20" s="271" t="str">
        <f ca="true">+IF(OFFSET('Sanitation Data'!$G$28,0,10*ROW('Sanitation Data'!G14))="","",OFFSET('Sanitation Data'!$G$28,0,10*ROW('Sanitation Data'!G14)))</f>
        <v/>
      </c>
      <c r="DA20" s="271" t="str">
        <f ca="true">+IF(OFFSET('Sanitation Data'!$G$29,0,10*ROW('Sanitation Data'!G14))="","",OFFSET('Sanitation Data'!$G$29,0,10*ROW('Sanitation Data'!G14)))</f>
        <v/>
      </c>
      <c r="DB20" s="271" t="str">
        <f ca="true">+IF(OFFSET('Sanitation Data'!$G$30,0,10*ROW('Sanitation Data'!G14))="","",OFFSET('Sanitation Data'!$G$30,0,10*ROW('Sanitation Data'!G14)))</f>
        <v/>
      </c>
      <c r="DC20" s="271" t="str">
        <f ca="true">+IF(OFFSET('Sanitation Data'!$G$31,0,10*ROW('Sanitation Data'!G14))="","",OFFSET('Sanitation Data'!$G$31,0,10*ROW('Sanitation Data'!G14)))</f>
        <v/>
      </c>
      <c r="DD20" s="271" t="str">
        <f ca="true">+IF(OFFSET('Sanitation Data'!$G$32,0,10*ROW('Sanitation Data'!G14))="","",OFFSET('Sanitation Data'!$G$32,0,10*ROW('Sanitation Data'!G14)))</f>
        <v/>
      </c>
      <c r="DE20" s="271" t="str">
        <f ca="true">+IF(OFFSET('Sanitation Data'!$H$28,0,10*ROW('Sanitation Data'!H14))="","",OFFSET('Sanitation Data'!$H$28,0,10*ROW('Sanitation Data'!H14)))</f>
        <v/>
      </c>
      <c r="DF20" s="271" t="str">
        <f ca="true">+IF(OFFSET('Sanitation Data'!$H$29,0,10*ROW('Sanitation Data'!H14))="","",OFFSET('Sanitation Data'!$H$29,0,10*ROW('Sanitation Data'!H14)))</f>
        <v/>
      </c>
      <c r="DG20" s="271" t="str">
        <f ca="true">+IF(OFFSET('Sanitation Data'!$H$30,0,10*ROW('Sanitation Data'!H14))="","",OFFSET('Sanitation Data'!$H$30,0,10*ROW('Sanitation Data'!H14)))</f>
        <v/>
      </c>
      <c r="DH20" s="271" t="str">
        <f ca="true">+IF(OFFSET('Sanitation Data'!$H$31,0,10*ROW('Sanitation Data'!H14))="","",OFFSET('Sanitation Data'!$H$31,0,10*ROW('Sanitation Data'!H14)))</f>
        <v/>
      </c>
      <c r="DI20" s="271" t="str">
        <f ca="true">+IF(OFFSET('Sanitation Data'!$H$32,0,10*ROW('Sanitation Data'!H14))="","",OFFSET('Sanitation Data'!$H$32,0,10*ROW('Sanitation Data'!H14)))</f>
        <v/>
      </c>
      <c r="DJ20" s="271" t="str">
        <f ca="true">+IF(OFFSET('Sanitation Data'!$I$28,0,10*ROW('Sanitation Data'!I14))="","",OFFSET('Sanitation Data'!$I$28,0,10*ROW('Sanitation Data'!I14)))</f>
        <v/>
      </c>
      <c r="DK20" s="271" t="str">
        <f ca="true">+IF(OFFSET('Sanitation Data'!$I$29,0,10*ROW('Sanitation Data'!I14))="","",OFFSET('Sanitation Data'!$I$29,0,10*ROW('Sanitation Data'!I14)))</f>
        <v/>
      </c>
      <c r="DL20" s="271" t="str">
        <f ca="true">+IF(OFFSET('Sanitation Data'!$I$30,0,10*ROW('Sanitation Data'!I14))="","",OFFSET('Sanitation Data'!$I$30,0,10*ROW('Sanitation Data'!I14)))</f>
        <v/>
      </c>
      <c r="DM20" s="271" t="str">
        <f ca="true">+IF(OFFSET('Sanitation Data'!$I$31,0,10*ROW('Sanitation Data'!I14))="","",OFFSET('Sanitation Data'!$I$31,0,10*ROW('Sanitation Data'!I14)))</f>
        <v/>
      </c>
      <c r="DN20" s="271" t="str">
        <f ca="true">+IF(OFFSET('Sanitation Data'!$I$32,0,10*ROW('Sanitation Data'!I14))="","",OFFSET('Sanitation Data'!$I$32,0,10*ROW('Sanitation Data'!I14)))</f>
        <v/>
      </c>
      <c r="DO20" s="271" t="str">
        <f ca="true">+IF(OFFSET('Hygiene Data'!$D$11,0,10*ROW('Hygiene Data'!D14))="","",OFFSET('Hygiene Data'!$D$11,0,10*ROW('Hygiene Data'!D14)))</f>
        <v/>
      </c>
      <c r="DP20" s="271" t="str">
        <f ca="true">+IF(OFFSET('Hygiene Data'!$D$12,0,10*ROW('Hygiene Data'!D14))="","",OFFSET('Hygiene Data'!$D$12,0,10*ROW('Hygiene Data'!D14)))</f>
        <v/>
      </c>
      <c r="DQ20" s="271" t="str">
        <f ca="true">+IF(OFFSET('Hygiene Data'!$D$13,0,10*ROW('Hygiene Data'!D14))="","",OFFSET('Hygiene Data'!$D$13,0,10*ROW('Hygiene Data'!D14)))</f>
        <v/>
      </c>
      <c r="DR20" s="271" t="str">
        <f ca="true">+IF(OFFSET('Hygiene Data'!$E$11,0,10*ROW('Hygiene Data'!E14))="","",OFFSET('Hygiene Data'!$E$11,0,10*ROW('Hygiene Data'!E14)))</f>
        <v/>
      </c>
      <c r="DS20" s="271" t="str">
        <f ca="true">+IF(OFFSET('Hygiene Data'!$E$12,0,10*ROW('Hygiene Data'!E14))="","",OFFSET('Hygiene Data'!$E$12,0,10*ROW('Hygiene Data'!E14)))</f>
        <v/>
      </c>
      <c r="DT20" s="271" t="str">
        <f ca="true">+IF(OFFSET('Hygiene Data'!$E$13,0,10*ROW('Hygiene Data'!E14))="","",OFFSET('Hygiene Data'!$E$13,0,10*ROW('Hygiene Data'!E14)))</f>
        <v/>
      </c>
      <c r="DU20" s="271" t="str">
        <f ca="true">+IF(OFFSET('Hygiene Data'!$F$11,0,10*ROW('Hygiene Data'!F14))="","",OFFSET('Hygiene Data'!$F$11,0,10*ROW('Hygiene Data'!F14)))</f>
        <v/>
      </c>
      <c r="DV20" s="271" t="str">
        <f ca="true">+IF(OFFSET('Hygiene Data'!$F$12,0,10*ROW('Hygiene Data'!F14))="","",OFFSET('Hygiene Data'!$F$12,0,10*ROW('Hygiene Data'!F14)))</f>
        <v/>
      </c>
      <c r="DW20" s="271" t="str">
        <f ca="true">+IF(OFFSET('Hygiene Data'!$F$13,0,10*ROW('Hygiene Data'!F14))="","",OFFSET('Hygiene Data'!$F$13,0,10*ROW('Hygiene Data'!F14)))</f>
        <v/>
      </c>
      <c r="DX20" s="271" t="str">
        <f ca="true">+IF(OFFSET('Hygiene Data'!$G$11,0,10*ROW('Hygiene Data'!G14))="","",OFFSET('Hygiene Data'!$G$11,0,10*ROW('Hygiene Data'!G14)))</f>
        <v/>
      </c>
      <c r="DY20" s="271" t="str">
        <f ca="true">+IF(OFFSET('Hygiene Data'!$G$12,0,10*ROW('Hygiene Data'!G14))="","",OFFSET('Hygiene Data'!$G$12,0,10*ROW('Hygiene Data'!G14)))</f>
        <v/>
      </c>
      <c r="DZ20" s="271" t="str">
        <f ca="true">+IF(OFFSET('Hygiene Data'!$G$13,0,10*ROW('Hygiene Data'!G14))="","",OFFSET('Hygiene Data'!$G$13,0,10*ROW('Hygiene Data'!G14)))</f>
        <v/>
      </c>
      <c r="EA20" s="271" t="str">
        <f ca="true">+IF(OFFSET('Hygiene Data'!$H$11,0,10*ROW('Hygiene Data'!H14))="","",OFFSET('Hygiene Data'!$H$11,0,10*ROW('Hygiene Data'!H14)))</f>
        <v/>
      </c>
      <c r="EB20" s="271" t="str">
        <f ca="true">+IF(OFFSET('Hygiene Data'!$H$12,0,10*ROW('Hygiene Data'!H14))="","",OFFSET('Hygiene Data'!$H$12,0,10*ROW('Hygiene Data'!H14)))</f>
        <v/>
      </c>
      <c r="EC20" s="271" t="str">
        <f ca="true">+IF(OFFSET('Hygiene Data'!$H$13,0,10*ROW('Hygiene Data'!H14))="","",OFFSET('Hygiene Data'!$H$13,0,10*ROW('Hygiene Data'!H14)))</f>
        <v/>
      </c>
      <c r="ED20" s="271" t="str">
        <f ca="true">+IF(OFFSET('Hygiene Data'!$I$11,0,10*ROW('Hygiene Data'!I14))="","",OFFSET('Hygiene Data'!$I$11,0,10*ROW('Hygiene Data'!I14)))</f>
        <v/>
      </c>
      <c r="EE20" s="271" t="str">
        <f ca="true">+IF(OFFSET('Hygiene Data'!$I$12,0,10*ROW('Hygiene Data'!I14))="","",OFFSET('Hygiene Data'!$I$12,0,10*ROW('Hygiene Data'!I14)))</f>
        <v/>
      </c>
      <c r="EF20" s="271"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27"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1"/>
      <c r="BS21" s="271" t="str">
        <f ca="true">+IF(OFFSET('Water Data'!$D$27,0,10*ROW('Water Data'!D15))="","",OFFSET('Water Data'!$D$27,0,10*ROW('Water Data'!D15)))</f>
        <v/>
      </c>
      <c r="BT21" s="271" t="str">
        <f ca="true">+IF(OFFSET('Water Data'!$D$28,0,10*ROW('Water Data'!D15))="","",OFFSET('Water Data'!$D$28,0,10*ROW('Water Data'!D15)))</f>
        <v/>
      </c>
      <c r="BU21" s="271" t="str">
        <f ca="true">+IF(OFFSET('Water Data'!$D$29,0,10*ROW('Water Data'!D15))="","",OFFSET('Water Data'!$D$29,0,10*ROW('Water Data'!D15)))</f>
        <v/>
      </c>
      <c r="BV21" s="271" t="str">
        <f ca="true">+IF(OFFSET('Water Data'!$E$27,0,10*ROW('Water Data'!E15))="","",OFFSET('Water Data'!$E$27,0,10*ROW('Water Data'!E15)))</f>
        <v/>
      </c>
      <c r="BW21" s="271" t="str">
        <f ca="true">+IF(OFFSET('Water Data'!$E$28,0,10*ROW('Water Data'!E15))="","",OFFSET('Water Data'!$E$28,0,10*ROW('Water Data'!E15)))</f>
        <v/>
      </c>
      <c r="BX21" s="271" t="str">
        <f ca="true">+IF(OFFSET('Water Data'!$E$29,0,10*ROW('Water Data'!E15))="","",OFFSET('Water Data'!$E$29,0,10*ROW('Water Data'!E15)))</f>
        <v/>
      </c>
      <c r="BY21" s="271" t="str">
        <f ca="true">+IF(OFFSET('Water Data'!$F$27,0,10*ROW('Water Data'!F15))="","",OFFSET('Water Data'!$F$27,0,10*ROW('Water Data'!F15)))</f>
        <v/>
      </c>
      <c r="BZ21" s="271" t="str">
        <f ca="true">+IF(OFFSET('Water Data'!$F$28,0,10*ROW('Water Data'!F15))="","",OFFSET('Water Data'!$F$28,0,10*ROW('Water Data'!F15)))</f>
        <v/>
      </c>
      <c r="CA21" s="271" t="str">
        <f ca="true">+IF(OFFSET('Water Data'!$F$29,0,10*ROW('Water Data'!F15))="","",OFFSET('Water Data'!$F$29,0,10*ROW('Water Data'!F15)))</f>
        <v/>
      </c>
      <c r="CB21" s="271" t="str">
        <f ca="true">+IF(OFFSET('Water Data'!$G$27,0,10*ROW('Water Data'!G15))="","",OFFSET('Water Data'!$G$27,0,10*ROW('Water Data'!G15)))</f>
        <v/>
      </c>
      <c r="CC21" s="271" t="str">
        <f ca="true">+IF(OFFSET('Water Data'!$G$28,0,10*ROW('Water Data'!G15))="","",OFFSET('Water Data'!$G$28,0,10*ROW('Water Data'!G15)))</f>
        <v/>
      </c>
      <c r="CD21" s="271" t="str">
        <f ca="true">+IF(OFFSET('Water Data'!$G$29,0,10*ROW('Water Data'!G15))="","",OFFSET('Water Data'!$G$29,0,10*ROW('Water Data'!G15)))</f>
        <v/>
      </c>
      <c r="CE21" s="271" t="str">
        <f ca="true">+IF(OFFSET('Water Data'!$H$27,0,10*ROW('Water Data'!H15))="","",OFFSET('Water Data'!$H$27,0,10*ROW('Water Data'!H15)))</f>
        <v/>
      </c>
      <c r="CF21" s="271" t="str">
        <f ca="true">+IF(OFFSET('Water Data'!$H$28,0,10*ROW('Water Data'!H15))="","",OFFSET('Water Data'!$H$28,0,10*ROW('Water Data'!H15)))</f>
        <v/>
      </c>
      <c r="CG21" s="271" t="str">
        <f ca="true">+IF(OFFSET('Water Data'!$H$29,0,10*ROW('Water Data'!H15))="","",OFFSET('Water Data'!$H$29,0,10*ROW('Water Data'!H15)))</f>
        <v/>
      </c>
      <c r="CH21" s="271" t="str">
        <f ca="true">+IF(OFFSET('Water Data'!$I$27,0,10*ROW('Water Data'!I15))="","",OFFSET('Water Data'!$I$27,0,10*ROW('Water Data'!I15)))</f>
        <v/>
      </c>
      <c r="CI21" s="271" t="str">
        <f ca="true">+IF(OFFSET('Water Data'!$I$28,0,10*ROW('Water Data'!I15))="","",OFFSET('Water Data'!$I$28,0,10*ROW('Water Data'!I15)))</f>
        <v/>
      </c>
      <c r="CJ21" s="271" t="str">
        <f ca="true">+IF(OFFSET('Water Data'!$I$29,0,10*ROW('Water Data'!I15))="","",OFFSET('Water Data'!$I$29,0,10*ROW('Water Data'!I15)))</f>
        <v/>
      </c>
      <c r="CK21" s="271" t="str">
        <f ca="true">+IF(OFFSET('Sanitation Data'!$D$28,0,10*ROW('Sanitation Data'!D15))="","",OFFSET('Sanitation Data'!$D$28,0,10*ROW('Sanitation Data'!D15)))</f>
        <v/>
      </c>
      <c r="CL21" s="271" t="str">
        <f ca="true">+IF(OFFSET('Sanitation Data'!$D$29,0,10*ROW('Sanitation Data'!D15))="","",OFFSET('Sanitation Data'!$D$29,0,10*ROW('Sanitation Data'!D15)))</f>
        <v/>
      </c>
      <c r="CM21" s="271" t="str">
        <f ca="true">+IF(OFFSET('Sanitation Data'!$D$30,0,10*ROW('Sanitation Data'!D15))="","",OFFSET('Sanitation Data'!$D$30,0,10*ROW('Sanitation Data'!D15)))</f>
        <v/>
      </c>
      <c r="CN21" s="271" t="str">
        <f ca="true">+IF(OFFSET('Sanitation Data'!$D$31,0,10*ROW('Sanitation Data'!D15))="","",OFFSET('Sanitation Data'!$D$31,0,10*ROW('Sanitation Data'!D15)))</f>
        <v/>
      </c>
      <c r="CO21" s="271" t="str">
        <f ca="true">+IF(OFFSET('Sanitation Data'!$D$32,0,10*ROW('Sanitation Data'!D15))="","",OFFSET('Sanitation Data'!$D$32,0,10*ROW('Sanitation Data'!D15)))</f>
        <v/>
      </c>
      <c r="CP21" s="271" t="str">
        <f ca="true">+IF(OFFSET('Sanitation Data'!$E$28,0,10*ROW('Sanitation Data'!E15))="","",OFFSET('Sanitation Data'!$E$28,0,10*ROW('Sanitation Data'!E15)))</f>
        <v/>
      </c>
      <c r="CQ21" s="271" t="str">
        <f ca="true">+IF(OFFSET('Sanitation Data'!$E$29,0,10*ROW('Sanitation Data'!E15))="","",OFFSET('Sanitation Data'!$E$29,0,10*ROW('Sanitation Data'!E15)))</f>
        <v/>
      </c>
      <c r="CR21" s="271" t="str">
        <f ca="true">+IF(OFFSET('Sanitation Data'!$E$30,0,10*ROW('Sanitation Data'!E15))="","",OFFSET('Sanitation Data'!$E$30,0,10*ROW('Sanitation Data'!E15)))</f>
        <v/>
      </c>
      <c r="CS21" s="271" t="str">
        <f ca="true">+IF(OFFSET('Sanitation Data'!$E$31,0,10*ROW('Sanitation Data'!E15))="","",OFFSET('Sanitation Data'!$E$31,0,10*ROW('Sanitation Data'!E15)))</f>
        <v/>
      </c>
      <c r="CT21" s="271" t="str">
        <f ca="true">+IF(OFFSET('Sanitation Data'!$E$32,0,10*ROW('Sanitation Data'!E15))="","",OFFSET('Sanitation Data'!$E$32,0,10*ROW('Sanitation Data'!E15)))</f>
        <v/>
      </c>
      <c r="CU21" s="271" t="str">
        <f ca="true">+IF(OFFSET('Sanitation Data'!$F$28,0,10*ROW('Sanitation Data'!F15))="","",OFFSET('Sanitation Data'!$F$28,0,10*ROW('Sanitation Data'!F15)))</f>
        <v/>
      </c>
      <c r="CV21" s="271" t="str">
        <f ca="true">+IF(OFFSET('Sanitation Data'!$F$29,0,10*ROW('Sanitation Data'!F15))="","",OFFSET('Sanitation Data'!$F$29,0,10*ROW('Sanitation Data'!F15)))</f>
        <v/>
      </c>
      <c r="CW21" s="271" t="str">
        <f ca="true">+IF(OFFSET('Sanitation Data'!$F$30,0,10*ROW('Sanitation Data'!F15))="","",OFFSET('Sanitation Data'!$F$30,0,10*ROW('Sanitation Data'!F15)))</f>
        <v/>
      </c>
      <c r="CX21" s="271" t="str">
        <f ca="true">+IF(OFFSET('Sanitation Data'!$F$31,0,10*ROW('Sanitation Data'!F15))="","",OFFSET('Sanitation Data'!$F$31,0,10*ROW('Sanitation Data'!F15)))</f>
        <v/>
      </c>
      <c r="CY21" s="271" t="str">
        <f ca="true">+IF(OFFSET('Sanitation Data'!$F$32,0,10*ROW('Sanitation Data'!F15))="","",OFFSET('Sanitation Data'!$F$32,0,10*ROW('Sanitation Data'!F15)))</f>
        <v/>
      </c>
      <c r="CZ21" s="271" t="str">
        <f ca="true">+IF(OFFSET('Sanitation Data'!$G$28,0,10*ROW('Sanitation Data'!G15))="","",OFFSET('Sanitation Data'!$G$28,0,10*ROW('Sanitation Data'!G15)))</f>
        <v/>
      </c>
      <c r="DA21" s="271" t="str">
        <f ca="true">+IF(OFFSET('Sanitation Data'!$G$29,0,10*ROW('Sanitation Data'!G15))="","",OFFSET('Sanitation Data'!$G$29,0,10*ROW('Sanitation Data'!G15)))</f>
        <v/>
      </c>
      <c r="DB21" s="271" t="str">
        <f ca="true">+IF(OFFSET('Sanitation Data'!$G$30,0,10*ROW('Sanitation Data'!G15))="","",OFFSET('Sanitation Data'!$G$30,0,10*ROW('Sanitation Data'!G15)))</f>
        <v/>
      </c>
      <c r="DC21" s="271" t="str">
        <f ca="true">+IF(OFFSET('Sanitation Data'!$G$31,0,10*ROW('Sanitation Data'!G15))="","",OFFSET('Sanitation Data'!$G$31,0,10*ROW('Sanitation Data'!G15)))</f>
        <v/>
      </c>
      <c r="DD21" s="271" t="str">
        <f ca="true">+IF(OFFSET('Sanitation Data'!$G$32,0,10*ROW('Sanitation Data'!G15))="","",OFFSET('Sanitation Data'!$G$32,0,10*ROW('Sanitation Data'!G15)))</f>
        <v/>
      </c>
      <c r="DE21" s="271" t="str">
        <f ca="true">+IF(OFFSET('Sanitation Data'!$H$28,0,10*ROW('Sanitation Data'!H15))="","",OFFSET('Sanitation Data'!$H$28,0,10*ROW('Sanitation Data'!H15)))</f>
        <v/>
      </c>
      <c r="DF21" s="271" t="str">
        <f ca="true">+IF(OFFSET('Sanitation Data'!$H$29,0,10*ROW('Sanitation Data'!H15))="","",OFFSET('Sanitation Data'!$H$29,0,10*ROW('Sanitation Data'!H15)))</f>
        <v/>
      </c>
      <c r="DG21" s="271" t="str">
        <f ca="true">+IF(OFFSET('Sanitation Data'!$H$30,0,10*ROW('Sanitation Data'!H15))="","",OFFSET('Sanitation Data'!$H$30,0,10*ROW('Sanitation Data'!H15)))</f>
        <v/>
      </c>
      <c r="DH21" s="271" t="str">
        <f ca="true">+IF(OFFSET('Sanitation Data'!$H$31,0,10*ROW('Sanitation Data'!H15))="","",OFFSET('Sanitation Data'!$H$31,0,10*ROW('Sanitation Data'!H15)))</f>
        <v/>
      </c>
      <c r="DI21" s="271" t="str">
        <f ca="true">+IF(OFFSET('Sanitation Data'!$H$32,0,10*ROW('Sanitation Data'!H15))="","",OFFSET('Sanitation Data'!$H$32,0,10*ROW('Sanitation Data'!H15)))</f>
        <v/>
      </c>
      <c r="DJ21" s="271" t="str">
        <f ca="true">+IF(OFFSET('Sanitation Data'!$I$28,0,10*ROW('Sanitation Data'!I15))="","",OFFSET('Sanitation Data'!$I$28,0,10*ROW('Sanitation Data'!I15)))</f>
        <v/>
      </c>
      <c r="DK21" s="271" t="str">
        <f ca="true">+IF(OFFSET('Sanitation Data'!$I$29,0,10*ROW('Sanitation Data'!I15))="","",OFFSET('Sanitation Data'!$I$29,0,10*ROW('Sanitation Data'!I15)))</f>
        <v/>
      </c>
      <c r="DL21" s="271" t="str">
        <f ca="true">+IF(OFFSET('Sanitation Data'!$I$30,0,10*ROW('Sanitation Data'!I15))="","",OFFSET('Sanitation Data'!$I$30,0,10*ROW('Sanitation Data'!I15)))</f>
        <v/>
      </c>
      <c r="DM21" s="271" t="str">
        <f ca="true">+IF(OFFSET('Sanitation Data'!$I$31,0,10*ROW('Sanitation Data'!I15))="","",OFFSET('Sanitation Data'!$I$31,0,10*ROW('Sanitation Data'!I15)))</f>
        <v/>
      </c>
      <c r="DN21" s="271" t="str">
        <f ca="true">+IF(OFFSET('Sanitation Data'!$I$32,0,10*ROW('Sanitation Data'!I15))="","",OFFSET('Sanitation Data'!$I$32,0,10*ROW('Sanitation Data'!I15)))</f>
        <v/>
      </c>
      <c r="DO21" s="271" t="str">
        <f ca="true">+IF(OFFSET('Hygiene Data'!$D$11,0,10*ROW('Hygiene Data'!D15))="","",OFFSET('Hygiene Data'!$D$11,0,10*ROW('Hygiene Data'!D15)))</f>
        <v/>
      </c>
      <c r="DP21" s="271" t="str">
        <f ca="true">+IF(OFFSET('Hygiene Data'!$D$12,0,10*ROW('Hygiene Data'!D15))="","",OFFSET('Hygiene Data'!$D$12,0,10*ROW('Hygiene Data'!D15)))</f>
        <v/>
      </c>
      <c r="DQ21" s="271" t="str">
        <f ca="true">+IF(OFFSET('Hygiene Data'!$D$13,0,10*ROW('Hygiene Data'!D15))="","",OFFSET('Hygiene Data'!$D$13,0,10*ROW('Hygiene Data'!D15)))</f>
        <v/>
      </c>
      <c r="DR21" s="271" t="str">
        <f ca="true">+IF(OFFSET('Hygiene Data'!$E$11,0,10*ROW('Hygiene Data'!E15))="","",OFFSET('Hygiene Data'!$E$11,0,10*ROW('Hygiene Data'!E15)))</f>
        <v/>
      </c>
      <c r="DS21" s="271" t="str">
        <f ca="true">+IF(OFFSET('Hygiene Data'!$E$12,0,10*ROW('Hygiene Data'!E15))="","",OFFSET('Hygiene Data'!$E$12,0,10*ROW('Hygiene Data'!E15)))</f>
        <v/>
      </c>
      <c r="DT21" s="271" t="str">
        <f ca="true">+IF(OFFSET('Hygiene Data'!$E$13,0,10*ROW('Hygiene Data'!E15))="","",OFFSET('Hygiene Data'!$E$13,0,10*ROW('Hygiene Data'!E15)))</f>
        <v/>
      </c>
      <c r="DU21" s="271" t="str">
        <f ca="true">+IF(OFFSET('Hygiene Data'!$F$11,0,10*ROW('Hygiene Data'!F15))="","",OFFSET('Hygiene Data'!$F$11,0,10*ROW('Hygiene Data'!F15)))</f>
        <v/>
      </c>
      <c r="DV21" s="271" t="str">
        <f ca="true">+IF(OFFSET('Hygiene Data'!$F$12,0,10*ROW('Hygiene Data'!F15))="","",OFFSET('Hygiene Data'!$F$12,0,10*ROW('Hygiene Data'!F15)))</f>
        <v/>
      </c>
      <c r="DW21" s="271" t="str">
        <f ca="true">+IF(OFFSET('Hygiene Data'!$F$13,0,10*ROW('Hygiene Data'!F15))="","",OFFSET('Hygiene Data'!$F$13,0,10*ROW('Hygiene Data'!F15)))</f>
        <v/>
      </c>
      <c r="DX21" s="271" t="str">
        <f ca="true">+IF(OFFSET('Hygiene Data'!$G$11,0,10*ROW('Hygiene Data'!G15))="","",OFFSET('Hygiene Data'!$G$11,0,10*ROW('Hygiene Data'!G15)))</f>
        <v/>
      </c>
      <c r="DY21" s="271" t="str">
        <f ca="true">+IF(OFFSET('Hygiene Data'!$G$12,0,10*ROW('Hygiene Data'!G15))="","",OFFSET('Hygiene Data'!$G$12,0,10*ROW('Hygiene Data'!G15)))</f>
        <v/>
      </c>
      <c r="DZ21" s="271" t="str">
        <f ca="true">+IF(OFFSET('Hygiene Data'!$G$13,0,10*ROW('Hygiene Data'!G15))="","",OFFSET('Hygiene Data'!$G$13,0,10*ROW('Hygiene Data'!G15)))</f>
        <v/>
      </c>
      <c r="EA21" s="271" t="str">
        <f ca="true">+IF(OFFSET('Hygiene Data'!$H$11,0,10*ROW('Hygiene Data'!H15))="","",OFFSET('Hygiene Data'!$H$11,0,10*ROW('Hygiene Data'!H15)))</f>
        <v/>
      </c>
      <c r="EB21" s="271" t="str">
        <f ca="true">+IF(OFFSET('Hygiene Data'!$H$12,0,10*ROW('Hygiene Data'!H15))="","",OFFSET('Hygiene Data'!$H$12,0,10*ROW('Hygiene Data'!H15)))</f>
        <v/>
      </c>
      <c r="EC21" s="271" t="str">
        <f ca="true">+IF(OFFSET('Hygiene Data'!$H$13,0,10*ROW('Hygiene Data'!H15))="","",OFFSET('Hygiene Data'!$H$13,0,10*ROW('Hygiene Data'!H15)))</f>
        <v/>
      </c>
      <c r="ED21" s="271" t="str">
        <f ca="true">+IF(OFFSET('Hygiene Data'!$I$11,0,10*ROW('Hygiene Data'!I15))="","",OFFSET('Hygiene Data'!$I$11,0,10*ROW('Hygiene Data'!I15)))</f>
        <v/>
      </c>
      <c r="EE21" s="271" t="str">
        <f ca="true">+IF(OFFSET('Hygiene Data'!$I$12,0,10*ROW('Hygiene Data'!I15))="","",OFFSET('Hygiene Data'!$I$12,0,10*ROW('Hygiene Data'!I15)))</f>
        <v/>
      </c>
      <c r="EF21" s="271"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27"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1"/>
      <c r="BS22" s="271" t="str">
        <f ca="true">+IF(OFFSET('Water Data'!$D$27,0,10*ROW('Water Data'!D16))="","",OFFSET('Water Data'!$D$27,0,10*ROW('Water Data'!D16)))</f>
        <v/>
      </c>
      <c r="BT22" s="271" t="str">
        <f ca="true">+IF(OFFSET('Water Data'!$D$28,0,10*ROW('Water Data'!D16))="","",OFFSET('Water Data'!$D$28,0,10*ROW('Water Data'!D16)))</f>
        <v/>
      </c>
      <c r="BU22" s="271" t="str">
        <f ca="true">+IF(OFFSET('Water Data'!$D$29,0,10*ROW('Water Data'!D16))="","",OFFSET('Water Data'!$D$29,0,10*ROW('Water Data'!D16)))</f>
        <v/>
      </c>
      <c r="BV22" s="271" t="str">
        <f ca="true">+IF(OFFSET('Water Data'!$E$27,0,10*ROW('Water Data'!E16))="","",OFFSET('Water Data'!$E$27,0,10*ROW('Water Data'!E16)))</f>
        <v/>
      </c>
      <c r="BW22" s="271" t="str">
        <f ca="true">+IF(OFFSET('Water Data'!$E$28,0,10*ROW('Water Data'!E16))="","",OFFSET('Water Data'!$E$28,0,10*ROW('Water Data'!E16)))</f>
        <v/>
      </c>
      <c r="BX22" s="271" t="str">
        <f ca="true">+IF(OFFSET('Water Data'!$E$29,0,10*ROW('Water Data'!E16))="","",OFFSET('Water Data'!$E$29,0,10*ROW('Water Data'!E16)))</f>
        <v/>
      </c>
      <c r="BY22" s="271" t="str">
        <f ca="true">+IF(OFFSET('Water Data'!$F$27,0,10*ROW('Water Data'!F16))="","",OFFSET('Water Data'!$F$27,0,10*ROW('Water Data'!F16)))</f>
        <v/>
      </c>
      <c r="BZ22" s="271" t="str">
        <f ca="true">+IF(OFFSET('Water Data'!$F$28,0,10*ROW('Water Data'!F16))="","",OFFSET('Water Data'!$F$28,0,10*ROW('Water Data'!F16)))</f>
        <v/>
      </c>
      <c r="CA22" s="271" t="str">
        <f ca="true">+IF(OFFSET('Water Data'!$F$29,0,10*ROW('Water Data'!F16))="","",OFFSET('Water Data'!$F$29,0,10*ROW('Water Data'!F16)))</f>
        <v/>
      </c>
      <c r="CB22" s="271" t="str">
        <f ca="true">+IF(OFFSET('Water Data'!$G$27,0,10*ROW('Water Data'!G16))="","",OFFSET('Water Data'!$G$27,0,10*ROW('Water Data'!G16)))</f>
        <v/>
      </c>
      <c r="CC22" s="271" t="str">
        <f ca="true">+IF(OFFSET('Water Data'!$G$28,0,10*ROW('Water Data'!G16))="","",OFFSET('Water Data'!$G$28,0,10*ROW('Water Data'!G16)))</f>
        <v/>
      </c>
      <c r="CD22" s="271" t="str">
        <f ca="true">+IF(OFFSET('Water Data'!$G$29,0,10*ROW('Water Data'!G16))="","",OFFSET('Water Data'!$G$29,0,10*ROW('Water Data'!G16)))</f>
        <v/>
      </c>
      <c r="CE22" s="271" t="str">
        <f ca="true">+IF(OFFSET('Water Data'!$H$27,0,10*ROW('Water Data'!H16))="","",OFFSET('Water Data'!$H$27,0,10*ROW('Water Data'!H16)))</f>
        <v/>
      </c>
      <c r="CF22" s="271" t="str">
        <f ca="true">+IF(OFFSET('Water Data'!$H$28,0,10*ROW('Water Data'!H16))="","",OFFSET('Water Data'!$H$28,0,10*ROW('Water Data'!H16)))</f>
        <v/>
      </c>
      <c r="CG22" s="271" t="str">
        <f ca="true">+IF(OFFSET('Water Data'!$H$29,0,10*ROW('Water Data'!H16))="","",OFFSET('Water Data'!$H$29,0,10*ROW('Water Data'!H16)))</f>
        <v/>
      </c>
      <c r="CH22" s="271" t="str">
        <f ca="true">+IF(OFFSET('Water Data'!$I$27,0,10*ROW('Water Data'!I16))="","",OFFSET('Water Data'!$I$27,0,10*ROW('Water Data'!I16)))</f>
        <v/>
      </c>
      <c r="CI22" s="271" t="str">
        <f ca="true">+IF(OFFSET('Water Data'!$I$28,0,10*ROW('Water Data'!I16))="","",OFFSET('Water Data'!$I$28,0,10*ROW('Water Data'!I16)))</f>
        <v/>
      </c>
      <c r="CJ22" s="271" t="str">
        <f ca="true">+IF(OFFSET('Water Data'!$I$29,0,10*ROW('Water Data'!I16))="","",OFFSET('Water Data'!$I$29,0,10*ROW('Water Data'!I16)))</f>
        <v/>
      </c>
      <c r="CK22" s="271" t="str">
        <f ca="true">+IF(OFFSET('Sanitation Data'!$D$28,0,10*ROW('Sanitation Data'!D16))="","",OFFSET('Sanitation Data'!$D$28,0,10*ROW('Sanitation Data'!D16)))</f>
        <v/>
      </c>
      <c r="CL22" s="271" t="str">
        <f ca="true">+IF(OFFSET('Sanitation Data'!$D$29,0,10*ROW('Sanitation Data'!D16))="","",OFFSET('Sanitation Data'!$D$29,0,10*ROW('Sanitation Data'!D16)))</f>
        <v/>
      </c>
      <c r="CM22" s="271" t="str">
        <f ca="true">+IF(OFFSET('Sanitation Data'!$D$30,0,10*ROW('Sanitation Data'!D16))="","",OFFSET('Sanitation Data'!$D$30,0,10*ROW('Sanitation Data'!D16)))</f>
        <v/>
      </c>
      <c r="CN22" s="271" t="str">
        <f ca="true">+IF(OFFSET('Sanitation Data'!$D$31,0,10*ROW('Sanitation Data'!D16))="","",OFFSET('Sanitation Data'!$D$31,0,10*ROW('Sanitation Data'!D16)))</f>
        <v/>
      </c>
      <c r="CO22" s="271" t="str">
        <f ca="true">+IF(OFFSET('Sanitation Data'!$D$32,0,10*ROW('Sanitation Data'!D16))="","",OFFSET('Sanitation Data'!$D$32,0,10*ROW('Sanitation Data'!D16)))</f>
        <v/>
      </c>
      <c r="CP22" s="271" t="str">
        <f ca="true">+IF(OFFSET('Sanitation Data'!$E$28,0,10*ROW('Sanitation Data'!E16))="","",OFFSET('Sanitation Data'!$E$28,0,10*ROW('Sanitation Data'!E16)))</f>
        <v/>
      </c>
      <c r="CQ22" s="271" t="str">
        <f ca="true">+IF(OFFSET('Sanitation Data'!$E$29,0,10*ROW('Sanitation Data'!E16))="","",OFFSET('Sanitation Data'!$E$29,0,10*ROW('Sanitation Data'!E16)))</f>
        <v/>
      </c>
      <c r="CR22" s="271" t="str">
        <f ca="true">+IF(OFFSET('Sanitation Data'!$E$30,0,10*ROW('Sanitation Data'!E16))="","",OFFSET('Sanitation Data'!$E$30,0,10*ROW('Sanitation Data'!E16)))</f>
        <v/>
      </c>
      <c r="CS22" s="271" t="str">
        <f ca="true">+IF(OFFSET('Sanitation Data'!$E$31,0,10*ROW('Sanitation Data'!E16))="","",OFFSET('Sanitation Data'!$E$31,0,10*ROW('Sanitation Data'!E16)))</f>
        <v/>
      </c>
      <c r="CT22" s="271" t="str">
        <f ca="true">+IF(OFFSET('Sanitation Data'!$E$32,0,10*ROW('Sanitation Data'!E16))="","",OFFSET('Sanitation Data'!$E$32,0,10*ROW('Sanitation Data'!E16)))</f>
        <v/>
      </c>
      <c r="CU22" s="271" t="str">
        <f ca="true">+IF(OFFSET('Sanitation Data'!$F$28,0,10*ROW('Sanitation Data'!F16))="","",OFFSET('Sanitation Data'!$F$28,0,10*ROW('Sanitation Data'!F16)))</f>
        <v/>
      </c>
      <c r="CV22" s="271" t="str">
        <f ca="true">+IF(OFFSET('Sanitation Data'!$F$29,0,10*ROW('Sanitation Data'!F16))="","",OFFSET('Sanitation Data'!$F$29,0,10*ROW('Sanitation Data'!F16)))</f>
        <v/>
      </c>
      <c r="CW22" s="271" t="str">
        <f ca="true">+IF(OFFSET('Sanitation Data'!$F$30,0,10*ROW('Sanitation Data'!F16))="","",OFFSET('Sanitation Data'!$F$30,0,10*ROW('Sanitation Data'!F16)))</f>
        <v/>
      </c>
      <c r="CX22" s="271" t="str">
        <f ca="true">+IF(OFFSET('Sanitation Data'!$F$31,0,10*ROW('Sanitation Data'!F16))="","",OFFSET('Sanitation Data'!$F$31,0,10*ROW('Sanitation Data'!F16)))</f>
        <v/>
      </c>
      <c r="CY22" s="271" t="str">
        <f ca="true">+IF(OFFSET('Sanitation Data'!$F$32,0,10*ROW('Sanitation Data'!F16))="","",OFFSET('Sanitation Data'!$F$32,0,10*ROW('Sanitation Data'!F16)))</f>
        <v/>
      </c>
      <c r="CZ22" s="271" t="str">
        <f ca="true">+IF(OFFSET('Sanitation Data'!$G$28,0,10*ROW('Sanitation Data'!G16))="","",OFFSET('Sanitation Data'!$G$28,0,10*ROW('Sanitation Data'!G16)))</f>
        <v/>
      </c>
      <c r="DA22" s="271" t="str">
        <f ca="true">+IF(OFFSET('Sanitation Data'!$G$29,0,10*ROW('Sanitation Data'!G16))="","",OFFSET('Sanitation Data'!$G$29,0,10*ROW('Sanitation Data'!G16)))</f>
        <v/>
      </c>
      <c r="DB22" s="271" t="str">
        <f ca="true">+IF(OFFSET('Sanitation Data'!$G$30,0,10*ROW('Sanitation Data'!G16))="","",OFFSET('Sanitation Data'!$G$30,0,10*ROW('Sanitation Data'!G16)))</f>
        <v/>
      </c>
      <c r="DC22" s="271" t="str">
        <f ca="true">+IF(OFFSET('Sanitation Data'!$G$31,0,10*ROW('Sanitation Data'!G16))="","",OFFSET('Sanitation Data'!$G$31,0,10*ROW('Sanitation Data'!G16)))</f>
        <v/>
      </c>
      <c r="DD22" s="271" t="str">
        <f ca="true">+IF(OFFSET('Sanitation Data'!$G$32,0,10*ROW('Sanitation Data'!G16))="","",OFFSET('Sanitation Data'!$G$32,0,10*ROW('Sanitation Data'!G16)))</f>
        <v/>
      </c>
      <c r="DE22" s="271" t="str">
        <f ca="true">+IF(OFFSET('Sanitation Data'!$H$28,0,10*ROW('Sanitation Data'!H16))="","",OFFSET('Sanitation Data'!$H$28,0,10*ROW('Sanitation Data'!H16)))</f>
        <v/>
      </c>
      <c r="DF22" s="271" t="str">
        <f ca="true">+IF(OFFSET('Sanitation Data'!$H$29,0,10*ROW('Sanitation Data'!H16))="","",OFFSET('Sanitation Data'!$H$29,0,10*ROW('Sanitation Data'!H16)))</f>
        <v/>
      </c>
      <c r="DG22" s="271" t="str">
        <f ca="true">+IF(OFFSET('Sanitation Data'!$H$30,0,10*ROW('Sanitation Data'!H16))="","",OFFSET('Sanitation Data'!$H$30,0,10*ROW('Sanitation Data'!H16)))</f>
        <v/>
      </c>
      <c r="DH22" s="271" t="str">
        <f ca="true">+IF(OFFSET('Sanitation Data'!$H$31,0,10*ROW('Sanitation Data'!H16))="","",OFFSET('Sanitation Data'!$H$31,0,10*ROW('Sanitation Data'!H16)))</f>
        <v/>
      </c>
      <c r="DI22" s="271" t="str">
        <f ca="true">+IF(OFFSET('Sanitation Data'!$H$32,0,10*ROW('Sanitation Data'!H16))="","",OFFSET('Sanitation Data'!$H$32,0,10*ROW('Sanitation Data'!H16)))</f>
        <v/>
      </c>
      <c r="DJ22" s="271" t="str">
        <f ca="true">+IF(OFFSET('Sanitation Data'!$I$28,0,10*ROW('Sanitation Data'!I16))="","",OFFSET('Sanitation Data'!$I$28,0,10*ROW('Sanitation Data'!I16)))</f>
        <v/>
      </c>
      <c r="DK22" s="271" t="str">
        <f ca="true">+IF(OFFSET('Sanitation Data'!$I$29,0,10*ROW('Sanitation Data'!I16))="","",OFFSET('Sanitation Data'!$I$29,0,10*ROW('Sanitation Data'!I16)))</f>
        <v/>
      </c>
      <c r="DL22" s="271" t="str">
        <f ca="true">+IF(OFFSET('Sanitation Data'!$I$30,0,10*ROW('Sanitation Data'!I16))="","",OFFSET('Sanitation Data'!$I$30,0,10*ROW('Sanitation Data'!I16)))</f>
        <v/>
      </c>
      <c r="DM22" s="271" t="str">
        <f ca="true">+IF(OFFSET('Sanitation Data'!$I$31,0,10*ROW('Sanitation Data'!I16))="","",OFFSET('Sanitation Data'!$I$31,0,10*ROW('Sanitation Data'!I16)))</f>
        <v/>
      </c>
      <c r="DN22" s="271" t="str">
        <f ca="true">+IF(OFFSET('Sanitation Data'!$I$32,0,10*ROW('Sanitation Data'!I16))="","",OFFSET('Sanitation Data'!$I$32,0,10*ROW('Sanitation Data'!I16)))</f>
        <v/>
      </c>
      <c r="DO22" s="271" t="str">
        <f ca="true">+IF(OFFSET('Hygiene Data'!$D$11,0,10*ROW('Hygiene Data'!D16))="","",OFFSET('Hygiene Data'!$D$11,0,10*ROW('Hygiene Data'!D16)))</f>
        <v/>
      </c>
      <c r="DP22" s="271" t="str">
        <f ca="true">+IF(OFFSET('Hygiene Data'!$D$12,0,10*ROW('Hygiene Data'!D16))="","",OFFSET('Hygiene Data'!$D$12,0,10*ROW('Hygiene Data'!D16)))</f>
        <v/>
      </c>
      <c r="DQ22" s="271" t="str">
        <f ca="true">+IF(OFFSET('Hygiene Data'!$D$13,0,10*ROW('Hygiene Data'!D16))="","",OFFSET('Hygiene Data'!$D$13,0,10*ROW('Hygiene Data'!D16)))</f>
        <v/>
      </c>
      <c r="DR22" s="271" t="str">
        <f ca="true">+IF(OFFSET('Hygiene Data'!$E$11,0,10*ROW('Hygiene Data'!E16))="","",OFFSET('Hygiene Data'!$E$11,0,10*ROW('Hygiene Data'!E16)))</f>
        <v/>
      </c>
      <c r="DS22" s="271" t="str">
        <f ca="true">+IF(OFFSET('Hygiene Data'!$E$12,0,10*ROW('Hygiene Data'!E16))="","",OFFSET('Hygiene Data'!$E$12,0,10*ROW('Hygiene Data'!E16)))</f>
        <v/>
      </c>
      <c r="DT22" s="271" t="str">
        <f ca="true">+IF(OFFSET('Hygiene Data'!$E$13,0,10*ROW('Hygiene Data'!E16))="","",OFFSET('Hygiene Data'!$E$13,0,10*ROW('Hygiene Data'!E16)))</f>
        <v/>
      </c>
      <c r="DU22" s="271" t="str">
        <f ca="true">+IF(OFFSET('Hygiene Data'!$F$11,0,10*ROW('Hygiene Data'!F16))="","",OFFSET('Hygiene Data'!$F$11,0,10*ROW('Hygiene Data'!F16)))</f>
        <v/>
      </c>
      <c r="DV22" s="271" t="str">
        <f ca="true">+IF(OFFSET('Hygiene Data'!$F$12,0,10*ROW('Hygiene Data'!F16))="","",OFFSET('Hygiene Data'!$F$12,0,10*ROW('Hygiene Data'!F16)))</f>
        <v/>
      </c>
      <c r="DW22" s="271" t="str">
        <f ca="true">+IF(OFFSET('Hygiene Data'!$F$13,0,10*ROW('Hygiene Data'!F16))="","",OFFSET('Hygiene Data'!$F$13,0,10*ROW('Hygiene Data'!F16)))</f>
        <v/>
      </c>
      <c r="DX22" s="271" t="str">
        <f ca="true">+IF(OFFSET('Hygiene Data'!$G$11,0,10*ROW('Hygiene Data'!G16))="","",OFFSET('Hygiene Data'!$G$11,0,10*ROW('Hygiene Data'!G16)))</f>
        <v/>
      </c>
      <c r="DY22" s="271" t="str">
        <f ca="true">+IF(OFFSET('Hygiene Data'!$G$12,0,10*ROW('Hygiene Data'!G16))="","",OFFSET('Hygiene Data'!$G$12,0,10*ROW('Hygiene Data'!G16)))</f>
        <v/>
      </c>
      <c r="DZ22" s="271" t="str">
        <f ca="true">+IF(OFFSET('Hygiene Data'!$G$13,0,10*ROW('Hygiene Data'!G16))="","",OFFSET('Hygiene Data'!$G$13,0,10*ROW('Hygiene Data'!G16)))</f>
        <v/>
      </c>
      <c r="EA22" s="271" t="str">
        <f ca="true">+IF(OFFSET('Hygiene Data'!$H$11,0,10*ROW('Hygiene Data'!H16))="","",OFFSET('Hygiene Data'!$H$11,0,10*ROW('Hygiene Data'!H16)))</f>
        <v/>
      </c>
      <c r="EB22" s="271" t="str">
        <f ca="true">+IF(OFFSET('Hygiene Data'!$H$12,0,10*ROW('Hygiene Data'!H16))="","",OFFSET('Hygiene Data'!$H$12,0,10*ROW('Hygiene Data'!H16)))</f>
        <v/>
      </c>
      <c r="EC22" s="271" t="str">
        <f ca="true">+IF(OFFSET('Hygiene Data'!$H$13,0,10*ROW('Hygiene Data'!H16))="","",OFFSET('Hygiene Data'!$H$13,0,10*ROW('Hygiene Data'!H16)))</f>
        <v/>
      </c>
      <c r="ED22" s="271" t="str">
        <f ca="true">+IF(OFFSET('Hygiene Data'!$I$11,0,10*ROW('Hygiene Data'!I16))="","",OFFSET('Hygiene Data'!$I$11,0,10*ROW('Hygiene Data'!I16)))</f>
        <v/>
      </c>
      <c r="EE22" s="271" t="str">
        <f ca="true">+IF(OFFSET('Hygiene Data'!$I$12,0,10*ROW('Hygiene Data'!I16))="","",OFFSET('Hygiene Data'!$I$12,0,10*ROW('Hygiene Data'!I16)))</f>
        <v/>
      </c>
      <c r="EF22" s="271"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27"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1"/>
      <c r="BS23" s="271" t="str">
        <f ca="true">+IF(OFFSET('Water Data'!$D$27,0,10*ROW('Water Data'!D17))="","",OFFSET('Water Data'!$D$27,0,10*ROW('Water Data'!D17)))</f>
        <v/>
      </c>
      <c r="BT23" s="271" t="str">
        <f ca="true">+IF(OFFSET('Water Data'!$D$28,0,10*ROW('Water Data'!D17))="","",OFFSET('Water Data'!$D$28,0,10*ROW('Water Data'!D17)))</f>
        <v/>
      </c>
      <c r="BU23" s="271" t="str">
        <f ca="true">+IF(OFFSET('Water Data'!$D$29,0,10*ROW('Water Data'!D17))="","",OFFSET('Water Data'!$D$29,0,10*ROW('Water Data'!D17)))</f>
        <v/>
      </c>
      <c r="BV23" s="271" t="str">
        <f ca="true">+IF(OFFSET('Water Data'!$E$27,0,10*ROW('Water Data'!E17))="","",OFFSET('Water Data'!$E$27,0,10*ROW('Water Data'!E17)))</f>
        <v/>
      </c>
      <c r="BW23" s="271" t="str">
        <f ca="true">+IF(OFFSET('Water Data'!$E$28,0,10*ROW('Water Data'!E17))="","",OFFSET('Water Data'!$E$28,0,10*ROW('Water Data'!E17)))</f>
        <v/>
      </c>
      <c r="BX23" s="271" t="str">
        <f ca="true">+IF(OFFSET('Water Data'!$E$29,0,10*ROW('Water Data'!E17))="","",OFFSET('Water Data'!$E$29,0,10*ROW('Water Data'!E17)))</f>
        <v/>
      </c>
      <c r="BY23" s="271" t="str">
        <f ca="true">+IF(OFFSET('Water Data'!$F$27,0,10*ROW('Water Data'!F17))="","",OFFSET('Water Data'!$F$27,0,10*ROW('Water Data'!F17)))</f>
        <v/>
      </c>
      <c r="BZ23" s="271" t="str">
        <f ca="true">+IF(OFFSET('Water Data'!$F$28,0,10*ROW('Water Data'!F17))="","",OFFSET('Water Data'!$F$28,0,10*ROW('Water Data'!F17)))</f>
        <v/>
      </c>
      <c r="CA23" s="271" t="str">
        <f ca="true">+IF(OFFSET('Water Data'!$F$29,0,10*ROW('Water Data'!F17))="","",OFFSET('Water Data'!$F$29,0,10*ROW('Water Data'!F17)))</f>
        <v/>
      </c>
      <c r="CB23" s="271" t="str">
        <f ca="true">+IF(OFFSET('Water Data'!$G$27,0,10*ROW('Water Data'!G17))="","",OFFSET('Water Data'!$G$27,0,10*ROW('Water Data'!G17)))</f>
        <v/>
      </c>
      <c r="CC23" s="271" t="str">
        <f ca="true">+IF(OFFSET('Water Data'!$G$28,0,10*ROW('Water Data'!G17))="","",OFFSET('Water Data'!$G$28,0,10*ROW('Water Data'!G17)))</f>
        <v/>
      </c>
      <c r="CD23" s="271" t="str">
        <f ca="true">+IF(OFFSET('Water Data'!$G$29,0,10*ROW('Water Data'!G17))="","",OFFSET('Water Data'!$G$29,0,10*ROW('Water Data'!G17)))</f>
        <v/>
      </c>
      <c r="CE23" s="271" t="str">
        <f ca="true">+IF(OFFSET('Water Data'!$H$27,0,10*ROW('Water Data'!H17))="","",OFFSET('Water Data'!$H$27,0,10*ROW('Water Data'!H17)))</f>
        <v/>
      </c>
      <c r="CF23" s="271" t="str">
        <f ca="true">+IF(OFFSET('Water Data'!$H$28,0,10*ROW('Water Data'!H17))="","",OFFSET('Water Data'!$H$28,0,10*ROW('Water Data'!H17)))</f>
        <v/>
      </c>
      <c r="CG23" s="271" t="str">
        <f ca="true">+IF(OFFSET('Water Data'!$H$29,0,10*ROW('Water Data'!H17))="","",OFFSET('Water Data'!$H$29,0,10*ROW('Water Data'!H17)))</f>
        <v/>
      </c>
      <c r="CH23" s="271" t="str">
        <f ca="true">+IF(OFFSET('Water Data'!$I$27,0,10*ROW('Water Data'!I17))="","",OFFSET('Water Data'!$I$27,0,10*ROW('Water Data'!I17)))</f>
        <v/>
      </c>
      <c r="CI23" s="271" t="str">
        <f ca="true">+IF(OFFSET('Water Data'!$I$28,0,10*ROW('Water Data'!I17))="","",OFFSET('Water Data'!$I$28,0,10*ROW('Water Data'!I17)))</f>
        <v/>
      </c>
      <c r="CJ23" s="271" t="str">
        <f ca="true">+IF(OFFSET('Water Data'!$I$29,0,10*ROW('Water Data'!I17))="","",OFFSET('Water Data'!$I$29,0,10*ROW('Water Data'!I17)))</f>
        <v/>
      </c>
      <c r="CK23" s="271" t="str">
        <f ca="true">+IF(OFFSET('Sanitation Data'!$D$28,0,10*ROW('Sanitation Data'!D17))="","",OFFSET('Sanitation Data'!$D$28,0,10*ROW('Sanitation Data'!D17)))</f>
        <v/>
      </c>
      <c r="CL23" s="271" t="str">
        <f ca="true">+IF(OFFSET('Sanitation Data'!$D$29,0,10*ROW('Sanitation Data'!D17))="","",OFFSET('Sanitation Data'!$D$29,0,10*ROW('Sanitation Data'!D17)))</f>
        <v/>
      </c>
      <c r="CM23" s="271" t="str">
        <f ca="true">+IF(OFFSET('Sanitation Data'!$D$30,0,10*ROW('Sanitation Data'!D17))="","",OFFSET('Sanitation Data'!$D$30,0,10*ROW('Sanitation Data'!D17)))</f>
        <v/>
      </c>
      <c r="CN23" s="271" t="str">
        <f ca="true">+IF(OFFSET('Sanitation Data'!$D$31,0,10*ROW('Sanitation Data'!D17))="","",OFFSET('Sanitation Data'!$D$31,0,10*ROW('Sanitation Data'!D17)))</f>
        <v/>
      </c>
      <c r="CO23" s="271" t="str">
        <f ca="true">+IF(OFFSET('Sanitation Data'!$D$32,0,10*ROW('Sanitation Data'!D17))="","",OFFSET('Sanitation Data'!$D$32,0,10*ROW('Sanitation Data'!D17)))</f>
        <v/>
      </c>
      <c r="CP23" s="271" t="str">
        <f ca="true">+IF(OFFSET('Sanitation Data'!$E$28,0,10*ROW('Sanitation Data'!E17))="","",OFFSET('Sanitation Data'!$E$28,0,10*ROW('Sanitation Data'!E17)))</f>
        <v/>
      </c>
      <c r="CQ23" s="271" t="str">
        <f ca="true">+IF(OFFSET('Sanitation Data'!$E$29,0,10*ROW('Sanitation Data'!E17))="","",OFFSET('Sanitation Data'!$E$29,0,10*ROW('Sanitation Data'!E17)))</f>
        <v/>
      </c>
      <c r="CR23" s="271" t="str">
        <f ca="true">+IF(OFFSET('Sanitation Data'!$E$30,0,10*ROW('Sanitation Data'!E17))="","",OFFSET('Sanitation Data'!$E$30,0,10*ROW('Sanitation Data'!E17)))</f>
        <v/>
      </c>
      <c r="CS23" s="271" t="str">
        <f ca="true">+IF(OFFSET('Sanitation Data'!$E$31,0,10*ROW('Sanitation Data'!E17))="","",OFFSET('Sanitation Data'!$E$31,0,10*ROW('Sanitation Data'!E17)))</f>
        <v/>
      </c>
      <c r="CT23" s="271" t="str">
        <f ca="true">+IF(OFFSET('Sanitation Data'!$E$32,0,10*ROW('Sanitation Data'!E17))="","",OFFSET('Sanitation Data'!$E$32,0,10*ROW('Sanitation Data'!E17)))</f>
        <v/>
      </c>
      <c r="CU23" s="271" t="str">
        <f ca="true">+IF(OFFSET('Sanitation Data'!$F$28,0,10*ROW('Sanitation Data'!F17))="","",OFFSET('Sanitation Data'!$F$28,0,10*ROW('Sanitation Data'!F17)))</f>
        <v/>
      </c>
      <c r="CV23" s="271" t="str">
        <f ca="true">+IF(OFFSET('Sanitation Data'!$F$29,0,10*ROW('Sanitation Data'!F17))="","",OFFSET('Sanitation Data'!$F$29,0,10*ROW('Sanitation Data'!F17)))</f>
        <v/>
      </c>
      <c r="CW23" s="271" t="str">
        <f ca="true">+IF(OFFSET('Sanitation Data'!$F$30,0,10*ROW('Sanitation Data'!F17))="","",OFFSET('Sanitation Data'!$F$30,0,10*ROW('Sanitation Data'!F17)))</f>
        <v/>
      </c>
      <c r="CX23" s="271" t="str">
        <f ca="true">+IF(OFFSET('Sanitation Data'!$F$31,0,10*ROW('Sanitation Data'!F17))="","",OFFSET('Sanitation Data'!$F$31,0,10*ROW('Sanitation Data'!F17)))</f>
        <v/>
      </c>
      <c r="CY23" s="271" t="str">
        <f ca="true">+IF(OFFSET('Sanitation Data'!$F$32,0,10*ROW('Sanitation Data'!F17))="","",OFFSET('Sanitation Data'!$F$32,0,10*ROW('Sanitation Data'!F17)))</f>
        <v/>
      </c>
      <c r="CZ23" s="271" t="str">
        <f ca="true">+IF(OFFSET('Sanitation Data'!$G$28,0,10*ROW('Sanitation Data'!G17))="","",OFFSET('Sanitation Data'!$G$28,0,10*ROW('Sanitation Data'!G17)))</f>
        <v/>
      </c>
      <c r="DA23" s="271" t="str">
        <f ca="true">+IF(OFFSET('Sanitation Data'!$G$29,0,10*ROW('Sanitation Data'!G17))="","",OFFSET('Sanitation Data'!$G$29,0,10*ROW('Sanitation Data'!G17)))</f>
        <v/>
      </c>
      <c r="DB23" s="271" t="str">
        <f ca="true">+IF(OFFSET('Sanitation Data'!$G$30,0,10*ROW('Sanitation Data'!G17))="","",OFFSET('Sanitation Data'!$G$30,0,10*ROW('Sanitation Data'!G17)))</f>
        <v/>
      </c>
      <c r="DC23" s="271" t="str">
        <f ca="true">+IF(OFFSET('Sanitation Data'!$G$31,0,10*ROW('Sanitation Data'!G17))="","",OFFSET('Sanitation Data'!$G$31,0,10*ROW('Sanitation Data'!G17)))</f>
        <v/>
      </c>
      <c r="DD23" s="271" t="str">
        <f ca="true">+IF(OFFSET('Sanitation Data'!$G$32,0,10*ROW('Sanitation Data'!G17))="","",OFFSET('Sanitation Data'!$G$32,0,10*ROW('Sanitation Data'!G17)))</f>
        <v/>
      </c>
      <c r="DE23" s="271" t="str">
        <f ca="true">+IF(OFFSET('Sanitation Data'!$H$28,0,10*ROW('Sanitation Data'!H17))="","",OFFSET('Sanitation Data'!$H$28,0,10*ROW('Sanitation Data'!H17)))</f>
        <v/>
      </c>
      <c r="DF23" s="271" t="str">
        <f ca="true">+IF(OFFSET('Sanitation Data'!$H$29,0,10*ROW('Sanitation Data'!H17))="","",OFFSET('Sanitation Data'!$H$29,0,10*ROW('Sanitation Data'!H17)))</f>
        <v/>
      </c>
      <c r="DG23" s="271" t="str">
        <f ca="true">+IF(OFFSET('Sanitation Data'!$H$30,0,10*ROW('Sanitation Data'!H17))="","",OFFSET('Sanitation Data'!$H$30,0,10*ROW('Sanitation Data'!H17)))</f>
        <v/>
      </c>
      <c r="DH23" s="271" t="str">
        <f ca="true">+IF(OFFSET('Sanitation Data'!$H$31,0,10*ROW('Sanitation Data'!H17))="","",OFFSET('Sanitation Data'!$H$31,0,10*ROW('Sanitation Data'!H17)))</f>
        <v/>
      </c>
      <c r="DI23" s="271" t="str">
        <f ca="true">+IF(OFFSET('Sanitation Data'!$H$32,0,10*ROW('Sanitation Data'!H17))="","",OFFSET('Sanitation Data'!$H$32,0,10*ROW('Sanitation Data'!H17)))</f>
        <v/>
      </c>
      <c r="DJ23" s="271" t="str">
        <f ca="true">+IF(OFFSET('Sanitation Data'!$I$28,0,10*ROW('Sanitation Data'!I17))="","",OFFSET('Sanitation Data'!$I$28,0,10*ROW('Sanitation Data'!I17)))</f>
        <v/>
      </c>
      <c r="DK23" s="271" t="str">
        <f ca="true">+IF(OFFSET('Sanitation Data'!$I$29,0,10*ROW('Sanitation Data'!I17))="","",OFFSET('Sanitation Data'!$I$29,0,10*ROW('Sanitation Data'!I17)))</f>
        <v/>
      </c>
      <c r="DL23" s="271" t="str">
        <f ca="true">+IF(OFFSET('Sanitation Data'!$I$30,0,10*ROW('Sanitation Data'!I17))="","",OFFSET('Sanitation Data'!$I$30,0,10*ROW('Sanitation Data'!I17)))</f>
        <v/>
      </c>
      <c r="DM23" s="271" t="str">
        <f ca="true">+IF(OFFSET('Sanitation Data'!$I$31,0,10*ROW('Sanitation Data'!I17))="","",OFFSET('Sanitation Data'!$I$31,0,10*ROW('Sanitation Data'!I17)))</f>
        <v/>
      </c>
      <c r="DN23" s="271" t="str">
        <f ca="true">+IF(OFFSET('Sanitation Data'!$I$32,0,10*ROW('Sanitation Data'!I17))="","",OFFSET('Sanitation Data'!$I$32,0,10*ROW('Sanitation Data'!I17)))</f>
        <v/>
      </c>
      <c r="DO23" s="271" t="str">
        <f ca="true">+IF(OFFSET('Hygiene Data'!$D$11,0,10*ROW('Hygiene Data'!D17))="","",OFFSET('Hygiene Data'!$D$11,0,10*ROW('Hygiene Data'!D17)))</f>
        <v/>
      </c>
      <c r="DP23" s="271" t="str">
        <f ca="true">+IF(OFFSET('Hygiene Data'!$D$12,0,10*ROW('Hygiene Data'!D17))="","",OFFSET('Hygiene Data'!$D$12,0,10*ROW('Hygiene Data'!D17)))</f>
        <v/>
      </c>
      <c r="DQ23" s="271" t="str">
        <f ca="true">+IF(OFFSET('Hygiene Data'!$D$13,0,10*ROW('Hygiene Data'!D17))="","",OFFSET('Hygiene Data'!$D$13,0,10*ROW('Hygiene Data'!D17)))</f>
        <v/>
      </c>
      <c r="DR23" s="271" t="str">
        <f ca="true">+IF(OFFSET('Hygiene Data'!$E$11,0,10*ROW('Hygiene Data'!E17))="","",OFFSET('Hygiene Data'!$E$11,0,10*ROW('Hygiene Data'!E17)))</f>
        <v/>
      </c>
      <c r="DS23" s="271" t="str">
        <f ca="true">+IF(OFFSET('Hygiene Data'!$E$12,0,10*ROW('Hygiene Data'!E17))="","",OFFSET('Hygiene Data'!$E$12,0,10*ROW('Hygiene Data'!E17)))</f>
        <v/>
      </c>
      <c r="DT23" s="271" t="str">
        <f ca="true">+IF(OFFSET('Hygiene Data'!$E$13,0,10*ROW('Hygiene Data'!E17))="","",OFFSET('Hygiene Data'!$E$13,0,10*ROW('Hygiene Data'!E17)))</f>
        <v/>
      </c>
      <c r="DU23" s="271" t="str">
        <f ca="true">+IF(OFFSET('Hygiene Data'!$F$11,0,10*ROW('Hygiene Data'!F17))="","",OFFSET('Hygiene Data'!$F$11,0,10*ROW('Hygiene Data'!F17)))</f>
        <v/>
      </c>
      <c r="DV23" s="271" t="str">
        <f ca="true">+IF(OFFSET('Hygiene Data'!$F$12,0,10*ROW('Hygiene Data'!F17))="","",OFFSET('Hygiene Data'!$F$12,0,10*ROW('Hygiene Data'!F17)))</f>
        <v/>
      </c>
      <c r="DW23" s="271" t="str">
        <f ca="true">+IF(OFFSET('Hygiene Data'!$F$13,0,10*ROW('Hygiene Data'!F17))="","",OFFSET('Hygiene Data'!$F$13,0,10*ROW('Hygiene Data'!F17)))</f>
        <v/>
      </c>
      <c r="DX23" s="271" t="str">
        <f ca="true">+IF(OFFSET('Hygiene Data'!$G$11,0,10*ROW('Hygiene Data'!G17))="","",OFFSET('Hygiene Data'!$G$11,0,10*ROW('Hygiene Data'!G17)))</f>
        <v/>
      </c>
      <c r="DY23" s="271" t="str">
        <f ca="true">+IF(OFFSET('Hygiene Data'!$G$12,0,10*ROW('Hygiene Data'!G17))="","",OFFSET('Hygiene Data'!$G$12,0,10*ROW('Hygiene Data'!G17)))</f>
        <v/>
      </c>
      <c r="DZ23" s="271" t="str">
        <f ca="true">+IF(OFFSET('Hygiene Data'!$G$13,0,10*ROW('Hygiene Data'!G17))="","",OFFSET('Hygiene Data'!$G$13,0,10*ROW('Hygiene Data'!G17)))</f>
        <v/>
      </c>
      <c r="EA23" s="271" t="str">
        <f ca="true">+IF(OFFSET('Hygiene Data'!$H$11,0,10*ROW('Hygiene Data'!H17))="","",OFFSET('Hygiene Data'!$H$11,0,10*ROW('Hygiene Data'!H17)))</f>
        <v/>
      </c>
      <c r="EB23" s="271" t="str">
        <f ca="true">+IF(OFFSET('Hygiene Data'!$H$12,0,10*ROW('Hygiene Data'!H17))="","",OFFSET('Hygiene Data'!$H$12,0,10*ROW('Hygiene Data'!H17)))</f>
        <v/>
      </c>
      <c r="EC23" s="271" t="str">
        <f ca="true">+IF(OFFSET('Hygiene Data'!$H$13,0,10*ROW('Hygiene Data'!H17))="","",OFFSET('Hygiene Data'!$H$13,0,10*ROW('Hygiene Data'!H17)))</f>
        <v/>
      </c>
      <c r="ED23" s="271" t="str">
        <f ca="true">+IF(OFFSET('Hygiene Data'!$I$11,0,10*ROW('Hygiene Data'!I17))="","",OFFSET('Hygiene Data'!$I$11,0,10*ROW('Hygiene Data'!I17)))</f>
        <v/>
      </c>
      <c r="EE23" s="271" t="str">
        <f ca="true">+IF(OFFSET('Hygiene Data'!$I$12,0,10*ROW('Hygiene Data'!I17))="","",OFFSET('Hygiene Data'!$I$12,0,10*ROW('Hygiene Data'!I17)))</f>
        <v/>
      </c>
      <c r="EF23" s="271"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27"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1"/>
      <c r="BS24" s="271" t="str">
        <f ca="true">+IF(OFFSET('Water Data'!$D$27,0,10*ROW('Water Data'!D18))="","",OFFSET('Water Data'!$D$27,0,10*ROW('Water Data'!D18)))</f>
        <v/>
      </c>
      <c r="BT24" s="271" t="str">
        <f ca="true">+IF(OFFSET('Water Data'!$D$28,0,10*ROW('Water Data'!D18))="","",OFFSET('Water Data'!$D$28,0,10*ROW('Water Data'!D18)))</f>
        <v/>
      </c>
      <c r="BU24" s="271" t="str">
        <f ca="true">+IF(OFFSET('Water Data'!$D$29,0,10*ROW('Water Data'!D18))="","",OFFSET('Water Data'!$D$29,0,10*ROW('Water Data'!D18)))</f>
        <v/>
      </c>
      <c r="BV24" s="271" t="str">
        <f ca="true">+IF(OFFSET('Water Data'!$E$27,0,10*ROW('Water Data'!E18))="","",OFFSET('Water Data'!$E$27,0,10*ROW('Water Data'!E18)))</f>
        <v/>
      </c>
      <c r="BW24" s="271" t="str">
        <f ca="true">+IF(OFFSET('Water Data'!$E$28,0,10*ROW('Water Data'!E18))="","",OFFSET('Water Data'!$E$28,0,10*ROW('Water Data'!E18)))</f>
        <v/>
      </c>
      <c r="BX24" s="271" t="str">
        <f ca="true">+IF(OFFSET('Water Data'!$E$29,0,10*ROW('Water Data'!E18))="","",OFFSET('Water Data'!$E$29,0,10*ROW('Water Data'!E18)))</f>
        <v/>
      </c>
      <c r="BY24" s="271" t="str">
        <f ca="true">+IF(OFFSET('Water Data'!$F$27,0,10*ROW('Water Data'!F18))="","",OFFSET('Water Data'!$F$27,0,10*ROW('Water Data'!F18)))</f>
        <v/>
      </c>
      <c r="BZ24" s="271" t="str">
        <f ca="true">+IF(OFFSET('Water Data'!$F$28,0,10*ROW('Water Data'!F18))="","",OFFSET('Water Data'!$F$28,0,10*ROW('Water Data'!F18)))</f>
        <v/>
      </c>
      <c r="CA24" s="271" t="str">
        <f ca="true">+IF(OFFSET('Water Data'!$F$29,0,10*ROW('Water Data'!F18))="","",OFFSET('Water Data'!$F$29,0,10*ROW('Water Data'!F18)))</f>
        <v/>
      </c>
      <c r="CB24" s="271" t="str">
        <f ca="true">+IF(OFFSET('Water Data'!$G$27,0,10*ROW('Water Data'!G18))="","",OFFSET('Water Data'!$G$27,0,10*ROW('Water Data'!G18)))</f>
        <v/>
      </c>
      <c r="CC24" s="271" t="str">
        <f ca="true">+IF(OFFSET('Water Data'!$G$28,0,10*ROW('Water Data'!G18))="","",OFFSET('Water Data'!$G$28,0,10*ROW('Water Data'!G18)))</f>
        <v/>
      </c>
      <c r="CD24" s="271" t="str">
        <f ca="true">+IF(OFFSET('Water Data'!$G$29,0,10*ROW('Water Data'!G18))="","",OFFSET('Water Data'!$G$29,0,10*ROW('Water Data'!G18)))</f>
        <v/>
      </c>
      <c r="CE24" s="271" t="str">
        <f ca="true">+IF(OFFSET('Water Data'!$H$27,0,10*ROW('Water Data'!H18))="","",OFFSET('Water Data'!$H$27,0,10*ROW('Water Data'!H18)))</f>
        <v/>
      </c>
      <c r="CF24" s="271" t="str">
        <f ca="true">+IF(OFFSET('Water Data'!$H$28,0,10*ROW('Water Data'!H18))="","",OFFSET('Water Data'!$H$28,0,10*ROW('Water Data'!H18)))</f>
        <v/>
      </c>
      <c r="CG24" s="271" t="str">
        <f ca="true">+IF(OFFSET('Water Data'!$H$29,0,10*ROW('Water Data'!H18))="","",OFFSET('Water Data'!$H$29,0,10*ROW('Water Data'!H18)))</f>
        <v/>
      </c>
      <c r="CH24" s="271" t="str">
        <f ca="true">+IF(OFFSET('Water Data'!$I$27,0,10*ROW('Water Data'!I18))="","",OFFSET('Water Data'!$I$27,0,10*ROW('Water Data'!I18)))</f>
        <v/>
      </c>
      <c r="CI24" s="271" t="str">
        <f ca="true">+IF(OFFSET('Water Data'!$I$28,0,10*ROW('Water Data'!I18))="","",OFFSET('Water Data'!$I$28,0,10*ROW('Water Data'!I18)))</f>
        <v/>
      </c>
      <c r="CJ24" s="271" t="str">
        <f ca="true">+IF(OFFSET('Water Data'!$I$29,0,10*ROW('Water Data'!I18))="","",OFFSET('Water Data'!$I$29,0,10*ROW('Water Data'!I18)))</f>
        <v/>
      </c>
      <c r="CK24" s="271" t="str">
        <f ca="true">+IF(OFFSET('Sanitation Data'!$D$28,0,10*ROW('Sanitation Data'!D18))="","",OFFSET('Sanitation Data'!$D$28,0,10*ROW('Sanitation Data'!D18)))</f>
        <v/>
      </c>
      <c r="CL24" s="271" t="str">
        <f ca="true">+IF(OFFSET('Sanitation Data'!$D$29,0,10*ROW('Sanitation Data'!D18))="","",OFFSET('Sanitation Data'!$D$29,0,10*ROW('Sanitation Data'!D18)))</f>
        <v/>
      </c>
      <c r="CM24" s="271" t="str">
        <f ca="true">+IF(OFFSET('Sanitation Data'!$D$30,0,10*ROW('Sanitation Data'!D18))="","",OFFSET('Sanitation Data'!$D$30,0,10*ROW('Sanitation Data'!D18)))</f>
        <v/>
      </c>
      <c r="CN24" s="271" t="str">
        <f ca="true">+IF(OFFSET('Sanitation Data'!$D$31,0,10*ROW('Sanitation Data'!D18))="","",OFFSET('Sanitation Data'!$D$31,0,10*ROW('Sanitation Data'!D18)))</f>
        <v/>
      </c>
      <c r="CO24" s="271" t="str">
        <f ca="true">+IF(OFFSET('Sanitation Data'!$D$32,0,10*ROW('Sanitation Data'!D18))="","",OFFSET('Sanitation Data'!$D$32,0,10*ROW('Sanitation Data'!D18)))</f>
        <v/>
      </c>
      <c r="CP24" s="271" t="str">
        <f ca="true">+IF(OFFSET('Sanitation Data'!$E$28,0,10*ROW('Sanitation Data'!E18))="","",OFFSET('Sanitation Data'!$E$28,0,10*ROW('Sanitation Data'!E18)))</f>
        <v/>
      </c>
      <c r="CQ24" s="271" t="str">
        <f ca="true">+IF(OFFSET('Sanitation Data'!$E$29,0,10*ROW('Sanitation Data'!E18))="","",OFFSET('Sanitation Data'!$E$29,0,10*ROW('Sanitation Data'!E18)))</f>
        <v/>
      </c>
      <c r="CR24" s="271" t="str">
        <f ca="true">+IF(OFFSET('Sanitation Data'!$E$30,0,10*ROW('Sanitation Data'!E18))="","",OFFSET('Sanitation Data'!$E$30,0,10*ROW('Sanitation Data'!E18)))</f>
        <v/>
      </c>
      <c r="CS24" s="271" t="str">
        <f ca="true">+IF(OFFSET('Sanitation Data'!$E$31,0,10*ROW('Sanitation Data'!E18))="","",OFFSET('Sanitation Data'!$E$31,0,10*ROW('Sanitation Data'!E18)))</f>
        <v/>
      </c>
      <c r="CT24" s="271" t="str">
        <f ca="true">+IF(OFFSET('Sanitation Data'!$E$32,0,10*ROW('Sanitation Data'!E18))="","",OFFSET('Sanitation Data'!$E$32,0,10*ROW('Sanitation Data'!E18)))</f>
        <v/>
      </c>
      <c r="CU24" s="271" t="str">
        <f ca="true">+IF(OFFSET('Sanitation Data'!$F$28,0,10*ROW('Sanitation Data'!F18))="","",OFFSET('Sanitation Data'!$F$28,0,10*ROW('Sanitation Data'!F18)))</f>
        <v/>
      </c>
      <c r="CV24" s="271" t="str">
        <f ca="true">+IF(OFFSET('Sanitation Data'!$F$29,0,10*ROW('Sanitation Data'!F18))="","",OFFSET('Sanitation Data'!$F$29,0,10*ROW('Sanitation Data'!F18)))</f>
        <v/>
      </c>
      <c r="CW24" s="271" t="str">
        <f ca="true">+IF(OFFSET('Sanitation Data'!$F$30,0,10*ROW('Sanitation Data'!F18))="","",OFFSET('Sanitation Data'!$F$30,0,10*ROW('Sanitation Data'!F18)))</f>
        <v/>
      </c>
      <c r="CX24" s="271" t="str">
        <f ca="true">+IF(OFFSET('Sanitation Data'!$F$31,0,10*ROW('Sanitation Data'!F18))="","",OFFSET('Sanitation Data'!$F$31,0,10*ROW('Sanitation Data'!F18)))</f>
        <v/>
      </c>
      <c r="CY24" s="271" t="str">
        <f ca="true">+IF(OFFSET('Sanitation Data'!$F$32,0,10*ROW('Sanitation Data'!F18))="","",OFFSET('Sanitation Data'!$F$32,0,10*ROW('Sanitation Data'!F18)))</f>
        <v/>
      </c>
      <c r="CZ24" s="271" t="str">
        <f ca="true">+IF(OFFSET('Sanitation Data'!$G$28,0,10*ROW('Sanitation Data'!G18))="","",OFFSET('Sanitation Data'!$G$28,0,10*ROW('Sanitation Data'!G18)))</f>
        <v/>
      </c>
      <c r="DA24" s="271" t="str">
        <f ca="true">+IF(OFFSET('Sanitation Data'!$G$29,0,10*ROW('Sanitation Data'!G18))="","",OFFSET('Sanitation Data'!$G$29,0,10*ROW('Sanitation Data'!G18)))</f>
        <v/>
      </c>
      <c r="DB24" s="271" t="str">
        <f ca="true">+IF(OFFSET('Sanitation Data'!$G$30,0,10*ROW('Sanitation Data'!G18))="","",OFFSET('Sanitation Data'!$G$30,0,10*ROW('Sanitation Data'!G18)))</f>
        <v/>
      </c>
      <c r="DC24" s="271" t="str">
        <f ca="true">+IF(OFFSET('Sanitation Data'!$G$31,0,10*ROW('Sanitation Data'!G18))="","",OFFSET('Sanitation Data'!$G$31,0,10*ROW('Sanitation Data'!G18)))</f>
        <v/>
      </c>
      <c r="DD24" s="271" t="str">
        <f ca="true">+IF(OFFSET('Sanitation Data'!$G$32,0,10*ROW('Sanitation Data'!G18))="","",OFFSET('Sanitation Data'!$G$32,0,10*ROW('Sanitation Data'!G18)))</f>
        <v/>
      </c>
      <c r="DE24" s="271" t="str">
        <f ca="true">+IF(OFFSET('Sanitation Data'!$H$28,0,10*ROW('Sanitation Data'!H18))="","",OFFSET('Sanitation Data'!$H$28,0,10*ROW('Sanitation Data'!H18)))</f>
        <v/>
      </c>
      <c r="DF24" s="271" t="str">
        <f ca="true">+IF(OFFSET('Sanitation Data'!$H$29,0,10*ROW('Sanitation Data'!H18))="","",OFFSET('Sanitation Data'!$H$29,0,10*ROW('Sanitation Data'!H18)))</f>
        <v/>
      </c>
      <c r="DG24" s="271" t="str">
        <f ca="true">+IF(OFFSET('Sanitation Data'!$H$30,0,10*ROW('Sanitation Data'!H18))="","",OFFSET('Sanitation Data'!$H$30,0,10*ROW('Sanitation Data'!H18)))</f>
        <v/>
      </c>
      <c r="DH24" s="271" t="str">
        <f ca="true">+IF(OFFSET('Sanitation Data'!$H$31,0,10*ROW('Sanitation Data'!H18))="","",OFFSET('Sanitation Data'!$H$31,0,10*ROW('Sanitation Data'!H18)))</f>
        <v/>
      </c>
      <c r="DI24" s="271" t="str">
        <f ca="true">+IF(OFFSET('Sanitation Data'!$H$32,0,10*ROW('Sanitation Data'!H18))="","",OFFSET('Sanitation Data'!$H$32,0,10*ROW('Sanitation Data'!H18)))</f>
        <v/>
      </c>
      <c r="DJ24" s="271" t="str">
        <f ca="true">+IF(OFFSET('Sanitation Data'!$I$28,0,10*ROW('Sanitation Data'!I18))="","",OFFSET('Sanitation Data'!$I$28,0,10*ROW('Sanitation Data'!I18)))</f>
        <v/>
      </c>
      <c r="DK24" s="271" t="str">
        <f ca="true">+IF(OFFSET('Sanitation Data'!$I$29,0,10*ROW('Sanitation Data'!I18))="","",OFFSET('Sanitation Data'!$I$29,0,10*ROW('Sanitation Data'!I18)))</f>
        <v/>
      </c>
      <c r="DL24" s="271" t="str">
        <f ca="true">+IF(OFFSET('Sanitation Data'!$I$30,0,10*ROW('Sanitation Data'!I18))="","",OFFSET('Sanitation Data'!$I$30,0,10*ROW('Sanitation Data'!I18)))</f>
        <v/>
      </c>
      <c r="DM24" s="271" t="str">
        <f ca="true">+IF(OFFSET('Sanitation Data'!$I$31,0,10*ROW('Sanitation Data'!I18))="","",OFFSET('Sanitation Data'!$I$31,0,10*ROW('Sanitation Data'!I18)))</f>
        <v/>
      </c>
      <c r="DN24" s="271" t="str">
        <f ca="true">+IF(OFFSET('Sanitation Data'!$I$32,0,10*ROW('Sanitation Data'!I18))="","",OFFSET('Sanitation Data'!$I$32,0,10*ROW('Sanitation Data'!I18)))</f>
        <v/>
      </c>
      <c r="DO24" s="271" t="str">
        <f ca="true">+IF(OFFSET('Hygiene Data'!$D$11,0,10*ROW('Hygiene Data'!D18))="","",OFFSET('Hygiene Data'!$D$11,0,10*ROW('Hygiene Data'!D18)))</f>
        <v/>
      </c>
      <c r="DP24" s="271" t="str">
        <f ca="true">+IF(OFFSET('Hygiene Data'!$D$12,0,10*ROW('Hygiene Data'!D18))="","",OFFSET('Hygiene Data'!$D$12,0,10*ROW('Hygiene Data'!D18)))</f>
        <v/>
      </c>
      <c r="DQ24" s="271" t="str">
        <f ca="true">+IF(OFFSET('Hygiene Data'!$D$13,0,10*ROW('Hygiene Data'!D18))="","",OFFSET('Hygiene Data'!$D$13,0,10*ROW('Hygiene Data'!D18)))</f>
        <v/>
      </c>
      <c r="DR24" s="271" t="str">
        <f ca="true">+IF(OFFSET('Hygiene Data'!$E$11,0,10*ROW('Hygiene Data'!E18))="","",OFFSET('Hygiene Data'!$E$11,0,10*ROW('Hygiene Data'!E18)))</f>
        <v/>
      </c>
      <c r="DS24" s="271" t="str">
        <f ca="true">+IF(OFFSET('Hygiene Data'!$E$12,0,10*ROW('Hygiene Data'!E18))="","",OFFSET('Hygiene Data'!$E$12,0,10*ROW('Hygiene Data'!E18)))</f>
        <v/>
      </c>
      <c r="DT24" s="271" t="str">
        <f ca="true">+IF(OFFSET('Hygiene Data'!$E$13,0,10*ROW('Hygiene Data'!E18))="","",OFFSET('Hygiene Data'!$E$13,0,10*ROW('Hygiene Data'!E18)))</f>
        <v/>
      </c>
      <c r="DU24" s="271" t="str">
        <f ca="true">+IF(OFFSET('Hygiene Data'!$F$11,0,10*ROW('Hygiene Data'!F18))="","",OFFSET('Hygiene Data'!$F$11,0,10*ROW('Hygiene Data'!F18)))</f>
        <v/>
      </c>
      <c r="DV24" s="271" t="str">
        <f ca="true">+IF(OFFSET('Hygiene Data'!$F$12,0,10*ROW('Hygiene Data'!F18))="","",OFFSET('Hygiene Data'!$F$12,0,10*ROW('Hygiene Data'!F18)))</f>
        <v/>
      </c>
      <c r="DW24" s="271" t="str">
        <f ca="true">+IF(OFFSET('Hygiene Data'!$F$13,0,10*ROW('Hygiene Data'!F18))="","",OFFSET('Hygiene Data'!$F$13,0,10*ROW('Hygiene Data'!F18)))</f>
        <v/>
      </c>
      <c r="DX24" s="271" t="str">
        <f ca="true">+IF(OFFSET('Hygiene Data'!$G$11,0,10*ROW('Hygiene Data'!G18))="","",OFFSET('Hygiene Data'!$G$11,0,10*ROW('Hygiene Data'!G18)))</f>
        <v/>
      </c>
      <c r="DY24" s="271" t="str">
        <f ca="true">+IF(OFFSET('Hygiene Data'!$G$12,0,10*ROW('Hygiene Data'!G18))="","",OFFSET('Hygiene Data'!$G$12,0,10*ROW('Hygiene Data'!G18)))</f>
        <v/>
      </c>
      <c r="DZ24" s="271" t="str">
        <f ca="true">+IF(OFFSET('Hygiene Data'!$G$13,0,10*ROW('Hygiene Data'!G18))="","",OFFSET('Hygiene Data'!$G$13,0,10*ROW('Hygiene Data'!G18)))</f>
        <v/>
      </c>
      <c r="EA24" s="271" t="str">
        <f ca="true">+IF(OFFSET('Hygiene Data'!$H$11,0,10*ROW('Hygiene Data'!H18))="","",OFFSET('Hygiene Data'!$H$11,0,10*ROW('Hygiene Data'!H18)))</f>
        <v/>
      </c>
      <c r="EB24" s="271" t="str">
        <f ca="true">+IF(OFFSET('Hygiene Data'!$H$12,0,10*ROW('Hygiene Data'!H18))="","",OFFSET('Hygiene Data'!$H$12,0,10*ROW('Hygiene Data'!H18)))</f>
        <v/>
      </c>
      <c r="EC24" s="271" t="str">
        <f ca="true">+IF(OFFSET('Hygiene Data'!$H$13,0,10*ROW('Hygiene Data'!H18))="","",OFFSET('Hygiene Data'!$H$13,0,10*ROW('Hygiene Data'!H18)))</f>
        <v/>
      </c>
      <c r="ED24" s="271" t="str">
        <f ca="true">+IF(OFFSET('Hygiene Data'!$I$11,0,10*ROW('Hygiene Data'!I18))="","",OFFSET('Hygiene Data'!$I$11,0,10*ROW('Hygiene Data'!I18)))</f>
        <v/>
      </c>
      <c r="EE24" s="271" t="str">
        <f ca="true">+IF(OFFSET('Hygiene Data'!$I$12,0,10*ROW('Hygiene Data'!I18))="","",OFFSET('Hygiene Data'!$I$12,0,10*ROW('Hygiene Data'!I18)))</f>
        <v/>
      </c>
      <c r="EF24" s="271"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27"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1"/>
      <c r="BS25" s="271" t="str">
        <f ca="true">+IF(OFFSET('Water Data'!$D$27,0,10*ROW('Water Data'!D19))="","",OFFSET('Water Data'!$D$27,0,10*ROW('Water Data'!D19)))</f>
        <v/>
      </c>
      <c r="BT25" s="271" t="str">
        <f ca="true">+IF(OFFSET('Water Data'!$D$28,0,10*ROW('Water Data'!D19))="","",OFFSET('Water Data'!$D$28,0,10*ROW('Water Data'!D19)))</f>
        <v/>
      </c>
      <c r="BU25" s="271" t="str">
        <f ca="true">+IF(OFFSET('Water Data'!$D$29,0,10*ROW('Water Data'!D19))="","",OFFSET('Water Data'!$D$29,0,10*ROW('Water Data'!D19)))</f>
        <v/>
      </c>
      <c r="BV25" s="271" t="str">
        <f ca="true">+IF(OFFSET('Water Data'!$E$27,0,10*ROW('Water Data'!E19))="","",OFFSET('Water Data'!$E$27,0,10*ROW('Water Data'!E19)))</f>
        <v/>
      </c>
      <c r="BW25" s="271" t="str">
        <f ca="true">+IF(OFFSET('Water Data'!$E$28,0,10*ROW('Water Data'!E19))="","",OFFSET('Water Data'!$E$28,0,10*ROW('Water Data'!E19)))</f>
        <v/>
      </c>
      <c r="BX25" s="271" t="str">
        <f ca="true">+IF(OFFSET('Water Data'!$E$29,0,10*ROW('Water Data'!E19))="","",OFFSET('Water Data'!$E$29,0,10*ROW('Water Data'!E19)))</f>
        <v/>
      </c>
      <c r="BY25" s="271" t="str">
        <f ca="true">+IF(OFFSET('Water Data'!$F$27,0,10*ROW('Water Data'!F19))="","",OFFSET('Water Data'!$F$27,0,10*ROW('Water Data'!F19)))</f>
        <v/>
      </c>
      <c r="BZ25" s="271" t="str">
        <f ca="true">+IF(OFFSET('Water Data'!$F$28,0,10*ROW('Water Data'!F19))="","",OFFSET('Water Data'!$F$28,0,10*ROW('Water Data'!F19)))</f>
        <v/>
      </c>
      <c r="CA25" s="271" t="str">
        <f ca="true">+IF(OFFSET('Water Data'!$F$29,0,10*ROW('Water Data'!F19))="","",OFFSET('Water Data'!$F$29,0,10*ROW('Water Data'!F19)))</f>
        <v/>
      </c>
      <c r="CB25" s="271" t="str">
        <f ca="true">+IF(OFFSET('Water Data'!$G$27,0,10*ROW('Water Data'!G19))="","",OFFSET('Water Data'!$G$27,0,10*ROW('Water Data'!G19)))</f>
        <v/>
      </c>
      <c r="CC25" s="271" t="str">
        <f ca="true">+IF(OFFSET('Water Data'!$G$28,0,10*ROW('Water Data'!G19))="","",OFFSET('Water Data'!$G$28,0,10*ROW('Water Data'!G19)))</f>
        <v/>
      </c>
      <c r="CD25" s="271" t="str">
        <f ca="true">+IF(OFFSET('Water Data'!$G$29,0,10*ROW('Water Data'!G19))="","",OFFSET('Water Data'!$G$29,0,10*ROW('Water Data'!G19)))</f>
        <v/>
      </c>
      <c r="CE25" s="271" t="str">
        <f ca="true">+IF(OFFSET('Water Data'!$H$27,0,10*ROW('Water Data'!H19))="","",OFFSET('Water Data'!$H$27,0,10*ROW('Water Data'!H19)))</f>
        <v/>
      </c>
      <c r="CF25" s="271" t="str">
        <f ca="true">+IF(OFFSET('Water Data'!$H$28,0,10*ROW('Water Data'!H19))="","",OFFSET('Water Data'!$H$28,0,10*ROW('Water Data'!H19)))</f>
        <v/>
      </c>
      <c r="CG25" s="271" t="str">
        <f ca="true">+IF(OFFSET('Water Data'!$H$29,0,10*ROW('Water Data'!H19))="","",OFFSET('Water Data'!$H$29,0,10*ROW('Water Data'!H19)))</f>
        <v/>
      </c>
      <c r="CH25" s="271" t="str">
        <f ca="true">+IF(OFFSET('Water Data'!$I$27,0,10*ROW('Water Data'!I19))="","",OFFSET('Water Data'!$I$27,0,10*ROW('Water Data'!I19)))</f>
        <v/>
      </c>
      <c r="CI25" s="271" t="str">
        <f ca="true">+IF(OFFSET('Water Data'!$I$28,0,10*ROW('Water Data'!I19))="","",OFFSET('Water Data'!$I$28,0,10*ROW('Water Data'!I19)))</f>
        <v/>
      </c>
      <c r="CJ25" s="271" t="str">
        <f ca="true">+IF(OFFSET('Water Data'!$I$29,0,10*ROW('Water Data'!I19))="","",OFFSET('Water Data'!$I$29,0,10*ROW('Water Data'!I19)))</f>
        <v/>
      </c>
      <c r="CK25" s="271" t="str">
        <f ca="true">+IF(OFFSET('Sanitation Data'!$D$28,0,10*ROW('Sanitation Data'!D19))="","",OFFSET('Sanitation Data'!$D$28,0,10*ROW('Sanitation Data'!D19)))</f>
        <v/>
      </c>
      <c r="CL25" s="271" t="str">
        <f ca="true">+IF(OFFSET('Sanitation Data'!$D$29,0,10*ROW('Sanitation Data'!D19))="","",OFFSET('Sanitation Data'!$D$29,0,10*ROW('Sanitation Data'!D19)))</f>
        <v/>
      </c>
      <c r="CM25" s="271" t="str">
        <f ca="true">+IF(OFFSET('Sanitation Data'!$D$30,0,10*ROW('Sanitation Data'!D19))="","",OFFSET('Sanitation Data'!$D$30,0,10*ROW('Sanitation Data'!D19)))</f>
        <v/>
      </c>
      <c r="CN25" s="271" t="str">
        <f ca="true">+IF(OFFSET('Sanitation Data'!$D$31,0,10*ROW('Sanitation Data'!D19))="","",OFFSET('Sanitation Data'!$D$31,0,10*ROW('Sanitation Data'!D19)))</f>
        <v/>
      </c>
      <c r="CO25" s="271" t="str">
        <f ca="true">+IF(OFFSET('Sanitation Data'!$D$32,0,10*ROW('Sanitation Data'!D19))="","",OFFSET('Sanitation Data'!$D$32,0,10*ROW('Sanitation Data'!D19)))</f>
        <v/>
      </c>
      <c r="CP25" s="271" t="str">
        <f ca="true">+IF(OFFSET('Sanitation Data'!$E$28,0,10*ROW('Sanitation Data'!E19))="","",OFFSET('Sanitation Data'!$E$28,0,10*ROW('Sanitation Data'!E19)))</f>
        <v/>
      </c>
      <c r="CQ25" s="271" t="str">
        <f ca="true">+IF(OFFSET('Sanitation Data'!$E$29,0,10*ROW('Sanitation Data'!E19))="","",OFFSET('Sanitation Data'!$E$29,0,10*ROW('Sanitation Data'!E19)))</f>
        <v/>
      </c>
      <c r="CR25" s="271" t="str">
        <f ca="true">+IF(OFFSET('Sanitation Data'!$E$30,0,10*ROW('Sanitation Data'!E19))="","",OFFSET('Sanitation Data'!$E$30,0,10*ROW('Sanitation Data'!E19)))</f>
        <v/>
      </c>
      <c r="CS25" s="271" t="str">
        <f ca="true">+IF(OFFSET('Sanitation Data'!$E$31,0,10*ROW('Sanitation Data'!E19))="","",OFFSET('Sanitation Data'!$E$31,0,10*ROW('Sanitation Data'!E19)))</f>
        <v/>
      </c>
      <c r="CT25" s="271" t="str">
        <f ca="true">+IF(OFFSET('Sanitation Data'!$E$32,0,10*ROW('Sanitation Data'!E19))="","",OFFSET('Sanitation Data'!$E$32,0,10*ROW('Sanitation Data'!E19)))</f>
        <v/>
      </c>
      <c r="CU25" s="271" t="str">
        <f ca="true">+IF(OFFSET('Sanitation Data'!$F$28,0,10*ROW('Sanitation Data'!F19))="","",OFFSET('Sanitation Data'!$F$28,0,10*ROW('Sanitation Data'!F19)))</f>
        <v/>
      </c>
      <c r="CV25" s="271" t="str">
        <f ca="true">+IF(OFFSET('Sanitation Data'!$F$29,0,10*ROW('Sanitation Data'!F19))="","",OFFSET('Sanitation Data'!$F$29,0,10*ROW('Sanitation Data'!F19)))</f>
        <v/>
      </c>
      <c r="CW25" s="271" t="str">
        <f ca="true">+IF(OFFSET('Sanitation Data'!$F$30,0,10*ROW('Sanitation Data'!F19))="","",OFFSET('Sanitation Data'!$F$30,0,10*ROW('Sanitation Data'!F19)))</f>
        <v/>
      </c>
      <c r="CX25" s="271" t="str">
        <f ca="true">+IF(OFFSET('Sanitation Data'!$F$31,0,10*ROW('Sanitation Data'!F19))="","",OFFSET('Sanitation Data'!$F$31,0,10*ROW('Sanitation Data'!F19)))</f>
        <v/>
      </c>
      <c r="CY25" s="271" t="str">
        <f ca="true">+IF(OFFSET('Sanitation Data'!$F$32,0,10*ROW('Sanitation Data'!F19))="","",OFFSET('Sanitation Data'!$F$32,0,10*ROW('Sanitation Data'!F19)))</f>
        <v/>
      </c>
      <c r="CZ25" s="271" t="str">
        <f ca="true">+IF(OFFSET('Sanitation Data'!$G$28,0,10*ROW('Sanitation Data'!G19))="","",OFFSET('Sanitation Data'!$G$28,0,10*ROW('Sanitation Data'!G19)))</f>
        <v/>
      </c>
      <c r="DA25" s="271" t="str">
        <f ca="true">+IF(OFFSET('Sanitation Data'!$G$29,0,10*ROW('Sanitation Data'!G19))="","",OFFSET('Sanitation Data'!$G$29,0,10*ROW('Sanitation Data'!G19)))</f>
        <v/>
      </c>
      <c r="DB25" s="271" t="str">
        <f ca="true">+IF(OFFSET('Sanitation Data'!$G$30,0,10*ROW('Sanitation Data'!G19))="","",OFFSET('Sanitation Data'!$G$30,0,10*ROW('Sanitation Data'!G19)))</f>
        <v/>
      </c>
      <c r="DC25" s="271" t="str">
        <f ca="true">+IF(OFFSET('Sanitation Data'!$G$31,0,10*ROW('Sanitation Data'!G19))="","",OFFSET('Sanitation Data'!$G$31,0,10*ROW('Sanitation Data'!G19)))</f>
        <v/>
      </c>
      <c r="DD25" s="271" t="str">
        <f ca="true">+IF(OFFSET('Sanitation Data'!$G$32,0,10*ROW('Sanitation Data'!G19))="","",OFFSET('Sanitation Data'!$G$32,0,10*ROW('Sanitation Data'!G19)))</f>
        <v/>
      </c>
      <c r="DE25" s="271" t="str">
        <f ca="true">+IF(OFFSET('Sanitation Data'!$H$28,0,10*ROW('Sanitation Data'!H19))="","",OFFSET('Sanitation Data'!$H$28,0,10*ROW('Sanitation Data'!H19)))</f>
        <v/>
      </c>
      <c r="DF25" s="271" t="str">
        <f ca="true">+IF(OFFSET('Sanitation Data'!$H$29,0,10*ROW('Sanitation Data'!H19))="","",OFFSET('Sanitation Data'!$H$29,0,10*ROW('Sanitation Data'!H19)))</f>
        <v/>
      </c>
      <c r="DG25" s="271" t="str">
        <f ca="true">+IF(OFFSET('Sanitation Data'!$H$30,0,10*ROW('Sanitation Data'!H19))="","",OFFSET('Sanitation Data'!$H$30,0,10*ROW('Sanitation Data'!H19)))</f>
        <v/>
      </c>
      <c r="DH25" s="271" t="str">
        <f ca="true">+IF(OFFSET('Sanitation Data'!$H$31,0,10*ROW('Sanitation Data'!H19))="","",OFFSET('Sanitation Data'!$H$31,0,10*ROW('Sanitation Data'!H19)))</f>
        <v/>
      </c>
      <c r="DI25" s="271" t="str">
        <f ca="true">+IF(OFFSET('Sanitation Data'!$H$32,0,10*ROW('Sanitation Data'!H19))="","",OFFSET('Sanitation Data'!$H$32,0,10*ROW('Sanitation Data'!H19)))</f>
        <v/>
      </c>
      <c r="DJ25" s="271" t="str">
        <f ca="true">+IF(OFFSET('Sanitation Data'!$I$28,0,10*ROW('Sanitation Data'!I19))="","",OFFSET('Sanitation Data'!$I$28,0,10*ROW('Sanitation Data'!I19)))</f>
        <v/>
      </c>
      <c r="DK25" s="271" t="str">
        <f ca="true">+IF(OFFSET('Sanitation Data'!$I$29,0,10*ROW('Sanitation Data'!I19))="","",OFFSET('Sanitation Data'!$I$29,0,10*ROW('Sanitation Data'!I19)))</f>
        <v/>
      </c>
      <c r="DL25" s="271" t="str">
        <f ca="true">+IF(OFFSET('Sanitation Data'!$I$30,0,10*ROW('Sanitation Data'!I19))="","",OFFSET('Sanitation Data'!$I$30,0,10*ROW('Sanitation Data'!I19)))</f>
        <v/>
      </c>
      <c r="DM25" s="271" t="str">
        <f ca="true">+IF(OFFSET('Sanitation Data'!$I$31,0,10*ROW('Sanitation Data'!I19))="","",OFFSET('Sanitation Data'!$I$31,0,10*ROW('Sanitation Data'!I19)))</f>
        <v/>
      </c>
      <c r="DN25" s="271" t="str">
        <f ca="true">+IF(OFFSET('Sanitation Data'!$I$32,0,10*ROW('Sanitation Data'!I19))="","",OFFSET('Sanitation Data'!$I$32,0,10*ROW('Sanitation Data'!I19)))</f>
        <v/>
      </c>
      <c r="DO25" s="271" t="str">
        <f ca="true">+IF(OFFSET('Hygiene Data'!$D$11,0,10*ROW('Hygiene Data'!D19))="","",OFFSET('Hygiene Data'!$D$11,0,10*ROW('Hygiene Data'!D19)))</f>
        <v/>
      </c>
      <c r="DP25" s="271" t="str">
        <f ca="true">+IF(OFFSET('Hygiene Data'!$D$12,0,10*ROW('Hygiene Data'!D19))="","",OFFSET('Hygiene Data'!$D$12,0,10*ROW('Hygiene Data'!D19)))</f>
        <v/>
      </c>
      <c r="DQ25" s="271" t="str">
        <f ca="true">+IF(OFFSET('Hygiene Data'!$D$13,0,10*ROW('Hygiene Data'!D19))="","",OFFSET('Hygiene Data'!$D$13,0,10*ROW('Hygiene Data'!D19)))</f>
        <v/>
      </c>
      <c r="DR25" s="271" t="str">
        <f ca="true">+IF(OFFSET('Hygiene Data'!$E$11,0,10*ROW('Hygiene Data'!E19))="","",OFFSET('Hygiene Data'!$E$11,0,10*ROW('Hygiene Data'!E19)))</f>
        <v/>
      </c>
      <c r="DS25" s="271" t="str">
        <f ca="true">+IF(OFFSET('Hygiene Data'!$E$12,0,10*ROW('Hygiene Data'!E19))="","",OFFSET('Hygiene Data'!$E$12,0,10*ROW('Hygiene Data'!E19)))</f>
        <v/>
      </c>
      <c r="DT25" s="271" t="str">
        <f ca="true">+IF(OFFSET('Hygiene Data'!$E$13,0,10*ROW('Hygiene Data'!E19))="","",OFFSET('Hygiene Data'!$E$13,0,10*ROW('Hygiene Data'!E19)))</f>
        <v/>
      </c>
      <c r="DU25" s="271" t="str">
        <f ca="true">+IF(OFFSET('Hygiene Data'!$F$11,0,10*ROW('Hygiene Data'!F19))="","",OFFSET('Hygiene Data'!$F$11,0,10*ROW('Hygiene Data'!F19)))</f>
        <v/>
      </c>
      <c r="DV25" s="271" t="str">
        <f ca="true">+IF(OFFSET('Hygiene Data'!$F$12,0,10*ROW('Hygiene Data'!F19))="","",OFFSET('Hygiene Data'!$F$12,0,10*ROW('Hygiene Data'!F19)))</f>
        <v/>
      </c>
      <c r="DW25" s="271" t="str">
        <f ca="true">+IF(OFFSET('Hygiene Data'!$F$13,0,10*ROW('Hygiene Data'!F19))="","",OFFSET('Hygiene Data'!$F$13,0,10*ROW('Hygiene Data'!F19)))</f>
        <v/>
      </c>
      <c r="DX25" s="271" t="str">
        <f ca="true">+IF(OFFSET('Hygiene Data'!$G$11,0,10*ROW('Hygiene Data'!G19))="","",OFFSET('Hygiene Data'!$G$11,0,10*ROW('Hygiene Data'!G19)))</f>
        <v/>
      </c>
      <c r="DY25" s="271" t="str">
        <f ca="true">+IF(OFFSET('Hygiene Data'!$G$12,0,10*ROW('Hygiene Data'!G19))="","",OFFSET('Hygiene Data'!$G$12,0,10*ROW('Hygiene Data'!G19)))</f>
        <v/>
      </c>
      <c r="DZ25" s="271" t="str">
        <f ca="true">+IF(OFFSET('Hygiene Data'!$G$13,0,10*ROW('Hygiene Data'!G19))="","",OFFSET('Hygiene Data'!$G$13,0,10*ROW('Hygiene Data'!G19)))</f>
        <v/>
      </c>
      <c r="EA25" s="271" t="str">
        <f ca="true">+IF(OFFSET('Hygiene Data'!$H$11,0,10*ROW('Hygiene Data'!H19))="","",OFFSET('Hygiene Data'!$H$11,0,10*ROW('Hygiene Data'!H19)))</f>
        <v/>
      </c>
      <c r="EB25" s="271" t="str">
        <f ca="true">+IF(OFFSET('Hygiene Data'!$H$12,0,10*ROW('Hygiene Data'!H19))="","",OFFSET('Hygiene Data'!$H$12,0,10*ROW('Hygiene Data'!H19)))</f>
        <v/>
      </c>
      <c r="EC25" s="271" t="str">
        <f ca="true">+IF(OFFSET('Hygiene Data'!$H$13,0,10*ROW('Hygiene Data'!H19))="","",OFFSET('Hygiene Data'!$H$13,0,10*ROW('Hygiene Data'!H19)))</f>
        <v/>
      </c>
      <c r="ED25" s="271" t="str">
        <f ca="true">+IF(OFFSET('Hygiene Data'!$I$11,0,10*ROW('Hygiene Data'!I19))="","",OFFSET('Hygiene Data'!$I$11,0,10*ROW('Hygiene Data'!I19)))</f>
        <v/>
      </c>
      <c r="EE25" s="271" t="str">
        <f ca="true">+IF(OFFSET('Hygiene Data'!$I$12,0,10*ROW('Hygiene Data'!I19))="","",OFFSET('Hygiene Data'!$I$12,0,10*ROW('Hygiene Data'!I19)))</f>
        <v/>
      </c>
      <c r="EF25" s="271"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27"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1"/>
      <c r="BS26" s="271" t="str">
        <f ca="true">+IF(OFFSET('Water Data'!$D$27,0,10*ROW('Water Data'!D20))="","",OFFSET('Water Data'!$D$27,0,10*ROW('Water Data'!D20)))</f>
        <v/>
      </c>
      <c r="BT26" s="271" t="str">
        <f ca="true">+IF(OFFSET('Water Data'!$D$28,0,10*ROW('Water Data'!D20))="","",OFFSET('Water Data'!$D$28,0,10*ROW('Water Data'!D20)))</f>
        <v/>
      </c>
      <c r="BU26" s="271" t="str">
        <f ca="true">+IF(OFFSET('Water Data'!$D$29,0,10*ROW('Water Data'!D20))="","",OFFSET('Water Data'!$D$29,0,10*ROW('Water Data'!D20)))</f>
        <v/>
      </c>
      <c r="BV26" s="271" t="str">
        <f ca="true">+IF(OFFSET('Water Data'!$E$27,0,10*ROW('Water Data'!E20))="","",OFFSET('Water Data'!$E$27,0,10*ROW('Water Data'!E20)))</f>
        <v/>
      </c>
      <c r="BW26" s="271" t="str">
        <f ca="true">+IF(OFFSET('Water Data'!$E$28,0,10*ROW('Water Data'!E20))="","",OFFSET('Water Data'!$E$28,0,10*ROW('Water Data'!E20)))</f>
        <v/>
      </c>
      <c r="BX26" s="271" t="str">
        <f ca="true">+IF(OFFSET('Water Data'!$E$29,0,10*ROW('Water Data'!E20))="","",OFFSET('Water Data'!$E$29,0,10*ROW('Water Data'!E20)))</f>
        <v/>
      </c>
      <c r="BY26" s="271" t="str">
        <f ca="true">+IF(OFFSET('Water Data'!$F$27,0,10*ROW('Water Data'!F20))="","",OFFSET('Water Data'!$F$27,0,10*ROW('Water Data'!F20)))</f>
        <v/>
      </c>
      <c r="BZ26" s="271" t="str">
        <f ca="true">+IF(OFFSET('Water Data'!$F$28,0,10*ROW('Water Data'!F20))="","",OFFSET('Water Data'!$F$28,0,10*ROW('Water Data'!F20)))</f>
        <v/>
      </c>
      <c r="CA26" s="271" t="str">
        <f ca="true">+IF(OFFSET('Water Data'!$F$29,0,10*ROW('Water Data'!F20))="","",OFFSET('Water Data'!$F$29,0,10*ROW('Water Data'!F20)))</f>
        <v/>
      </c>
      <c r="CB26" s="271" t="str">
        <f ca="true">+IF(OFFSET('Water Data'!$G$27,0,10*ROW('Water Data'!G20))="","",OFFSET('Water Data'!$G$27,0,10*ROW('Water Data'!G20)))</f>
        <v/>
      </c>
      <c r="CC26" s="271" t="str">
        <f ca="true">+IF(OFFSET('Water Data'!$G$28,0,10*ROW('Water Data'!G20))="","",OFFSET('Water Data'!$G$28,0,10*ROW('Water Data'!G20)))</f>
        <v/>
      </c>
      <c r="CD26" s="271" t="str">
        <f ca="true">+IF(OFFSET('Water Data'!$G$29,0,10*ROW('Water Data'!G20))="","",OFFSET('Water Data'!$G$29,0,10*ROW('Water Data'!G20)))</f>
        <v/>
      </c>
      <c r="CE26" s="271" t="str">
        <f ca="true">+IF(OFFSET('Water Data'!$H$27,0,10*ROW('Water Data'!H20))="","",OFFSET('Water Data'!$H$27,0,10*ROW('Water Data'!H20)))</f>
        <v/>
      </c>
      <c r="CF26" s="271" t="str">
        <f ca="true">+IF(OFFSET('Water Data'!$H$28,0,10*ROW('Water Data'!H20))="","",OFFSET('Water Data'!$H$28,0,10*ROW('Water Data'!H20)))</f>
        <v/>
      </c>
      <c r="CG26" s="271" t="str">
        <f ca="true">+IF(OFFSET('Water Data'!$H$29,0,10*ROW('Water Data'!H20))="","",OFFSET('Water Data'!$H$29,0,10*ROW('Water Data'!H20)))</f>
        <v/>
      </c>
      <c r="CH26" s="271" t="str">
        <f ca="true">+IF(OFFSET('Water Data'!$I$27,0,10*ROW('Water Data'!I20))="","",OFFSET('Water Data'!$I$27,0,10*ROW('Water Data'!I20)))</f>
        <v/>
      </c>
      <c r="CI26" s="271" t="str">
        <f ca="true">+IF(OFFSET('Water Data'!$I$28,0,10*ROW('Water Data'!I20))="","",OFFSET('Water Data'!$I$28,0,10*ROW('Water Data'!I20)))</f>
        <v/>
      </c>
      <c r="CJ26" s="271" t="str">
        <f ca="true">+IF(OFFSET('Water Data'!$I$29,0,10*ROW('Water Data'!I20))="","",OFFSET('Water Data'!$I$29,0,10*ROW('Water Data'!I20)))</f>
        <v/>
      </c>
      <c r="CK26" s="271" t="str">
        <f ca="true">+IF(OFFSET('Sanitation Data'!$D$28,0,10*ROW('Sanitation Data'!D20))="","",OFFSET('Sanitation Data'!$D$28,0,10*ROW('Sanitation Data'!D20)))</f>
        <v/>
      </c>
      <c r="CL26" s="271" t="str">
        <f ca="true">+IF(OFFSET('Sanitation Data'!$D$29,0,10*ROW('Sanitation Data'!D20))="","",OFFSET('Sanitation Data'!$D$29,0,10*ROW('Sanitation Data'!D20)))</f>
        <v/>
      </c>
      <c r="CM26" s="271" t="str">
        <f ca="true">+IF(OFFSET('Sanitation Data'!$D$30,0,10*ROW('Sanitation Data'!D20))="","",OFFSET('Sanitation Data'!$D$30,0,10*ROW('Sanitation Data'!D20)))</f>
        <v/>
      </c>
      <c r="CN26" s="271" t="str">
        <f ca="true">+IF(OFFSET('Sanitation Data'!$D$31,0,10*ROW('Sanitation Data'!D20))="","",OFFSET('Sanitation Data'!$D$31,0,10*ROW('Sanitation Data'!D20)))</f>
        <v/>
      </c>
      <c r="CO26" s="271" t="str">
        <f ca="true">+IF(OFFSET('Sanitation Data'!$D$32,0,10*ROW('Sanitation Data'!D20))="","",OFFSET('Sanitation Data'!$D$32,0,10*ROW('Sanitation Data'!D20)))</f>
        <v/>
      </c>
      <c r="CP26" s="271" t="str">
        <f ca="true">+IF(OFFSET('Sanitation Data'!$E$28,0,10*ROW('Sanitation Data'!E20))="","",OFFSET('Sanitation Data'!$E$28,0,10*ROW('Sanitation Data'!E20)))</f>
        <v/>
      </c>
      <c r="CQ26" s="271" t="str">
        <f ca="true">+IF(OFFSET('Sanitation Data'!$E$29,0,10*ROW('Sanitation Data'!E20))="","",OFFSET('Sanitation Data'!$E$29,0,10*ROW('Sanitation Data'!E20)))</f>
        <v/>
      </c>
      <c r="CR26" s="271" t="str">
        <f ca="true">+IF(OFFSET('Sanitation Data'!$E$30,0,10*ROW('Sanitation Data'!E20))="","",OFFSET('Sanitation Data'!$E$30,0,10*ROW('Sanitation Data'!E20)))</f>
        <v/>
      </c>
      <c r="CS26" s="271" t="str">
        <f ca="true">+IF(OFFSET('Sanitation Data'!$E$31,0,10*ROW('Sanitation Data'!E20))="","",OFFSET('Sanitation Data'!$E$31,0,10*ROW('Sanitation Data'!E20)))</f>
        <v/>
      </c>
      <c r="CT26" s="271" t="str">
        <f ca="true">+IF(OFFSET('Sanitation Data'!$E$32,0,10*ROW('Sanitation Data'!E20))="","",OFFSET('Sanitation Data'!$E$32,0,10*ROW('Sanitation Data'!E20)))</f>
        <v/>
      </c>
      <c r="CU26" s="271" t="str">
        <f ca="true">+IF(OFFSET('Sanitation Data'!$F$28,0,10*ROW('Sanitation Data'!F20))="","",OFFSET('Sanitation Data'!$F$28,0,10*ROW('Sanitation Data'!F20)))</f>
        <v/>
      </c>
      <c r="CV26" s="271" t="str">
        <f ca="true">+IF(OFFSET('Sanitation Data'!$F$29,0,10*ROW('Sanitation Data'!F20))="","",OFFSET('Sanitation Data'!$F$29,0,10*ROW('Sanitation Data'!F20)))</f>
        <v/>
      </c>
      <c r="CW26" s="271" t="str">
        <f ca="true">+IF(OFFSET('Sanitation Data'!$F$30,0,10*ROW('Sanitation Data'!F20))="","",OFFSET('Sanitation Data'!$F$30,0,10*ROW('Sanitation Data'!F20)))</f>
        <v/>
      </c>
      <c r="CX26" s="271" t="str">
        <f ca="true">+IF(OFFSET('Sanitation Data'!$F$31,0,10*ROW('Sanitation Data'!F20))="","",OFFSET('Sanitation Data'!$F$31,0,10*ROW('Sanitation Data'!F20)))</f>
        <v/>
      </c>
      <c r="CY26" s="271" t="str">
        <f ca="true">+IF(OFFSET('Sanitation Data'!$F$32,0,10*ROW('Sanitation Data'!F20))="","",OFFSET('Sanitation Data'!$F$32,0,10*ROW('Sanitation Data'!F20)))</f>
        <v/>
      </c>
      <c r="CZ26" s="271" t="str">
        <f ca="true">+IF(OFFSET('Sanitation Data'!$G$28,0,10*ROW('Sanitation Data'!G20))="","",OFFSET('Sanitation Data'!$G$28,0,10*ROW('Sanitation Data'!G20)))</f>
        <v/>
      </c>
      <c r="DA26" s="271" t="str">
        <f ca="true">+IF(OFFSET('Sanitation Data'!$G$29,0,10*ROW('Sanitation Data'!G20))="","",OFFSET('Sanitation Data'!$G$29,0,10*ROW('Sanitation Data'!G20)))</f>
        <v/>
      </c>
      <c r="DB26" s="271" t="str">
        <f ca="true">+IF(OFFSET('Sanitation Data'!$G$30,0,10*ROW('Sanitation Data'!G20))="","",OFFSET('Sanitation Data'!$G$30,0,10*ROW('Sanitation Data'!G20)))</f>
        <v/>
      </c>
      <c r="DC26" s="271" t="str">
        <f ca="true">+IF(OFFSET('Sanitation Data'!$G$31,0,10*ROW('Sanitation Data'!G20))="","",OFFSET('Sanitation Data'!$G$31,0,10*ROW('Sanitation Data'!G20)))</f>
        <v/>
      </c>
      <c r="DD26" s="271" t="str">
        <f ca="true">+IF(OFFSET('Sanitation Data'!$G$32,0,10*ROW('Sanitation Data'!G20))="","",OFFSET('Sanitation Data'!$G$32,0,10*ROW('Sanitation Data'!G20)))</f>
        <v/>
      </c>
      <c r="DE26" s="271" t="str">
        <f ca="true">+IF(OFFSET('Sanitation Data'!$H$28,0,10*ROW('Sanitation Data'!H20))="","",OFFSET('Sanitation Data'!$H$28,0,10*ROW('Sanitation Data'!H20)))</f>
        <v/>
      </c>
      <c r="DF26" s="271" t="str">
        <f ca="true">+IF(OFFSET('Sanitation Data'!$H$29,0,10*ROW('Sanitation Data'!H20))="","",OFFSET('Sanitation Data'!$H$29,0,10*ROW('Sanitation Data'!H20)))</f>
        <v/>
      </c>
      <c r="DG26" s="271" t="str">
        <f ca="true">+IF(OFFSET('Sanitation Data'!$H$30,0,10*ROW('Sanitation Data'!H20))="","",OFFSET('Sanitation Data'!$H$30,0,10*ROW('Sanitation Data'!H20)))</f>
        <v/>
      </c>
      <c r="DH26" s="271" t="str">
        <f ca="true">+IF(OFFSET('Sanitation Data'!$H$31,0,10*ROW('Sanitation Data'!H20))="","",OFFSET('Sanitation Data'!$H$31,0,10*ROW('Sanitation Data'!H20)))</f>
        <v/>
      </c>
      <c r="DI26" s="271" t="str">
        <f ca="true">+IF(OFFSET('Sanitation Data'!$H$32,0,10*ROW('Sanitation Data'!H20))="","",OFFSET('Sanitation Data'!$H$32,0,10*ROW('Sanitation Data'!H20)))</f>
        <v/>
      </c>
      <c r="DJ26" s="271" t="str">
        <f ca="true">+IF(OFFSET('Sanitation Data'!$I$28,0,10*ROW('Sanitation Data'!I20))="","",OFFSET('Sanitation Data'!$I$28,0,10*ROW('Sanitation Data'!I20)))</f>
        <v/>
      </c>
      <c r="DK26" s="271" t="str">
        <f ca="true">+IF(OFFSET('Sanitation Data'!$I$29,0,10*ROW('Sanitation Data'!I20))="","",OFFSET('Sanitation Data'!$I$29,0,10*ROW('Sanitation Data'!I20)))</f>
        <v/>
      </c>
      <c r="DL26" s="271" t="str">
        <f ca="true">+IF(OFFSET('Sanitation Data'!$I$30,0,10*ROW('Sanitation Data'!I20))="","",OFFSET('Sanitation Data'!$I$30,0,10*ROW('Sanitation Data'!I20)))</f>
        <v/>
      </c>
      <c r="DM26" s="271" t="str">
        <f ca="true">+IF(OFFSET('Sanitation Data'!$I$31,0,10*ROW('Sanitation Data'!I20))="","",OFFSET('Sanitation Data'!$I$31,0,10*ROW('Sanitation Data'!I20)))</f>
        <v/>
      </c>
      <c r="DN26" s="271" t="str">
        <f ca="true">+IF(OFFSET('Sanitation Data'!$I$32,0,10*ROW('Sanitation Data'!I20))="","",OFFSET('Sanitation Data'!$I$32,0,10*ROW('Sanitation Data'!I20)))</f>
        <v/>
      </c>
      <c r="DO26" s="271" t="str">
        <f ca="true">+IF(OFFSET('Hygiene Data'!$D$11,0,10*ROW('Hygiene Data'!D20))="","",OFFSET('Hygiene Data'!$D$11,0,10*ROW('Hygiene Data'!D20)))</f>
        <v/>
      </c>
      <c r="DP26" s="271" t="str">
        <f ca="true">+IF(OFFSET('Hygiene Data'!$D$12,0,10*ROW('Hygiene Data'!D20))="","",OFFSET('Hygiene Data'!$D$12,0,10*ROW('Hygiene Data'!D20)))</f>
        <v/>
      </c>
      <c r="DQ26" s="271" t="str">
        <f ca="true">+IF(OFFSET('Hygiene Data'!$D$13,0,10*ROW('Hygiene Data'!D20))="","",OFFSET('Hygiene Data'!$D$13,0,10*ROW('Hygiene Data'!D20)))</f>
        <v/>
      </c>
      <c r="DR26" s="271" t="str">
        <f ca="true">+IF(OFFSET('Hygiene Data'!$E$11,0,10*ROW('Hygiene Data'!E20))="","",OFFSET('Hygiene Data'!$E$11,0,10*ROW('Hygiene Data'!E20)))</f>
        <v/>
      </c>
      <c r="DS26" s="271" t="str">
        <f ca="true">+IF(OFFSET('Hygiene Data'!$E$12,0,10*ROW('Hygiene Data'!E20))="","",OFFSET('Hygiene Data'!$E$12,0,10*ROW('Hygiene Data'!E20)))</f>
        <v/>
      </c>
      <c r="DT26" s="271" t="str">
        <f ca="true">+IF(OFFSET('Hygiene Data'!$E$13,0,10*ROW('Hygiene Data'!E20))="","",OFFSET('Hygiene Data'!$E$13,0,10*ROW('Hygiene Data'!E20)))</f>
        <v/>
      </c>
      <c r="DU26" s="271" t="str">
        <f ca="true">+IF(OFFSET('Hygiene Data'!$F$11,0,10*ROW('Hygiene Data'!F20))="","",OFFSET('Hygiene Data'!$F$11,0,10*ROW('Hygiene Data'!F20)))</f>
        <v/>
      </c>
      <c r="DV26" s="271" t="str">
        <f ca="true">+IF(OFFSET('Hygiene Data'!$F$12,0,10*ROW('Hygiene Data'!F20))="","",OFFSET('Hygiene Data'!$F$12,0,10*ROW('Hygiene Data'!F20)))</f>
        <v/>
      </c>
      <c r="DW26" s="271" t="str">
        <f ca="true">+IF(OFFSET('Hygiene Data'!$F$13,0,10*ROW('Hygiene Data'!F20))="","",OFFSET('Hygiene Data'!$F$13,0,10*ROW('Hygiene Data'!F20)))</f>
        <v/>
      </c>
      <c r="DX26" s="271" t="str">
        <f ca="true">+IF(OFFSET('Hygiene Data'!$G$11,0,10*ROW('Hygiene Data'!G20))="","",OFFSET('Hygiene Data'!$G$11,0,10*ROW('Hygiene Data'!G20)))</f>
        <v/>
      </c>
      <c r="DY26" s="271" t="str">
        <f ca="true">+IF(OFFSET('Hygiene Data'!$G$12,0,10*ROW('Hygiene Data'!G20))="","",OFFSET('Hygiene Data'!$G$12,0,10*ROW('Hygiene Data'!G20)))</f>
        <v/>
      </c>
      <c r="DZ26" s="271" t="str">
        <f ca="true">+IF(OFFSET('Hygiene Data'!$G$13,0,10*ROW('Hygiene Data'!G20))="","",OFFSET('Hygiene Data'!$G$13,0,10*ROW('Hygiene Data'!G20)))</f>
        <v/>
      </c>
      <c r="EA26" s="271" t="str">
        <f ca="true">+IF(OFFSET('Hygiene Data'!$H$11,0,10*ROW('Hygiene Data'!H20))="","",OFFSET('Hygiene Data'!$H$11,0,10*ROW('Hygiene Data'!H20)))</f>
        <v/>
      </c>
      <c r="EB26" s="271" t="str">
        <f ca="true">+IF(OFFSET('Hygiene Data'!$H$12,0,10*ROW('Hygiene Data'!H20))="","",OFFSET('Hygiene Data'!$H$12,0,10*ROW('Hygiene Data'!H20)))</f>
        <v/>
      </c>
      <c r="EC26" s="271" t="str">
        <f ca="true">+IF(OFFSET('Hygiene Data'!$H$13,0,10*ROW('Hygiene Data'!H20))="","",OFFSET('Hygiene Data'!$H$13,0,10*ROW('Hygiene Data'!H20)))</f>
        <v/>
      </c>
      <c r="ED26" s="271" t="str">
        <f ca="true">+IF(OFFSET('Hygiene Data'!$I$11,0,10*ROW('Hygiene Data'!I20))="","",OFFSET('Hygiene Data'!$I$11,0,10*ROW('Hygiene Data'!I20)))</f>
        <v/>
      </c>
      <c r="EE26" s="271" t="str">
        <f ca="true">+IF(OFFSET('Hygiene Data'!$I$12,0,10*ROW('Hygiene Data'!I20))="","",OFFSET('Hygiene Data'!$I$12,0,10*ROW('Hygiene Data'!I20)))</f>
        <v/>
      </c>
      <c r="EF26" s="271"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27"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1"/>
      <c r="BS27" s="271" t="str">
        <f ca="true">+IF(OFFSET('Water Data'!$D$27,0,10*ROW('Water Data'!D21))="","",OFFSET('Water Data'!$D$27,0,10*ROW('Water Data'!D21)))</f>
        <v/>
      </c>
      <c r="BT27" s="271" t="str">
        <f ca="true">+IF(OFFSET('Water Data'!$D$28,0,10*ROW('Water Data'!D21))="","",OFFSET('Water Data'!$D$28,0,10*ROW('Water Data'!D21)))</f>
        <v/>
      </c>
      <c r="BU27" s="271" t="str">
        <f ca="true">+IF(OFFSET('Water Data'!$D$29,0,10*ROW('Water Data'!D21))="","",OFFSET('Water Data'!$D$29,0,10*ROW('Water Data'!D21)))</f>
        <v/>
      </c>
      <c r="BV27" s="271" t="str">
        <f ca="true">+IF(OFFSET('Water Data'!$E$27,0,10*ROW('Water Data'!E21))="","",OFFSET('Water Data'!$E$27,0,10*ROW('Water Data'!E21)))</f>
        <v/>
      </c>
      <c r="BW27" s="271" t="str">
        <f ca="true">+IF(OFFSET('Water Data'!$E$28,0,10*ROW('Water Data'!E21))="","",OFFSET('Water Data'!$E$28,0,10*ROW('Water Data'!E21)))</f>
        <v/>
      </c>
      <c r="BX27" s="271" t="str">
        <f ca="true">+IF(OFFSET('Water Data'!$E$29,0,10*ROW('Water Data'!E21))="","",OFFSET('Water Data'!$E$29,0,10*ROW('Water Data'!E21)))</f>
        <v/>
      </c>
      <c r="BY27" s="271" t="str">
        <f ca="true">+IF(OFFSET('Water Data'!$F$27,0,10*ROW('Water Data'!F21))="","",OFFSET('Water Data'!$F$27,0,10*ROW('Water Data'!F21)))</f>
        <v/>
      </c>
      <c r="BZ27" s="271" t="str">
        <f ca="true">+IF(OFFSET('Water Data'!$F$28,0,10*ROW('Water Data'!F21))="","",OFFSET('Water Data'!$F$28,0,10*ROW('Water Data'!F21)))</f>
        <v/>
      </c>
      <c r="CA27" s="271" t="str">
        <f ca="true">+IF(OFFSET('Water Data'!$F$29,0,10*ROW('Water Data'!F21))="","",OFFSET('Water Data'!$F$29,0,10*ROW('Water Data'!F21)))</f>
        <v/>
      </c>
      <c r="CB27" s="271" t="str">
        <f ca="true">+IF(OFFSET('Water Data'!$G$27,0,10*ROW('Water Data'!G21))="","",OFFSET('Water Data'!$G$27,0,10*ROW('Water Data'!G21)))</f>
        <v/>
      </c>
      <c r="CC27" s="271" t="str">
        <f ca="true">+IF(OFFSET('Water Data'!$G$28,0,10*ROW('Water Data'!G21))="","",OFFSET('Water Data'!$G$28,0,10*ROW('Water Data'!G21)))</f>
        <v/>
      </c>
      <c r="CD27" s="271" t="str">
        <f ca="true">+IF(OFFSET('Water Data'!$G$29,0,10*ROW('Water Data'!G21))="","",OFFSET('Water Data'!$G$29,0,10*ROW('Water Data'!G21)))</f>
        <v/>
      </c>
      <c r="CE27" s="271" t="str">
        <f ca="true">+IF(OFFSET('Water Data'!$H$27,0,10*ROW('Water Data'!H21))="","",OFFSET('Water Data'!$H$27,0,10*ROW('Water Data'!H21)))</f>
        <v/>
      </c>
      <c r="CF27" s="271" t="str">
        <f ca="true">+IF(OFFSET('Water Data'!$H$28,0,10*ROW('Water Data'!H21))="","",OFFSET('Water Data'!$H$28,0,10*ROW('Water Data'!H21)))</f>
        <v/>
      </c>
      <c r="CG27" s="271" t="str">
        <f ca="true">+IF(OFFSET('Water Data'!$H$29,0,10*ROW('Water Data'!H21))="","",OFFSET('Water Data'!$H$29,0,10*ROW('Water Data'!H21)))</f>
        <v/>
      </c>
      <c r="CH27" s="271" t="str">
        <f ca="true">+IF(OFFSET('Water Data'!$I$27,0,10*ROW('Water Data'!I21))="","",OFFSET('Water Data'!$I$27,0,10*ROW('Water Data'!I21)))</f>
        <v/>
      </c>
      <c r="CI27" s="271" t="str">
        <f ca="true">+IF(OFFSET('Water Data'!$I$28,0,10*ROW('Water Data'!I21))="","",OFFSET('Water Data'!$I$28,0,10*ROW('Water Data'!I21)))</f>
        <v/>
      </c>
      <c r="CJ27" s="271" t="str">
        <f ca="true">+IF(OFFSET('Water Data'!$I$29,0,10*ROW('Water Data'!I21))="","",OFFSET('Water Data'!$I$29,0,10*ROW('Water Data'!I21)))</f>
        <v/>
      </c>
      <c r="CK27" s="271" t="str">
        <f ca="true">+IF(OFFSET('Sanitation Data'!$D$28,0,10*ROW('Sanitation Data'!D21))="","",OFFSET('Sanitation Data'!$D$28,0,10*ROW('Sanitation Data'!D21)))</f>
        <v/>
      </c>
      <c r="CL27" s="271" t="str">
        <f ca="true">+IF(OFFSET('Sanitation Data'!$D$29,0,10*ROW('Sanitation Data'!D21))="","",OFFSET('Sanitation Data'!$D$29,0,10*ROW('Sanitation Data'!D21)))</f>
        <v/>
      </c>
      <c r="CM27" s="271" t="str">
        <f ca="true">+IF(OFFSET('Sanitation Data'!$D$30,0,10*ROW('Sanitation Data'!D21))="","",OFFSET('Sanitation Data'!$D$30,0,10*ROW('Sanitation Data'!D21)))</f>
        <v/>
      </c>
      <c r="CN27" s="271" t="str">
        <f ca="true">+IF(OFFSET('Sanitation Data'!$D$31,0,10*ROW('Sanitation Data'!D21))="","",OFFSET('Sanitation Data'!$D$31,0,10*ROW('Sanitation Data'!D21)))</f>
        <v/>
      </c>
      <c r="CO27" s="271" t="str">
        <f ca="true">+IF(OFFSET('Sanitation Data'!$D$32,0,10*ROW('Sanitation Data'!D21))="","",OFFSET('Sanitation Data'!$D$32,0,10*ROW('Sanitation Data'!D21)))</f>
        <v/>
      </c>
      <c r="CP27" s="271" t="str">
        <f ca="true">+IF(OFFSET('Sanitation Data'!$E$28,0,10*ROW('Sanitation Data'!E21))="","",OFFSET('Sanitation Data'!$E$28,0,10*ROW('Sanitation Data'!E21)))</f>
        <v/>
      </c>
      <c r="CQ27" s="271" t="str">
        <f ca="true">+IF(OFFSET('Sanitation Data'!$E$29,0,10*ROW('Sanitation Data'!E21))="","",OFFSET('Sanitation Data'!$E$29,0,10*ROW('Sanitation Data'!E21)))</f>
        <v/>
      </c>
      <c r="CR27" s="271" t="str">
        <f ca="true">+IF(OFFSET('Sanitation Data'!$E$30,0,10*ROW('Sanitation Data'!E21))="","",OFFSET('Sanitation Data'!$E$30,0,10*ROW('Sanitation Data'!E21)))</f>
        <v/>
      </c>
      <c r="CS27" s="271" t="str">
        <f ca="true">+IF(OFFSET('Sanitation Data'!$E$31,0,10*ROW('Sanitation Data'!E21))="","",OFFSET('Sanitation Data'!$E$31,0,10*ROW('Sanitation Data'!E21)))</f>
        <v/>
      </c>
      <c r="CT27" s="271" t="str">
        <f ca="true">+IF(OFFSET('Sanitation Data'!$E$32,0,10*ROW('Sanitation Data'!E21))="","",OFFSET('Sanitation Data'!$E$32,0,10*ROW('Sanitation Data'!E21)))</f>
        <v/>
      </c>
      <c r="CU27" s="271" t="str">
        <f ca="true">+IF(OFFSET('Sanitation Data'!$F$28,0,10*ROW('Sanitation Data'!F21))="","",OFFSET('Sanitation Data'!$F$28,0,10*ROW('Sanitation Data'!F21)))</f>
        <v/>
      </c>
      <c r="CV27" s="271" t="str">
        <f ca="true">+IF(OFFSET('Sanitation Data'!$F$29,0,10*ROW('Sanitation Data'!F21))="","",OFFSET('Sanitation Data'!$F$29,0,10*ROW('Sanitation Data'!F21)))</f>
        <v/>
      </c>
      <c r="CW27" s="271" t="str">
        <f ca="true">+IF(OFFSET('Sanitation Data'!$F$30,0,10*ROW('Sanitation Data'!F21))="","",OFFSET('Sanitation Data'!$F$30,0,10*ROW('Sanitation Data'!F21)))</f>
        <v/>
      </c>
      <c r="CX27" s="271" t="str">
        <f ca="true">+IF(OFFSET('Sanitation Data'!$F$31,0,10*ROW('Sanitation Data'!F21))="","",OFFSET('Sanitation Data'!$F$31,0,10*ROW('Sanitation Data'!F21)))</f>
        <v/>
      </c>
      <c r="CY27" s="271" t="str">
        <f ca="true">+IF(OFFSET('Sanitation Data'!$F$32,0,10*ROW('Sanitation Data'!F21))="","",OFFSET('Sanitation Data'!$F$32,0,10*ROW('Sanitation Data'!F21)))</f>
        <v/>
      </c>
      <c r="CZ27" s="271" t="str">
        <f ca="true">+IF(OFFSET('Sanitation Data'!$G$28,0,10*ROW('Sanitation Data'!G21))="","",OFFSET('Sanitation Data'!$G$28,0,10*ROW('Sanitation Data'!G21)))</f>
        <v/>
      </c>
      <c r="DA27" s="271" t="str">
        <f ca="true">+IF(OFFSET('Sanitation Data'!$G$29,0,10*ROW('Sanitation Data'!G21))="","",OFFSET('Sanitation Data'!$G$29,0,10*ROW('Sanitation Data'!G21)))</f>
        <v/>
      </c>
      <c r="DB27" s="271" t="str">
        <f ca="true">+IF(OFFSET('Sanitation Data'!$G$30,0,10*ROW('Sanitation Data'!G21))="","",OFFSET('Sanitation Data'!$G$30,0,10*ROW('Sanitation Data'!G21)))</f>
        <v/>
      </c>
      <c r="DC27" s="271" t="str">
        <f ca="true">+IF(OFFSET('Sanitation Data'!$G$31,0,10*ROW('Sanitation Data'!G21))="","",OFFSET('Sanitation Data'!$G$31,0,10*ROW('Sanitation Data'!G21)))</f>
        <v/>
      </c>
      <c r="DD27" s="271" t="str">
        <f ca="true">+IF(OFFSET('Sanitation Data'!$G$32,0,10*ROW('Sanitation Data'!G21))="","",OFFSET('Sanitation Data'!$G$32,0,10*ROW('Sanitation Data'!G21)))</f>
        <v/>
      </c>
      <c r="DE27" s="271" t="str">
        <f ca="true">+IF(OFFSET('Sanitation Data'!$H$28,0,10*ROW('Sanitation Data'!H21))="","",OFFSET('Sanitation Data'!$H$28,0,10*ROW('Sanitation Data'!H21)))</f>
        <v/>
      </c>
      <c r="DF27" s="271" t="str">
        <f ca="true">+IF(OFFSET('Sanitation Data'!$H$29,0,10*ROW('Sanitation Data'!H21))="","",OFFSET('Sanitation Data'!$H$29,0,10*ROW('Sanitation Data'!H21)))</f>
        <v/>
      </c>
      <c r="DG27" s="271" t="str">
        <f ca="true">+IF(OFFSET('Sanitation Data'!$H$30,0,10*ROW('Sanitation Data'!H21))="","",OFFSET('Sanitation Data'!$H$30,0,10*ROW('Sanitation Data'!H21)))</f>
        <v/>
      </c>
      <c r="DH27" s="271" t="str">
        <f ca="true">+IF(OFFSET('Sanitation Data'!$H$31,0,10*ROW('Sanitation Data'!H21))="","",OFFSET('Sanitation Data'!$H$31,0,10*ROW('Sanitation Data'!H21)))</f>
        <v/>
      </c>
      <c r="DI27" s="271" t="str">
        <f ca="true">+IF(OFFSET('Sanitation Data'!$H$32,0,10*ROW('Sanitation Data'!H21))="","",OFFSET('Sanitation Data'!$H$32,0,10*ROW('Sanitation Data'!H21)))</f>
        <v/>
      </c>
      <c r="DJ27" s="271" t="str">
        <f ca="true">+IF(OFFSET('Sanitation Data'!$I$28,0,10*ROW('Sanitation Data'!I21))="","",OFFSET('Sanitation Data'!$I$28,0,10*ROW('Sanitation Data'!I21)))</f>
        <v/>
      </c>
      <c r="DK27" s="271" t="str">
        <f ca="true">+IF(OFFSET('Sanitation Data'!$I$29,0,10*ROW('Sanitation Data'!I21))="","",OFFSET('Sanitation Data'!$I$29,0,10*ROW('Sanitation Data'!I21)))</f>
        <v/>
      </c>
      <c r="DL27" s="271" t="str">
        <f ca="true">+IF(OFFSET('Sanitation Data'!$I$30,0,10*ROW('Sanitation Data'!I21))="","",OFFSET('Sanitation Data'!$I$30,0,10*ROW('Sanitation Data'!I21)))</f>
        <v/>
      </c>
      <c r="DM27" s="271" t="str">
        <f ca="true">+IF(OFFSET('Sanitation Data'!$I$31,0,10*ROW('Sanitation Data'!I21))="","",OFFSET('Sanitation Data'!$I$31,0,10*ROW('Sanitation Data'!I21)))</f>
        <v/>
      </c>
      <c r="DN27" s="271" t="str">
        <f ca="true">+IF(OFFSET('Sanitation Data'!$I$32,0,10*ROW('Sanitation Data'!I21))="","",OFFSET('Sanitation Data'!$I$32,0,10*ROW('Sanitation Data'!I21)))</f>
        <v/>
      </c>
      <c r="DO27" s="271" t="str">
        <f ca="true">+IF(OFFSET('Hygiene Data'!$D$11,0,10*ROW('Hygiene Data'!D21))="","",OFFSET('Hygiene Data'!$D$11,0,10*ROW('Hygiene Data'!D21)))</f>
        <v/>
      </c>
      <c r="DP27" s="271" t="str">
        <f ca="true">+IF(OFFSET('Hygiene Data'!$D$12,0,10*ROW('Hygiene Data'!D21))="","",OFFSET('Hygiene Data'!$D$12,0,10*ROW('Hygiene Data'!D21)))</f>
        <v/>
      </c>
      <c r="DQ27" s="271" t="str">
        <f ca="true">+IF(OFFSET('Hygiene Data'!$D$13,0,10*ROW('Hygiene Data'!D21))="","",OFFSET('Hygiene Data'!$D$13,0,10*ROW('Hygiene Data'!D21)))</f>
        <v/>
      </c>
      <c r="DR27" s="271" t="str">
        <f ca="true">+IF(OFFSET('Hygiene Data'!$E$11,0,10*ROW('Hygiene Data'!E21))="","",OFFSET('Hygiene Data'!$E$11,0,10*ROW('Hygiene Data'!E21)))</f>
        <v/>
      </c>
      <c r="DS27" s="271" t="str">
        <f ca="true">+IF(OFFSET('Hygiene Data'!$E$12,0,10*ROW('Hygiene Data'!E21))="","",OFFSET('Hygiene Data'!$E$12,0,10*ROW('Hygiene Data'!E21)))</f>
        <v/>
      </c>
      <c r="DT27" s="271" t="str">
        <f ca="true">+IF(OFFSET('Hygiene Data'!$E$13,0,10*ROW('Hygiene Data'!E21))="","",OFFSET('Hygiene Data'!$E$13,0,10*ROW('Hygiene Data'!E21)))</f>
        <v/>
      </c>
      <c r="DU27" s="271" t="str">
        <f ca="true">+IF(OFFSET('Hygiene Data'!$F$11,0,10*ROW('Hygiene Data'!F21))="","",OFFSET('Hygiene Data'!$F$11,0,10*ROW('Hygiene Data'!F21)))</f>
        <v/>
      </c>
      <c r="DV27" s="271" t="str">
        <f ca="true">+IF(OFFSET('Hygiene Data'!$F$12,0,10*ROW('Hygiene Data'!F21))="","",OFFSET('Hygiene Data'!$F$12,0,10*ROW('Hygiene Data'!F21)))</f>
        <v/>
      </c>
      <c r="DW27" s="271" t="str">
        <f ca="true">+IF(OFFSET('Hygiene Data'!$F$13,0,10*ROW('Hygiene Data'!F21))="","",OFFSET('Hygiene Data'!$F$13,0,10*ROW('Hygiene Data'!F21)))</f>
        <v/>
      </c>
      <c r="DX27" s="271" t="str">
        <f ca="true">+IF(OFFSET('Hygiene Data'!$G$11,0,10*ROW('Hygiene Data'!G21))="","",OFFSET('Hygiene Data'!$G$11,0,10*ROW('Hygiene Data'!G21)))</f>
        <v/>
      </c>
      <c r="DY27" s="271" t="str">
        <f ca="true">+IF(OFFSET('Hygiene Data'!$G$12,0,10*ROW('Hygiene Data'!G21))="","",OFFSET('Hygiene Data'!$G$12,0,10*ROW('Hygiene Data'!G21)))</f>
        <v/>
      </c>
      <c r="DZ27" s="271" t="str">
        <f ca="true">+IF(OFFSET('Hygiene Data'!$G$13,0,10*ROW('Hygiene Data'!G21))="","",OFFSET('Hygiene Data'!$G$13,0,10*ROW('Hygiene Data'!G21)))</f>
        <v/>
      </c>
      <c r="EA27" s="271" t="str">
        <f ca="true">+IF(OFFSET('Hygiene Data'!$H$11,0,10*ROW('Hygiene Data'!H21))="","",OFFSET('Hygiene Data'!$H$11,0,10*ROW('Hygiene Data'!H21)))</f>
        <v/>
      </c>
      <c r="EB27" s="271" t="str">
        <f ca="true">+IF(OFFSET('Hygiene Data'!$H$12,0,10*ROW('Hygiene Data'!H21))="","",OFFSET('Hygiene Data'!$H$12,0,10*ROW('Hygiene Data'!H21)))</f>
        <v/>
      </c>
      <c r="EC27" s="271" t="str">
        <f ca="true">+IF(OFFSET('Hygiene Data'!$H$13,0,10*ROW('Hygiene Data'!H21))="","",OFFSET('Hygiene Data'!$H$13,0,10*ROW('Hygiene Data'!H21)))</f>
        <v/>
      </c>
      <c r="ED27" s="271" t="str">
        <f ca="true">+IF(OFFSET('Hygiene Data'!$I$11,0,10*ROW('Hygiene Data'!I21))="","",OFFSET('Hygiene Data'!$I$11,0,10*ROW('Hygiene Data'!I21)))</f>
        <v/>
      </c>
      <c r="EE27" s="271" t="str">
        <f ca="true">+IF(OFFSET('Hygiene Data'!$I$12,0,10*ROW('Hygiene Data'!I21))="","",OFFSET('Hygiene Data'!$I$12,0,10*ROW('Hygiene Data'!I21)))</f>
        <v/>
      </c>
      <c r="EF27" s="271"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27"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1"/>
      <c r="BS28" s="271" t="str">
        <f ca="true">+IF(OFFSET('Water Data'!$D$27,0,10*ROW('Water Data'!D22))="","",OFFSET('Water Data'!$D$27,0,10*ROW('Water Data'!D22)))</f>
        <v/>
      </c>
      <c r="BT28" s="271" t="str">
        <f ca="true">+IF(OFFSET('Water Data'!$D$28,0,10*ROW('Water Data'!D22))="","",OFFSET('Water Data'!$D$28,0,10*ROW('Water Data'!D22)))</f>
        <v/>
      </c>
      <c r="BU28" s="271" t="str">
        <f ca="true">+IF(OFFSET('Water Data'!$D$29,0,10*ROW('Water Data'!D22))="","",OFFSET('Water Data'!$D$29,0,10*ROW('Water Data'!D22)))</f>
        <v/>
      </c>
      <c r="BV28" s="271" t="str">
        <f ca="true">+IF(OFFSET('Water Data'!$E$27,0,10*ROW('Water Data'!E22))="","",OFFSET('Water Data'!$E$27,0,10*ROW('Water Data'!E22)))</f>
        <v/>
      </c>
      <c r="BW28" s="271" t="str">
        <f ca="true">+IF(OFFSET('Water Data'!$E$28,0,10*ROW('Water Data'!E22))="","",OFFSET('Water Data'!$E$28,0,10*ROW('Water Data'!E22)))</f>
        <v/>
      </c>
      <c r="BX28" s="271" t="str">
        <f ca="true">+IF(OFFSET('Water Data'!$E$29,0,10*ROW('Water Data'!E22))="","",OFFSET('Water Data'!$E$29,0,10*ROW('Water Data'!E22)))</f>
        <v/>
      </c>
      <c r="BY28" s="271" t="str">
        <f ca="true">+IF(OFFSET('Water Data'!$F$27,0,10*ROW('Water Data'!F22))="","",OFFSET('Water Data'!$F$27,0,10*ROW('Water Data'!F22)))</f>
        <v/>
      </c>
      <c r="BZ28" s="271" t="str">
        <f ca="true">+IF(OFFSET('Water Data'!$F$28,0,10*ROW('Water Data'!F22))="","",OFFSET('Water Data'!$F$28,0,10*ROW('Water Data'!F22)))</f>
        <v/>
      </c>
      <c r="CA28" s="271" t="str">
        <f ca="true">+IF(OFFSET('Water Data'!$F$29,0,10*ROW('Water Data'!F22))="","",OFFSET('Water Data'!$F$29,0,10*ROW('Water Data'!F22)))</f>
        <v/>
      </c>
      <c r="CB28" s="271" t="str">
        <f ca="true">+IF(OFFSET('Water Data'!$G$27,0,10*ROW('Water Data'!G22))="","",OFFSET('Water Data'!$G$27,0,10*ROW('Water Data'!G22)))</f>
        <v/>
      </c>
      <c r="CC28" s="271" t="str">
        <f ca="true">+IF(OFFSET('Water Data'!$G$28,0,10*ROW('Water Data'!G22))="","",OFFSET('Water Data'!$G$28,0,10*ROW('Water Data'!G22)))</f>
        <v/>
      </c>
      <c r="CD28" s="271" t="str">
        <f ca="true">+IF(OFFSET('Water Data'!$G$29,0,10*ROW('Water Data'!G22))="","",OFFSET('Water Data'!$G$29,0,10*ROW('Water Data'!G22)))</f>
        <v/>
      </c>
      <c r="CE28" s="271" t="str">
        <f ca="true">+IF(OFFSET('Water Data'!$H$27,0,10*ROW('Water Data'!H22))="","",OFFSET('Water Data'!$H$27,0,10*ROW('Water Data'!H22)))</f>
        <v/>
      </c>
      <c r="CF28" s="271" t="str">
        <f ca="true">+IF(OFFSET('Water Data'!$H$28,0,10*ROW('Water Data'!H22))="","",OFFSET('Water Data'!$H$28,0,10*ROW('Water Data'!H22)))</f>
        <v/>
      </c>
      <c r="CG28" s="271" t="str">
        <f ca="true">+IF(OFFSET('Water Data'!$H$29,0,10*ROW('Water Data'!H22))="","",OFFSET('Water Data'!$H$29,0,10*ROW('Water Data'!H22)))</f>
        <v/>
      </c>
      <c r="CH28" s="271" t="str">
        <f ca="true">+IF(OFFSET('Water Data'!$I$27,0,10*ROW('Water Data'!I22))="","",OFFSET('Water Data'!$I$27,0,10*ROW('Water Data'!I22)))</f>
        <v/>
      </c>
      <c r="CI28" s="271" t="str">
        <f ca="true">+IF(OFFSET('Water Data'!$I$28,0,10*ROW('Water Data'!I22))="","",OFFSET('Water Data'!$I$28,0,10*ROW('Water Data'!I22)))</f>
        <v/>
      </c>
      <c r="CJ28" s="271" t="str">
        <f ca="true">+IF(OFFSET('Water Data'!$I$29,0,10*ROW('Water Data'!I22))="","",OFFSET('Water Data'!$I$29,0,10*ROW('Water Data'!I22)))</f>
        <v/>
      </c>
      <c r="CK28" s="271" t="str">
        <f ca="true">+IF(OFFSET('Sanitation Data'!$D$28,0,10*ROW('Sanitation Data'!D22))="","",OFFSET('Sanitation Data'!$D$28,0,10*ROW('Sanitation Data'!D22)))</f>
        <v/>
      </c>
      <c r="CL28" s="271" t="str">
        <f ca="true">+IF(OFFSET('Sanitation Data'!$D$29,0,10*ROW('Sanitation Data'!D22))="","",OFFSET('Sanitation Data'!$D$29,0,10*ROW('Sanitation Data'!D22)))</f>
        <v/>
      </c>
      <c r="CM28" s="271" t="str">
        <f ca="true">+IF(OFFSET('Sanitation Data'!$D$30,0,10*ROW('Sanitation Data'!D22))="","",OFFSET('Sanitation Data'!$D$30,0,10*ROW('Sanitation Data'!D22)))</f>
        <v/>
      </c>
      <c r="CN28" s="271" t="str">
        <f ca="true">+IF(OFFSET('Sanitation Data'!$D$31,0,10*ROW('Sanitation Data'!D22))="","",OFFSET('Sanitation Data'!$D$31,0,10*ROW('Sanitation Data'!D22)))</f>
        <v/>
      </c>
      <c r="CO28" s="271" t="str">
        <f ca="true">+IF(OFFSET('Sanitation Data'!$D$32,0,10*ROW('Sanitation Data'!D22))="","",OFFSET('Sanitation Data'!$D$32,0,10*ROW('Sanitation Data'!D22)))</f>
        <v/>
      </c>
      <c r="CP28" s="271" t="str">
        <f ca="true">+IF(OFFSET('Sanitation Data'!$E$28,0,10*ROW('Sanitation Data'!E22))="","",OFFSET('Sanitation Data'!$E$28,0,10*ROW('Sanitation Data'!E22)))</f>
        <v/>
      </c>
      <c r="CQ28" s="271" t="str">
        <f ca="true">+IF(OFFSET('Sanitation Data'!$E$29,0,10*ROW('Sanitation Data'!E22))="","",OFFSET('Sanitation Data'!$E$29,0,10*ROW('Sanitation Data'!E22)))</f>
        <v/>
      </c>
      <c r="CR28" s="271" t="str">
        <f ca="true">+IF(OFFSET('Sanitation Data'!$E$30,0,10*ROW('Sanitation Data'!E22))="","",OFFSET('Sanitation Data'!$E$30,0,10*ROW('Sanitation Data'!E22)))</f>
        <v/>
      </c>
      <c r="CS28" s="271" t="str">
        <f ca="true">+IF(OFFSET('Sanitation Data'!$E$31,0,10*ROW('Sanitation Data'!E22))="","",OFFSET('Sanitation Data'!$E$31,0,10*ROW('Sanitation Data'!E22)))</f>
        <v/>
      </c>
      <c r="CT28" s="271" t="str">
        <f ca="true">+IF(OFFSET('Sanitation Data'!$E$32,0,10*ROW('Sanitation Data'!E22))="","",OFFSET('Sanitation Data'!$E$32,0,10*ROW('Sanitation Data'!E22)))</f>
        <v/>
      </c>
      <c r="CU28" s="271" t="str">
        <f ca="true">+IF(OFFSET('Sanitation Data'!$F$28,0,10*ROW('Sanitation Data'!F22))="","",OFFSET('Sanitation Data'!$F$28,0,10*ROW('Sanitation Data'!F22)))</f>
        <v/>
      </c>
      <c r="CV28" s="271" t="str">
        <f ca="true">+IF(OFFSET('Sanitation Data'!$F$29,0,10*ROW('Sanitation Data'!F22))="","",OFFSET('Sanitation Data'!$F$29,0,10*ROW('Sanitation Data'!F22)))</f>
        <v/>
      </c>
      <c r="CW28" s="271" t="str">
        <f ca="true">+IF(OFFSET('Sanitation Data'!$F$30,0,10*ROW('Sanitation Data'!F22))="","",OFFSET('Sanitation Data'!$F$30,0,10*ROW('Sanitation Data'!F22)))</f>
        <v/>
      </c>
      <c r="CX28" s="271" t="str">
        <f ca="true">+IF(OFFSET('Sanitation Data'!$F$31,0,10*ROW('Sanitation Data'!F22))="","",OFFSET('Sanitation Data'!$F$31,0,10*ROW('Sanitation Data'!F22)))</f>
        <v/>
      </c>
      <c r="CY28" s="271" t="str">
        <f ca="true">+IF(OFFSET('Sanitation Data'!$F$32,0,10*ROW('Sanitation Data'!F22))="","",OFFSET('Sanitation Data'!$F$32,0,10*ROW('Sanitation Data'!F22)))</f>
        <v/>
      </c>
      <c r="CZ28" s="271" t="str">
        <f ca="true">+IF(OFFSET('Sanitation Data'!$G$28,0,10*ROW('Sanitation Data'!G22))="","",OFFSET('Sanitation Data'!$G$28,0,10*ROW('Sanitation Data'!G22)))</f>
        <v/>
      </c>
      <c r="DA28" s="271" t="str">
        <f ca="true">+IF(OFFSET('Sanitation Data'!$G$29,0,10*ROW('Sanitation Data'!G22))="","",OFFSET('Sanitation Data'!$G$29,0,10*ROW('Sanitation Data'!G22)))</f>
        <v/>
      </c>
      <c r="DB28" s="271" t="str">
        <f ca="true">+IF(OFFSET('Sanitation Data'!$G$30,0,10*ROW('Sanitation Data'!G22))="","",OFFSET('Sanitation Data'!$G$30,0,10*ROW('Sanitation Data'!G22)))</f>
        <v/>
      </c>
      <c r="DC28" s="271" t="str">
        <f ca="true">+IF(OFFSET('Sanitation Data'!$G$31,0,10*ROW('Sanitation Data'!G22))="","",OFFSET('Sanitation Data'!$G$31,0,10*ROW('Sanitation Data'!G22)))</f>
        <v/>
      </c>
      <c r="DD28" s="271" t="str">
        <f ca="true">+IF(OFFSET('Sanitation Data'!$G$32,0,10*ROW('Sanitation Data'!G22))="","",OFFSET('Sanitation Data'!$G$32,0,10*ROW('Sanitation Data'!G22)))</f>
        <v/>
      </c>
      <c r="DE28" s="271" t="str">
        <f ca="true">+IF(OFFSET('Sanitation Data'!$H$28,0,10*ROW('Sanitation Data'!H22))="","",OFFSET('Sanitation Data'!$H$28,0,10*ROW('Sanitation Data'!H22)))</f>
        <v/>
      </c>
      <c r="DF28" s="271" t="str">
        <f ca="true">+IF(OFFSET('Sanitation Data'!$H$29,0,10*ROW('Sanitation Data'!H22))="","",OFFSET('Sanitation Data'!$H$29,0,10*ROW('Sanitation Data'!H22)))</f>
        <v/>
      </c>
      <c r="DG28" s="271" t="str">
        <f ca="true">+IF(OFFSET('Sanitation Data'!$H$30,0,10*ROW('Sanitation Data'!H22))="","",OFFSET('Sanitation Data'!$H$30,0,10*ROW('Sanitation Data'!H22)))</f>
        <v/>
      </c>
      <c r="DH28" s="271" t="str">
        <f ca="true">+IF(OFFSET('Sanitation Data'!$H$31,0,10*ROW('Sanitation Data'!H22))="","",OFFSET('Sanitation Data'!$H$31,0,10*ROW('Sanitation Data'!H22)))</f>
        <v/>
      </c>
      <c r="DI28" s="271" t="str">
        <f ca="true">+IF(OFFSET('Sanitation Data'!$H$32,0,10*ROW('Sanitation Data'!H22))="","",OFFSET('Sanitation Data'!$H$32,0,10*ROW('Sanitation Data'!H22)))</f>
        <v/>
      </c>
      <c r="DJ28" s="271" t="str">
        <f ca="true">+IF(OFFSET('Sanitation Data'!$I$28,0,10*ROW('Sanitation Data'!I22))="","",OFFSET('Sanitation Data'!$I$28,0,10*ROW('Sanitation Data'!I22)))</f>
        <v/>
      </c>
      <c r="DK28" s="271" t="str">
        <f ca="true">+IF(OFFSET('Sanitation Data'!$I$29,0,10*ROW('Sanitation Data'!I22))="","",OFFSET('Sanitation Data'!$I$29,0,10*ROW('Sanitation Data'!I22)))</f>
        <v/>
      </c>
      <c r="DL28" s="271" t="str">
        <f ca="true">+IF(OFFSET('Sanitation Data'!$I$30,0,10*ROW('Sanitation Data'!I22))="","",OFFSET('Sanitation Data'!$I$30,0,10*ROW('Sanitation Data'!I22)))</f>
        <v/>
      </c>
      <c r="DM28" s="271" t="str">
        <f ca="true">+IF(OFFSET('Sanitation Data'!$I$31,0,10*ROW('Sanitation Data'!I22))="","",OFFSET('Sanitation Data'!$I$31,0,10*ROW('Sanitation Data'!I22)))</f>
        <v/>
      </c>
      <c r="DN28" s="271" t="str">
        <f ca="true">+IF(OFFSET('Sanitation Data'!$I$32,0,10*ROW('Sanitation Data'!I22))="","",OFFSET('Sanitation Data'!$I$32,0,10*ROW('Sanitation Data'!I22)))</f>
        <v/>
      </c>
      <c r="DO28" s="271" t="str">
        <f ca="true">+IF(OFFSET('Hygiene Data'!$D$11,0,10*ROW('Hygiene Data'!D22))="","",OFFSET('Hygiene Data'!$D$11,0,10*ROW('Hygiene Data'!D22)))</f>
        <v/>
      </c>
      <c r="DP28" s="271" t="str">
        <f ca="true">+IF(OFFSET('Hygiene Data'!$D$12,0,10*ROW('Hygiene Data'!D22))="","",OFFSET('Hygiene Data'!$D$12,0,10*ROW('Hygiene Data'!D22)))</f>
        <v/>
      </c>
      <c r="DQ28" s="271" t="str">
        <f ca="true">+IF(OFFSET('Hygiene Data'!$D$13,0,10*ROW('Hygiene Data'!D22))="","",OFFSET('Hygiene Data'!$D$13,0,10*ROW('Hygiene Data'!D22)))</f>
        <v/>
      </c>
      <c r="DR28" s="271" t="str">
        <f ca="true">+IF(OFFSET('Hygiene Data'!$E$11,0,10*ROW('Hygiene Data'!E22))="","",OFFSET('Hygiene Data'!$E$11,0,10*ROW('Hygiene Data'!E22)))</f>
        <v/>
      </c>
      <c r="DS28" s="271" t="str">
        <f ca="true">+IF(OFFSET('Hygiene Data'!$E$12,0,10*ROW('Hygiene Data'!E22))="","",OFFSET('Hygiene Data'!$E$12,0,10*ROW('Hygiene Data'!E22)))</f>
        <v/>
      </c>
      <c r="DT28" s="271" t="str">
        <f ca="true">+IF(OFFSET('Hygiene Data'!$E$13,0,10*ROW('Hygiene Data'!E22))="","",OFFSET('Hygiene Data'!$E$13,0,10*ROW('Hygiene Data'!E22)))</f>
        <v/>
      </c>
      <c r="DU28" s="271" t="str">
        <f ca="true">+IF(OFFSET('Hygiene Data'!$F$11,0,10*ROW('Hygiene Data'!F22))="","",OFFSET('Hygiene Data'!$F$11,0,10*ROW('Hygiene Data'!F22)))</f>
        <v/>
      </c>
      <c r="DV28" s="271" t="str">
        <f ca="true">+IF(OFFSET('Hygiene Data'!$F$12,0,10*ROW('Hygiene Data'!F22))="","",OFFSET('Hygiene Data'!$F$12,0,10*ROW('Hygiene Data'!F22)))</f>
        <v/>
      </c>
      <c r="DW28" s="271" t="str">
        <f ca="true">+IF(OFFSET('Hygiene Data'!$F$13,0,10*ROW('Hygiene Data'!F22))="","",OFFSET('Hygiene Data'!$F$13,0,10*ROW('Hygiene Data'!F22)))</f>
        <v/>
      </c>
      <c r="DX28" s="271" t="str">
        <f ca="true">+IF(OFFSET('Hygiene Data'!$G$11,0,10*ROW('Hygiene Data'!G22))="","",OFFSET('Hygiene Data'!$G$11,0,10*ROW('Hygiene Data'!G22)))</f>
        <v/>
      </c>
      <c r="DY28" s="271" t="str">
        <f ca="true">+IF(OFFSET('Hygiene Data'!$G$12,0,10*ROW('Hygiene Data'!G22))="","",OFFSET('Hygiene Data'!$G$12,0,10*ROW('Hygiene Data'!G22)))</f>
        <v/>
      </c>
      <c r="DZ28" s="271" t="str">
        <f ca="true">+IF(OFFSET('Hygiene Data'!$G$13,0,10*ROW('Hygiene Data'!G22))="","",OFFSET('Hygiene Data'!$G$13,0,10*ROW('Hygiene Data'!G22)))</f>
        <v/>
      </c>
      <c r="EA28" s="271" t="str">
        <f ca="true">+IF(OFFSET('Hygiene Data'!$H$11,0,10*ROW('Hygiene Data'!H22))="","",OFFSET('Hygiene Data'!$H$11,0,10*ROW('Hygiene Data'!H22)))</f>
        <v/>
      </c>
      <c r="EB28" s="271" t="str">
        <f ca="true">+IF(OFFSET('Hygiene Data'!$H$12,0,10*ROW('Hygiene Data'!H22))="","",OFFSET('Hygiene Data'!$H$12,0,10*ROW('Hygiene Data'!H22)))</f>
        <v/>
      </c>
      <c r="EC28" s="271" t="str">
        <f ca="true">+IF(OFFSET('Hygiene Data'!$H$13,0,10*ROW('Hygiene Data'!H22))="","",OFFSET('Hygiene Data'!$H$13,0,10*ROW('Hygiene Data'!H22)))</f>
        <v/>
      </c>
      <c r="ED28" s="271" t="str">
        <f ca="true">+IF(OFFSET('Hygiene Data'!$I$11,0,10*ROW('Hygiene Data'!I22))="","",OFFSET('Hygiene Data'!$I$11,0,10*ROW('Hygiene Data'!I22)))</f>
        <v/>
      </c>
      <c r="EE28" s="271" t="str">
        <f ca="true">+IF(OFFSET('Hygiene Data'!$I$12,0,10*ROW('Hygiene Data'!I22))="","",OFFSET('Hygiene Data'!$I$12,0,10*ROW('Hygiene Data'!I22)))</f>
        <v/>
      </c>
      <c r="EF28" s="271"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27"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1"/>
      <c r="BS29" s="271" t="str">
        <f ca="true">+IF(OFFSET('Water Data'!$D$27,0,10*ROW('Water Data'!D23))="","",OFFSET('Water Data'!$D$27,0,10*ROW('Water Data'!D23)))</f>
        <v/>
      </c>
      <c r="BT29" s="271" t="str">
        <f ca="true">+IF(OFFSET('Water Data'!$D$28,0,10*ROW('Water Data'!D23))="","",OFFSET('Water Data'!$D$28,0,10*ROW('Water Data'!D23)))</f>
        <v/>
      </c>
      <c r="BU29" s="271" t="str">
        <f ca="true">+IF(OFFSET('Water Data'!$D$29,0,10*ROW('Water Data'!D23))="","",OFFSET('Water Data'!$D$29,0,10*ROW('Water Data'!D23)))</f>
        <v/>
      </c>
      <c r="BV29" s="271" t="str">
        <f ca="true">+IF(OFFSET('Water Data'!$E$27,0,10*ROW('Water Data'!E23))="","",OFFSET('Water Data'!$E$27,0,10*ROW('Water Data'!E23)))</f>
        <v/>
      </c>
      <c r="BW29" s="271" t="str">
        <f ca="true">+IF(OFFSET('Water Data'!$E$28,0,10*ROW('Water Data'!E23))="","",OFFSET('Water Data'!$E$28,0,10*ROW('Water Data'!E23)))</f>
        <v/>
      </c>
      <c r="BX29" s="271" t="str">
        <f ca="true">+IF(OFFSET('Water Data'!$E$29,0,10*ROW('Water Data'!E23))="","",OFFSET('Water Data'!$E$29,0,10*ROW('Water Data'!E23)))</f>
        <v/>
      </c>
      <c r="BY29" s="271" t="str">
        <f ca="true">+IF(OFFSET('Water Data'!$F$27,0,10*ROW('Water Data'!F23))="","",OFFSET('Water Data'!$F$27,0,10*ROW('Water Data'!F23)))</f>
        <v/>
      </c>
      <c r="BZ29" s="271" t="str">
        <f ca="true">+IF(OFFSET('Water Data'!$F$28,0,10*ROW('Water Data'!F23))="","",OFFSET('Water Data'!$F$28,0,10*ROW('Water Data'!F23)))</f>
        <v/>
      </c>
      <c r="CA29" s="271" t="str">
        <f ca="true">+IF(OFFSET('Water Data'!$F$29,0,10*ROW('Water Data'!F23))="","",OFFSET('Water Data'!$F$29,0,10*ROW('Water Data'!F23)))</f>
        <v/>
      </c>
      <c r="CB29" s="271" t="str">
        <f ca="true">+IF(OFFSET('Water Data'!$G$27,0,10*ROW('Water Data'!G23))="","",OFFSET('Water Data'!$G$27,0,10*ROW('Water Data'!G23)))</f>
        <v/>
      </c>
      <c r="CC29" s="271" t="str">
        <f ca="true">+IF(OFFSET('Water Data'!$G$28,0,10*ROW('Water Data'!G23))="","",OFFSET('Water Data'!$G$28,0,10*ROW('Water Data'!G23)))</f>
        <v/>
      </c>
      <c r="CD29" s="271" t="str">
        <f ca="true">+IF(OFFSET('Water Data'!$G$29,0,10*ROW('Water Data'!G23))="","",OFFSET('Water Data'!$G$29,0,10*ROW('Water Data'!G23)))</f>
        <v/>
      </c>
      <c r="CE29" s="271" t="str">
        <f ca="true">+IF(OFFSET('Water Data'!$H$27,0,10*ROW('Water Data'!H23))="","",OFFSET('Water Data'!$H$27,0,10*ROW('Water Data'!H23)))</f>
        <v/>
      </c>
      <c r="CF29" s="271" t="str">
        <f ca="true">+IF(OFFSET('Water Data'!$H$28,0,10*ROW('Water Data'!H23))="","",OFFSET('Water Data'!$H$28,0,10*ROW('Water Data'!H23)))</f>
        <v/>
      </c>
      <c r="CG29" s="271" t="str">
        <f ca="true">+IF(OFFSET('Water Data'!$H$29,0,10*ROW('Water Data'!H23))="","",OFFSET('Water Data'!$H$29,0,10*ROW('Water Data'!H23)))</f>
        <v/>
      </c>
      <c r="CH29" s="271" t="str">
        <f ca="true">+IF(OFFSET('Water Data'!$I$27,0,10*ROW('Water Data'!I23))="","",OFFSET('Water Data'!$I$27,0,10*ROW('Water Data'!I23)))</f>
        <v/>
      </c>
      <c r="CI29" s="271" t="str">
        <f ca="true">+IF(OFFSET('Water Data'!$I$28,0,10*ROW('Water Data'!I23))="","",OFFSET('Water Data'!$I$28,0,10*ROW('Water Data'!I23)))</f>
        <v/>
      </c>
      <c r="CJ29" s="271" t="str">
        <f ca="true">+IF(OFFSET('Water Data'!$I$29,0,10*ROW('Water Data'!I23))="","",OFFSET('Water Data'!$I$29,0,10*ROW('Water Data'!I23)))</f>
        <v/>
      </c>
      <c r="CK29" s="271" t="str">
        <f ca="true">+IF(OFFSET('Sanitation Data'!$D$28,0,10*ROW('Sanitation Data'!D23))="","",OFFSET('Sanitation Data'!$D$28,0,10*ROW('Sanitation Data'!D23)))</f>
        <v/>
      </c>
      <c r="CL29" s="271" t="str">
        <f ca="true">+IF(OFFSET('Sanitation Data'!$D$29,0,10*ROW('Sanitation Data'!D23))="","",OFFSET('Sanitation Data'!$D$29,0,10*ROW('Sanitation Data'!D23)))</f>
        <v/>
      </c>
      <c r="CM29" s="271" t="str">
        <f ca="true">+IF(OFFSET('Sanitation Data'!$D$30,0,10*ROW('Sanitation Data'!D23))="","",OFFSET('Sanitation Data'!$D$30,0,10*ROW('Sanitation Data'!D23)))</f>
        <v/>
      </c>
      <c r="CN29" s="271" t="str">
        <f ca="true">+IF(OFFSET('Sanitation Data'!$D$31,0,10*ROW('Sanitation Data'!D23))="","",OFFSET('Sanitation Data'!$D$31,0,10*ROW('Sanitation Data'!D23)))</f>
        <v/>
      </c>
      <c r="CO29" s="271" t="str">
        <f ca="true">+IF(OFFSET('Sanitation Data'!$D$32,0,10*ROW('Sanitation Data'!D23))="","",OFFSET('Sanitation Data'!$D$32,0,10*ROW('Sanitation Data'!D23)))</f>
        <v/>
      </c>
      <c r="CP29" s="271" t="str">
        <f ca="true">+IF(OFFSET('Sanitation Data'!$E$28,0,10*ROW('Sanitation Data'!E23))="","",OFFSET('Sanitation Data'!$E$28,0,10*ROW('Sanitation Data'!E23)))</f>
        <v/>
      </c>
      <c r="CQ29" s="271" t="str">
        <f ca="true">+IF(OFFSET('Sanitation Data'!$E$29,0,10*ROW('Sanitation Data'!E23))="","",OFFSET('Sanitation Data'!$E$29,0,10*ROW('Sanitation Data'!E23)))</f>
        <v/>
      </c>
      <c r="CR29" s="271" t="str">
        <f ca="true">+IF(OFFSET('Sanitation Data'!$E$30,0,10*ROW('Sanitation Data'!E23))="","",OFFSET('Sanitation Data'!$E$30,0,10*ROW('Sanitation Data'!E23)))</f>
        <v/>
      </c>
      <c r="CS29" s="271" t="str">
        <f ca="true">+IF(OFFSET('Sanitation Data'!$E$31,0,10*ROW('Sanitation Data'!E23))="","",OFFSET('Sanitation Data'!$E$31,0,10*ROW('Sanitation Data'!E23)))</f>
        <v/>
      </c>
      <c r="CT29" s="271" t="str">
        <f ca="true">+IF(OFFSET('Sanitation Data'!$E$32,0,10*ROW('Sanitation Data'!E23))="","",OFFSET('Sanitation Data'!$E$32,0,10*ROW('Sanitation Data'!E23)))</f>
        <v/>
      </c>
      <c r="CU29" s="271" t="str">
        <f ca="true">+IF(OFFSET('Sanitation Data'!$F$28,0,10*ROW('Sanitation Data'!F23))="","",OFFSET('Sanitation Data'!$F$28,0,10*ROW('Sanitation Data'!F23)))</f>
        <v/>
      </c>
      <c r="CV29" s="271" t="str">
        <f ca="true">+IF(OFFSET('Sanitation Data'!$F$29,0,10*ROW('Sanitation Data'!F23))="","",OFFSET('Sanitation Data'!$F$29,0,10*ROW('Sanitation Data'!F23)))</f>
        <v/>
      </c>
      <c r="CW29" s="271" t="str">
        <f ca="true">+IF(OFFSET('Sanitation Data'!$F$30,0,10*ROW('Sanitation Data'!F23))="","",OFFSET('Sanitation Data'!$F$30,0,10*ROW('Sanitation Data'!F23)))</f>
        <v/>
      </c>
      <c r="CX29" s="271" t="str">
        <f ca="true">+IF(OFFSET('Sanitation Data'!$F$31,0,10*ROW('Sanitation Data'!F23))="","",OFFSET('Sanitation Data'!$F$31,0,10*ROW('Sanitation Data'!F23)))</f>
        <v/>
      </c>
      <c r="CY29" s="271" t="str">
        <f ca="true">+IF(OFFSET('Sanitation Data'!$F$32,0,10*ROW('Sanitation Data'!F23))="","",OFFSET('Sanitation Data'!$F$32,0,10*ROW('Sanitation Data'!F23)))</f>
        <v/>
      </c>
      <c r="CZ29" s="271" t="str">
        <f ca="true">+IF(OFFSET('Sanitation Data'!$G$28,0,10*ROW('Sanitation Data'!G23))="","",OFFSET('Sanitation Data'!$G$28,0,10*ROW('Sanitation Data'!G23)))</f>
        <v/>
      </c>
      <c r="DA29" s="271" t="str">
        <f ca="true">+IF(OFFSET('Sanitation Data'!$G$29,0,10*ROW('Sanitation Data'!G23))="","",OFFSET('Sanitation Data'!$G$29,0,10*ROW('Sanitation Data'!G23)))</f>
        <v/>
      </c>
      <c r="DB29" s="271" t="str">
        <f ca="true">+IF(OFFSET('Sanitation Data'!$G$30,0,10*ROW('Sanitation Data'!G23))="","",OFFSET('Sanitation Data'!$G$30,0,10*ROW('Sanitation Data'!G23)))</f>
        <v/>
      </c>
      <c r="DC29" s="271" t="str">
        <f ca="true">+IF(OFFSET('Sanitation Data'!$G$31,0,10*ROW('Sanitation Data'!G23))="","",OFFSET('Sanitation Data'!$G$31,0,10*ROW('Sanitation Data'!G23)))</f>
        <v/>
      </c>
      <c r="DD29" s="271" t="str">
        <f ca="true">+IF(OFFSET('Sanitation Data'!$G$32,0,10*ROW('Sanitation Data'!G23))="","",OFFSET('Sanitation Data'!$G$32,0,10*ROW('Sanitation Data'!G23)))</f>
        <v/>
      </c>
      <c r="DE29" s="271" t="str">
        <f ca="true">+IF(OFFSET('Sanitation Data'!$H$28,0,10*ROW('Sanitation Data'!H23))="","",OFFSET('Sanitation Data'!$H$28,0,10*ROW('Sanitation Data'!H23)))</f>
        <v/>
      </c>
      <c r="DF29" s="271" t="str">
        <f ca="true">+IF(OFFSET('Sanitation Data'!$H$29,0,10*ROW('Sanitation Data'!H23))="","",OFFSET('Sanitation Data'!$H$29,0,10*ROW('Sanitation Data'!H23)))</f>
        <v/>
      </c>
      <c r="DG29" s="271" t="str">
        <f ca="true">+IF(OFFSET('Sanitation Data'!$H$30,0,10*ROW('Sanitation Data'!H23))="","",OFFSET('Sanitation Data'!$H$30,0,10*ROW('Sanitation Data'!H23)))</f>
        <v/>
      </c>
      <c r="DH29" s="271" t="str">
        <f ca="true">+IF(OFFSET('Sanitation Data'!$H$31,0,10*ROW('Sanitation Data'!H23))="","",OFFSET('Sanitation Data'!$H$31,0,10*ROW('Sanitation Data'!H23)))</f>
        <v/>
      </c>
      <c r="DI29" s="271" t="str">
        <f ca="true">+IF(OFFSET('Sanitation Data'!$H$32,0,10*ROW('Sanitation Data'!H23))="","",OFFSET('Sanitation Data'!$H$32,0,10*ROW('Sanitation Data'!H23)))</f>
        <v/>
      </c>
      <c r="DJ29" s="271" t="str">
        <f ca="true">+IF(OFFSET('Sanitation Data'!$I$28,0,10*ROW('Sanitation Data'!I23))="","",OFFSET('Sanitation Data'!$I$28,0,10*ROW('Sanitation Data'!I23)))</f>
        <v/>
      </c>
      <c r="DK29" s="271" t="str">
        <f ca="true">+IF(OFFSET('Sanitation Data'!$I$29,0,10*ROW('Sanitation Data'!I23))="","",OFFSET('Sanitation Data'!$I$29,0,10*ROW('Sanitation Data'!I23)))</f>
        <v/>
      </c>
      <c r="DL29" s="271" t="str">
        <f ca="true">+IF(OFFSET('Sanitation Data'!$I$30,0,10*ROW('Sanitation Data'!I23))="","",OFFSET('Sanitation Data'!$I$30,0,10*ROW('Sanitation Data'!I23)))</f>
        <v/>
      </c>
      <c r="DM29" s="271" t="str">
        <f ca="true">+IF(OFFSET('Sanitation Data'!$I$31,0,10*ROW('Sanitation Data'!I23))="","",OFFSET('Sanitation Data'!$I$31,0,10*ROW('Sanitation Data'!I23)))</f>
        <v/>
      </c>
      <c r="DN29" s="271" t="str">
        <f ca="true">+IF(OFFSET('Sanitation Data'!$I$32,0,10*ROW('Sanitation Data'!I23))="","",OFFSET('Sanitation Data'!$I$32,0,10*ROW('Sanitation Data'!I23)))</f>
        <v/>
      </c>
      <c r="DO29" s="271" t="str">
        <f ca="true">+IF(OFFSET('Hygiene Data'!$D$11,0,10*ROW('Hygiene Data'!D23))="","",OFFSET('Hygiene Data'!$D$11,0,10*ROW('Hygiene Data'!D23)))</f>
        <v/>
      </c>
      <c r="DP29" s="271" t="str">
        <f ca="true">+IF(OFFSET('Hygiene Data'!$D$12,0,10*ROW('Hygiene Data'!D23))="","",OFFSET('Hygiene Data'!$D$12,0,10*ROW('Hygiene Data'!D23)))</f>
        <v/>
      </c>
      <c r="DQ29" s="271" t="str">
        <f ca="true">+IF(OFFSET('Hygiene Data'!$D$13,0,10*ROW('Hygiene Data'!D23))="","",OFFSET('Hygiene Data'!$D$13,0,10*ROW('Hygiene Data'!D23)))</f>
        <v/>
      </c>
      <c r="DR29" s="271" t="str">
        <f ca="true">+IF(OFFSET('Hygiene Data'!$E$11,0,10*ROW('Hygiene Data'!E23))="","",OFFSET('Hygiene Data'!$E$11,0,10*ROW('Hygiene Data'!E23)))</f>
        <v/>
      </c>
      <c r="DS29" s="271" t="str">
        <f ca="true">+IF(OFFSET('Hygiene Data'!$E$12,0,10*ROW('Hygiene Data'!E23))="","",OFFSET('Hygiene Data'!$E$12,0,10*ROW('Hygiene Data'!E23)))</f>
        <v/>
      </c>
      <c r="DT29" s="271" t="str">
        <f ca="true">+IF(OFFSET('Hygiene Data'!$E$13,0,10*ROW('Hygiene Data'!E23))="","",OFFSET('Hygiene Data'!$E$13,0,10*ROW('Hygiene Data'!E23)))</f>
        <v/>
      </c>
      <c r="DU29" s="271" t="str">
        <f ca="true">+IF(OFFSET('Hygiene Data'!$F$11,0,10*ROW('Hygiene Data'!F23))="","",OFFSET('Hygiene Data'!$F$11,0,10*ROW('Hygiene Data'!F23)))</f>
        <v/>
      </c>
      <c r="DV29" s="271" t="str">
        <f ca="true">+IF(OFFSET('Hygiene Data'!$F$12,0,10*ROW('Hygiene Data'!F23))="","",OFFSET('Hygiene Data'!$F$12,0,10*ROW('Hygiene Data'!F23)))</f>
        <v/>
      </c>
      <c r="DW29" s="271" t="str">
        <f ca="true">+IF(OFFSET('Hygiene Data'!$F$13,0,10*ROW('Hygiene Data'!F23))="","",OFFSET('Hygiene Data'!$F$13,0,10*ROW('Hygiene Data'!F23)))</f>
        <v/>
      </c>
      <c r="DX29" s="271" t="str">
        <f ca="true">+IF(OFFSET('Hygiene Data'!$G$11,0,10*ROW('Hygiene Data'!G23))="","",OFFSET('Hygiene Data'!$G$11,0,10*ROW('Hygiene Data'!G23)))</f>
        <v/>
      </c>
      <c r="DY29" s="271" t="str">
        <f ca="true">+IF(OFFSET('Hygiene Data'!$G$12,0,10*ROW('Hygiene Data'!G23))="","",OFFSET('Hygiene Data'!$G$12,0,10*ROW('Hygiene Data'!G23)))</f>
        <v/>
      </c>
      <c r="DZ29" s="271" t="str">
        <f ca="true">+IF(OFFSET('Hygiene Data'!$G$13,0,10*ROW('Hygiene Data'!G23))="","",OFFSET('Hygiene Data'!$G$13,0,10*ROW('Hygiene Data'!G23)))</f>
        <v/>
      </c>
      <c r="EA29" s="271" t="str">
        <f ca="true">+IF(OFFSET('Hygiene Data'!$H$11,0,10*ROW('Hygiene Data'!H23))="","",OFFSET('Hygiene Data'!$H$11,0,10*ROW('Hygiene Data'!H23)))</f>
        <v/>
      </c>
      <c r="EB29" s="271" t="str">
        <f ca="true">+IF(OFFSET('Hygiene Data'!$H$12,0,10*ROW('Hygiene Data'!H23))="","",OFFSET('Hygiene Data'!$H$12,0,10*ROW('Hygiene Data'!H23)))</f>
        <v/>
      </c>
      <c r="EC29" s="271" t="str">
        <f ca="true">+IF(OFFSET('Hygiene Data'!$H$13,0,10*ROW('Hygiene Data'!H23))="","",OFFSET('Hygiene Data'!$H$13,0,10*ROW('Hygiene Data'!H23)))</f>
        <v/>
      </c>
      <c r="ED29" s="271" t="str">
        <f ca="true">+IF(OFFSET('Hygiene Data'!$I$11,0,10*ROW('Hygiene Data'!I23))="","",OFFSET('Hygiene Data'!$I$11,0,10*ROW('Hygiene Data'!I23)))</f>
        <v/>
      </c>
      <c r="EE29" s="271" t="str">
        <f ca="true">+IF(OFFSET('Hygiene Data'!$I$12,0,10*ROW('Hygiene Data'!I23))="","",OFFSET('Hygiene Data'!$I$12,0,10*ROW('Hygiene Data'!I23)))</f>
        <v/>
      </c>
      <c r="EF29" s="271"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27"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1"/>
      <c r="BS30" s="271" t="str">
        <f ca="true">+IF(OFFSET('Water Data'!$D$27,0,10*ROW('Water Data'!D24))="","",OFFSET('Water Data'!$D$27,0,10*ROW('Water Data'!D24)))</f>
        <v/>
      </c>
      <c r="BT30" s="271" t="str">
        <f ca="true">+IF(OFFSET('Water Data'!$D$28,0,10*ROW('Water Data'!D24))="","",OFFSET('Water Data'!$D$28,0,10*ROW('Water Data'!D24)))</f>
        <v/>
      </c>
      <c r="BU30" s="271" t="str">
        <f ca="true">+IF(OFFSET('Water Data'!$D$29,0,10*ROW('Water Data'!D24))="","",OFFSET('Water Data'!$D$29,0,10*ROW('Water Data'!D24)))</f>
        <v/>
      </c>
      <c r="BV30" s="271" t="str">
        <f ca="true">+IF(OFFSET('Water Data'!$E$27,0,10*ROW('Water Data'!E24))="","",OFFSET('Water Data'!$E$27,0,10*ROW('Water Data'!E24)))</f>
        <v/>
      </c>
      <c r="BW30" s="271" t="str">
        <f ca="true">+IF(OFFSET('Water Data'!$E$28,0,10*ROW('Water Data'!E24))="","",OFFSET('Water Data'!$E$28,0,10*ROW('Water Data'!E24)))</f>
        <v/>
      </c>
      <c r="BX30" s="271" t="str">
        <f ca="true">+IF(OFFSET('Water Data'!$E$29,0,10*ROW('Water Data'!E24))="","",OFFSET('Water Data'!$E$29,0,10*ROW('Water Data'!E24)))</f>
        <v/>
      </c>
      <c r="BY30" s="271" t="str">
        <f ca="true">+IF(OFFSET('Water Data'!$F$27,0,10*ROW('Water Data'!F24))="","",OFFSET('Water Data'!$F$27,0,10*ROW('Water Data'!F24)))</f>
        <v/>
      </c>
      <c r="BZ30" s="271" t="str">
        <f ca="true">+IF(OFFSET('Water Data'!$F$28,0,10*ROW('Water Data'!F24))="","",OFFSET('Water Data'!$F$28,0,10*ROW('Water Data'!F24)))</f>
        <v/>
      </c>
      <c r="CA30" s="271" t="str">
        <f ca="true">+IF(OFFSET('Water Data'!$F$29,0,10*ROW('Water Data'!F24))="","",OFFSET('Water Data'!$F$29,0,10*ROW('Water Data'!F24)))</f>
        <v/>
      </c>
      <c r="CB30" s="271" t="str">
        <f ca="true">+IF(OFFSET('Water Data'!$G$27,0,10*ROW('Water Data'!G24))="","",OFFSET('Water Data'!$G$27,0,10*ROW('Water Data'!G24)))</f>
        <v/>
      </c>
      <c r="CC30" s="271" t="str">
        <f ca="true">+IF(OFFSET('Water Data'!$G$28,0,10*ROW('Water Data'!G24))="","",OFFSET('Water Data'!$G$28,0,10*ROW('Water Data'!G24)))</f>
        <v/>
      </c>
      <c r="CD30" s="271" t="str">
        <f ca="true">+IF(OFFSET('Water Data'!$G$29,0,10*ROW('Water Data'!G24))="","",OFFSET('Water Data'!$G$29,0,10*ROW('Water Data'!G24)))</f>
        <v/>
      </c>
      <c r="CE30" s="271" t="str">
        <f ca="true">+IF(OFFSET('Water Data'!$H$27,0,10*ROW('Water Data'!H24))="","",OFFSET('Water Data'!$H$27,0,10*ROW('Water Data'!H24)))</f>
        <v/>
      </c>
      <c r="CF30" s="271" t="str">
        <f ca="true">+IF(OFFSET('Water Data'!$H$28,0,10*ROW('Water Data'!H24))="","",OFFSET('Water Data'!$H$28,0,10*ROW('Water Data'!H24)))</f>
        <v/>
      </c>
      <c r="CG30" s="271" t="str">
        <f ca="true">+IF(OFFSET('Water Data'!$H$29,0,10*ROW('Water Data'!H24))="","",OFFSET('Water Data'!$H$29,0,10*ROW('Water Data'!H24)))</f>
        <v/>
      </c>
      <c r="CH30" s="271" t="str">
        <f ca="true">+IF(OFFSET('Water Data'!$I$27,0,10*ROW('Water Data'!I24))="","",OFFSET('Water Data'!$I$27,0,10*ROW('Water Data'!I24)))</f>
        <v/>
      </c>
      <c r="CI30" s="271" t="str">
        <f ca="true">+IF(OFFSET('Water Data'!$I$28,0,10*ROW('Water Data'!I24))="","",OFFSET('Water Data'!$I$28,0,10*ROW('Water Data'!I24)))</f>
        <v/>
      </c>
      <c r="CJ30" s="271" t="str">
        <f ca="true">+IF(OFFSET('Water Data'!$I$29,0,10*ROW('Water Data'!I24))="","",OFFSET('Water Data'!$I$29,0,10*ROW('Water Data'!I24)))</f>
        <v/>
      </c>
      <c r="CK30" s="271" t="str">
        <f ca="true">+IF(OFFSET('Sanitation Data'!$D$28,0,10*ROW('Sanitation Data'!D24))="","",OFFSET('Sanitation Data'!$D$28,0,10*ROW('Sanitation Data'!D24)))</f>
        <v/>
      </c>
      <c r="CL30" s="271" t="str">
        <f ca="true">+IF(OFFSET('Sanitation Data'!$D$29,0,10*ROW('Sanitation Data'!D24))="","",OFFSET('Sanitation Data'!$D$29,0,10*ROW('Sanitation Data'!D24)))</f>
        <v/>
      </c>
      <c r="CM30" s="271" t="str">
        <f ca="true">+IF(OFFSET('Sanitation Data'!$D$30,0,10*ROW('Sanitation Data'!D24))="","",OFFSET('Sanitation Data'!$D$30,0,10*ROW('Sanitation Data'!D24)))</f>
        <v/>
      </c>
      <c r="CN30" s="271" t="str">
        <f ca="true">+IF(OFFSET('Sanitation Data'!$D$31,0,10*ROW('Sanitation Data'!D24))="","",OFFSET('Sanitation Data'!$D$31,0,10*ROW('Sanitation Data'!D24)))</f>
        <v/>
      </c>
      <c r="CO30" s="271" t="str">
        <f ca="true">+IF(OFFSET('Sanitation Data'!$D$32,0,10*ROW('Sanitation Data'!D24))="","",OFFSET('Sanitation Data'!$D$32,0,10*ROW('Sanitation Data'!D24)))</f>
        <v/>
      </c>
      <c r="CP30" s="271" t="str">
        <f ca="true">+IF(OFFSET('Sanitation Data'!$E$28,0,10*ROW('Sanitation Data'!E24))="","",OFFSET('Sanitation Data'!$E$28,0,10*ROW('Sanitation Data'!E24)))</f>
        <v/>
      </c>
      <c r="CQ30" s="271" t="str">
        <f ca="true">+IF(OFFSET('Sanitation Data'!$E$29,0,10*ROW('Sanitation Data'!E24))="","",OFFSET('Sanitation Data'!$E$29,0,10*ROW('Sanitation Data'!E24)))</f>
        <v/>
      </c>
      <c r="CR30" s="271" t="str">
        <f ca="true">+IF(OFFSET('Sanitation Data'!$E$30,0,10*ROW('Sanitation Data'!E24))="","",OFFSET('Sanitation Data'!$E$30,0,10*ROW('Sanitation Data'!E24)))</f>
        <v/>
      </c>
      <c r="CS30" s="271" t="str">
        <f ca="true">+IF(OFFSET('Sanitation Data'!$E$31,0,10*ROW('Sanitation Data'!E24))="","",OFFSET('Sanitation Data'!$E$31,0,10*ROW('Sanitation Data'!E24)))</f>
        <v/>
      </c>
      <c r="CT30" s="271" t="str">
        <f ca="true">+IF(OFFSET('Sanitation Data'!$E$32,0,10*ROW('Sanitation Data'!E24))="","",OFFSET('Sanitation Data'!$E$32,0,10*ROW('Sanitation Data'!E24)))</f>
        <v/>
      </c>
      <c r="CU30" s="271" t="str">
        <f ca="true">+IF(OFFSET('Sanitation Data'!$F$28,0,10*ROW('Sanitation Data'!F24))="","",OFFSET('Sanitation Data'!$F$28,0,10*ROW('Sanitation Data'!F24)))</f>
        <v/>
      </c>
      <c r="CV30" s="271" t="str">
        <f ca="true">+IF(OFFSET('Sanitation Data'!$F$29,0,10*ROW('Sanitation Data'!F24))="","",OFFSET('Sanitation Data'!$F$29,0,10*ROW('Sanitation Data'!F24)))</f>
        <v/>
      </c>
      <c r="CW30" s="271" t="str">
        <f ca="true">+IF(OFFSET('Sanitation Data'!$F$30,0,10*ROW('Sanitation Data'!F24))="","",OFFSET('Sanitation Data'!$F$30,0,10*ROW('Sanitation Data'!F24)))</f>
        <v/>
      </c>
      <c r="CX30" s="271" t="str">
        <f ca="true">+IF(OFFSET('Sanitation Data'!$F$31,0,10*ROW('Sanitation Data'!F24))="","",OFFSET('Sanitation Data'!$F$31,0,10*ROW('Sanitation Data'!F24)))</f>
        <v/>
      </c>
      <c r="CY30" s="271" t="str">
        <f ca="true">+IF(OFFSET('Sanitation Data'!$F$32,0,10*ROW('Sanitation Data'!F24))="","",OFFSET('Sanitation Data'!$F$32,0,10*ROW('Sanitation Data'!F24)))</f>
        <v/>
      </c>
      <c r="CZ30" s="271" t="str">
        <f ca="true">+IF(OFFSET('Sanitation Data'!$G$28,0,10*ROW('Sanitation Data'!G24))="","",OFFSET('Sanitation Data'!$G$28,0,10*ROW('Sanitation Data'!G24)))</f>
        <v/>
      </c>
      <c r="DA30" s="271" t="str">
        <f ca="true">+IF(OFFSET('Sanitation Data'!$G$29,0,10*ROW('Sanitation Data'!G24))="","",OFFSET('Sanitation Data'!$G$29,0,10*ROW('Sanitation Data'!G24)))</f>
        <v/>
      </c>
      <c r="DB30" s="271" t="str">
        <f ca="true">+IF(OFFSET('Sanitation Data'!$G$30,0,10*ROW('Sanitation Data'!G24))="","",OFFSET('Sanitation Data'!$G$30,0,10*ROW('Sanitation Data'!G24)))</f>
        <v/>
      </c>
      <c r="DC30" s="271" t="str">
        <f ca="true">+IF(OFFSET('Sanitation Data'!$G$31,0,10*ROW('Sanitation Data'!G24))="","",OFFSET('Sanitation Data'!$G$31,0,10*ROW('Sanitation Data'!G24)))</f>
        <v/>
      </c>
      <c r="DD30" s="271" t="str">
        <f ca="true">+IF(OFFSET('Sanitation Data'!$G$32,0,10*ROW('Sanitation Data'!G24))="","",OFFSET('Sanitation Data'!$G$32,0,10*ROW('Sanitation Data'!G24)))</f>
        <v/>
      </c>
      <c r="DE30" s="271" t="str">
        <f ca="true">+IF(OFFSET('Sanitation Data'!$H$28,0,10*ROW('Sanitation Data'!H24))="","",OFFSET('Sanitation Data'!$H$28,0,10*ROW('Sanitation Data'!H24)))</f>
        <v/>
      </c>
      <c r="DF30" s="271" t="str">
        <f ca="true">+IF(OFFSET('Sanitation Data'!$H$29,0,10*ROW('Sanitation Data'!H24))="","",OFFSET('Sanitation Data'!$H$29,0,10*ROW('Sanitation Data'!H24)))</f>
        <v/>
      </c>
      <c r="DG30" s="271" t="str">
        <f ca="true">+IF(OFFSET('Sanitation Data'!$H$30,0,10*ROW('Sanitation Data'!H24))="","",OFFSET('Sanitation Data'!$H$30,0,10*ROW('Sanitation Data'!H24)))</f>
        <v/>
      </c>
      <c r="DH30" s="271" t="str">
        <f ca="true">+IF(OFFSET('Sanitation Data'!$H$31,0,10*ROW('Sanitation Data'!H24))="","",OFFSET('Sanitation Data'!$H$31,0,10*ROW('Sanitation Data'!H24)))</f>
        <v/>
      </c>
      <c r="DI30" s="271" t="str">
        <f ca="true">+IF(OFFSET('Sanitation Data'!$H$32,0,10*ROW('Sanitation Data'!H24))="","",OFFSET('Sanitation Data'!$H$32,0,10*ROW('Sanitation Data'!H24)))</f>
        <v/>
      </c>
      <c r="DJ30" s="271" t="str">
        <f ca="true">+IF(OFFSET('Sanitation Data'!$I$28,0,10*ROW('Sanitation Data'!I24))="","",OFFSET('Sanitation Data'!$I$28,0,10*ROW('Sanitation Data'!I24)))</f>
        <v/>
      </c>
      <c r="DK30" s="271" t="str">
        <f ca="true">+IF(OFFSET('Sanitation Data'!$I$29,0,10*ROW('Sanitation Data'!I24))="","",OFFSET('Sanitation Data'!$I$29,0,10*ROW('Sanitation Data'!I24)))</f>
        <v/>
      </c>
      <c r="DL30" s="271" t="str">
        <f ca="true">+IF(OFFSET('Sanitation Data'!$I$30,0,10*ROW('Sanitation Data'!I24))="","",OFFSET('Sanitation Data'!$I$30,0,10*ROW('Sanitation Data'!I24)))</f>
        <v/>
      </c>
      <c r="DM30" s="271" t="str">
        <f ca="true">+IF(OFFSET('Sanitation Data'!$I$31,0,10*ROW('Sanitation Data'!I24))="","",OFFSET('Sanitation Data'!$I$31,0,10*ROW('Sanitation Data'!I24)))</f>
        <v/>
      </c>
      <c r="DN30" s="271" t="str">
        <f ca="true">+IF(OFFSET('Sanitation Data'!$I$32,0,10*ROW('Sanitation Data'!I24))="","",OFFSET('Sanitation Data'!$I$32,0,10*ROW('Sanitation Data'!I24)))</f>
        <v/>
      </c>
      <c r="DO30" s="271" t="str">
        <f ca="true">+IF(OFFSET('Hygiene Data'!$D$11,0,10*ROW('Hygiene Data'!D24))="","",OFFSET('Hygiene Data'!$D$11,0,10*ROW('Hygiene Data'!D24)))</f>
        <v/>
      </c>
      <c r="DP30" s="271" t="str">
        <f ca="true">+IF(OFFSET('Hygiene Data'!$D$12,0,10*ROW('Hygiene Data'!D24))="","",OFFSET('Hygiene Data'!$D$12,0,10*ROW('Hygiene Data'!D24)))</f>
        <v/>
      </c>
      <c r="DQ30" s="271" t="str">
        <f ca="true">+IF(OFFSET('Hygiene Data'!$D$13,0,10*ROW('Hygiene Data'!D24))="","",OFFSET('Hygiene Data'!$D$13,0,10*ROW('Hygiene Data'!D24)))</f>
        <v/>
      </c>
      <c r="DR30" s="271" t="str">
        <f ca="true">+IF(OFFSET('Hygiene Data'!$E$11,0,10*ROW('Hygiene Data'!E24))="","",OFFSET('Hygiene Data'!$E$11,0,10*ROW('Hygiene Data'!E24)))</f>
        <v/>
      </c>
      <c r="DS30" s="271" t="str">
        <f ca="true">+IF(OFFSET('Hygiene Data'!$E$12,0,10*ROW('Hygiene Data'!E24))="","",OFFSET('Hygiene Data'!$E$12,0,10*ROW('Hygiene Data'!E24)))</f>
        <v/>
      </c>
      <c r="DT30" s="271" t="str">
        <f ca="true">+IF(OFFSET('Hygiene Data'!$E$13,0,10*ROW('Hygiene Data'!E24))="","",OFFSET('Hygiene Data'!$E$13,0,10*ROW('Hygiene Data'!E24)))</f>
        <v/>
      </c>
      <c r="DU30" s="271" t="str">
        <f ca="true">+IF(OFFSET('Hygiene Data'!$F$11,0,10*ROW('Hygiene Data'!F24))="","",OFFSET('Hygiene Data'!$F$11,0,10*ROW('Hygiene Data'!F24)))</f>
        <v/>
      </c>
      <c r="DV30" s="271" t="str">
        <f ca="true">+IF(OFFSET('Hygiene Data'!$F$12,0,10*ROW('Hygiene Data'!F24))="","",OFFSET('Hygiene Data'!$F$12,0,10*ROW('Hygiene Data'!F24)))</f>
        <v/>
      </c>
      <c r="DW30" s="271" t="str">
        <f ca="true">+IF(OFFSET('Hygiene Data'!$F$13,0,10*ROW('Hygiene Data'!F24))="","",OFFSET('Hygiene Data'!$F$13,0,10*ROW('Hygiene Data'!F24)))</f>
        <v/>
      </c>
      <c r="DX30" s="271" t="str">
        <f ca="true">+IF(OFFSET('Hygiene Data'!$G$11,0,10*ROW('Hygiene Data'!G24))="","",OFFSET('Hygiene Data'!$G$11,0,10*ROW('Hygiene Data'!G24)))</f>
        <v/>
      </c>
      <c r="DY30" s="271" t="str">
        <f ca="true">+IF(OFFSET('Hygiene Data'!$G$12,0,10*ROW('Hygiene Data'!G24))="","",OFFSET('Hygiene Data'!$G$12,0,10*ROW('Hygiene Data'!G24)))</f>
        <v/>
      </c>
      <c r="DZ30" s="271" t="str">
        <f ca="true">+IF(OFFSET('Hygiene Data'!$G$13,0,10*ROW('Hygiene Data'!G24))="","",OFFSET('Hygiene Data'!$G$13,0,10*ROW('Hygiene Data'!G24)))</f>
        <v/>
      </c>
      <c r="EA30" s="271" t="str">
        <f ca="true">+IF(OFFSET('Hygiene Data'!$H$11,0,10*ROW('Hygiene Data'!H24))="","",OFFSET('Hygiene Data'!$H$11,0,10*ROW('Hygiene Data'!H24)))</f>
        <v/>
      </c>
      <c r="EB30" s="271" t="str">
        <f ca="true">+IF(OFFSET('Hygiene Data'!$H$12,0,10*ROW('Hygiene Data'!H24))="","",OFFSET('Hygiene Data'!$H$12,0,10*ROW('Hygiene Data'!H24)))</f>
        <v/>
      </c>
      <c r="EC30" s="271" t="str">
        <f ca="true">+IF(OFFSET('Hygiene Data'!$H$13,0,10*ROW('Hygiene Data'!H24))="","",OFFSET('Hygiene Data'!$H$13,0,10*ROW('Hygiene Data'!H24)))</f>
        <v/>
      </c>
      <c r="ED30" s="271" t="str">
        <f ca="true">+IF(OFFSET('Hygiene Data'!$I$11,0,10*ROW('Hygiene Data'!I24))="","",OFFSET('Hygiene Data'!$I$11,0,10*ROW('Hygiene Data'!I24)))</f>
        <v/>
      </c>
      <c r="EE30" s="271" t="str">
        <f ca="true">+IF(OFFSET('Hygiene Data'!$I$12,0,10*ROW('Hygiene Data'!I24))="","",OFFSET('Hygiene Data'!$I$12,0,10*ROW('Hygiene Data'!I24)))</f>
        <v/>
      </c>
      <c r="EF30" s="271"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27"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1"/>
      <c r="BS31" s="271" t="str">
        <f ca="true">+IF(OFFSET('Water Data'!$D$27,0,10*ROW('Water Data'!D25))="","",OFFSET('Water Data'!$D$27,0,10*ROW('Water Data'!D25)))</f>
        <v/>
      </c>
      <c r="BT31" s="271" t="str">
        <f ca="true">+IF(OFFSET('Water Data'!$D$28,0,10*ROW('Water Data'!D25))="","",OFFSET('Water Data'!$D$28,0,10*ROW('Water Data'!D25)))</f>
        <v/>
      </c>
      <c r="BU31" s="271" t="str">
        <f ca="true">+IF(OFFSET('Water Data'!$D$29,0,10*ROW('Water Data'!D25))="","",OFFSET('Water Data'!$D$29,0,10*ROW('Water Data'!D25)))</f>
        <v/>
      </c>
      <c r="BV31" s="271" t="str">
        <f ca="true">+IF(OFFSET('Water Data'!$E$27,0,10*ROW('Water Data'!E25))="","",OFFSET('Water Data'!$E$27,0,10*ROW('Water Data'!E25)))</f>
        <v/>
      </c>
      <c r="BW31" s="271" t="str">
        <f ca="true">+IF(OFFSET('Water Data'!$E$28,0,10*ROW('Water Data'!E25))="","",OFFSET('Water Data'!$E$28,0,10*ROW('Water Data'!E25)))</f>
        <v/>
      </c>
      <c r="BX31" s="271" t="str">
        <f ca="true">+IF(OFFSET('Water Data'!$E$29,0,10*ROW('Water Data'!E25))="","",OFFSET('Water Data'!$E$29,0,10*ROW('Water Data'!E25)))</f>
        <v/>
      </c>
      <c r="BY31" s="271" t="str">
        <f ca="true">+IF(OFFSET('Water Data'!$F$27,0,10*ROW('Water Data'!F25))="","",OFFSET('Water Data'!$F$27,0,10*ROW('Water Data'!F25)))</f>
        <v/>
      </c>
      <c r="BZ31" s="271" t="str">
        <f ca="true">+IF(OFFSET('Water Data'!$F$28,0,10*ROW('Water Data'!F25))="","",OFFSET('Water Data'!$F$28,0,10*ROW('Water Data'!F25)))</f>
        <v/>
      </c>
      <c r="CA31" s="271" t="str">
        <f ca="true">+IF(OFFSET('Water Data'!$F$29,0,10*ROW('Water Data'!F25))="","",OFFSET('Water Data'!$F$29,0,10*ROW('Water Data'!F25)))</f>
        <v/>
      </c>
      <c r="CB31" s="271" t="str">
        <f ca="true">+IF(OFFSET('Water Data'!$G$27,0,10*ROW('Water Data'!G25))="","",OFFSET('Water Data'!$G$27,0,10*ROW('Water Data'!G25)))</f>
        <v/>
      </c>
      <c r="CC31" s="271" t="str">
        <f ca="true">+IF(OFFSET('Water Data'!$G$28,0,10*ROW('Water Data'!G25))="","",OFFSET('Water Data'!$G$28,0,10*ROW('Water Data'!G25)))</f>
        <v/>
      </c>
      <c r="CD31" s="271" t="str">
        <f ca="true">+IF(OFFSET('Water Data'!$G$29,0,10*ROW('Water Data'!G25))="","",OFFSET('Water Data'!$G$29,0,10*ROW('Water Data'!G25)))</f>
        <v/>
      </c>
      <c r="CE31" s="271" t="str">
        <f ca="true">+IF(OFFSET('Water Data'!$H$27,0,10*ROW('Water Data'!H25))="","",OFFSET('Water Data'!$H$27,0,10*ROW('Water Data'!H25)))</f>
        <v/>
      </c>
      <c r="CF31" s="271" t="str">
        <f ca="true">+IF(OFFSET('Water Data'!$H$28,0,10*ROW('Water Data'!H25))="","",OFFSET('Water Data'!$H$28,0,10*ROW('Water Data'!H25)))</f>
        <v/>
      </c>
      <c r="CG31" s="271" t="str">
        <f ca="true">+IF(OFFSET('Water Data'!$H$29,0,10*ROW('Water Data'!H25))="","",OFFSET('Water Data'!$H$29,0,10*ROW('Water Data'!H25)))</f>
        <v/>
      </c>
      <c r="CH31" s="271" t="str">
        <f ca="true">+IF(OFFSET('Water Data'!$I$27,0,10*ROW('Water Data'!I25))="","",OFFSET('Water Data'!$I$27,0,10*ROW('Water Data'!I25)))</f>
        <v/>
      </c>
      <c r="CI31" s="271" t="str">
        <f ca="true">+IF(OFFSET('Water Data'!$I$28,0,10*ROW('Water Data'!I25))="","",OFFSET('Water Data'!$I$28,0,10*ROW('Water Data'!I25)))</f>
        <v/>
      </c>
      <c r="CJ31" s="271" t="str">
        <f ca="true">+IF(OFFSET('Water Data'!$I$29,0,10*ROW('Water Data'!I25))="","",OFFSET('Water Data'!$I$29,0,10*ROW('Water Data'!I25)))</f>
        <v/>
      </c>
      <c r="CK31" s="271" t="str">
        <f ca="true">+IF(OFFSET('Sanitation Data'!$D$28,0,10*ROW('Sanitation Data'!D25))="","",OFFSET('Sanitation Data'!$D$28,0,10*ROW('Sanitation Data'!D25)))</f>
        <v/>
      </c>
      <c r="CL31" s="271" t="str">
        <f ca="true">+IF(OFFSET('Sanitation Data'!$D$29,0,10*ROW('Sanitation Data'!D25))="","",OFFSET('Sanitation Data'!$D$29,0,10*ROW('Sanitation Data'!D25)))</f>
        <v/>
      </c>
      <c r="CM31" s="271" t="str">
        <f ca="true">+IF(OFFSET('Sanitation Data'!$D$30,0,10*ROW('Sanitation Data'!D25))="","",OFFSET('Sanitation Data'!$D$30,0,10*ROW('Sanitation Data'!D25)))</f>
        <v/>
      </c>
      <c r="CN31" s="271" t="str">
        <f ca="true">+IF(OFFSET('Sanitation Data'!$D$31,0,10*ROW('Sanitation Data'!D25))="","",OFFSET('Sanitation Data'!$D$31,0,10*ROW('Sanitation Data'!D25)))</f>
        <v/>
      </c>
      <c r="CO31" s="271" t="str">
        <f ca="true">+IF(OFFSET('Sanitation Data'!$D$32,0,10*ROW('Sanitation Data'!D25))="","",OFFSET('Sanitation Data'!$D$32,0,10*ROW('Sanitation Data'!D25)))</f>
        <v/>
      </c>
      <c r="CP31" s="271" t="str">
        <f ca="true">+IF(OFFSET('Sanitation Data'!$E$28,0,10*ROW('Sanitation Data'!E25))="","",OFFSET('Sanitation Data'!$E$28,0,10*ROW('Sanitation Data'!E25)))</f>
        <v/>
      </c>
      <c r="CQ31" s="271" t="str">
        <f ca="true">+IF(OFFSET('Sanitation Data'!$E$29,0,10*ROW('Sanitation Data'!E25))="","",OFFSET('Sanitation Data'!$E$29,0,10*ROW('Sanitation Data'!E25)))</f>
        <v/>
      </c>
      <c r="CR31" s="271" t="str">
        <f ca="true">+IF(OFFSET('Sanitation Data'!$E$30,0,10*ROW('Sanitation Data'!E25))="","",OFFSET('Sanitation Data'!$E$30,0,10*ROW('Sanitation Data'!E25)))</f>
        <v/>
      </c>
      <c r="CS31" s="271" t="str">
        <f ca="true">+IF(OFFSET('Sanitation Data'!$E$31,0,10*ROW('Sanitation Data'!E25))="","",OFFSET('Sanitation Data'!$E$31,0,10*ROW('Sanitation Data'!E25)))</f>
        <v/>
      </c>
      <c r="CT31" s="271" t="str">
        <f ca="true">+IF(OFFSET('Sanitation Data'!$E$32,0,10*ROW('Sanitation Data'!E25))="","",OFFSET('Sanitation Data'!$E$32,0,10*ROW('Sanitation Data'!E25)))</f>
        <v/>
      </c>
      <c r="CU31" s="271" t="str">
        <f ca="true">+IF(OFFSET('Sanitation Data'!$F$28,0,10*ROW('Sanitation Data'!F25))="","",OFFSET('Sanitation Data'!$F$28,0,10*ROW('Sanitation Data'!F25)))</f>
        <v/>
      </c>
      <c r="CV31" s="271" t="str">
        <f ca="true">+IF(OFFSET('Sanitation Data'!$F$29,0,10*ROW('Sanitation Data'!F25))="","",OFFSET('Sanitation Data'!$F$29,0,10*ROW('Sanitation Data'!F25)))</f>
        <v/>
      </c>
      <c r="CW31" s="271" t="str">
        <f ca="true">+IF(OFFSET('Sanitation Data'!$F$30,0,10*ROW('Sanitation Data'!F25))="","",OFFSET('Sanitation Data'!$F$30,0,10*ROW('Sanitation Data'!F25)))</f>
        <v/>
      </c>
      <c r="CX31" s="271" t="str">
        <f ca="true">+IF(OFFSET('Sanitation Data'!$F$31,0,10*ROW('Sanitation Data'!F25))="","",OFFSET('Sanitation Data'!$F$31,0,10*ROW('Sanitation Data'!F25)))</f>
        <v/>
      </c>
      <c r="CY31" s="271" t="str">
        <f ca="true">+IF(OFFSET('Sanitation Data'!$F$32,0,10*ROW('Sanitation Data'!F25))="","",OFFSET('Sanitation Data'!$F$32,0,10*ROW('Sanitation Data'!F25)))</f>
        <v/>
      </c>
      <c r="CZ31" s="271" t="str">
        <f ca="true">+IF(OFFSET('Sanitation Data'!$G$28,0,10*ROW('Sanitation Data'!G25))="","",OFFSET('Sanitation Data'!$G$28,0,10*ROW('Sanitation Data'!G25)))</f>
        <v/>
      </c>
      <c r="DA31" s="271" t="str">
        <f ca="true">+IF(OFFSET('Sanitation Data'!$G$29,0,10*ROW('Sanitation Data'!G25))="","",OFFSET('Sanitation Data'!$G$29,0,10*ROW('Sanitation Data'!G25)))</f>
        <v/>
      </c>
      <c r="DB31" s="271" t="str">
        <f ca="true">+IF(OFFSET('Sanitation Data'!$G$30,0,10*ROW('Sanitation Data'!G25))="","",OFFSET('Sanitation Data'!$G$30,0,10*ROW('Sanitation Data'!G25)))</f>
        <v/>
      </c>
      <c r="DC31" s="271" t="str">
        <f ca="true">+IF(OFFSET('Sanitation Data'!$G$31,0,10*ROW('Sanitation Data'!G25))="","",OFFSET('Sanitation Data'!$G$31,0,10*ROW('Sanitation Data'!G25)))</f>
        <v/>
      </c>
      <c r="DD31" s="271" t="str">
        <f ca="true">+IF(OFFSET('Sanitation Data'!$G$32,0,10*ROW('Sanitation Data'!G25))="","",OFFSET('Sanitation Data'!$G$32,0,10*ROW('Sanitation Data'!G25)))</f>
        <v/>
      </c>
      <c r="DE31" s="271" t="str">
        <f ca="true">+IF(OFFSET('Sanitation Data'!$H$28,0,10*ROW('Sanitation Data'!H25))="","",OFFSET('Sanitation Data'!$H$28,0,10*ROW('Sanitation Data'!H25)))</f>
        <v/>
      </c>
      <c r="DF31" s="271" t="str">
        <f ca="true">+IF(OFFSET('Sanitation Data'!$H$29,0,10*ROW('Sanitation Data'!H25))="","",OFFSET('Sanitation Data'!$H$29,0,10*ROW('Sanitation Data'!H25)))</f>
        <v/>
      </c>
      <c r="DG31" s="271" t="str">
        <f ca="true">+IF(OFFSET('Sanitation Data'!$H$30,0,10*ROW('Sanitation Data'!H25))="","",OFFSET('Sanitation Data'!$H$30,0,10*ROW('Sanitation Data'!H25)))</f>
        <v/>
      </c>
      <c r="DH31" s="271" t="str">
        <f ca="true">+IF(OFFSET('Sanitation Data'!$H$31,0,10*ROW('Sanitation Data'!H25))="","",OFFSET('Sanitation Data'!$H$31,0,10*ROW('Sanitation Data'!H25)))</f>
        <v/>
      </c>
      <c r="DI31" s="271" t="str">
        <f ca="true">+IF(OFFSET('Sanitation Data'!$H$32,0,10*ROW('Sanitation Data'!H25))="","",OFFSET('Sanitation Data'!$H$32,0,10*ROW('Sanitation Data'!H25)))</f>
        <v/>
      </c>
      <c r="DJ31" s="271" t="str">
        <f ca="true">+IF(OFFSET('Sanitation Data'!$I$28,0,10*ROW('Sanitation Data'!I25))="","",OFFSET('Sanitation Data'!$I$28,0,10*ROW('Sanitation Data'!I25)))</f>
        <v/>
      </c>
      <c r="DK31" s="271" t="str">
        <f ca="true">+IF(OFFSET('Sanitation Data'!$I$29,0,10*ROW('Sanitation Data'!I25))="","",OFFSET('Sanitation Data'!$I$29,0,10*ROW('Sanitation Data'!I25)))</f>
        <v/>
      </c>
      <c r="DL31" s="271" t="str">
        <f ca="true">+IF(OFFSET('Sanitation Data'!$I$30,0,10*ROW('Sanitation Data'!I25))="","",OFFSET('Sanitation Data'!$I$30,0,10*ROW('Sanitation Data'!I25)))</f>
        <v/>
      </c>
      <c r="DM31" s="271" t="str">
        <f ca="true">+IF(OFFSET('Sanitation Data'!$I$31,0,10*ROW('Sanitation Data'!I25))="","",OFFSET('Sanitation Data'!$I$31,0,10*ROW('Sanitation Data'!I25)))</f>
        <v/>
      </c>
      <c r="DN31" s="271" t="str">
        <f ca="true">+IF(OFFSET('Sanitation Data'!$I$32,0,10*ROW('Sanitation Data'!I25))="","",OFFSET('Sanitation Data'!$I$32,0,10*ROW('Sanitation Data'!I25)))</f>
        <v/>
      </c>
      <c r="DO31" s="271" t="str">
        <f ca="true">+IF(OFFSET('Hygiene Data'!$D$11,0,10*ROW('Hygiene Data'!D25))="","",OFFSET('Hygiene Data'!$D$11,0,10*ROW('Hygiene Data'!D25)))</f>
        <v/>
      </c>
      <c r="DP31" s="271" t="str">
        <f ca="true">+IF(OFFSET('Hygiene Data'!$D$12,0,10*ROW('Hygiene Data'!D25))="","",OFFSET('Hygiene Data'!$D$12,0,10*ROW('Hygiene Data'!D25)))</f>
        <v/>
      </c>
      <c r="DQ31" s="271" t="str">
        <f ca="true">+IF(OFFSET('Hygiene Data'!$D$13,0,10*ROW('Hygiene Data'!D25))="","",OFFSET('Hygiene Data'!$D$13,0,10*ROW('Hygiene Data'!D25)))</f>
        <v/>
      </c>
      <c r="DR31" s="271" t="str">
        <f ca="true">+IF(OFFSET('Hygiene Data'!$E$11,0,10*ROW('Hygiene Data'!E25))="","",OFFSET('Hygiene Data'!$E$11,0,10*ROW('Hygiene Data'!E25)))</f>
        <v/>
      </c>
      <c r="DS31" s="271" t="str">
        <f ca="true">+IF(OFFSET('Hygiene Data'!$E$12,0,10*ROW('Hygiene Data'!E25))="","",OFFSET('Hygiene Data'!$E$12,0,10*ROW('Hygiene Data'!E25)))</f>
        <v/>
      </c>
      <c r="DT31" s="271" t="str">
        <f ca="true">+IF(OFFSET('Hygiene Data'!$E$13,0,10*ROW('Hygiene Data'!E25))="","",OFFSET('Hygiene Data'!$E$13,0,10*ROW('Hygiene Data'!E25)))</f>
        <v/>
      </c>
      <c r="DU31" s="271" t="str">
        <f ca="true">+IF(OFFSET('Hygiene Data'!$F$11,0,10*ROW('Hygiene Data'!F25))="","",OFFSET('Hygiene Data'!$F$11,0,10*ROW('Hygiene Data'!F25)))</f>
        <v/>
      </c>
      <c r="DV31" s="271" t="str">
        <f ca="true">+IF(OFFSET('Hygiene Data'!$F$12,0,10*ROW('Hygiene Data'!F25))="","",OFFSET('Hygiene Data'!$F$12,0,10*ROW('Hygiene Data'!F25)))</f>
        <v/>
      </c>
      <c r="DW31" s="271" t="str">
        <f ca="true">+IF(OFFSET('Hygiene Data'!$F$13,0,10*ROW('Hygiene Data'!F25))="","",OFFSET('Hygiene Data'!$F$13,0,10*ROW('Hygiene Data'!F25)))</f>
        <v/>
      </c>
      <c r="DX31" s="271" t="str">
        <f ca="true">+IF(OFFSET('Hygiene Data'!$G$11,0,10*ROW('Hygiene Data'!G25))="","",OFFSET('Hygiene Data'!$G$11,0,10*ROW('Hygiene Data'!G25)))</f>
        <v/>
      </c>
      <c r="DY31" s="271" t="str">
        <f ca="true">+IF(OFFSET('Hygiene Data'!$G$12,0,10*ROW('Hygiene Data'!G25))="","",OFFSET('Hygiene Data'!$G$12,0,10*ROW('Hygiene Data'!G25)))</f>
        <v/>
      </c>
      <c r="DZ31" s="271" t="str">
        <f ca="true">+IF(OFFSET('Hygiene Data'!$G$13,0,10*ROW('Hygiene Data'!G25))="","",OFFSET('Hygiene Data'!$G$13,0,10*ROW('Hygiene Data'!G25)))</f>
        <v/>
      </c>
      <c r="EA31" s="271" t="str">
        <f ca="true">+IF(OFFSET('Hygiene Data'!$H$11,0,10*ROW('Hygiene Data'!H25))="","",OFFSET('Hygiene Data'!$H$11,0,10*ROW('Hygiene Data'!H25)))</f>
        <v/>
      </c>
      <c r="EB31" s="271" t="str">
        <f ca="true">+IF(OFFSET('Hygiene Data'!$H$12,0,10*ROW('Hygiene Data'!H25))="","",OFFSET('Hygiene Data'!$H$12,0,10*ROW('Hygiene Data'!H25)))</f>
        <v/>
      </c>
      <c r="EC31" s="271" t="str">
        <f ca="true">+IF(OFFSET('Hygiene Data'!$H$13,0,10*ROW('Hygiene Data'!H25))="","",OFFSET('Hygiene Data'!$H$13,0,10*ROW('Hygiene Data'!H25)))</f>
        <v/>
      </c>
      <c r="ED31" s="271" t="str">
        <f ca="true">+IF(OFFSET('Hygiene Data'!$I$11,0,10*ROW('Hygiene Data'!I25))="","",OFFSET('Hygiene Data'!$I$11,0,10*ROW('Hygiene Data'!I25)))</f>
        <v/>
      </c>
      <c r="EE31" s="271" t="str">
        <f ca="true">+IF(OFFSET('Hygiene Data'!$I$12,0,10*ROW('Hygiene Data'!I25))="","",OFFSET('Hygiene Data'!$I$12,0,10*ROW('Hygiene Data'!I25)))</f>
        <v/>
      </c>
      <c r="EF31" s="271"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27"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1"/>
      <c r="BS32" s="271" t="str">
        <f ca="true">+IF(OFFSET('Water Data'!$D$27,0,10*ROW('Water Data'!D26))="","",OFFSET('Water Data'!$D$27,0,10*ROW('Water Data'!D26)))</f>
        <v/>
      </c>
      <c r="BT32" s="271" t="str">
        <f ca="true">+IF(OFFSET('Water Data'!$D$28,0,10*ROW('Water Data'!D26))="","",OFFSET('Water Data'!$D$28,0,10*ROW('Water Data'!D26)))</f>
        <v/>
      </c>
      <c r="BU32" s="271" t="str">
        <f ca="true">+IF(OFFSET('Water Data'!$D$29,0,10*ROW('Water Data'!D26))="","",OFFSET('Water Data'!$D$29,0,10*ROW('Water Data'!D26)))</f>
        <v/>
      </c>
      <c r="BV32" s="271" t="str">
        <f ca="true">+IF(OFFSET('Water Data'!$E$27,0,10*ROW('Water Data'!E26))="","",OFFSET('Water Data'!$E$27,0,10*ROW('Water Data'!E26)))</f>
        <v/>
      </c>
      <c r="BW32" s="271" t="str">
        <f ca="true">+IF(OFFSET('Water Data'!$E$28,0,10*ROW('Water Data'!E26))="","",OFFSET('Water Data'!$E$28,0,10*ROW('Water Data'!E26)))</f>
        <v/>
      </c>
      <c r="BX32" s="271" t="str">
        <f ca="true">+IF(OFFSET('Water Data'!$E$29,0,10*ROW('Water Data'!E26))="","",OFFSET('Water Data'!$E$29,0,10*ROW('Water Data'!E26)))</f>
        <v/>
      </c>
      <c r="BY32" s="271" t="str">
        <f ca="true">+IF(OFFSET('Water Data'!$F$27,0,10*ROW('Water Data'!F26))="","",OFFSET('Water Data'!$F$27,0,10*ROW('Water Data'!F26)))</f>
        <v/>
      </c>
      <c r="BZ32" s="271" t="str">
        <f ca="true">+IF(OFFSET('Water Data'!$F$28,0,10*ROW('Water Data'!F26))="","",OFFSET('Water Data'!$F$28,0,10*ROW('Water Data'!F26)))</f>
        <v/>
      </c>
      <c r="CA32" s="271" t="str">
        <f ca="true">+IF(OFFSET('Water Data'!$F$29,0,10*ROW('Water Data'!F26))="","",OFFSET('Water Data'!$F$29,0,10*ROW('Water Data'!F26)))</f>
        <v/>
      </c>
      <c r="CB32" s="271" t="str">
        <f ca="true">+IF(OFFSET('Water Data'!$G$27,0,10*ROW('Water Data'!G26))="","",OFFSET('Water Data'!$G$27,0,10*ROW('Water Data'!G26)))</f>
        <v/>
      </c>
      <c r="CC32" s="271" t="str">
        <f ca="true">+IF(OFFSET('Water Data'!$G$28,0,10*ROW('Water Data'!G26))="","",OFFSET('Water Data'!$G$28,0,10*ROW('Water Data'!G26)))</f>
        <v/>
      </c>
      <c r="CD32" s="271" t="str">
        <f ca="true">+IF(OFFSET('Water Data'!$G$29,0,10*ROW('Water Data'!G26))="","",OFFSET('Water Data'!$G$29,0,10*ROW('Water Data'!G26)))</f>
        <v/>
      </c>
      <c r="CE32" s="271" t="str">
        <f ca="true">+IF(OFFSET('Water Data'!$H$27,0,10*ROW('Water Data'!H26))="","",OFFSET('Water Data'!$H$27,0,10*ROW('Water Data'!H26)))</f>
        <v/>
      </c>
      <c r="CF32" s="271" t="str">
        <f ca="true">+IF(OFFSET('Water Data'!$H$28,0,10*ROW('Water Data'!H26))="","",OFFSET('Water Data'!$H$28,0,10*ROW('Water Data'!H26)))</f>
        <v/>
      </c>
      <c r="CG32" s="271" t="str">
        <f ca="true">+IF(OFFSET('Water Data'!$H$29,0,10*ROW('Water Data'!H26))="","",OFFSET('Water Data'!$H$29,0,10*ROW('Water Data'!H26)))</f>
        <v/>
      </c>
      <c r="CH32" s="271" t="str">
        <f ca="true">+IF(OFFSET('Water Data'!$I$27,0,10*ROW('Water Data'!I26))="","",OFFSET('Water Data'!$I$27,0,10*ROW('Water Data'!I26)))</f>
        <v/>
      </c>
      <c r="CI32" s="271" t="str">
        <f ca="true">+IF(OFFSET('Water Data'!$I$28,0,10*ROW('Water Data'!I26))="","",OFFSET('Water Data'!$I$28,0,10*ROW('Water Data'!I26)))</f>
        <v/>
      </c>
      <c r="CJ32" s="271" t="str">
        <f ca="true">+IF(OFFSET('Water Data'!$I$29,0,10*ROW('Water Data'!I26))="","",OFFSET('Water Data'!$I$29,0,10*ROW('Water Data'!I26)))</f>
        <v/>
      </c>
      <c r="CK32" s="271" t="str">
        <f ca="true">+IF(OFFSET('Sanitation Data'!$D$28,0,10*ROW('Sanitation Data'!D26))="","",OFFSET('Sanitation Data'!$D$28,0,10*ROW('Sanitation Data'!D26)))</f>
        <v/>
      </c>
      <c r="CL32" s="271" t="str">
        <f ca="true">+IF(OFFSET('Sanitation Data'!$D$29,0,10*ROW('Sanitation Data'!D26))="","",OFFSET('Sanitation Data'!$D$29,0,10*ROW('Sanitation Data'!D26)))</f>
        <v/>
      </c>
      <c r="CM32" s="271" t="str">
        <f ca="true">+IF(OFFSET('Sanitation Data'!$D$30,0,10*ROW('Sanitation Data'!D26))="","",OFFSET('Sanitation Data'!$D$30,0,10*ROW('Sanitation Data'!D26)))</f>
        <v/>
      </c>
      <c r="CN32" s="271" t="str">
        <f ca="true">+IF(OFFSET('Sanitation Data'!$D$31,0,10*ROW('Sanitation Data'!D26))="","",OFFSET('Sanitation Data'!$D$31,0,10*ROW('Sanitation Data'!D26)))</f>
        <v/>
      </c>
      <c r="CO32" s="271" t="str">
        <f ca="true">+IF(OFFSET('Sanitation Data'!$D$32,0,10*ROW('Sanitation Data'!D26))="","",OFFSET('Sanitation Data'!$D$32,0,10*ROW('Sanitation Data'!D26)))</f>
        <v/>
      </c>
      <c r="CP32" s="271" t="str">
        <f ca="true">+IF(OFFSET('Sanitation Data'!$E$28,0,10*ROW('Sanitation Data'!E26))="","",OFFSET('Sanitation Data'!$E$28,0,10*ROW('Sanitation Data'!E26)))</f>
        <v/>
      </c>
      <c r="CQ32" s="271" t="str">
        <f ca="true">+IF(OFFSET('Sanitation Data'!$E$29,0,10*ROW('Sanitation Data'!E26))="","",OFFSET('Sanitation Data'!$E$29,0,10*ROW('Sanitation Data'!E26)))</f>
        <v/>
      </c>
      <c r="CR32" s="271" t="str">
        <f ca="true">+IF(OFFSET('Sanitation Data'!$E$30,0,10*ROW('Sanitation Data'!E26))="","",OFFSET('Sanitation Data'!$E$30,0,10*ROW('Sanitation Data'!E26)))</f>
        <v/>
      </c>
      <c r="CS32" s="271" t="str">
        <f ca="true">+IF(OFFSET('Sanitation Data'!$E$31,0,10*ROW('Sanitation Data'!E26))="","",OFFSET('Sanitation Data'!$E$31,0,10*ROW('Sanitation Data'!E26)))</f>
        <v/>
      </c>
      <c r="CT32" s="271" t="str">
        <f ca="true">+IF(OFFSET('Sanitation Data'!$E$32,0,10*ROW('Sanitation Data'!E26))="","",OFFSET('Sanitation Data'!$E$32,0,10*ROW('Sanitation Data'!E26)))</f>
        <v/>
      </c>
      <c r="CU32" s="271" t="str">
        <f ca="true">+IF(OFFSET('Sanitation Data'!$F$28,0,10*ROW('Sanitation Data'!F26))="","",OFFSET('Sanitation Data'!$F$28,0,10*ROW('Sanitation Data'!F26)))</f>
        <v/>
      </c>
      <c r="CV32" s="271" t="str">
        <f ca="true">+IF(OFFSET('Sanitation Data'!$F$29,0,10*ROW('Sanitation Data'!F26))="","",OFFSET('Sanitation Data'!$F$29,0,10*ROW('Sanitation Data'!F26)))</f>
        <v/>
      </c>
      <c r="CW32" s="271" t="str">
        <f ca="true">+IF(OFFSET('Sanitation Data'!$F$30,0,10*ROW('Sanitation Data'!F26))="","",OFFSET('Sanitation Data'!$F$30,0,10*ROW('Sanitation Data'!F26)))</f>
        <v/>
      </c>
      <c r="CX32" s="271" t="str">
        <f ca="true">+IF(OFFSET('Sanitation Data'!$F$31,0,10*ROW('Sanitation Data'!F26))="","",OFFSET('Sanitation Data'!$F$31,0,10*ROW('Sanitation Data'!F26)))</f>
        <v/>
      </c>
      <c r="CY32" s="271" t="str">
        <f ca="true">+IF(OFFSET('Sanitation Data'!$F$32,0,10*ROW('Sanitation Data'!F26))="","",OFFSET('Sanitation Data'!$F$32,0,10*ROW('Sanitation Data'!F26)))</f>
        <v/>
      </c>
      <c r="CZ32" s="271" t="str">
        <f ca="true">+IF(OFFSET('Sanitation Data'!$G$28,0,10*ROW('Sanitation Data'!G26))="","",OFFSET('Sanitation Data'!$G$28,0,10*ROW('Sanitation Data'!G26)))</f>
        <v/>
      </c>
      <c r="DA32" s="271" t="str">
        <f ca="true">+IF(OFFSET('Sanitation Data'!$G$29,0,10*ROW('Sanitation Data'!G26))="","",OFFSET('Sanitation Data'!$G$29,0,10*ROW('Sanitation Data'!G26)))</f>
        <v/>
      </c>
      <c r="DB32" s="271" t="str">
        <f ca="true">+IF(OFFSET('Sanitation Data'!$G$30,0,10*ROW('Sanitation Data'!G26))="","",OFFSET('Sanitation Data'!$G$30,0,10*ROW('Sanitation Data'!G26)))</f>
        <v/>
      </c>
      <c r="DC32" s="271" t="str">
        <f ca="true">+IF(OFFSET('Sanitation Data'!$G$31,0,10*ROW('Sanitation Data'!G26))="","",OFFSET('Sanitation Data'!$G$31,0,10*ROW('Sanitation Data'!G26)))</f>
        <v/>
      </c>
      <c r="DD32" s="271" t="str">
        <f ca="true">+IF(OFFSET('Sanitation Data'!$G$32,0,10*ROW('Sanitation Data'!G26))="","",OFFSET('Sanitation Data'!$G$32,0,10*ROW('Sanitation Data'!G26)))</f>
        <v/>
      </c>
      <c r="DE32" s="271" t="str">
        <f ca="true">+IF(OFFSET('Sanitation Data'!$H$28,0,10*ROW('Sanitation Data'!H26))="","",OFFSET('Sanitation Data'!$H$28,0,10*ROW('Sanitation Data'!H26)))</f>
        <v/>
      </c>
      <c r="DF32" s="271" t="str">
        <f ca="true">+IF(OFFSET('Sanitation Data'!$H$29,0,10*ROW('Sanitation Data'!H26))="","",OFFSET('Sanitation Data'!$H$29,0,10*ROW('Sanitation Data'!H26)))</f>
        <v/>
      </c>
      <c r="DG32" s="271" t="str">
        <f ca="true">+IF(OFFSET('Sanitation Data'!$H$30,0,10*ROW('Sanitation Data'!H26))="","",OFFSET('Sanitation Data'!$H$30,0,10*ROW('Sanitation Data'!H26)))</f>
        <v/>
      </c>
      <c r="DH32" s="271" t="str">
        <f ca="true">+IF(OFFSET('Sanitation Data'!$H$31,0,10*ROW('Sanitation Data'!H26))="","",OFFSET('Sanitation Data'!$H$31,0,10*ROW('Sanitation Data'!H26)))</f>
        <v/>
      </c>
      <c r="DI32" s="271" t="str">
        <f ca="true">+IF(OFFSET('Sanitation Data'!$H$32,0,10*ROW('Sanitation Data'!H26))="","",OFFSET('Sanitation Data'!$H$32,0,10*ROW('Sanitation Data'!H26)))</f>
        <v/>
      </c>
      <c r="DJ32" s="271" t="str">
        <f ca="true">+IF(OFFSET('Sanitation Data'!$I$28,0,10*ROW('Sanitation Data'!I26))="","",OFFSET('Sanitation Data'!$I$28,0,10*ROW('Sanitation Data'!I26)))</f>
        <v/>
      </c>
      <c r="DK32" s="271" t="str">
        <f ca="true">+IF(OFFSET('Sanitation Data'!$I$29,0,10*ROW('Sanitation Data'!I26))="","",OFFSET('Sanitation Data'!$I$29,0,10*ROW('Sanitation Data'!I26)))</f>
        <v/>
      </c>
      <c r="DL32" s="271" t="str">
        <f ca="true">+IF(OFFSET('Sanitation Data'!$I$30,0,10*ROW('Sanitation Data'!I26))="","",OFFSET('Sanitation Data'!$I$30,0,10*ROW('Sanitation Data'!I26)))</f>
        <v/>
      </c>
      <c r="DM32" s="271" t="str">
        <f ca="true">+IF(OFFSET('Sanitation Data'!$I$31,0,10*ROW('Sanitation Data'!I26))="","",OFFSET('Sanitation Data'!$I$31,0,10*ROW('Sanitation Data'!I26)))</f>
        <v/>
      </c>
      <c r="DN32" s="271" t="str">
        <f ca="true">+IF(OFFSET('Sanitation Data'!$I$32,0,10*ROW('Sanitation Data'!I26))="","",OFFSET('Sanitation Data'!$I$32,0,10*ROW('Sanitation Data'!I26)))</f>
        <v/>
      </c>
      <c r="DO32" s="271" t="str">
        <f ca="true">+IF(OFFSET('Hygiene Data'!$D$11,0,10*ROW('Hygiene Data'!D26))="","",OFFSET('Hygiene Data'!$D$11,0,10*ROW('Hygiene Data'!D26)))</f>
        <v/>
      </c>
      <c r="DP32" s="271" t="str">
        <f ca="true">+IF(OFFSET('Hygiene Data'!$D$12,0,10*ROW('Hygiene Data'!D26))="","",OFFSET('Hygiene Data'!$D$12,0,10*ROW('Hygiene Data'!D26)))</f>
        <v/>
      </c>
      <c r="DQ32" s="271" t="str">
        <f ca="true">+IF(OFFSET('Hygiene Data'!$D$13,0,10*ROW('Hygiene Data'!D26))="","",OFFSET('Hygiene Data'!$D$13,0,10*ROW('Hygiene Data'!D26)))</f>
        <v/>
      </c>
      <c r="DR32" s="271" t="str">
        <f ca="true">+IF(OFFSET('Hygiene Data'!$E$11,0,10*ROW('Hygiene Data'!E26))="","",OFFSET('Hygiene Data'!$E$11,0,10*ROW('Hygiene Data'!E26)))</f>
        <v/>
      </c>
      <c r="DS32" s="271" t="str">
        <f ca="true">+IF(OFFSET('Hygiene Data'!$E$12,0,10*ROW('Hygiene Data'!E26))="","",OFFSET('Hygiene Data'!$E$12,0,10*ROW('Hygiene Data'!E26)))</f>
        <v/>
      </c>
      <c r="DT32" s="271" t="str">
        <f ca="true">+IF(OFFSET('Hygiene Data'!$E$13,0,10*ROW('Hygiene Data'!E26))="","",OFFSET('Hygiene Data'!$E$13,0,10*ROW('Hygiene Data'!E26)))</f>
        <v/>
      </c>
      <c r="DU32" s="271" t="str">
        <f ca="true">+IF(OFFSET('Hygiene Data'!$F$11,0,10*ROW('Hygiene Data'!F26))="","",OFFSET('Hygiene Data'!$F$11,0,10*ROW('Hygiene Data'!F26)))</f>
        <v/>
      </c>
      <c r="DV32" s="271" t="str">
        <f ca="true">+IF(OFFSET('Hygiene Data'!$F$12,0,10*ROW('Hygiene Data'!F26))="","",OFFSET('Hygiene Data'!$F$12,0,10*ROW('Hygiene Data'!F26)))</f>
        <v/>
      </c>
      <c r="DW32" s="271" t="str">
        <f ca="true">+IF(OFFSET('Hygiene Data'!$F$13,0,10*ROW('Hygiene Data'!F26))="","",OFFSET('Hygiene Data'!$F$13,0,10*ROW('Hygiene Data'!F26)))</f>
        <v/>
      </c>
      <c r="DX32" s="271" t="str">
        <f ca="true">+IF(OFFSET('Hygiene Data'!$G$11,0,10*ROW('Hygiene Data'!G26))="","",OFFSET('Hygiene Data'!$G$11,0,10*ROW('Hygiene Data'!G26)))</f>
        <v/>
      </c>
      <c r="DY32" s="271" t="str">
        <f ca="true">+IF(OFFSET('Hygiene Data'!$G$12,0,10*ROW('Hygiene Data'!G26))="","",OFFSET('Hygiene Data'!$G$12,0,10*ROW('Hygiene Data'!G26)))</f>
        <v/>
      </c>
      <c r="DZ32" s="271" t="str">
        <f ca="true">+IF(OFFSET('Hygiene Data'!$G$13,0,10*ROW('Hygiene Data'!G26))="","",OFFSET('Hygiene Data'!$G$13,0,10*ROW('Hygiene Data'!G26)))</f>
        <v/>
      </c>
      <c r="EA32" s="271" t="str">
        <f ca="true">+IF(OFFSET('Hygiene Data'!$H$11,0,10*ROW('Hygiene Data'!H26))="","",OFFSET('Hygiene Data'!$H$11,0,10*ROW('Hygiene Data'!H26)))</f>
        <v/>
      </c>
      <c r="EB32" s="271" t="str">
        <f ca="true">+IF(OFFSET('Hygiene Data'!$H$12,0,10*ROW('Hygiene Data'!H26))="","",OFFSET('Hygiene Data'!$H$12,0,10*ROW('Hygiene Data'!H26)))</f>
        <v/>
      </c>
      <c r="EC32" s="271" t="str">
        <f ca="true">+IF(OFFSET('Hygiene Data'!$H$13,0,10*ROW('Hygiene Data'!H26))="","",OFFSET('Hygiene Data'!$H$13,0,10*ROW('Hygiene Data'!H26)))</f>
        <v/>
      </c>
      <c r="ED32" s="271" t="str">
        <f ca="true">+IF(OFFSET('Hygiene Data'!$I$11,0,10*ROW('Hygiene Data'!I26))="","",OFFSET('Hygiene Data'!$I$11,0,10*ROW('Hygiene Data'!I26)))</f>
        <v/>
      </c>
      <c r="EE32" s="271" t="str">
        <f ca="true">+IF(OFFSET('Hygiene Data'!$I$12,0,10*ROW('Hygiene Data'!I26))="","",OFFSET('Hygiene Data'!$I$12,0,10*ROW('Hygiene Data'!I26)))</f>
        <v/>
      </c>
      <c r="EF32" s="271"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27"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1"/>
      <c r="BS33" s="271" t="str">
        <f ca="true">+IF(OFFSET('Water Data'!$D$27,0,10*ROW('Water Data'!D27))="","",OFFSET('Water Data'!$D$27,0,10*ROW('Water Data'!D27)))</f>
        <v/>
      </c>
      <c r="BT33" s="271" t="str">
        <f ca="true">+IF(OFFSET('Water Data'!$D$28,0,10*ROW('Water Data'!D27))="","",OFFSET('Water Data'!$D$28,0,10*ROW('Water Data'!D27)))</f>
        <v/>
      </c>
      <c r="BU33" s="271" t="str">
        <f ca="true">+IF(OFFSET('Water Data'!$D$29,0,10*ROW('Water Data'!D27))="","",OFFSET('Water Data'!$D$29,0,10*ROW('Water Data'!D27)))</f>
        <v/>
      </c>
      <c r="BV33" s="271" t="str">
        <f ca="true">+IF(OFFSET('Water Data'!$E$27,0,10*ROW('Water Data'!E27))="","",OFFSET('Water Data'!$E$27,0,10*ROW('Water Data'!E27)))</f>
        <v/>
      </c>
      <c r="BW33" s="271" t="str">
        <f ca="true">+IF(OFFSET('Water Data'!$E$28,0,10*ROW('Water Data'!E27))="","",OFFSET('Water Data'!$E$28,0,10*ROW('Water Data'!E27)))</f>
        <v/>
      </c>
      <c r="BX33" s="271" t="str">
        <f ca="true">+IF(OFFSET('Water Data'!$E$29,0,10*ROW('Water Data'!E27))="","",OFFSET('Water Data'!$E$29,0,10*ROW('Water Data'!E27)))</f>
        <v/>
      </c>
      <c r="BY33" s="271" t="str">
        <f ca="true">+IF(OFFSET('Water Data'!$F$27,0,10*ROW('Water Data'!F27))="","",OFFSET('Water Data'!$F$27,0,10*ROW('Water Data'!F27)))</f>
        <v/>
      </c>
      <c r="BZ33" s="271" t="str">
        <f ca="true">+IF(OFFSET('Water Data'!$F$28,0,10*ROW('Water Data'!F27))="","",OFFSET('Water Data'!$F$28,0,10*ROW('Water Data'!F27)))</f>
        <v/>
      </c>
      <c r="CA33" s="271" t="str">
        <f ca="true">+IF(OFFSET('Water Data'!$F$29,0,10*ROW('Water Data'!F27))="","",OFFSET('Water Data'!$F$29,0,10*ROW('Water Data'!F27)))</f>
        <v/>
      </c>
      <c r="CB33" s="271" t="str">
        <f ca="true">+IF(OFFSET('Water Data'!$G$27,0,10*ROW('Water Data'!G27))="","",OFFSET('Water Data'!$G$27,0,10*ROW('Water Data'!G27)))</f>
        <v/>
      </c>
      <c r="CC33" s="271" t="str">
        <f ca="true">+IF(OFFSET('Water Data'!$G$28,0,10*ROW('Water Data'!G27))="","",OFFSET('Water Data'!$G$28,0,10*ROW('Water Data'!G27)))</f>
        <v/>
      </c>
      <c r="CD33" s="271" t="str">
        <f ca="true">+IF(OFFSET('Water Data'!$G$29,0,10*ROW('Water Data'!G27))="","",OFFSET('Water Data'!$G$29,0,10*ROW('Water Data'!G27)))</f>
        <v/>
      </c>
      <c r="CE33" s="271" t="str">
        <f ca="true">+IF(OFFSET('Water Data'!$H$27,0,10*ROW('Water Data'!H27))="","",OFFSET('Water Data'!$H$27,0,10*ROW('Water Data'!H27)))</f>
        <v/>
      </c>
      <c r="CF33" s="271" t="str">
        <f ca="true">+IF(OFFSET('Water Data'!$H$28,0,10*ROW('Water Data'!H27))="","",OFFSET('Water Data'!$H$28,0,10*ROW('Water Data'!H27)))</f>
        <v/>
      </c>
      <c r="CG33" s="271" t="str">
        <f ca="true">+IF(OFFSET('Water Data'!$H$29,0,10*ROW('Water Data'!H27))="","",OFFSET('Water Data'!$H$29,0,10*ROW('Water Data'!H27)))</f>
        <v/>
      </c>
      <c r="CH33" s="271" t="str">
        <f ca="true">+IF(OFFSET('Water Data'!$I$27,0,10*ROW('Water Data'!I27))="","",OFFSET('Water Data'!$I$27,0,10*ROW('Water Data'!I27)))</f>
        <v/>
      </c>
      <c r="CI33" s="271" t="str">
        <f ca="true">+IF(OFFSET('Water Data'!$I$28,0,10*ROW('Water Data'!I27))="","",OFFSET('Water Data'!$I$28,0,10*ROW('Water Data'!I27)))</f>
        <v/>
      </c>
      <c r="CJ33" s="271" t="str">
        <f ca="true">+IF(OFFSET('Water Data'!$I$29,0,10*ROW('Water Data'!I27))="","",OFFSET('Water Data'!$I$29,0,10*ROW('Water Data'!I27)))</f>
        <v/>
      </c>
      <c r="CK33" s="271" t="str">
        <f ca="true">+IF(OFFSET('Sanitation Data'!$D$28,0,10*ROW('Sanitation Data'!D27))="","",OFFSET('Sanitation Data'!$D$28,0,10*ROW('Sanitation Data'!D27)))</f>
        <v/>
      </c>
      <c r="CL33" s="271" t="str">
        <f ca="true">+IF(OFFSET('Sanitation Data'!$D$29,0,10*ROW('Sanitation Data'!D27))="","",OFFSET('Sanitation Data'!$D$29,0,10*ROW('Sanitation Data'!D27)))</f>
        <v/>
      </c>
      <c r="CM33" s="271" t="str">
        <f ca="true">+IF(OFFSET('Sanitation Data'!$D$30,0,10*ROW('Sanitation Data'!D27))="","",OFFSET('Sanitation Data'!$D$30,0,10*ROW('Sanitation Data'!D27)))</f>
        <v/>
      </c>
      <c r="CN33" s="271" t="str">
        <f ca="true">+IF(OFFSET('Sanitation Data'!$D$31,0,10*ROW('Sanitation Data'!D27))="","",OFFSET('Sanitation Data'!$D$31,0,10*ROW('Sanitation Data'!D27)))</f>
        <v/>
      </c>
      <c r="CO33" s="271" t="str">
        <f ca="true">+IF(OFFSET('Sanitation Data'!$D$32,0,10*ROW('Sanitation Data'!D27))="","",OFFSET('Sanitation Data'!$D$32,0,10*ROW('Sanitation Data'!D27)))</f>
        <v/>
      </c>
      <c r="CP33" s="271" t="str">
        <f ca="true">+IF(OFFSET('Sanitation Data'!$E$28,0,10*ROW('Sanitation Data'!E27))="","",OFFSET('Sanitation Data'!$E$28,0,10*ROW('Sanitation Data'!E27)))</f>
        <v/>
      </c>
      <c r="CQ33" s="271" t="str">
        <f ca="true">+IF(OFFSET('Sanitation Data'!$E$29,0,10*ROW('Sanitation Data'!E27))="","",OFFSET('Sanitation Data'!$E$29,0,10*ROW('Sanitation Data'!E27)))</f>
        <v/>
      </c>
      <c r="CR33" s="271" t="str">
        <f ca="true">+IF(OFFSET('Sanitation Data'!$E$30,0,10*ROW('Sanitation Data'!E27))="","",OFFSET('Sanitation Data'!$E$30,0,10*ROW('Sanitation Data'!E27)))</f>
        <v/>
      </c>
      <c r="CS33" s="271" t="str">
        <f ca="true">+IF(OFFSET('Sanitation Data'!$E$31,0,10*ROW('Sanitation Data'!E27))="","",OFFSET('Sanitation Data'!$E$31,0,10*ROW('Sanitation Data'!E27)))</f>
        <v/>
      </c>
      <c r="CT33" s="271" t="str">
        <f ca="true">+IF(OFFSET('Sanitation Data'!$E$32,0,10*ROW('Sanitation Data'!E27))="","",OFFSET('Sanitation Data'!$E$32,0,10*ROW('Sanitation Data'!E27)))</f>
        <v/>
      </c>
      <c r="CU33" s="271" t="str">
        <f ca="true">+IF(OFFSET('Sanitation Data'!$F$28,0,10*ROW('Sanitation Data'!F27))="","",OFFSET('Sanitation Data'!$F$28,0,10*ROW('Sanitation Data'!F27)))</f>
        <v/>
      </c>
      <c r="CV33" s="271" t="str">
        <f ca="true">+IF(OFFSET('Sanitation Data'!$F$29,0,10*ROW('Sanitation Data'!F27))="","",OFFSET('Sanitation Data'!$F$29,0,10*ROW('Sanitation Data'!F27)))</f>
        <v/>
      </c>
      <c r="CW33" s="271" t="str">
        <f ca="true">+IF(OFFSET('Sanitation Data'!$F$30,0,10*ROW('Sanitation Data'!F27))="","",OFFSET('Sanitation Data'!$F$30,0,10*ROW('Sanitation Data'!F27)))</f>
        <v/>
      </c>
      <c r="CX33" s="271" t="str">
        <f ca="true">+IF(OFFSET('Sanitation Data'!$F$31,0,10*ROW('Sanitation Data'!F27))="","",OFFSET('Sanitation Data'!$F$31,0,10*ROW('Sanitation Data'!F27)))</f>
        <v/>
      </c>
      <c r="CY33" s="271" t="str">
        <f ca="true">+IF(OFFSET('Sanitation Data'!$F$32,0,10*ROW('Sanitation Data'!F27))="","",OFFSET('Sanitation Data'!$F$32,0,10*ROW('Sanitation Data'!F27)))</f>
        <v/>
      </c>
      <c r="CZ33" s="271" t="str">
        <f ca="true">+IF(OFFSET('Sanitation Data'!$G$28,0,10*ROW('Sanitation Data'!G27))="","",OFFSET('Sanitation Data'!$G$28,0,10*ROW('Sanitation Data'!G27)))</f>
        <v/>
      </c>
      <c r="DA33" s="271" t="str">
        <f ca="true">+IF(OFFSET('Sanitation Data'!$G$29,0,10*ROW('Sanitation Data'!G27))="","",OFFSET('Sanitation Data'!$G$29,0,10*ROW('Sanitation Data'!G27)))</f>
        <v/>
      </c>
      <c r="DB33" s="271" t="str">
        <f ca="true">+IF(OFFSET('Sanitation Data'!$G$30,0,10*ROW('Sanitation Data'!G27))="","",OFFSET('Sanitation Data'!$G$30,0,10*ROW('Sanitation Data'!G27)))</f>
        <v/>
      </c>
      <c r="DC33" s="271" t="str">
        <f ca="true">+IF(OFFSET('Sanitation Data'!$G$31,0,10*ROW('Sanitation Data'!G27))="","",OFFSET('Sanitation Data'!$G$31,0,10*ROW('Sanitation Data'!G27)))</f>
        <v/>
      </c>
      <c r="DD33" s="271" t="str">
        <f ca="true">+IF(OFFSET('Sanitation Data'!$G$32,0,10*ROW('Sanitation Data'!G27))="","",OFFSET('Sanitation Data'!$G$32,0,10*ROW('Sanitation Data'!G27)))</f>
        <v/>
      </c>
      <c r="DE33" s="271" t="str">
        <f ca="true">+IF(OFFSET('Sanitation Data'!$H$28,0,10*ROW('Sanitation Data'!H27))="","",OFFSET('Sanitation Data'!$H$28,0,10*ROW('Sanitation Data'!H27)))</f>
        <v/>
      </c>
      <c r="DF33" s="271" t="str">
        <f ca="true">+IF(OFFSET('Sanitation Data'!$H$29,0,10*ROW('Sanitation Data'!H27))="","",OFFSET('Sanitation Data'!$H$29,0,10*ROW('Sanitation Data'!H27)))</f>
        <v/>
      </c>
      <c r="DG33" s="271" t="str">
        <f ca="true">+IF(OFFSET('Sanitation Data'!$H$30,0,10*ROW('Sanitation Data'!H27))="","",OFFSET('Sanitation Data'!$H$30,0,10*ROW('Sanitation Data'!H27)))</f>
        <v/>
      </c>
      <c r="DH33" s="271" t="str">
        <f ca="true">+IF(OFFSET('Sanitation Data'!$H$31,0,10*ROW('Sanitation Data'!H27))="","",OFFSET('Sanitation Data'!$H$31,0,10*ROW('Sanitation Data'!H27)))</f>
        <v/>
      </c>
      <c r="DI33" s="271" t="str">
        <f ca="true">+IF(OFFSET('Sanitation Data'!$H$32,0,10*ROW('Sanitation Data'!H27))="","",OFFSET('Sanitation Data'!$H$32,0,10*ROW('Sanitation Data'!H27)))</f>
        <v/>
      </c>
      <c r="DJ33" s="271" t="str">
        <f ca="true">+IF(OFFSET('Sanitation Data'!$I$28,0,10*ROW('Sanitation Data'!I27))="","",OFFSET('Sanitation Data'!$I$28,0,10*ROW('Sanitation Data'!I27)))</f>
        <v/>
      </c>
      <c r="DK33" s="271" t="str">
        <f ca="true">+IF(OFFSET('Sanitation Data'!$I$29,0,10*ROW('Sanitation Data'!I27))="","",OFFSET('Sanitation Data'!$I$29,0,10*ROW('Sanitation Data'!I27)))</f>
        <v/>
      </c>
      <c r="DL33" s="271" t="str">
        <f ca="true">+IF(OFFSET('Sanitation Data'!$I$30,0,10*ROW('Sanitation Data'!I27))="","",OFFSET('Sanitation Data'!$I$30,0,10*ROW('Sanitation Data'!I27)))</f>
        <v/>
      </c>
      <c r="DM33" s="271" t="str">
        <f ca="true">+IF(OFFSET('Sanitation Data'!$I$31,0,10*ROW('Sanitation Data'!I27))="","",OFFSET('Sanitation Data'!$I$31,0,10*ROW('Sanitation Data'!I27)))</f>
        <v/>
      </c>
      <c r="DN33" s="271" t="str">
        <f ca="true">+IF(OFFSET('Sanitation Data'!$I$32,0,10*ROW('Sanitation Data'!I27))="","",OFFSET('Sanitation Data'!$I$32,0,10*ROW('Sanitation Data'!I27)))</f>
        <v/>
      </c>
      <c r="DO33" s="271" t="str">
        <f ca="true">+IF(OFFSET('Hygiene Data'!$D$11,0,10*ROW('Hygiene Data'!D27))="","",OFFSET('Hygiene Data'!$D$11,0,10*ROW('Hygiene Data'!D27)))</f>
        <v/>
      </c>
      <c r="DP33" s="271" t="str">
        <f ca="true">+IF(OFFSET('Hygiene Data'!$D$12,0,10*ROW('Hygiene Data'!D27))="","",OFFSET('Hygiene Data'!$D$12,0,10*ROW('Hygiene Data'!D27)))</f>
        <v/>
      </c>
      <c r="DQ33" s="271" t="str">
        <f ca="true">+IF(OFFSET('Hygiene Data'!$D$13,0,10*ROW('Hygiene Data'!D27))="","",OFFSET('Hygiene Data'!$D$13,0,10*ROW('Hygiene Data'!D27)))</f>
        <v/>
      </c>
      <c r="DR33" s="271" t="str">
        <f ca="true">+IF(OFFSET('Hygiene Data'!$E$11,0,10*ROW('Hygiene Data'!E27))="","",OFFSET('Hygiene Data'!$E$11,0,10*ROW('Hygiene Data'!E27)))</f>
        <v/>
      </c>
      <c r="DS33" s="271" t="str">
        <f ca="true">+IF(OFFSET('Hygiene Data'!$E$12,0,10*ROW('Hygiene Data'!E27))="","",OFFSET('Hygiene Data'!$E$12,0,10*ROW('Hygiene Data'!E27)))</f>
        <v/>
      </c>
      <c r="DT33" s="271" t="str">
        <f ca="true">+IF(OFFSET('Hygiene Data'!$E$13,0,10*ROW('Hygiene Data'!E27))="","",OFFSET('Hygiene Data'!$E$13,0,10*ROW('Hygiene Data'!E27)))</f>
        <v/>
      </c>
      <c r="DU33" s="271" t="str">
        <f ca="true">+IF(OFFSET('Hygiene Data'!$F$11,0,10*ROW('Hygiene Data'!F27))="","",OFFSET('Hygiene Data'!$F$11,0,10*ROW('Hygiene Data'!F27)))</f>
        <v/>
      </c>
      <c r="DV33" s="271" t="str">
        <f ca="true">+IF(OFFSET('Hygiene Data'!$F$12,0,10*ROW('Hygiene Data'!F27))="","",OFFSET('Hygiene Data'!$F$12,0,10*ROW('Hygiene Data'!F27)))</f>
        <v/>
      </c>
      <c r="DW33" s="271" t="str">
        <f ca="true">+IF(OFFSET('Hygiene Data'!$F$13,0,10*ROW('Hygiene Data'!F27))="","",OFFSET('Hygiene Data'!$F$13,0,10*ROW('Hygiene Data'!F27)))</f>
        <v/>
      </c>
      <c r="DX33" s="271" t="str">
        <f ca="true">+IF(OFFSET('Hygiene Data'!$G$11,0,10*ROW('Hygiene Data'!G27))="","",OFFSET('Hygiene Data'!$G$11,0,10*ROW('Hygiene Data'!G27)))</f>
        <v/>
      </c>
      <c r="DY33" s="271" t="str">
        <f ca="true">+IF(OFFSET('Hygiene Data'!$G$12,0,10*ROW('Hygiene Data'!G27))="","",OFFSET('Hygiene Data'!$G$12,0,10*ROW('Hygiene Data'!G27)))</f>
        <v/>
      </c>
      <c r="DZ33" s="271" t="str">
        <f ca="true">+IF(OFFSET('Hygiene Data'!$G$13,0,10*ROW('Hygiene Data'!G27))="","",OFFSET('Hygiene Data'!$G$13,0,10*ROW('Hygiene Data'!G27)))</f>
        <v/>
      </c>
      <c r="EA33" s="271" t="str">
        <f ca="true">+IF(OFFSET('Hygiene Data'!$H$11,0,10*ROW('Hygiene Data'!H27))="","",OFFSET('Hygiene Data'!$H$11,0,10*ROW('Hygiene Data'!H27)))</f>
        <v/>
      </c>
      <c r="EB33" s="271" t="str">
        <f ca="true">+IF(OFFSET('Hygiene Data'!$H$12,0,10*ROW('Hygiene Data'!H27))="","",OFFSET('Hygiene Data'!$H$12,0,10*ROW('Hygiene Data'!H27)))</f>
        <v/>
      </c>
      <c r="EC33" s="271" t="str">
        <f ca="true">+IF(OFFSET('Hygiene Data'!$H$13,0,10*ROW('Hygiene Data'!H27))="","",OFFSET('Hygiene Data'!$H$13,0,10*ROW('Hygiene Data'!H27)))</f>
        <v/>
      </c>
      <c r="ED33" s="271" t="str">
        <f ca="true">+IF(OFFSET('Hygiene Data'!$I$11,0,10*ROW('Hygiene Data'!I27))="","",OFFSET('Hygiene Data'!$I$11,0,10*ROW('Hygiene Data'!I27)))</f>
        <v/>
      </c>
      <c r="EE33" s="271" t="str">
        <f ca="true">+IF(OFFSET('Hygiene Data'!$I$12,0,10*ROW('Hygiene Data'!I27))="","",OFFSET('Hygiene Data'!$I$12,0,10*ROW('Hygiene Data'!I27)))</f>
        <v/>
      </c>
      <c r="EF33" s="271"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27"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1"/>
      <c r="BS34" s="271" t="str">
        <f ca="true">+IF(OFFSET('Water Data'!$D$27,0,10*ROW('Water Data'!D28))="","",OFFSET('Water Data'!$D$27,0,10*ROW('Water Data'!D28)))</f>
        <v/>
      </c>
      <c r="BT34" s="271" t="str">
        <f ca="true">+IF(OFFSET('Water Data'!$D$28,0,10*ROW('Water Data'!D28))="","",OFFSET('Water Data'!$D$28,0,10*ROW('Water Data'!D28)))</f>
        <v/>
      </c>
      <c r="BU34" s="271" t="str">
        <f ca="true">+IF(OFFSET('Water Data'!$D$29,0,10*ROW('Water Data'!D28))="","",OFFSET('Water Data'!$D$29,0,10*ROW('Water Data'!D28)))</f>
        <v/>
      </c>
      <c r="BV34" s="271" t="str">
        <f ca="true">+IF(OFFSET('Water Data'!$E$27,0,10*ROW('Water Data'!E28))="","",OFFSET('Water Data'!$E$27,0,10*ROW('Water Data'!E28)))</f>
        <v/>
      </c>
      <c r="BW34" s="271" t="str">
        <f ca="true">+IF(OFFSET('Water Data'!$E$28,0,10*ROW('Water Data'!E28))="","",OFFSET('Water Data'!$E$28,0,10*ROW('Water Data'!E28)))</f>
        <v/>
      </c>
      <c r="BX34" s="271" t="str">
        <f ca="true">+IF(OFFSET('Water Data'!$E$29,0,10*ROW('Water Data'!E28))="","",OFFSET('Water Data'!$E$29,0,10*ROW('Water Data'!E28)))</f>
        <v/>
      </c>
      <c r="BY34" s="271" t="str">
        <f ca="true">+IF(OFFSET('Water Data'!$F$27,0,10*ROW('Water Data'!F28))="","",OFFSET('Water Data'!$F$27,0,10*ROW('Water Data'!F28)))</f>
        <v/>
      </c>
      <c r="BZ34" s="271" t="str">
        <f ca="true">+IF(OFFSET('Water Data'!$F$28,0,10*ROW('Water Data'!F28))="","",OFFSET('Water Data'!$F$28,0,10*ROW('Water Data'!F28)))</f>
        <v/>
      </c>
      <c r="CA34" s="271" t="str">
        <f ca="true">+IF(OFFSET('Water Data'!$F$29,0,10*ROW('Water Data'!F28))="","",OFFSET('Water Data'!$F$29,0,10*ROW('Water Data'!F28)))</f>
        <v/>
      </c>
      <c r="CB34" s="271" t="str">
        <f ca="true">+IF(OFFSET('Water Data'!$G$27,0,10*ROW('Water Data'!G28))="","",OFFSET('Water Data'!$G$27,0,10*ROW('Water Data'!G28)))</f>
        <v/>
      </c>
      <c r="CC34" s="271" t="str">
        <f ca="true">+IF(OFFSET('Water Data'!$G$28,0,10*ROW('Water Data'!G28))="","",OFFSET('Water Data'!$G$28,0,10*ROW('Water Data'!G28)))</f>
        <v/>
      </c>
      <c r="CD34" s="271" t="str">
        <f ca="true">+IF(OFFSET('Water Data'!$G$29,0,10*ROW('Water Data'!G28))="","",OFFSET('Water Data'!$G$29,0,10*ROW('Water Data'!G28)))</f>
        <v/>
      </c>
      <c r="CE34" s="271" t="str">
        <f ca="true">+IF(OFFSET('Water Data'!$H$27,0,10*ROW('Water Data'!H28))="","",OFFSET('Water Data'!$H$27,0,10*ROW('Water Data'!H28)))</f>
        <v/>
      </c>
      <c r="CF34" s="271" t="str">
        <f ca="true">+IF(OFFSET('Water Data'!$H$28,0,10*ROW('Water Data'!H28))="","",OFFSET('Water Data'!$H$28,0,10*ROW('Water Data'!H28)))</f>
        <v/>
      </c>
      <c r="CG34" s="271" t="str">
        <f ca="true">+IF(OFFSET('Water Data'!$H$29,0,10*ROW('Water Data'!H28))="","",OFFSET('Water Data'!$H$29,0,10*ROW('Water Data'!H28)))</f>
        <v/>
      </c>
      <c r="CH34" s="271" t="str">
        <f ca="true">+IF(OFFSET('Water Data'!$I$27,0,10*ROW('Water Data'!I28))="","",OFFSET('Water Data'!$I$27,0,10*ROW('Water Data'!I28)))</f>
        <v/>
      </c>
      <c r="CI34" s="271" t="str">
        <f ca="true">+IF(OFFSET('Water Data'!$I$28,0,10*ROW('Water Data'!I28))="","",OFFSET('Water Data'!$I$28,0,10*ROW('Water Data'!I28)))</f>
        <v/>
      </c>
      <c r="CJ34" s="271" t="str">
        <f ca="true">+IF(OFFSET('Water Data'!$I$29,0,10*ROW('Water Data'!I28))="","",OFFSET('Water Data'!$I$29,0,10*ROW('Water Data'!I28)))</f>
        <v/>
      </c>
      <c r="CK34" s="271" t="str">
        <f ca="true">+IF(OFFSET('Sanitation Data'!$D$28,0,10*ROW('Sanitation Data'!D28))="","",OFFSET('Sanitation Data'!$D$28,0,10*ROW('Sanitation Data'!D28)))</f>
        <v/>
      </c>
      <c r="CL34" s="271" t="str">
        <f ca="true">+IF(OFFSET('Sanitation Data'!$D$29,0,10*ROW('Sanitation Data'!D28))="","",OFFSET('Sanitation Data'!$D$29,0,10*ROW('Sanitation Data'!D28)))</f>
        <v/>
      </c>
      <c r="CM34" s="271" t="str">
        <f ca="true">+IF(OFFSET('Sanitation Data'!$D$30,0,10*ROW('Sanitation Data'!D28))="","",OFFSET('Sanitation Data'!$D$30,0,10*ROW('Sanitation Data'!D28)))</f>
        <v/>
      </c>
      <c r="CN34" s="271" t="str">
        <f ca="true">+IF(OFFSET('Sanitation Data'!$D$31,0,10*ROW('Sanitation Data'!D28))="","",OFFSET('Sanitation Data'!$D$31,0,10*ROW('Sanitation Data'!D28)))</f>
        <v/>
      </c>
      <c r="CO34" s="271" t="str">
        <f ca="true">+IF(OFFSET('Sanitation Data'!$D$32,0,10*ROW('Sanitation Data'!D28))="","",OFFSET('Sanitation Data'!$D$32,0,10*ROW('Sanitation Data'!D28)))</f>
        <v/>
      </c>
      <c r="CP34" s="271" t="str">
        <f ca="true">+IF(OFFSET('Sanitation Data'!$E$28,0,10*ROW('Sanitation Data'!E28))="","",OFFSET('Sanitation Data'!$E$28,0,10*ROW('Sanitation Data'!E28)))</f>
        <v/>
      </c>
      <c r="CQ34" s="271" t="str">
        <f ca="true">+IF(OFFSET('Sanitation Data'!$E$29,0,10*ROW('Sanitation Data'!E28))="","",OFFSET('Sanitation Data'!$E$29,0,10*ROW('Sanitation Data'!E28)))</f>
        <v/>
      </c>
      <c r="CR34" s="271" t="str">
        <f ca="true">+IF(OFFSET('Sanitation Data'!$E$30,0,10*ROW('Sanitation Data'!E28))="","",OFFSET('Sanitation Data'!$E$30,0,10*ROW('Sanitation Data'!E28)))</f>
        <v/>
      </c>
      <c r="CS34" s="271" t="str">
        <f ca="true">+IF(OFFSET('Sanitation Data'!$E$31,0,10*ROW('Sanitation Data'!E28))="","",OFFSET('Sanitation Data'!$E$31,0,10*ROW('Sanitation Data'!E28)))</f>
        <v/>
      </c>
      <c r="CT34" s="271" t="str">
        <f ca="true">+IF(OFFSET('Sanitation Data'!$E$32,0,10*ROW('Sanitation Data'!E28))="","",OFFSET('Sanitation Data'!$E$32,0,10*ROW('Sanitation Data'!E28)))</f>
        <v/>
      </c>
      <c r="CU34" s="271" t="str">
        <f ca="true">+IF(OFFSET('Sanitation Data'!$F$28,0,10*ROW('Sanitation Data'!F28))="","",OFFSET('Sanitation Data'!$F$28,0,10*ROW('Sanitation Data'!F28)))</f>
        <v/>
      </c>
      <c r="CV34" s="271" t="str">
        <f ca="true">+IF(OFFSET('Sanitation Data'!$F$29,0,10*ROW('Sanitation Data'!F28))="","",OFFSET('Sanitation Data'!$F$29,0,10*ROW('Sanitation Data'!F28)))</f>
        <v/>
      </c>
      <c r="CW34" s="271" t="str">
        <f ca="true">+IF(OFFSET('Sanitation Data'!$F$30,0,10*ROW('Sanitation Data'!F28))="","",OFFSET('Sanitation Data'!$F$30,0,10*ROW('Sanitation Data'!F28)))</f>
        <v/>
      </c>
      <c r="CX34" s="271" t="str">
        <f ca="true">+IF(OFFSET('Sanitation Data'!$F$31,0,10*ROW('Sanitation Data'!F28))="","",OFFSET('Sanitation Data'!$F$31,0,10*ROW('Sanitation Data'!F28)))</f>
        <v/>
      </c>
      <c r="CY34" s="271" t="str">
        <f ca="true">+IF(OFFSET('Sanitation Data'!$F$32,0,10*ROW('Sanitation Data'!F28))="","",OFFSET('Sanitation Data'!$F$32,0,10*ROW('Sanitation Data'!F28)))</f>
        <v/>
      </c>
      <c r="CZ34" s="271" t="str">
        <f ca="true">+IF(OFFSET('Sanitation Data'!$G$28,0,10*ROW('Sanitation Data'!G28))="","",OFFSET('Sanitation Data'!$G$28,0,10*ROW('Sanitation Data'!G28)))</f>
        <v/>
      </c>
      <c r="DA34" s="271" t="str">
        <f ca="true">+IF(OFFSET('Sanitation Data'!$G$29,0,10*ROW('Sanitation Data'!G28))="","",OFFSET('Sanitation Data'!$G$29,0,10*ROW('Sanitation Data'!G28)))</f>
        <v/>
      </c>
      <c r="DB34" s="271" t="str">
        <f ca="true">+IF(OFFSET('Sanitation Data'!$G$30,0,10*ROW('Sanitation Data'!G28))="","",OFFSET('Sanitation Data'!$G$30,0,10*ROW('Sanitation Data'!G28)))</f>
        <v/>
      </c>
      <c r="DC34" s="271" t="str">
        <f ca="true">+IF(OFFSET('Sanitation Data'!$G$31,0,10*ROW('Sanitation Data'!G28))="","",OFFSET('Sanitation Data'!$G$31,0,10*ROW('Sanitation Data'!G28)))</f>
        <v/>
      </c>
      <c r="DD34" s="271" t="str">
        <f ca="true">+IF(OFFSET('Sanitation Data'!$G$32,0,10*ROW('Sanitation Data'!G28))="","",OFFSET('Sanitation Data'!$G$32,0,10*ROW('Sanitation Data'!G28)))</f>
        <v/>
      </c>
      <c r="DE34" s="271" t="str">
        <f ca="true">+IF(OFFSET('Sanitation Data'!$H$28,0,10*ROW('Sanitation Data'!H28))="","",OFFSET('Sanitation Data'!$H$28,0,10*ROW('Sanitation Data'!H28)))</f>
        <v/>
      </c>
      <c r="DF34" s="271" t="str">
        <f ca="true">+IF(OFFSET('Sanitation Data'!$H$29,0,10*ROW('Sanitation Data'!H28))="","",OFFSET('Sanitation Data'!$H$29,0,10*ROW('Sanitation Data'!H28)))</f>
        <v/>
      </c>
      <c r="DG34" s="271" t="str">
        <f ca="true">+IF(OFFSET('Sanitation Data'!$H$30,0,10*ROW('Sanitation Data'!H28))="","",OFFSET('Sanitation Data'!$H$30,0,10*ROW('Sanitation Data'!H28)))</f>
        <v/>
      </c>
      <c r="DH34" s="271" t="str">
        <f ca="true">+IF(OFFSET('Sanitation Data'!$H$31,0,10*ROW('Sanitation Data'!H28))="","",OFFSET('Sanitation Data'!$H$31,0,10*ROW('Sanitation Data'!H28)))</f>
        <v/>
      </c>
      <c r="DI34" s="271" t="str">
        <f ca="true">+IF(OFFSET('Sanitation Data'!$H$32,0,10*ROW('Sanitation Data'!H28))="","",OFFSET('Sanitation Data'!$H$32,0,10*ROW('Sanitation Data'!H28)))</f>
        <v/>
      </c>
      <c r="DJ34" s="271" t="str">
        <f ca="true">+IF(OFFSET('Sanitation Data'!$I$28,0,10*ROW('Sanitation Data'!I28))="","",OFFSET('Sanitation Data'!$I$28,0,10*ROW('Sanitation Data'!I28)))</f>
        <v/>
      </c>
      <c r="DK34" s="271" t="str">
        <f ca="true">+IF(OFFSET('Sanitation Data'!$I$29,0,10*ROW('Sanitation Data'!I28))="","",OFFSET('Sanitation Data'!$I$29,0,10*ROW('Sanitation Data'!I28)))</f>
        <v/>
      </c>
      <c r="DL34" s="271" t="str">
        <f ca="true">+IF(OFFSET('Sanitation Data'!$I$30,0,10*ROW('Sanitation Data'!I28))="","",OFFSET('Sanitation Data'!$I$30,0,10*ROW('Sanitation Data'!I28)))</f>
        <v/>
      </c>
      <c r="DM34" s="271" t="str">
        <f ca="true">+IF(OFFSET('Sanitation Data'!$I$31,0,10*ROW('Sanitation Data'!I28))="","",OFFSET('Sanitation Data'!$I$31,0,10*ROW('Sanitation Data'!I28)))</f>
        <v/>
      </c>
      <c r="DN34" s="271" t="str">
        <f ca="true">+IF(OFFSET('Sanitation Data'!$I$32,0,10*ROW('Sanitation Data'!I28))="","",OFFSET('Sanitation Data'!$I$32,0,10*ROW('Sanitation Data'!I28)))</f>
        <v/>
      </c>
      <c r="DO34" s="271" t="str">
        <f ca="true">+IF(OFFSET('Hygiene Data'!$D$11,0,10*ROW('Hygiene Data'!D28))="","",OFFSET('Hygiene Data'!$D$11,0,10*ROW('Hygiene Data'!D28)))</f>
        <v/>
      </c>
      <c r="DP34" s="271" t="str">
        <f ca="true">+IF(OFFSET('Hygiene Data'!$D$12,0,10*ROW('Hygiene Data'!D28))="","",OFFSET('Hygiene Data'!$D$12,0,10*ROW('Hygiene Data'!D28)))</f>
        <v/>
      </c>
      <c r="DQ34" s="271" t="str">
        <f ca="true">+IF(OFFSET('Hygiene Data'!$D$13,0,10*ROW('Hygiene Data'!D28))="","",OFFSET('Hygiene Data'!$D$13,0,10*ROW('Hygiene Data'!D28)))</f>
        <v/>
      </c>
      <c r="DR34" s="271" t="str">
        <f ca="true">+IF(OFFSET('Hygiene Data'!$E$11,0,10*ROW('Hygiene Data'!E28))="","",OFFSET('Hygiene Data'!$E$11,0,10*ROW('Hygiene Data'!E28)))</f>
        <v/>
      </c>
      <c r="DS34" s="271" t="str">
        <f ca="true">+IF(OFFSET('Hygiene Data'!$E$12,0,10*ROW('Hygiene Data'!E28))="","",OFFSET('Hygiene Data'!$E$12,0,10*ROW('Hygiene Data'!E28)))</f>
        <v/>
      </c>
      <c r="DT34" s="271" t="str">
        <f ca="true">+IF(OFFSET('Hygiene Data'!$E$13,0,10*ROW('Hygiene Data'!E28))="","",OFFSET('Hygiene Data'!$E$13,0,10*ROW('Hygiene Data'!E28)))</f>
        <v/>
      </c>
      <c r="DU34" s="271" t="str">
        <f ca="true">+IF(OFFSET('Hygiene Data'!$F$11,0,10*ROW('Hygiene Data'!F28))="","",OFFSET('Hygiene Data'!$F$11,0,10*ROW('Hygiene Data'!F28)))</f>
        <v/>
      </c>
      <c r="DV34" s="271" t="str">
        <f ca="true">+IF(OFFSET('Hygiene Data'!$F$12,0,10*ROW('Hygiene Data'!F28))="","",OFFSET('Hygiene Data'!$F$12,0,10*ROW('Hygiene Data'!F28)))</f>
        <v/>
      </c>
      <c r="DW34" s="271" t="str">
        <f ca="true">+IF(OFFSET('Hygiene Data'!$F$13,0,10*ROW('Hygiene Data'!F28))="","",OFFSET('Hygiene Data'!$F$13,0,10*ROW('Hygiene Data'!F28)))</f>
        <v/>
      </c>
      <c r="DX34" s="271" t="str">
        <f ca="true">+IF(OFFSET('Hygiene Data'!$G$11,0,10*ROW('Hygiene Data'!G28))="","",OFFSET('Hygiene Data'!$G$11,0,10*ROW('Hygiene Data'!G28)))</f>
        <v/>
      </c>
      <c r="DY34" s="271" t="str">
        <f ca="true">+IF(OFFSET('Hygiene Data'!$G$12,0,10*ROW('Hygiene Data'!G28))="","",OFFSET('Hygiene Data'!$G$12,0,10*ROW('Hygiene Data'!G28)))</f>
        <v/>
      </c>
      <c r="DZ34" s="271" t="str">
        <f ca="true">+IF(OFFSET('Hygiene Data'!$G$13,0,10*ROW('Hygiene Data'!G28))="","",OFFSET('Hygiene Data'!$G$13,0,10*ROW('Hygiene Data'!G28)))</f>
        <v/>
      </c>
      <c r="EA34" s="271" t="str">
        <f ca="true">+IF(OFFSET('Hygiene Data'!$H$11,0,10*ROW('Hygiene Data'!H28))="","",OFFSET('Hygiene Data'!$H$11,0,10*ROW('Hygiene Data'!H28)))</f>
        <v/>
      </c>
      <c r="EB34" s="271" t="str">
        <f ca="true">+IF(OFFSET('Hygiene Data'!$H$12,0,10*ROW('Hygiene Data'!H28))="","",OFFSET('Hygiene Data'!$H$12,0,10*ROW('Hygiene Data'!H28)))</f>
        <v/>
      </c>
      <c r="EC34" s="271" t="str">
        <f ca="true">+IF(OFFSET('Hygiene Data'!$H$13,0,10*ROW('Hygiene Data'!H28))="","",OFFSET('Hygiene Data'!$H$13,0,10*ROW('Hygiene Data'!H28)))</f>
        <v/>
      </c>
      <c r="ED34" s="271" t="str">
        <f ca="true">+IF(OFFSET('Hygiene Data'!$I$11,0,10*ROW('Hygiene Data'!I28))="","",OFFSET('Hygiene Data'!$I$11,0,10*ROW('Hygiene Data'!I28)))</f>
        <v/>
      </c>
      <c r="EE34" s="271" t="str">
        <f ca="true">+IF(OFFSET('Hygiene Data'!$I$12,0,10*ROW('Hygiene Data'!I28))="","",OFFSET('Hygiene Data'!$I$12,0,10*ROW('Hygiene Data'!I28)))</f>
        <v/>
      </c>
      <c r="EF34" s="271"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27"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1"/>
      <c r="BS35" s="271" t="str">
        <f ca="true">+IF(OFFSET('Water Data'!$D$27,0,10*ROW('Water Data'!D29))="","",OFFSET('Water Data'!$D$27,0,10*ROW('Water Data'!D29)))</f>
        <v/>
      </c>
      <c r="BT35" s="271" t="str">
        <f ca="true">+IF(OFFSET('Water Data'!$D$28,0,10*ROW('Water Data'!D29))="","",OFFSET('Water Data'!$D$28,0,10*ROW('Water Data'!D29)))</f>
        <v/>
      </c>
      <c r="BU35" s="271" t="str">
        <f ca="true">+IF(OFFSET('Water Data'!$D$29,0,10*ROW('Water Data'!D29))="","",OFFSET('Water Data'!$D$29,0,10*ROW('Water Data'!D29)))</f>
        <v/>
      </c>
      <c r="BV35" s="271" t="str">
        <f ca="true">+IF(OFFSET('Water Data'!$E$27,0,10*ROW('Water Data'!E29))="","",OFFSET('Water Data'!$E$27,0,10*ROW('Water Data'!E29)))</f>
        <v/>
      </c>
      <c r="BW35" s="271" t="str">
        <f ca="true">+IF(OFFSET('Water Data'!$E$28,0,10*ROW('Water Data'!E29))="","",OFFSET('Water Data'!$E$28,0,10*ROW('Water Data'!E29)))</f>
        <v/>
      </c>
      <c r="BX35" s="271" t="str">
        <f ca="true">+IF(OFFSET('Water Data'!$E$29,0,10*ROW('Water Data'!E29))="","",OFFSET('Water Data'!$E$29,0,10*ROW('Water Data'!E29)))</f>
        <v/>
      </c>
      <c r="BY35" s="271" t="str">
        <f ca="true">+IF(OFFSET('Water Data'!$F$27,0,10*ROW('Water Data'!F29))="","",OFFSET('Water Data'!$F$27,0,10*ROW('Water Data'!F29)))</f>
        <v/>
      </c>
      <c r="BZ35" s="271" t="str">
        <f ca="true">+IF(OFFSET('Water Data'!$F$28,0,10*ROW('Water Data'!F29))="","",OFFSET('Water Data'!$F$28,0,10*ROW('Water Data'!F29)))</f>
        <v/>
      </c>
      <c r="CA35" s="271" t="str">
        <f ca="true">+IF(OFFSET('Water Data'!$F$29,0,10*ROW('Water Data'!F29))="","",OFFSET('Water Data'!$F$29,0,10*ROW('Water Data'!F29)))</f>
        <v/>
      </c>
      <c r="CB35" s="271" t="str">
        <f ca="true">+IF(OFFSET('Water Data'!$G$27,0,10*ROW('Water Data'!G29))="","",OFFSET('Water Data'!$G$27,0,10*ROW('Water Data'!G29)))</f>
        <v/>
      </c>
      <c r="CC35" s="271" t="str">
        <f ca="true">+IF(OFFSET('Water Data'!$G$28,0,10*ROW('Water Data'!G29))="","",OFFSET('Water Data'!$G$28,0,10*ROW('Water Data'!G29)))</f>
        <v/>
      </c>
      <c r="CD35" s="271" t="str">
        <f ca="true">+IF(OFFSET('Water Data'!$G$29,0,10*ROW('Water Data'!G29))="","",OFFSET('Water Data'!$G$29,0,10*ROW('Water Data'!G29)))</f>
        <v/>
      </c>
      <c r="CE35" s="271" t="str">
        <f ca="true">+IF(OFFSET('Water Data'!$H$27,0,10*ROW('Water Data'!H29))="","",OFFSET('Water Data'!$H$27,0,10*ROW('Water Data'!H29)))</f>
        <v/>
      </c>
      <c r="CF35" s="271" t="str">
        <f ca="true">+IF(OFFSET('Water Data'!$H$28,0,10*ROW('Water Data'!H29))="","",OFFSET('Water Data'!$H$28,0,10*ROW('Water Data'!H29)))</f>
        <v/>
      </c>
      <c r="CG35" s="271" t="str">
        <f ca="true">+IF(OFFSET('Water Data'!$H$29,0,10*ROW('Water Data'!H29))="","",OFFSET('Water Data'!$H$29,0,10*ROW('Water Data'!H29)))</f>
        <v/>
      </c>
      <c r="CH35" s="271" t="str">
        <f ca="true">+IF(OFFSET('Water Data'!$I$27,0,10*ROW('Water Data'!I29))="","",OFFSET('Water Data'!$I$27,0,10*ROW('Water Data'!I29)))</f>
        <v/>
      </c>
      <c r="CI35" s="271" t="str">
        <f ca="true">+IF(OFFSET('Water Data'!$I$28,0,10*ROW('Water Data'!I29))="","",OFFSET('Water Data'!$I$28,0,10*ROW('Water Data'!I29)))</f>
        <v/>
      </c>
      <c r="CJ35" s="271" t="str">
        <f ca="true">+IF(OFFSET('Water Data'!$I$29,0,10*ROW('Water Data'!I29))="","",OFFSET('Water Data'!$I$29,0,10*ROW('Water Data'!I29)))</f>
        <v/>
      </c>
      <c r="CK35" s="271" t="str">
        <f ca="true">+IF(OFFSET('Sanitation Data'!$D$28,0,10*ROW('Sanitation Data'!D29))="","",OFFSET('Sanitation Data'!$D$28,0,10*ROW('Sanitation Data'!D29)))</f>
        <v/>
      </c>
      <c r="CL35" s="271" t="str">
        <f ca="true">+IF(OFFSET('Sanitation Data'!$D$29,0,10*ROW('Sanitation Data'!D29))="","",OFFSET('Sanitation Data'!$D$29,0,10*ROW('Sanitation Data'!D29)))</f>
        <v/>
      </c>
      <c r="CM35" s="271" t="str">
        <f ca="true">+IF(OFFSET('Sanitation Data'!$D$30,0,10*ROW('Sanitation Data'!D29))="","",OFFSET('Sanitation Data'!$D$30,0,10*ROW('Sanitation Data'!D29)))</f>
        <v/>
      </c>
      <c r="CN35" s="271" t="str">
        <f ca="true">+IF(OFFSET('Sanitation Data'!$D$31,0,10*ROW('Sanitation Data'!D29))="","",OFFSET('Sanitation Data'!$D$31,0,10*ROW('Sanitation Data'!D29)))</f>
        <v/>
      </c>
      <c r="CO35" s="271" t="str">
        <f ca="true">+IF(OFFSET('Sanitation Data'!$D$32,0,10*ROW('Sanitation Data'!D29))="","",OFFSET('Sanitation Data'!$D$32,0,10*ROW('Sanitation Data'!D29)))</f>
        <v/>
      </c>
      <c r="CP35" s="271" t="str">
        <f ca="true">+IF(OFFSET('Sanitation Data'!$E$28,0,10*ROW('Sanitation Data'!E29))="","",OFFSET('Sanitation Data'!$E$28,0,10*ROW('Sanitation Data'!E29)))</f>
        <v/>
      </c>
      <c r="CQ35" s="271" t="str">
        <f ca="true">+IF(OFFSET('Sanitation Data'!$E$29,0,10*ROW('Sanitation Data'!E29))="","",OFFSET('Sanitation Data'!$E$29,0,10*ROW('Sanitation Data'!E29)))</f>
        <v/>
      </c>
      <c r="CR35" s="271" t="str">
        <f ca="true">+IF(OFFSET('Sanitation Data'!$E$30,0,10*ROW('Sanitation Data'!E29))="","",OFFSET('Sanitation Data'!$E$30,0,10*ROW('Sanitation Data'!E29)))</f>
        <v/>
      </c>
      <c r="CS35" s="271" t="str">
        <f ca="true">+IF(OFFSET('Sanitation Data'!$E$31,0,10*ROW('Sanitation Data'!E29))="","",OFFSET('Sanitation Data'!$E$31,0,10*ROW('Sanitation Data'!E29)))</f>
        <v/>
      </c>
      <c r="CT35" s="271" t="str">
        <f ca="true">+IF(OFFSET('Sanitation Data'!$E$32,0,10*ROW('Sanitation Data'!E29))="","",OFFSET('Sanitation Data'!$E$32,0,10*ROW('Sanitation Data'!E29)))</f>
        <v/>
      </c>
      <c r="CU35" s="271" t="str">
        <f ca="true">+IF(OFFSET('Sanitation Data'!$F$28,0,10*ROW('Sanitation Data'!F29))="","",OFFSET('Sanitation Data'!$F$28,0,10*ROW('Sanitation Data'!F29)))</f>
        <v/>
      </c>
      <c r="CV35" s="271" t="str">
        <f ca="true">+IF(OFFSET('Sanitation Data'!$F$29,0,10*ROW('Sanitation Data'!F29))="","",OFFSET('Sanitation Data'!$F$29,0,10*ROW('Sanitation Data'!F29)))</f>
        <v/>
      </c>
      <c r="CW35" s="271" t="str">
        <f ca="true">+IF(OFFSET('Sanitation Data'!$F$30,0,10*ROW('Sanitation Data'!F29))="","",OFFSET('Sanitation Data'!$F$30,0,10*ROW('Sanitation Data'!F29)))</f>
        <v/>
      </c>
      <c r="CX35" s="271" t="str">
        <f ca="true">+IF(OFFSET('Sanitation Data'!$F$31,0,10*ROW('Sanitation Data'!F29))="","",OFFSET('Sanitation Data'!$F$31,0,10*ROW('Sanitation Data'!F29)))</f>
        <v/>
      </c>
      <c r="CY35" s="271" t="str">
        <f ca="true">+IF(OFFSET('Sanitation Data'!$F$32,0,10*ROW('Sanitation Data'!F29))="","",OFFSET('Sanitation Data'!$F$32,0,10*ROW('Sanitation Data'!F29)))</f>
        <v/>
      </c>
      <c r="CZ35" s="271" t="str">
        <f ca="true">+IF(OFFSET('Sanitation Data'!$G$28,0,10*ROW('Sanitation Data'!G29))="","",OFFSET('Sanitation Data'!$G$28,0,10*ROW('Sanitation Data'!G29)))</f>
        <v/>
      </c>
      <c r="DA35" s="271" t="str">
        <f ca="true">+IF(OFFSET('Sanitation Data'!$G$29,0,10*ROW('Sanitation Data'!G29))="","",OFFSET('Sanitation Data'!$G$29,0,10*ROW('Sanitation Data'!G29)))</f>
        <v/>
      </c>
      <c r="DB35" s="271" t="str">
        <f ca="true">+IF(OFFSET('Sanitation Data'!$G$30,0,10*ROW('Sanitation Data'!G29))="","",OFFSET('Sanitation Data'!$G$30,0,10*ROW('Sanitation Data'!G29)))</f>
        <v/>
      </c>
      <c r="DC35" s="271" t="str">
        <f ca="true">+IF(OFFSET('Sanitation Data'!$G$31,0,10*ROW('Sanitation Data'!G29))="","",OFFSET('Sanitation Data'!$G$31,0,10*ROW('Sanitation Data'!G29)))</f>
        <v/>
      </c>
      <c r="DD35" s="271" t="str">
        <f ca="true">+IF(OFFSET('Sanitation Data'!$G$32,0,10*ROW('Sanitation Data'!G29))="","",OFFSET('Sanitation Data'!$G$32,0,10*ROW('Sanitation Data'!G29)))</f>
        <v/>
      </c>
      <c r="DE35" s="271" t="str">
        <f ca="true">+IF(OFFSET('Sanitation Data'!$H$28,0,10*ROW('Sanitation Data'!H29))="","",OFFSET('Sanitation Data'!$H$28,0,10*ROW('Sanitation Data'!H29)))</f>
        <v/>
      </c>
      <c r="DF35" s="271" t="str">
        <f ca="true">+IF(OFFSET('Sanitation Data'!$H$29,0,10*ROW('Sanitation Data'!H29))="","",OFFSET('Sanitation Data'!$H$29,0,10*ROW('Sanitation Data'!H29)))</f>
        <v/>
      </c>
      <c r="DG35" s="271" t="str">
        <f ca="true">+IF(OFFSET('Sanitation Data'!$H$30,0,10*ROW('Sanitation Data'!H29))="","",OFFSET('Sanitation Data'!$H$30,0,10*ROW('Sanitation Data'!H29)))</f>
        <v/>
      </c>
      <c r="DH35" s="271" t="str">
        <f ca="true">+IF(OFFSET('Sanitation Data'!$H$31,0,10*ROW('Sanitation Data'!H29))="","",OFFSET('Sanitation Data'!$H$31,0,10*ROW('Sanitation Data'!H29)))</f>
        <v/>
      </c>
      <c r="DI35" s="271" t="str">
        <f ca="true">+IF(OFFSET('Sanitation Data'!$H$32,0,10*ROW('Sanitation Data'!H29))="","",OFFSET('Sanitation Data'!$H$32,0,10*ROW('Sanitation Data'!H29)))</f>
        <v/>
      </c>
      <c r="DJ35" s="271" t="str">
        <f ca="true">+IF(OFFSET('Sanitation Data'!$I$28,0,10*ROW('Sanitation Data'!I29))="","",OFFSET('Sanitation Data'!$I$28,0,10*ROW('Sanitation Data'!I29)))</f>
        <v/>
      </c>
      <c r="DK35" s="271" t="str">
        <f ca="true">+IF(OFFSET('Sanitation Data'!$I$29,0,10*ROW('Sanitation Data'!I29))="","",OFFSET('Sanitation Data'!$I$29,0,10*ROW('Sanitation Data'!I29)))</f>
        <v/>
      </c>
      <c r="DL35" s="271" t="str">
        <f ca="true">+IF(OFFSET('Sanitation Data'!$I$30,0,10*ROW('Sanitation Data'!I29))="","",OFFSET('Sanitation Data'!$I$30,0,10*ROW('Sanitation Data'!I29)))</f>
        <v/>
      </c>
      <c r="DM35" s="271" t="str">
        <f ca="true">+IF(OFFSET('Sanitation Data'!$I$31,0,10*ROW('Sanitation Data'!I29))="","",OFFSET('Sanitation Data'!$I$31,0,10*ROW('Sanitation Data'!I29)))</f>
        <v/>
      </c>
      <c r="DN35" s="271" t="str">
        <f ca="true">+IF(OFFSET('Sanitation Data'!$I$32,0,10*ROW('Sanitation Data'!I29))="","",OFFSET('Sanitation Data'!$I$32,0,10*ROW('Sanitation Data'!I29)))</f>
        <v/>
      </c>
      <c r="DO35" s="271" t="str">
        <f ca="true">+IF(OFFSET('Hygiene Data'!$D$11,0,10*ROW('Hygiene Data'!D29))="","",OFFSET('Hygiene Data'!$D$11,0,10*ROW('Hygiene Data'!D29)))</f>
        <v/>
      </c>
      <c r="DP35" s="271" t="str">
        <f ca="true">+IF(OFFSET('Hygiene Data'!$D$12,0,10*ROW('Hygiene Data'!D29))="","",OFFSET('Hygiene Data'!$D$12,0,10*ROW('Hygiene Data'!D29)))</f>
        <v/>
      </c>
      <c r="DQ35" s="271" t="str">
        <f ca="true">+IF(OFFSET('Hygiene Data'!$D$13,0,10*ROW('Hygiene Data'!D29))="","",OFFSET('Hygiene Data'!$D$13,0,10*ROW('Hygiene Data'!D29)))</f>
        <v/>
      </c>
      <c r="DR35" s="271" t="str">
        <f ca="true">+IF(OFFSET('Hygiene Data'!$E$11,0,10*ROW('Hygiene Data'!E29))="","",OFFSET('Hygiene Data'!$E$11,0,10*ROW('Hygiene Data'!E29)))</f>
        <v/>
      </c>
      <c r="DS35" s="271" t="str">
        <f ca="true">+IF(OFFSET('Hygiene Data'!$E$12,0,10*ROW('Hygiene Data'!E29))="","",OFFSET('Hygiene Data'!$E$12,0,10*ROW('Hygiene Data'!E29)))</f>
        <v/>
      </c>
      <c r="DT35" s="271" t="str">
        <f ca="true">+IF(OFFSET('Hygiene Data'!$E$13,0,10*ROW('Hygiene Data'!E29))="","",OFFSET('Hygiene Data'!$E$13,0,10*ROW('Hygiene Data'!E29)))</f>
        <v/>
      </c>
      <c r="DU35" s="271" t="str">
        <f ca="true">+IF(OFFSET('Hygiene Data'!$F$11,0,10*ROW('Hygiene Data'!F29))="","",OFFSET('Hygiene Data'!$F$11,0,10*ROW('Hygiene Data'!F29)))</f>
        <v/>
      </c>
      <c r="DV35" s="271" t="str">
        <f ca="true">+IF(OFFSET('Hygiene Data'!$F$12,0,10*ROW('Hygiene Data'!F29))="","",OFFSET('Hygiene Data'!$F$12,0,10*ROW('Hygiene Data'!F29)))</f>
        <v/>
      </c>
      <c r="DW35" s="271" t="str">
        <f ca="true">+IF(OFFSET('Hygiene Data'!$F$13,0,10*ROW('Hygiene Data'!F29))="","",OFFSET('Hygiene Data'!$F$13,0,10*ROW('Hygiene Data'!F29)))</f>
        <v/>
      </c>
      <c r="DX35" s="271" t="str">
        <f ca="true">+IF(OFFSET('Hygiene Data'!$G$11,0,10*ROW('Hygiene Data'!G29))="","",OFFSET('Hygiene Data'!$G$11,0,10*ROW('Hygiene Data'!G29)))</f>
        <v/>
      </c>
      <c r="DY35" s="271" t="str">
        <f ca="true">+IF(OFFSET('Hygiene Data'!$G$12,0,10*ROW('Hygiene Data'!G29))="","",OFFSET('Hygiene Data'!$G$12,0,10*ROW('Hygiene Data'!G29)))</f>
        <v/>
      </c>
      <c r="DZ35" s="271" t="str">
        <f ca="true">+IF(OFFSET('Hygiene Data'!$G$13,0,10*ROW('Hygiene Data'!G29))="","",OFFSET('Hygiene Data'!$G$13,0,10*ROW('Hygiene Data'!G29)))</f>
        <v/>
      </c>
      <c r="EA35" s="271" t="str">
        <f ca="true">+IF(OFFSET('Hygiene Data'!$H$11,0,10*ROW('Hygiene Data'!H29))="","",OFFSET('Hygiene Data'!$H$11,0,10*ROW('Hygiene Data'!H29)))</f>
        <v/>
      </c>
      <c r="EB35" s="271" t="str">
        <f ca="true">+IF(OFFSET('Hygiene Data'!$H$12,0,10*ROW('Hygiene Data'!H29))="","",OFFSET('Hygiene Data'!$H$12,0,10*ROW('Hygiene Data'!H29)))</f>
        <v/>
      </c>
      <c r="EC35" s="271" t="str">
        <f ca="true">+IF(OFFSET('Hygiene Data'!$H$13,0,10*ROW('Hygiene Data'!H29))="","",OFFSET('Hygiene Data'!$H$13,0,10*ROW('Hygiene Data'!H29)))</f>
        <v/>
      </c>
      <c r="ED35" s="271" t="str">
        <f ca="true">+IF(OFFSET('Hygiene Data'!$I$11,0,10*ROW('Hygiene Data'!I29))="","",OFFSET('Hygiene Data'!$I$11,0,10*ROW('Hygiene Data'!I29)))</f>
        <v/>
      </c>
      <c r="EE35" s="271" t="str">
        <f ca="true">+IF(OFFSET('Hygiene Data'!$I$12,0,10*ROW('Hygiene Data'!I29))="","",OFFSET('Hygiene Data'!$I$12,0,10*ROW('Hygiene Data'!I29)))</f>
        <v/>
      </c>
      <c r="EF35" s="271"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27"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1"/>
      <c r="BS36" s="271" t="str">
        <f ca="true">+IF(OFFSET('Water Data'!$D$27,0,10*ROW('Water Data'!D30))="","",OFFSET('Water Data'!$D$27,0,10*ROW('Water Data'!D30)))</f>
        <v/>
      </c>
      <c r="BT36" s="271" t="str">
        <f ca="true">+IF(OFFSET('Water Data'!$D$28,0,10*ROW('Water Data'!D30))="","",OFFSET('Water Data'!$D$28,0,10*ROW('Water Data'!D30)))</f>
        <v/>
      </c>
      <c r="BU36" s="271" t="str">
        <f ca="true">+IF(OFFSET('Water Data'!$D$29,0,10*ROW('Water Data'!D30))="","",OFFSET('Water Data'!$D$29,0,10*ROW('Water Data'!D30)))</f>
        <v/>
      </c>
      <c r="BV36" s="271" t="str">
        <f ca="true">+IF(OFFSET('Water Data'!$E$27,0,10*ROW('Water Data'!E30))="","",OFFSET('Water Data'!$E$27,0,10*ROW('Water Data'!E30)))</f>
        <v/>
      </c>
      <c r="BW36" s="271" t="str">
        <f ca="true">+IF(OFFSET('Water Data'!$E$28,0,10*ROW('Water Data'!E30))="","",OFFSET('Water Data'!$E$28,0,10*ROW('Water Data'!E30)))</f>
        <v/>
      </c>
      <c r="BX36" s="271" t="str">
        <f ca="true">+IF(OFFSET('Water Data'!$E$29,0,10*ROW('Water Data'!E30))="","",OFFSET('Water Data'!$E$29,0,10*ROW('Water Data'!E30)))</f>
        <v/>
      </c>
      <c r="BY36" s="271" t="str">
        <f ca="true">+IF(OFFSET('Water Data'!$F$27,0,10*ROW('Water Data'!F30))="","",OFFSET('Water Data'!$F$27,0,10*ROW('Water Data'!F30)))</f>
        <v/>
      </c>
      <c r="BZ36" s="271" t="str">
        <f ca="true">+IF(OFFSET('Water Data'!$F$28,0,10*ROW('Water Data'!F30))="","",OFFSET('Water Data'!$F$28,0,10*ROW('Water Data'!F30)))</f>
        <v/>
      </c>
      <c r="CA36" s="271" t="str">
        <f ca="true">+IF(OFFSET('Water Data'!$F$29,0,10*ROW('Water Data'!F30))="","",OFFSET('Water Data'!$F$29,0,10*ROW('Water Data'!F30)))</f>
        <v/>
      </c>
      <c r="CB36" s="271" t="str">
        <f ca="true">+IF(OFFSET('Water Data'!$G$27,0,10*ROW('Water Data'!G30))="","",OFFSET('Water Data'!$G$27,0,10*ROW('Water Data'!G30)))</f>
        <v/>
      </c>
      <c r="CC36" s="271" t="str">
        <f ca="true">+IF(OFFSET('Water Data'!$G$28,0,10*ROW('Water Data'!G30))="","",OFFSET('Water Data'!$G$28,0,10*ROW('Water Data'!G30)))</f>
        <v/>
      </c>
      <c r="CD36" s="271" t="str">
        <f ca="true">+IF(OFFSET('Water Data'!$G$29,0,10*ROW('Water Data'!G30))="","",OFFSET('Water Data'!$G$29,0,10*ROW('Water Data'!G30)))</f>
        <v/>
      </c>
      <c r="CE36" s="271" t="str">
        <f ca="true">+IF(OFFSET('Water Data'!$H$27,0,10*ROW('Water Data'!H30))="","",OFFSET('Water Data'!$H$27,0,10*ROW('Water Data'!H30)))</f>
        <v/>
      </c>
      <c r="CF36" s="271" t="str">
        <f ca="true">+IF(OFFSET('Water Data'!$H$28,0,10*ROW('Water Data'!H30))="","",OFFSET('Water Data'!$H$28,0,10*ROW('Water Data'!H30)))</f>
        <v/>
      </c>
      <c r="CG36" s="271" t="str">
        <f ca="true">+IF(OFFSET('Water Data'!$H$29,0,10*ROW('Water Data'!H30))="","",OFFSET('Water Data'!$H$29,0,10*ROW('Water Data'!H30)))</f>
        <v/>
      </c>
      <c r="CH36" s="271" t="str">
        <f ca="true">+IF(OFFSET('Water Data'!$I$27,0,10*ROW('Water Data'!I30))="","",OFFSET('Water Data'!$I$27,0,10*ROW('Water Data'!I30)))</f>
        <v/>
      </c>
      <c r="CI36" s="271" t="str">
        <f ca="true">+IF(OFFSET('Water Data'!$I$28,0,10*ROW('Water Data'!I30))="","",OFFSET('Water Data'!$I$28,0,10*ROW('Water Data'!I30)))</f>
        <v/>
      </c>
      <c r="CJ36" s="271" t="str">
        <f ca="true">+IF(OFFSET('Water Data'!$I$29,0,10*ROW('Water Data'!I30))="","",OFFSET('Water Data'!$I$29,0,10*ROW('Water Data'!I30)))</f>
        <v/>
      </c>
      <c r="CK36" s="271" t="str">
        <f ca="true">+IF(OFFSET('Sanitation Data'!$D$28,0,10*ROW('Sanitation Data'!D30))="","",OFFSET('Sanitation Data'!$D$28,0,10*ROW('Sanitation Data'!D30)))</f>
        <v/>
      </c>
      <c r="CL36" s="271" t="str">
        <f ca="true">+IF(OFFSET('Sanitation Data'!$D$29,0,10*ROW('Sanitation Data'!D30))="","",OFFSET('Sanitation Data'!$D$29,0,10*ROW('Sanitation Data'!D30)))</f>
        <v/>
      </c>
      <c r="CM36" s="271" t="str">
        <f ca="true">+IF(OFFSET('Sanitation Data'!$D$30,0,10*ROW('Sanitation Data'!D30))="","",OFFSET('Sanitation Data'!$D$30,0,10*ROW('Sanitation Data'!D30)))</f>
        <v/>
      </c>
      <c r="CN36" s="271" t="str">
        <f ca="true">+IF(OFFSET('Sanitation Data'!$D$31,0,10*ROW('Sanitation Data'!D30))="","",OFFSET('Sanitation Data'!$D$31,0,10*ROW('Sanitation Data'!D30)))</f>
        <v/>
      </c>
      <c r="CO36" s="271" t="str">
        <f ca="true">+IF(OFFSET('Sanitation Data'!$D$32,0,10*ROW('Sanitation Data'!D30))="","",OFFSET('Sanitation Data'!$D$32,0,10*ROW('Sanitation Data'!D30)))</f>
        <v/>
      </c>
      <c r="CP36" s="271" t="str">
        <f ca="true">+IF(OFFSET('Sanitation Data'!$E$28,0,10*ROW('Sanitation Data'!E30))="","",OFFSET('Sanitation Data'!$E$28,0,10*ROW('Sanitation Data'!E30)))</f>
        <v/>
      </c>
      <c r="CQ36" s="271" t="str">
        <f ca="true">+IF(OFFSET('Sanitation Data'!$E$29,0,10*ROW('Sanitation Data'!E30))="","",OFFSET('Sanitation Data'!$E$29,0,10*ROW('Sanitation Data'!E30)))</f>
        <v/>
      </c>
      <c r="CR36" s="271" t="str">
        <f ca="true">+IF(OFFSET('Sanitation Data'!$E$30,0,10*ROW('Sanitation Data'!E30))="","",OFFSET('Sanitation Data'!$E$30,0,10*ROW('Sanitation Data'!E30)))</f>
        <v/>
      </c>
      <c r="CS36" s="271" t="str">
        <f ca="true">+IF(OFFSET('Sanitation Data'!$E$31,0,10*ROW('Sanitation Data'!E30))="","",OFFSET('Sanitation Data'!$E$31,0,10*ROW('Sanitation Data'!E30)))</f>
        <v/>
      </c>
      <c r="CT36" s="271" t="str">
        <f ca="true">+IF(OFFSET('Sanitation Data'!$E$32,0,10*ROW('Sanitation Data'!E30))="","",OFFSET('Sanitation Data'!$E$32,0,10*ROW('Sanitation Data'!E30)))</f>
        <v/>
      </c>
      <c r="CU36" s="271" t="str">
        <f ca="true">+IF(OFFSET('Sanitation Data'!$F$28,0,10*ROW('Sanitation Data'!F30))="","",OFFSET('Sanitation Data'!$F$28,0,10*ROW('Sanitation Data'!F30)))</f>
        <v/>
      </c>
      <c r="CV36" s="271" t="str">
        <f ca="true">+IF(OFFSET('Sanitation Data'!$F$29,0,10*ROW('Sanitation Data'!F30))="","",OFFSET('Sanitation Data'!$F$29,0,10*ROW('Sanitation Data'!F30)))</f>
        <v/>
      </c>
      <c r="CW36" s="271" t="str">
        <f ca="true">+IF(OFFSET('Sanitation Data'!$F$30,0,10*ROW('Sanitation Data'!F30))="","",OFFSET('Sanitation Data'!$F$30,0,10*ROW('Sanitation Data'!F30)))</f>
        <v/>
      </c>
      <c r="CX36" s="271" t="str">
        <f ca="true">+IF(OFFSET('Sanitation Data'!$F$31,0,10*ROW('Sanitation Data'!F30))="","",OFFSET('Sanitation Data'!$F$31,0,10*ROW('Sanitation Data'!F30)))</f>
        <v/>
      </c>
      <c r="CY36" s="271" t="str">
        <f ca="true">+IF(OFFSET('Sanitation Data'!$F$32,0,10*ROW('Sanitation Data'!F30))="","",OFFSET('Sanitation Data'!$F$32,0,10*ROW('Sanitation Data'!F30)))</f>
        <v/>
      </c>
      <c r="CZ36" s="271" t="str">
        <f ca="true">+IF(OFFSET('Sanitation Data'!$G$28,0,10*ROW('Sanitation Data'!G30))="","",OFFSET('Sanitation Data'!$G$28,0,10*ROW('Sanitation Data'!G30)))</f>
        <v/>
      </c>
      <c r="DA36" s="271" t="str">
        <f ca="true">+IF(OFFSET('Sanitation Data'!$G$29,0,10*ROW('Sanitation Data'!G30))="","",OFFSET('Sanitation Data'!$G$29,0,10*ROW('Sanitation Data'!G30)))</f>
        <v/>
      </c>
      <c r="DB36" s="271" t="str">
        <f ca="true">+IF(OFFSET('Sanitation Data'!$G$30,0,10*ROW('Sanitation Data'!G30))="","",OFFSET('Sanitation Data'!$G$30,0,10*ROW('Sanitation Data'!G30)))</f>
        <v/>
      </c>
      <c r="DC36" s="271" t="str">
        <f ca="true">+IF(OFFSET('Sanitation Data'!$G$31,0,10*ROW('Sanitation Data'!G30))="","",OFFSET('Sanitation Data'!$G$31,0,10*ROW('Sanitation Data'!G30)))</f>
        <v/>
      </c>
      <c r="DD36" s="271" t="str">
        <f ca="true">+IF(OFFSET('Sanitation Data'!$G$32,0,10*ROW('Sanitation Data'!G30))="","",OFFSET('Sanitation Data'!$G$32,0,10*ROW('Sanitation Data'!G30)))</f>
        <v/>
      </c>
      <c r="DE36" s="271" t="str">
        <f ca="true">+IF(OFFSET('Sanitation Data'!$H$28,0,10*ROW('Sanitation Data'!H30))="","",OFFSET('Sanitation Data'!$H$28,0,10*ROW('Sanitation Data'!H30)))</f>
        <v/>
      </c>
      <c r="DF36" s="271" t="str">
        <f ca="true">+IF(OFFSET('Sanitation Data'!$H$29,0,10*ROW('Sanitation Data'!H30))="","",OFFSET('Sanitation Data'!$H$29,0,10*ROW('Sanitation Data'!H30)))</f>
        <v/>
      </c>
      <c r="DG36" s="271" t="str">
        <f ca="true">+IF(OFFSET('Sanitation Data'!$H$30,0,10*ROW('Sanitation Data'!H30))="","",OFFSET('Sanitation Data'!$H$30,0,10*ROW('Sanitation Data'!H30)))</f>
        <v/>
      </c>
      <c r="DH36" s="271" t="str">
        <f ca="true">+IF(OFFSET('Sanitation Data'!$H$31,0,10*ROW('Sanitation Data'!H30))="","",OFFSET('Sanitation Data'!$H$31,0,10*ROW('Sanitation Data'!H30)))</f>
        <v/>
      </c>
      <c r="DI36" s="271" t="str">
        <f ca="true">+IF(OFFSET('Sanitation Data'!$H$32,0,10*ROW('Sanitation Data'!H30))="","",OFFSET('Sanitation Data'!$H$32,0,10*ROW('Sanitation Data'!H30)))</f>
        <v/>
      </c>
      <c r="DJ36" s="271" t="str">
        <f ca="true">+IF(OFFSET('Sanitation Data'!$I$28,0,10*ROW('Sanitation Data'!I30))="","",OFFSET('Sanitation Data'!$I$28,0,10*ROW('Sanitation Data'!I30)))</f>
        <v/>
      </c>
      <c r="DK36" s="271" t="str">
        <f ca="true">+IF(OFFSET('Sanitation Data'!$I$29,0,10*ROW('Sanitation Data'!I30))="","",OFFSET('Sanitation Data'!$I$29,0,10*ROW('Sanitation Data'!I30)))</f>
        <v/>
      </c>
      <c r="DL36" s="271" t="str">
        <f ca="true">+IF(OFFSET('Sanitation Data'!$I$30,0,10*ROW('Sanitation Data'!I30))="","",OFFSET('Sanitation Data'!$I$30,0,10*ROW('Sanitation Data'!I30)))</f>
        <v/>
      </c>
      <c r="DM36" s="271" t="str">
        <f ca="true">+IF(OFFSET('Sanitation Data'!$I$31,0,10*ROW('Sanitation Data'!I30))="","",OFFSET('Sanitation Data'!$I$31,0,10*ROW('Sanitation Data'!I30)))</f>
        <v/>
      </c>
      <c r="DN36" s="271" t="str">
        <f ca="true">+IF(OFFSET('Sanitation Data'!$I$32,0,10*ROW('Sanitation Data'!I30))="","",OFFSET('Sanitation Data'!$I$32,0,10*ROW('Sanitation Data'!I30)))</f>
        <v/>
      </c>
      <c r="DO36" s="271" t="str">
        <f ca="true">+IF(OFFSET('Hygiene Data'!$D$11,0,10*ROW('Hygiene Data'!D30))="","",OFFSET('Hygiene Data'!$D$11,0,10*ROW('Hygiene Data'!D30)))</f>
        <v/>
      </c>
      <c r="DP36" s="271" t="str">
        <f ca="true">+IF(OFFSET('Hygiene Data'!$D$12,0,10*ROW('Hygiene Data'!D30))="","",OFFSET('Hygiene Data'!$D$12,0,10*ROW('Hygiene Data'!D30)))</f>
        <v/>
      </c>
      <c r="DQ36" s="271" t="str">
        <f ca="true">+IF(OFFSET('Hygiene Data'!$D$13,0,10*ROW('Hygiene Data'!D30))="","",OFFSET('Hygiene Data'!$D$13,0,10*ROW('Hygiene Data'!D30)))</f>
        <v/>
      </c>
      <c r="DR36" s="271" t="str">
        <f ca="true">+IF(OFFSET('Hygiene Data'!$E$11,0,10*ROW('Hygiene Data'!E30))="","",OFFSET('Hygiene Data'!$E$11,0,10*ROW('Hygiene Data'!E30)))</f>
        <v/>
      </c>
      <c r="DS36" s="271" t="str">
        <f ca="true">+IF(OFFSET('Hygiene Data'!$E$12,0,10*ROW('Hygiene Data'!E30))="","",OFFSET('Hygiene Data'!$E$12,0,10*ROW('Hygiene Data'!E30)))</f>
        <v/>
      </c>
      <c r="DT36" s="271" t="str">
        <f ca="true">+IF(OFFSET('Hygiene Data'!$E$13,0,10*ROW('Hygiene Data'!E30))="","",OFFSET('Hygiene Data'!$E$13,0,10*ROW('Hygiene Data'!E30)))</f>
        <v/>
      </c>
      <c r="DU36" s="271" t="str">
        <f ca="true">+IF(OFFSET('Hygiene Data'!$F$11,0,10*ROW('Hygiene Data'!F30))="","",OFFSET('Hygiene Data'!$F$11,0,10*ROW('Hygiene Data'!F30)))</f>
        <v/>
      </c>
      <c r="DV36" s="271" t="str">
        <f ca="true">+IF(OFFSET('Hygiene Data'!$F$12,0,10*ROW('Hygiene Data'!F30))="","",OFFSET('Hygiene Data'!$F$12,0,10*ROW('Hygiene Data'!F30)))</f>
        <v/>
      </c>
      <c r="DW36" s="271" t="str">
        <f ca="true">+IF(OFFSET('Hygiene Data'!$F$13,0,10*ROW('Hygiene Data'!F30))="","",OFFSET('Hygiene Data'!$F$13,0,10*ROW('Hygiene Data'!F30)))</f>
        <v/>
      </c>
      <c r="DX36" s="271" t="str">
        <f ca="true">+IF(OFFSET('Hygiene Data'!$G$11,0,10*ROW('Hygiene Data'!G30))="","",OFFSET('Hygiene Data'!$G$11,0,10*ROW('Hygiene Data'!G30)))</f>
        <v/>
      </c>
      <c r="DY36" s="271" t="str">
        <f ca="true">+IF(OFFSET('Hygiene Data'!$G$12,0,10*ROW('Hygiene Data'!G30))="","",OFFSET('Hygiene Data'!$G$12,0,10*ROW('Hygiene Data'!G30)))</f>
        <v/>
      </c>
      <c r="DZ36" s="271" t="str">
        <f ca="true">+IF(OFFSET('Hygiene Data'!$G$13,0,10*ROW('Hygiene Data'!G30))="","",OFFSET('Hygiene Data'!$G$13,0,10*ROW('Hygiene Data'!G30)))</f>
        <v/>
      </c>
      <c r="EA36" s="271" t="str">
        <f ca="true">+IF(OFFSET('Hygiene Data'!$H$11,0,10*ROW('Hygiene Data'!H30))="","",OFFSET('Hygiene Data'!$H$11,0,10*ROW('Hygiene Data'!H30)))</f>
        <v/>
      </c>
      <c r="EB36" s="271" t="str">
        <f ca="true">+IF(OFFSET('Hygiene Data'!$H$12,0,10*ROW('Hygiene Data'!H30))="","",OFFSET('Hygiene Data'!$H$12,0,10*ROW('Hygiene Data'!H30)))</f>
        <v/>
      </c>
      <c r="EC36" s="271" t="str">
        <f ca="true">+IF(OFFSET('Hygiene Data'!$H$13,0,10*ROW('Hygiene Data'!H30))="","",OFFSET('Hygiene Data'!$H$13,0,10*ROW('Hygiene Data'!H30)))</f>
        <v/>
      </c>
      <c r="ED36" s="271" t="str">
        <f ca="true">+IF(OFFSET('Hygiene Data'!$I$11,0,10*ROW('Hygiene Data'!I30))="","",OFFSET('Hygiene Data'!$I$11,0,10*ROW('Hygiene Data'!I30)))</f>
        <v/>
      </c>
      <c r="EE36" s="271" t="str">
        <f ca="true">+IF(OFFSET('Hygiene Data'!$I$12,0,10*ROW('Hygiene Data'!I30))="","",OFFSET('Hygiene Data'!$I$12,0,10*ROW('Hygiene Data'!I30)))</f>
        <v/>
      </c>
      <c r="EF36" s="271"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27"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1"/>
      <c r="BS37" s="271" t="str">
        <f ca="true">+IF(OFFSET('Water Data'!$D$27,0,10*ROW('Water Data'!D31))="","",OFFSET('Water Data'!$D$27,0,10*ROW('Water Data'!D31)))</f>
        <v/>
      </c>
      <c r="BT37" s="271" t="str">
        <f ca="true">+IF(OFFSET('Water Data'!$D$28,0,10*ROW('Water Data'!D31))="","",OFFSET('Water Data'!$D$28,0,10*ROW('Water Data'!D31)))</f>
        <v/>
      </c>
      <c r="BU37" s="271" t="str">
        <f ca="true">+IF(OFFSET('Water Data'!$D$29,0,10*ROW('Water Data'!D31))="","",OFFSET('Water Data'!$D$29,0,10*ROW('Water Data'!D31)))</f>
        <v/>
      </c>
      <c r="BV37" s="271" t="str">
        <f ca="true">+IF(OFFSET('Water Data'!$E$27,0,10*ROW('Water Data'!E31))="","",OFFSET('Water Data'!$E$27,0,10*ROW('Water Data'!E31)))</f>
        <v/>
      </c>
      <c r="BW37" s="271" t="str">
        <f ca="true">+IF(OFFSET('Water Data'!$E$28,0,10*ROW('Water Data'!E31))="","",OFFSET('Water Data'!$E$28,0,10*ROW('Water Data'!E31)))</f>
        <v/>
      </c>
      <c r="BX37" s="271" t="str">
        <f ca="true">+IF(OFFSET('Water Data'!$E$29,0,10*ROW('Water Data'!E31))="","",OFFSET('Water Data'!$E$29,0,10*ROW('Water Data'!E31)))</f>
        <v/>
      </c>
      <c r="BY37" s="271" t="str">
        <f ca="true">+IF(OFFSET('Water Data'!$F$27,0,10*ROW('Water Data'!F31))="","",OFFSET('Water Data'!$F$27,0,10*ROW('Water Data'!F31)))</f>
        <v/>
      </c>
      <c r="BZ37" s="271" t="str">
        <f ca="true">+IF(OFFSET('Water Data'!$F$28,0,10*ROW('Water Data'!F31))="","",OFFSET('Water Data'!$F$28,0,10*ROW('Water Data'!F31)))</f>
        <v/>
      </c>
      <c r="CA37" s="271" t="str">
        <f ca="true">+IF(OFFSET('Water Data'!$F$29,0,10*ROW('Water Data'!F31))="","",OFFSET('Water Data'!$F$29,0,10*ROW('Water Data'!F31)))</f>
        <v/>
      </c>
      <c r="CB37" s="271" t="str">
        <f ca="true">+IF(OFFSET('Water Data'!$G$27,0,10*ROW('Water Data'!G31))="","",OFFSET('Water Data'!$G$27,0,10*ROW('Water Data'!G31)))</f>
        <v/>
      </c>
      <c r="CC37" s="271" t="str">
        <f ca="true">+IF(OFFSET('Water Data'!$G$28,0,10*ROW('Water Data'!G31))="","",OFFSET('Water Data'!$G$28,0,10*ROW('Water Data'!G31)))</f>
        <v/>
      </c>
      <c r="CD37" s="271" t="str">
        <f ca="true">+IF(OFFSET('Water Data'!$G$29,0,10*ROW('Water Data'!G31))="","",OFFSET('Water Data'!$G$29,0,10*ROW('Water Data'!G31)))</f>
        <v/>
      </c>
      <c r="CE37" s="271" t="str">
        <f ca="true">+IF(OFFSET('Water Data'!$H$27,0,10*ROW('Water Data'!H31))="","",OFFSET('Water Data'!$H$27,0,10*ROW('Water Data'!H31)))</f>
        <v/>
      </c>
      <c r="CF37" s="271" t="str">
        <f ca="true">+IF(OFFSET('Water Data'!$H$28,0,10*ROW('Water Data'!H31))="","",OFFSET('Water Data'!$H$28,0,10*ROW('Water Data'!H31)))</f>
        <v/>
      </c>
      <c r="CG37" s="271" t="str">
        <f ca="true">+IF(OFFSET('Water Data'!$H$29,0,10*ROW('Water Data'!H31))="","",OFFSET('Water Data'!$H$29,0,10*ROW('Water Data'!H31)))</f>
        <v/>
      </c>
      <c r="CH37" s="271" t="str">
        <f ca="true">+IF(OFFSET('Water Data'!$I$27,0,10*ROW('Water Data'!I31))="","",OFFSET('Water Data'!$I$27,0,10*ROW('Water Data'!I31)))</f>
        <v/>
      </c>
      <c r="CI37" s="271" t="str">
        <f ca="true">+IF(OFFSET('Water Data'!$I$28,0,10*ROW('Water Data'!I31))="","",OFFSET('Water Data'!$I$28,0,10*ROW('Water Data'!I31)))</f>
        <v/>
      </c>
      <c r="CJ37" s="271" t="str">
        <f ca="true">+IF(OFFSET('Water Data'!$I$29,0,10*ROW('Water Data'!I31))="","",OFFSET('Water Data'!$I$29,0,10*ROW('Water Data'!I31)))</f>
        <v/>
      </c>
      <c r="CK37" s="271" t="str">
        <f ca="true">+IF(OFFSET('Sanitation Data'!$D$28,0,10*ROW('Sanitation Data'!D31))="","",OFFSET('Sanitation Data'!$D$28,0,10*ROW('Sanitation Data'!D31)))</f>
        <v/>
      </c>
      <c r="CL37" s="271" t="str">
        <f ca="true">+IF(OFFSET('Sanitation Data'!$D$29,0,10*ROW('Sanitation Data'!D31))="","",OFFSET('Sanitation Data'!$D$29,0,10*ROW('Sanitation Data'!D31)))</f>
        <v/>
      </c>
      <c r="CM37" s="271" t="str">
        <f ca="true">+IF(OFFSET('Sanitation Data'!$D$30,0,10*ROW('Sanitation Data'!D31))="","",OFFSET('Sanitation Data'!$D$30,0,10*ROW('Sanitation Data'!D31)))</f>
        <v/>
      </c>
      <c r="CN37" s="271" t="str">
        <f ca="true">+IF(OFFSET('Sanitation Data'!$D$31,0,10*ROW('Sanitation Data'!D31))="","",OFFSET('Sanitation Data'!$D$31,0,10*ROW('Sanitation Data'!D31)))</f>
        <v/>
      </c>
      <c r="CO37" s="271" t="str">
        <f ca="true">+IF(OFFSET('Sanitation Data'!$D$32,0,10*ROW('Sanitation Data'!D31))="","",OFFSET('Sanitation Data'!$D$32,0,10*ROW('Sanitation Data'!D31)))</f>
        <v/>
      </c>
      <c r="CP37" s="271" t="str">
        <f ca="true">+IF(OFFSET('Sanitation Data'!$E$28,0,10*ROW('Sanitation Data'!E31))="","",OFFSET('Sanitation Data'!$E$28,0,10*ROW('Sanitation Data'!E31)))</f>
        <v/>
      </c>
      <c r="CQ37" s="271" t="str">
        <f ca="true">+IF(OFFSET('Sanitation Data'!$E$29,0,10*ROW('Sanitation Data'!E31))="","",OFFSET('Sanitation Data'!$E$29,0,10*ROW('Sanitation Data'!E31)))</f>
        <v/>
      </c>
      <c r="CR37" s="271" t="str">
        <f ca="true">+IF(OFFSET('Sanitation Data'!$E$30,0,10*ROW('Sanitation Data'!E31))="","",OFFSET('Sanitation Data'!$E$30,0,10*ROW('Sanitation Data'!E31)))</f>
        <v/>
      </c>
      <c r="CS37" s="271" t="str">
        <f ca="true">+IF(OFFSET('Sanitation Data'!$E$31,0,10*ROW('Sanitation Data'!E31))="","",OFFSET('Sanitation Data'!$E$31,0,10*ROW('Sanitation Data'!E31)))</f>
        <v/>
      </c>
      <c r="CT37" s="271" t="str">
        <f ca="true">+IF(OFFSET('Sanitation Data'!$E$32,0,10*ROW('Sanitation Data'!E31))="","",OFFSET('Sanitation Data'!$E$32,0,10*ROW('Sanitation Data'!E31)))</f>
        <v/>
      </c>
      <c r="CU37" s="271" t="str">
        <f ca="true">+IF(OFFSET('Sanitation Data'!$F$28,0,10*ROW('Sanitation Data'!F31))="","",OFFSET('Sanitation Data'!$F$28,0,10*ROW('Sanitation Data'!F31)))</f>
        <v/>
      </c>
      <c r="CV37" s="271" t="str">
        <f ca="true">+IF(OFFSET('Sanitation Data'!$F$29,0,10*ROW('Sanitation Data'!F31))="","",OFFSET('Sanitation Data'!$F$29,0,10*ROW('Sanitation Data'!F31)))</f>
        <v/>
      </c>
      <c r="CW37" s="271" t="str">
        <f ca="true">+IF(OFFSET('Sanitation Data'!$F$30,0,10*ROW('Sanitation Data'!F31))="","",OFFSET('Sanitation Data'!$F$30,0,10*ROW('Sanitation Data'!F31)))</f>
        <v/>
      </c>
      <c r="CX37" s="271" t="str">
        <f ca="true">+IF(OFFSET('Sanitation Data'!$F$31,0,10*ROW('Sanitation Data'!F31))="","",OFFSET('Sanitation Data'!$F$31,0,10*ROW('Sanitation Data'!F31)))</f>
        <v/>
      </c>
      <c r="CY37" s="271" t="str">
        <f ca="true">+IF(OFFSET('Sanitation Data'!$F$32,0,10*ROW('Sanitation Data'!F31))="","",OFFSET('Sanitation Data'!$F$32,0,10*ROW('Sanitation Data'!F31)))</f>
        <v/>
      </c>
      <c r="CZ37" s="271" t="str">
        <f ca="true">+IF(OFFSET('Sanitation Data'!$G$28,0,10*ROW('Sanitation Data'!G31))="","",OFFSET('Sanitation Data'!$G$28,0,10*ROW('Sanitation Data'!G31)))</f>
        <v/>
      </c>
      <c r="DA37" s="271" t="str">
        <f ca="true">+IF(OFFSET('Sanitation Data'!$G$29,0,10*ROW('Sanitation Data'!G31))="","",OFFSET('Sanitation Data'!$G$29,0,10*ROW('Sanitation Data'!G31)))</f>
        <v/>
      </c>
      <c r="DB37" s="271" t="str">
        <f ca="true">+IF(OFFSET('Sanitation Data'!$G$30,0,10*ROW('Sanitation Data'!G31))="","",OFFSET('Sanitation Data'!$G$30,0,10*ROW('Sanitation Data'!G31)))</f>
        <v/>
      </c>
      <c r="DC37" s="271" t="str">
        <f ca="true">+IF(OFFSET('Sanitation Data'!$G$31,0,10*ROW('Sanitation Data'!G31))="","",OFFSET('Sanitation Data'!$G$31,0,10*ROW('Sanitation Data'!G31)))</f>
        <v/>
      </c>
      <c r="DD37" s="271" t="str">
        <f ca="true">+IF(OFFSET('Sanitation Data'!$G$32,0,10*ROW('Sanitation Data'!G31))="","",OFFSET('Sanitation Data'!$G$32,0,10*ROW('Sanitation Data'!G31)))</f>
        <v/>
      </c>
      <c r="DE37" s="271" t="str">
        <f ca="true">+IF(OFFSET('Sanitation Data'!$H$28,0,10*ROW('Sanitation Data'!H31))="","",OFFSET('Sanitation Data'!$H$28,0,10*ROW('Sanitation Data'!H31)))</f>
        <v/>
      </c>
      <c r="DF37" s="271" t="str">
        <f ca="true">+IF(OFFSET('Sanitation Data'!$H$29,0,10*ROW('Sanitation Data'!H31))="","",OFFSET('Sanitation Data'!$H$29,0,10*ROW('Sanitation Data'!H31)))</f>
        <v/>
      </c>
      <c r="DG37" s="271" t="str">
        <f ca="true">+IF(OFFSET('Sanitation Data'!$H$30,0,10*ROW('Sanitation Data'!H31))="","",OFFSET('Sanitation Data'!$H$30,0,10*ROW('Sanitation Data'!H31)))</f>
        <v/>
      </c>
      <c r="DH37" s="271" t="str">
        <f ca="true">+IF(OFFSET('Sanitation Data'!$H$31,0,10*ROW('Sanitation Data'!H31))="","",OFFSET('Sanitation Data'!$H$31,0,10*ROW('Sanitation Data'!H31)))</f>
        <v/>
      </c>
      <c r="DI37" s="271" t="str">
        <f ca="true">+IF(OFFSET('Sanitation Data'!$H$32,0,10*ROW('Sanitation Data'!H31))="","",OFFSET('Sanitation Data'!$H$32,0,10*ROW('Sanitation Data'!H31)))</f>
        <v/>
      </c>
      <c r="DJ37" s="271" t="str">
        <f ca="true">+IF(OFFSET('Sanitation Data'!$I$28,0,10*ROW('Sanitation Data'!I31))="","",OFFSET('Sanitation Data'!$I$28,0,10*ROW('Sanitation Data'!I31)))</f>
        <v/>
      </c>
      <c r="DK37" s="271" t="str">
        <f ca="true">+IF(OFFSET('Sanitation Data'!$I$29,0,10*ROW('Sanitation Data'!I31))="","",OFFSET('Sanitation Data'!$I$29,0,10*ROW('Sanitation Data'!I31)))</f>
        <v/>
      </c>
      <c r="DL37" s="271" t="str">
        <f ca="true">+IF(OFFSET('Sanitation Data'!$I$30,0,10*ROW('Sanitation Data'!I31))="","",OFFSET('Sanitation Data'!$I$30,0,10*ROW('Sanitation Data'!I31)))</f>
        <v/>
      </c>
      <c r="DM37" s="271" t="str">
        <f ca="true">+IF(OFFSET('Sanitation Data'!$I$31,0,10*ROW('Sanitation Data'!I31))="","",OFFSET('Sanitation Data'!$I$31,0,10*ROW('Sanitation Data'!I31)))</f>
        <v/>
      </c>
      <c r="DN37" s="271" t="str">
        <f ca="true">+IF(OFFSET('Sanitation Data'!$I$32,0,10*ROW('Sanitation Data'!I31))="","",OFFSET('Sanitation Data'!$I$32,0,10*ROW('Sanitation Data'!I31)))</f>
        <v/>
      </c>
      <c r="DO37" s="271" t="str">
        <f ca="true">+IF(OFFSET('Hygiene Data'!$D$11,0,10*ROW('Hygiene Data'!D31))="","",OFFSET('Hygiene Data'!$D$11,0,10*ROW('Hygiene Data'!D31)))</f>
        <v/>
      </c>
      <c r="DP37" s="271" t="str">
        <f ca="true">+IF(OFFSET('Hygiene Data'!$D$12,0,10*ROW('Hygiene Data'!D31))="","",OFFSET('Hygiene Data'!$D$12,0,10*ROW('Hygiene Data'!D31)))</f>
        <v/>
      </c>
      <c r="DQ37" s="271" t="str">
        <f ca="true">+IF(OFFSET('Hygiene Data'!$D$13,0,10*ROW('Hygiene Data'!D31))="","",OFFSET('Hygiene Data'!$D$13,0,10*ROW('Hygiene Data'!D31)))</f>
        <v/>
      </c>
      <c r="DR37" s="271" t="str">
        <f ca="true">+IF(OFFSET('Hygiene Data'!$E$11,0,10*ROW('Hygiene Data'!E31))="","",OFFSET('Hygiene Data'!$E$11,0,10*ROW('Hygiene Data'!E31)))</f>
        <v/>
      </c>
      <c r="DS37" s="271" t="str">
        <f ca="true">+IF(OFFSET('Hygiene Data'!$E$12,0,10*ROW('Hygiene Data'!E31))="","",OFFSET('Hygiene Data'!$E$12,0,10*ROW('Hygiene Data'!E31)))</f>
        <v/>
      </c>
      <c r="DT37" s="271" t="str">
        <f ca="true">+IF(OFFSET('Hygiene Data'!$E$13,0,10*ROW('Hygiene Data'!E31))="","",OFFSET('Hygiene Data'!$E$13,0,10*ROW('Hygiene Data'!E31)))</f>
        <v/>
      </c>
      <c r="DU37" s="271" t="str">
        <f ca="true">+IF(OFFSET('Hygiene Data'!$F$11,0,10*ROW('Hygiene Data'!F31))="","",OFFSET('Hygiene Data'!$F$11,0,10*ROW('Hygiene Data'!F31)))</f>
        <v/>
      </c>
      <c r="DV37" s="271" t="str">
        <f ca="true">+IF(OFFSET('Hygiene Data'!$F$12,0,10*ROW('Hygiene Data'!F31))="","",OFFSET('Hygiene Data'!$F$12,0,10*ROW('Hygiene Data'!F31)))</f>
        <v/>
      </c>
      <c r="DW37" s="271" t="str">
        <f ca="true">+IF(OFFSET('Hygiene Data'!$F$13,0,10*ROW('Hygiene Data'!F31))="","",OFFSET('Hygiene Data'!$F$13,0,10*ROW('Hygiene Data'!F31)))</f>
        <v/>
      </c>
      <c r="DX37" s="271" t="str">
        <f ca="true">+IF(OFFSET('Hygiene Data'!$G$11,0,10*ROW('Hygiene Data'!G31))="","",OFFSET('Hygiene Data'!$G$11,0,10*ROW('Hygiene Data'!G31)))</f>
        <v/>
      </c>
      <c r="DY37" s="271" t="str">
        <f ca="true">+IF(OFFSET('Hygiene Data'!$G$12,0,10*ROW('Hygiene Data'!G31))="","",OFFSET('Hygiene Data'!$G$12,0,10*ROW('Hygiene Data'!G31)))</f>
        <v/>
      </c>
      <c r="DZ37" s="271" t="str">
        <f ca="true">+IF(OFFSET('Hygiene Data'!$G$13,0,10*ROW('Hygiene Data'!G31))="","",OFFSET('Hygiene Data'!$G$13,0,10*ROW('Hygiene Data'!G31)))</f>
        <v/>
      </c>
      <c r="EA37" s="271" t="str">
        <f ca="true">+IF(OFFSET('Hygiene Data'!$H$11,0,10*ROW('Hygiene Data'!H31))="","",OFFSET('Hygiene Data'!$H$11,0,10*ROW('Hygiene Data'!H31)))</f>
        <v/>
      </c>
      <c r="EB37" s="271" t="str">
        <f ca="true">+IF(OFFSET('Hygiene Data'!$H$12,0,10*ROW('Hygiene Data'!H31))="","",OFFSET('Hygiene Data'!$H$12,0,10*ROW('Hygiene Data'!H31)))</f>
        <v/>
      </c>
      <c r="EC37" s="271" t="str">
        <f ca="true">+IF(OFFSET('Hygiene Data'!$H$13,0,10*ROW('Hygiene Data'!H31))="","",OFFSET('Hygiene Data'!$H$13,0,10*ROW('Hygiene Data'!H31)))</f>
        <v/>
      </c>
      <c r="ED37" s="271" t="str">
        <f ca="true">+IF(OFFSET('Hygiene Data'!$I$11,0,10*ROW('Hygiene Data'!I31))="","",OFFSET('Hygiene Data'!$I$11,0,10*ROW('Hygiene Data'!I31)))</f>
        <v/>
      </c>
      <c r="EE37" s="271" t="str">
        <f ca="true">+IF(OFFSET('Hygiene Data'!$I$12,0,10*ROW('Hygiene Data'!I31))="","",OFFSET('Hygiene Data'!$I$12,0,10*ROW('Hygiene Data'!I31)))</f>
        <v/>
      </c>
      <c r="EF37" s="271"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27"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1"/>
      <c r="BS38" s="271" t="str">
        <f ca="true">+IF(OFFSET('Water Data'!$D$27,0,10*ROW('Water Data'!D32))="","",OFFSET('Water Data'!$D$27,0,10*ROW('Water Data'!D32)))</f>
        <v/>
      </c>
      <c r="BT38" s="271" t="str">
        <f ca="true">+IF(OFFSET('Water Data'!$D$28,0,10*ROW('Water Data'!D32))="","",OFFSET('Water Data'!$D$28,0,10*ROW('Water Data'!D32)))</f>
        <v/>
      </c>
      <c r="BU38" s="271" t="str">
        <f ca="true">+IF(OFFSET('Water Data'!$D$29,0,10*ROW('Water Data'!D32))="","",OFFSET('Water Data'!$D$29,0,10*ROW('Water Data'!D32)))</f>
        <v/>
      </c>
      <c r="BV38" s="271" t="str">
        <f ca="true">+IF(OFFSET('Water Data'!$E$27,0,10*ROW('Water Data'!E32))="","",OFFSET('Water Data'!$E$27,0,10*ROW('Water Data'!E32)))</f>
        <v/>
      </c>
      <c r="BW38" s="271" t="str">
        <f ca="true">+IF(OFFSET('Water Data'!$E$28,0,10*ROW('Water Data'!E32))="","",OFFSET('Water Data'!$E$28,0,10*ROW('Water Data'!E32)))</f>
        <v/>
      </c>
      <c r="BX38" s="271" t="str">
        <f ca="true">+IF(OFFSET('Water Data'!$E$29,0,10*ROW('Water Data'!E32))="","",OFFSET('Water Data'!$E$29,0,10*ROW('Water Data'!E32)))</f>
        <v/>
      </c>
      <c r="BY38" s="271" t="str">
        <f ca="true">+IF(OFFSET('Water Data'!$F$27,0,10*ROW('Water Data'!F32))="","",OFFSET('Water Data'!$F$27,0,10*ROW('Water Data'!F32)))</f>
        <v/>
      </c>
      <c r="BZ38" s="271" t="str">
        <f ca="true">+IF(OFFSET('Water Data'!$F$28,0,10*ROW('Water Data'!F32))="","",OFFSET('Water Data'!$F$28,0,10*ROW('Water Data'!F32)))</f>
        <v/>
      </c>
      <c r="CA38" s="271" t="str">
        <f ca="true">+IF(OFFSET('Water Data'!$F$29,0,10*ROW('Water Data'!F32))="","",OFFSET('Water Data'!$F$29,0,10*ROW('Water Data'!F32)))</f>
        <v/>
      </c>
      <c r="CB38" s="271" t="str">
        <f ca="true">+IF(OFFSET('Water Data'!$G$27,0,10*ROW('Water Data'!G32))="","",OFFSET('Water Data'!$G$27,0,10*ROW('Water Data'!G32)))</f>
        <v/>
      </c>
      <c r="CC38" s="271" t="str">
        <f ca="true">+IF(OFFSET('Water Data'!$G$28,0,10*ROW('Water Data'!G32))="","",OFFSET('Water Data'!$G$28,0,10*ROW('Water Data'!G32)))</f>
        <v/>
      </c>
      <c r="CD38" s="271" t="str">
        <f ca="true">+IF(OFFSET('Water Data'!$G$29,0,10*ROW('Water Data'!G32))="","",OFFSET('Water Data'!$G$29,0,10*ROW('Water Data'!G32)))</f>
        <v/>
      </c>
      <c r="CE38" s="271" t="str">
        <f ca="true">+IF(OFFSET('Water Data'!$H$27,0,10*ROW('Water Data'!H32))="","",OFFSET('Water Data'!$H$27,0,10*ROW('Water Data'!H32)))</f>
        <v/>
      </c>
      <c r="CF38" s="271" t="str">
        <f ca="true">+IF(OFFSET('Water Data'!$H$28,0,10*ROW('Water Data'!H32))="","",OFFSET('Water Data'!$H$28,0,10*ROW('Water Data'!H32)))</f>
        <v/>
      </c>
      <c r="CG38" s="271" t="str">
        <f ca="true">+IF(OFFSET('Water Data'!$H$29,0,10*ROW('Water Data'!H32))="","",OFFSET('Water Data'!$H$29,0,10*ROW('Water Data'!H32)))</f>
        <v/>
      </c>
      <c r="CH38" s="271" t="str">
        <f ca="true">+IF(OFFSET('Water Data'!$I$27,0,10*ROW('Water Data'!I32))="","",OFFSET('Water Data'!$I$27,0,10*ROW('Water Data'!I32)))</f>
        <v/>
      </c>
      <c r="CI38" s="271" t="str">
        <f ca="true">+IF(OFFSET('Water Data'!$I$28,0,10*ROW('Water Data'!I32))="","",OFFSET('Water Data'!$I$28,0,10*ROW('Water Data'!I32)))</f>
        <v/>
      </c>
      <c r="CJ38" s="271" t="str">
        <f ca="true">+IF(OFFSET('Water Data'!$I$29,0,10*ROW('Water Data'!I32))="","",OFFSET('Water Data'!$I$29,0,10*ROW('Water Data'!I32)))</f>
        <v/>
      </c>
      <c r="CK38" s="271" t="str">
        <f ca="true">+IF(OFFSET('Sanitation Data'!$D$28,0,10*ROW('Sanitation Data'!D32))="","",OFFSET('Sanitation Data'!$D$28,0,10*ROW('Sanitation Data'!D32)))</f>
        <v/>
      </c>
      <c r="CL38" s="271" t="str">
        <f ca="true">+IF(OFFSET('Sanitation Data'!$D$29,0,10*ROW('Sanitation Data'!D32))="","",OFFSET('Sanitation Data'!$D$29,0,10*ROW('Sanitation Data'!D32)))</f>
        <v/>
      </c>
      <c r="CM38" s="271" t="str">
        <f ca="true">+IF(OFFSET('Sanitation Data'!$D$30,0,10*ROW('Sanitation Data'!D32))="","",OFFSET('Sanitation Data'!$D$30,0,10*ROW('Sanitation Data'!D32)))</f>
        <v/>
      </c>
      <c r="CN38" s="271" t="str">
        <f ca="true">+IF(OFFSET('Sanitation Data'!$D$31,0,10*ROW('Sanitation Data'!D32))="","",OFFSET('Sanitation Data'!$D$31,0,10*ROW('Sanitation Data'!D32)))</f>
        <v/>
      </c>
      <c r="CO38" s="271" t="str">
        <f ca="true">+IF(OFFSET('Sanitation Data'!$D$32,0,10*ROW('Sanitation Data'!D32))="","",OFFSET('Sanitation Data'!$D$32,0,10*ROW('Sanitation Data'!D32)))</f>
        <v/>
      </c>
      <c r="CP38" s="271" t="str">
        <f ca="true">+IF(OFFSET('Sanitation Data'!$E$28,0,10*ROW('Sanitation Data'!E32))="","",OFFSET('Sanitation Data'!$E$28,0,10*ROW('Sanitation Data'!E32)))</f>
        <v/>
      </c>
      <c r="CQ38" s="271" t="str">
        <f ca="true">+IF(OFFSET('Sanitation Data'!$E$29,0,10*ROW('Sanitation Data'!E32))="","",OFFSET('Sanitation Data'!$E$29,0,10*ROW('Sanitation Data'!E32)))</f>
        <v/>
      </c>
      <c r="CR38" s="271" t="str">
        <f ca="true">+IF(OFFSET('Sanitation Data'!$E$30,0,10*ROW('Sanitation Data'!E32))="","",OFFSET('Sanitation Data'!$E$30,0,10*ROW('Sanitation Data'!E32)))</f>
        <v/>
      </c>
      <c r="CS38" s="271" t="str">
        <f ca="true">+IF(OFFSET('Sanitation Data'!$E$31,0,10*ROW('Sanitation Data'!E32))="","",OFFSET('Sanitation Data'!$E$31,0,10*ROW('Sanitation Data'!E32)))</f>
        <v/>
      </c>
      <c r="CT38" s="271" t="str">
        <f ca="true">+IF(OFFSET('Sanitation Data'!$E$32,0,10*ROW('Sanitation Data'!E32))="","",OFFSET('Sanitation Data'!$E$32,0,10*ROW('Sanitation Data'!E32)))</f>
        <v/>
      </c>
      <c r="CU38" s="271" t="str">
        <f ca="true">+IF(OFFSET('Sanitation Data'!$F$28,0,10*ROW('Sanitation Data'!F32))="","",OFFSET('Sanitation Data'!$F$28,0,10*ROW('Sanitation Data'!F32)))</f>
        <v/>
      </c>
      <c r="CV38" s="271" t="str">
        <f ca="true">+IF(OFFSET('Sanitation Data'!$F$29,0,10*ROW('Sanitation Data'!F32))="","",OFFSET('Sanitation Data'!$F$29,0,10*ROW('Sanitation Data'!F32)))</f>
        <v/>
      </c>
      <c r="CW38" s="271" t="str">
        <f ca="true">+IF(OFFSET('Sanitation Data'!$F$30,0,10*ROW('Sanitation Data'!F32))="","",OFFSET('Sanitation Data'!$F$30,0,10*ROW('Sanitation Data'!F32)))</f>
        <v/>
      </c>
      <c r="CX38" s="271" t="str">
        <f ca="true">+IF(OFFSET('Sanitation Data'!$F$31,0,10*ROW('Sanitation Data'!F32))="","",OFFSET('Sanitation Data'!$F$31,0,10*ROW('Sanitation Data'!F32)))</f>
        <v/>
      </c>
      <c r="CY38" s="271" t="str">
        <f ca="true">+IF(OFFSET('Sanitation Data'!$F$32,0,10*ROW('Sanitation Data'!F32))="","",OFFSET('Sanitation Data'!$F$32,0,10*ROW('Sanitation Data'!F32)))</f>
        <v/>
      </c>
      <c r="CZ38" s="271" t="str">
        <f ca="true">+IF(OFFSET('Sanitation Data'!$G$28,0,10*ROW('Sanitation Data'!G32))="","",OFFSET('Sanitation Data'!$G$28,0,10*ROW('Sanitation Data'!G32)))</f>
        <v/>
      </c>
      <c r="DA38" s="271" t="str">
        <f ca="true">+IF(OFFSET('Sanitation Data'!$G$29,0,10*ROW('Sanitation Data'!G32))="","",OFFSET('Sanitation Data'!$G$29,0,10*ROW('Sanitation Data'!G32)))</f>
        <v/>
      </c>
      <c r="DB38" s="271" t="str">
        <f ca="true">+IF(OFFSET('Sanitation Data'!$G$30,0,10*ROW('Sanitation Data'!G32))="","",OFFSET('Sanitation Data'!$G$30,0,10*ROW('Sanitation Data'!G32)))</f>
        <v/>
      </c>
      <c r="DC38" s="271" t="str">
        <f ca="true">+IF(OFFSET('Sanitation Data'!$G$31,0,10*ROW('Sanitation Data'!G32))="","",OFFSET('Sanitation Data'!$G$31,0,10*ROW('Sanitation Data'!G32)))</f>
        <v/>
      </c>
      <c r="DD38" s="271" t="str">
        <f ca="true">+IF(OFFSET('Sanitation Data'!$G$32,0,10*ROW('Sanitation Data'!G32))="","",OFFSET('Sanitation Data'!$G$32,0,10*ROW('Sanitation Data'!G32)))</f>
        <v/>
      </c>
      <c r="DE38" s="271" t="str">
        <f ca="true">+IF(OFFSET('Sanitation Data'!$H$28,0,10*ROW('Sanitation Data'!H32))="","",OFFSET('Sanitation Data'!$H$28,0,10*ROW('Sanitation Data'!H32)))</f>
        <v/>
      </c>
      <c r="DF38" s="271" t="str">
        <f ca="true">+IF(OFFSET('Sanitation Data'!$H$29,0,10*ROW('Sanitation Data'!H32))="","",OFFSET('Sanitation Data'!$H$29,0,10*ROW('Sanitation Data'!H32)))</f>
        <v/>
      </c>
      <c r="DG38" s="271" t="str">
        <f ca="true">+IF(OFFSET('Sanitation Data'!$H$30,0,10*ROW('Sanitation Data'!H32))="","",OFFSET('Sanitation Data'!$H$30,0,10*ROW('Sanitation Data'!H32)))</f>
        <v/>
      </c>
      <c r="DH38" s="271" t="str">
        <f ca="true">+IF(OFFSET('Sanitation Data'!$H$31,0,10*ROW('Sanitation Data'!H32))="","",OFFSET('Sanitation Data'!$H$31,0,10*ROW('Sanitation Data'!H32)))</f>
        <v/>
      </c>
      <c r="DI38" s="271" t="str">
        <f ca="true">+IF(OFFSET('Sanitation Data'!$H$32,0,10*ROW('Sanitation Data'!H32))="","",OFFSET('Sanitation Data'!$H$32,0,10*ROW('Sanitation Data'!H32)))</f>
        <v/>
      </c>
      <c r="DJ38" s="271" t="str">
        <f ca="true">+IF(OFFSET('Sanitation Data'!$I$28,0,10*ROW('Sanitation Data'!I32))="","",OFFSET('Sanitation Data'!$I$28,0,10*ROW('Sanitation Data'!I32)))</f>
        <v/>
      </c>
      <c r="DK38" s="271" t="str">
        <f ca="true">+IF(OFFSET('Sanitation Data'!$I$29,0,10*ROW('Sanitation Data'!I32))="","",OFFSET('Sanitation Data'!$I$29,0,10*ROW('Sanitation Data'!I32)))</f>
        <v/>
      </c>
      <c r="DL38" s="271" t="str">
        <f ca="true">+IF(OFFSET('Sanitation Data'!$I$30,0,10*ROW('Sanitation Data'!I32))="","",OFFSET('Sanitation Data'!$I$30,0,10*ROW('Sanitation Data'!I32)))</f>
        <v/>
      </c>
      <c r="DM38" s="271" t="str">
        <f ca="true">+IF(OFFSET('Sanitation Data'!$I$31,0,10*ROW('Sanitation Data'!I32))="","",OFFSET('Sanitation Data'!$I$31,0,10*ROW('Sanitation Data'!I32)))</f>
        <v/>
      </c>
      <c r="DN38" s="271" t="str">
        <f ca="true">+IF(OFFSET('Sanitation Data'!$I$32,0,10*ROW('Sanitation Data'!I32))="","",OFFSET('Sanitation Data'!$I$32,0,10*ROW('Sanitation Data'!I32)))</f>
        <v/>
      </c>
      <c r="DO38" s="271" t="str">
        <f ca="true">+IF(OFFSET('Hygiene Data'!$D$11,0,10*ROW('Hygiene Data'!D32))="","",OFFSET('Hygiene Data'!$D$11,0,10*ROW('Hygiene Data'!D32)))</f>
        <v/>
      </c>
      <c r="DP38" s="271" t="str">
        <f ca="true">+IF(OFFSET('Hygiene Data'!$D$12,0,10*ROW('Hygiene Data'!D32))="","",OFFSET('Hygiene Data'!$D$12,0,10*ROW('Hygiene Data'!D32)))</f>
        <v/>
      </c>
      <c r="DQ38" s="271" t="str">
        <f ca="true">+IF(OFFSET('Hygiene Data'!$D$13,0,10*ROW('Hygiene Data'!D32))="","",OFFSET('Hygiene Data'!$D$13,0,10*ROW('Hygiene Data'!D32)))</f>
        <v/>
      </c>
      <c r="DR38" s="271" t="str">
        <f ca="true">+IF(OFFSET('Hygiene Data'!$E$11,0,10*ROW('Hygiene Data'!E32))="","",OFFSET('Hygiene Data'!$E$11,0,10*ROW('Hygiene Data'!E32)))</f>
        <v/>
      </c>
      <c r="DS38" s="271" t="str">
        <f ca="true">+IF(OFFSET('Hygiene Data'!$E$12,0,10*ROW('Hygiene Data'!E32))="","",OFFSET('Hygiene Data'!$E$12,0,10*ROW('Hygiene Data'!E32)))</f>
        <v/>
      </c>
      <c r="DT38" s="271" t="str">
        <f ca="true">+IF(OFFSET('Hygiene Data'!$E$13,0,10*ROW('Hygiene Data'!E32))="","",OFFSET('Hygiene Data'!$E$13,0,10*ROW('Hygiene Data'!E32)))</f>
        <v/>
      </c>
      <c r="DU38" s="271" t="str">
        <f ca="true">+IF(OFFSET('Hygiene Data'!$F$11,0,10*ROW('Hygiene Data'!F32))="","",OFFSET('Hygiene Data'!$F$11,0,10*ROW('Hygiene Data'!F32)))</f>
        <v/>
      </c>
      <c r="DV38" s="271" t="str">
        <f ca="true">+IF(OFFSET('Hygiene Data'!$F$12,0,10*ROW('Hygiene Data'!F32))="","",OFFSET('Hygiene Data'!$F$12,0,10*ROW('Hygiene Data'!F32)))</f>
        <v/>
      </c>
      <c r="DW38" s="271" t="str">
        <f ca="true">+IF(OFFSET('Hygiene Data'!$F$13,0,10*ROW('Hygiene Data'!F32))="","",OFFSET('Hygiene Data'!$F$13,0,10*ROW('Hygiene Data'!F32)))</f>
        <v/>
      </c>
      <c r="DX38" s="271" t="str">
        <f ca="true">+IF(OFFSET('Hygiene Data'!$G$11,0,10*ROW('Hygiene Data'!G32))="","",OFFSET('Hygiene Data'!$G$11,0,10*ROW('Hygiene Data'!G32)))</f>
        <v/>
      </c>
      <c r="DY38" s="271" t="str">
        <f ca="true">+IF(OFFSET('Hygiene Data'!$G$12,0,10*ROW('Hygiene Data'!G32))="","",OFFSET('Hygiene Data'!$G$12,0,10*ROW('Hygiene Data'!G32)))</f>
        <v/>
      </c>
      <c r="DZ38" s="271" t="str">
        <f ca="true">+IF(OFFSET('Hygiene Data'!$G$13,0,10*ROW('Hygiene Data'!G32))="","",OFFSET('Hygiene Data'!$G$13,0,10*ROW('Hygiene Data'!G32)))</f>
        <v/>
      </c>
      <c r="EA38" s="271" t="str">
        <f ca="true">+IF(OFFSET('Hygiene Data'!$H$11,0,10*ROW('Hygiene Data'!H32))="","",OFFSET('Hygiene Data'!$H$11,0,10*ROW('Hygiene Data'!H32)))</f>
        <v/>
      </c>
      <c r="EB38" s="271" t="str">
        <f ca="true">+IF(OFFSET('Hygiene Data'!$H$12,0,10*ROW('Hygiene Data'!H32))="","",OFFSET('Hygiene Data'!$H$12,0,10*ROW('Hygiene Data'!H32)))</f>
        <v/>
      </c>
      <c r="EC38" s="271" t="str">
        <f ca="true">+IF(OFFSET('Hygiene Data'!$H$13,0,10*ROW('Hygiene Data'!H32))="","",OFFSET('Hygiene Data'!$H$13,0,10*ROW('Hygiene Data'!H32)))</f>
        <v/>
      </c>
      <c r="ED38" s="271" t="str">
        <f ca="true">+IF(OFFSET('Hygiene Data'!$I$11,0,10*ROW('Hygiene Data'!I32))="","",OFFSET('Hygiene Data'!$I$11,0,10*ROW('Hygiene Data'!I32)))</f>
        <v/>
      </c>
      <c r="EE38" s="271" t="str">
        <f ca="true">+IF(OFFSET('Hygiene Data'!$I$12,0,10*ROW('Hygiene Data'!I32))="","",OFFSET('Hygiene Data'!$I$12,0,10*ROW('Hygiene Data'!I32)))</f>
        <v/>
      </c>
      <c r="EF38" s="271"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27"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1"/>
      <c r="BS39" s="271" t="str">
        <f ca="true">+IF(OFFSET('Water Data'!$D$27,0,10*ROW('Water Data'!D33))="","",OFFSET('Water Data'!$D$27,0,10*ROW('Water Data'!D33)))</f>
        <v/>
      </c>
      <c r="BT39" s="271" t="str">
        <f ca="true">+IF(OFFSET('Water Data'!$D$28,0,10*ROW('Water Data'!D33))="","",OFFSET('Water Data'!$D$28,0,10*ROW('Water Data'!D33)))</f>
        <v/>
      </c>
      <c r="BU39" s="271" t="str">
        <f ca="true">+IF(OFFSET('Water Data'!$D$29,0,10*ROW('Water Data'!D33))="","",OFFSET('Water Data'!$D$29,0,10*ROW('Water Data'!D33)))</f>
        <v/>
      </c>
      <c r="BV39" s="271" t="str">
        <f ca="true">+IF(OFFSET('Water Data'!$E$27,0,10*ROW('Water Data'!E33))="","",OFFSET('Water Data'!$E$27,0,10*ROW('Water Data'!E33)))</f>
        <v/>
      </c>
      <c r="BW39" s="271" t="str">
        <f ca="true">+IF(OFFSET('Water Data'!$E$28,0,10*ROW('Water Data'!E33))="","",OFFSET('Water Data'!$E$28,0,10*ROW('Water Data'!E33)))</f>
        <v/>
      </c>
      <c r="BX39" s="271" t="str">
        <f ca="true">+IF(OFFSET('Water Data'!$E$29,0,10*ROW('Water Data'!E33))="","",OFFSET('Water Data'!$E$29,0,10*ROW('Water Data'!E33)))</f>
        <v/>
      </c>
      <c r="BY39" s="271" t="str">
        <f ca="true">+IF(OFFSET('Water Data'!$F$27,0,10*ROW('Water Data'!F33))="","",OFFSET('Water Data'!$F$27,0,10*ROW('Water Data'!F33)))</f>
        <v/>
      </c>
      <c r="BZ39" s="271" t="str">
        <f ca="true">+IF(OFFSET('Water Data'!$F$28,0,10*ROW('Water Data'!F33))="","",OFFSET('Water Data'!$F$28,0,10*ROW('Water Data'!F33)))</f>
        <v/>
      </c>
      <c r="CA39" s="271" t="str">
        <f ca="true">+IF(OFFSET('Water Data'!$F$29,0,10*ROW('Water Data'!F33))="","",OFFSET('Water Data'!$F$29,0,10*ROW('Water Data'!F33)))</f>
        <v/>
      </c>
      <c r="CB39" s="271" t="str">
        <f ca="true">+IF(OFFSET('Water Data'!$G$27,0,10*ROW('Water Data'!G33))="","",OFFSET('Water Data'!$G$27,0,10*ROW('Water Data'!G33)))</f>
        <v/>
      </c>
      <c r="CC39" s="271" t="str">
        <f ca="true">+IF(OFFSET('Water Data'!$G$28,0,10*ROW('Water Data'!G33))="","",OFFSET('Water Data'!$G$28,0,10*ROW('Water Data'!G33)))</f>
        <v/>
      </c>
      <c r="CD39" s="271" t="str">
        <f ca="true">+IF(OFFSET('Water Data'!$G$29,0,10*ROW('Water Data'!G33))="","",OFFSET('Water Data'!$G$29,0,10*ROW('Water Data'!G33)))</f>
        <v/>
      </c>
      <c r="CE39" s="271" t="str">
        <f ca="true">+IF(OFFSET('Water Data'!$H$27,0,10*ROW('Water Data'!H33))="","",OFFSET('Water Data'!$H$27,0,10*ROW('Water Data'!H33)))</f>
        <v/>
      </c>
      <c r="CF39" s="271" t="str">
        <f ca="true">+IF(OFFSET('Water Data'!$H$28,0,10*ROW('Water Data'!H33))="","",OFFSET('Water Data'!$H$28,0,10*ROW('Water Data'!H33)))</f>
        <v/>
      </c>
      <c r="CG39" s="271" t="str">
        <f ca="true">+IF(OFFSET('Water Data'!$H$29,0,10*ROW('Water Data'!H33))="","",OFFSET('Water Data'!$H$29,0,10*ROW('Water Data'!H33)))</f>
        <v/>
      </c>
      <c r="CH39" s="271" t="str">
        <f ca="true">+IF(OFFSET('Water Data'!$I$27,0,10*ROW('Water Data'!I33))="","",OFFSET('Water Data'!$I$27,0,10*ROW('Water Data'!I33)))</f>
        <v/>
      </c>
      <c r="CI39" s="271" t="str">
        <f ca="true">+IF(OFFSET('Water Data'!$I$28,0,10*ROW('Water Data'!I33))="","",OFFSET('Water Data'!$I$28,0,10*ROW('Water Data'!I33)))</f>
        <v/>
      </c>
      <c r="CJ39" s="271" t="str">
        <f ca="true">+IF(OFFSET('Water Data'!$I$29,0,10*ROW('Water Data'!I33))="","",OFFSET('Water Data'!$I$29,0,10*ROW('Water Data'!I33)))</f>
        <v/>
      </c>
      <c r="CK39" s="271" t="str">
        <f ca="true">+IF(OFFSET('Sanitation Data'!$D$28,0,10*ROW('Sanitation Data'!D33))="","",OFFSET('Sanitation Data'!$D$28,0,10*ROW('Sanitation Data'!D33)))</f>
        <v/>
      </c>
      <c r="CL39" s="271" t="str">
        <f ca="true">+IF(OFFSET('Sanitation Data'!$D$29,0,10*ROW('Sanitation Data'!D33))="","",OFFSET('Sanitation Data'!$D$29,0,10*ROW('Sanitation Data'!D33)))</f>
        <v/>
      </c>
      <c r="CM39" s="271" t="str">
        <f ca="true">+IF(OFFSET('Sanitation Data'!$D$30,0,10*ROW('Sanitation Data'!D33))="","",OFFSET('Sanitation Data'!$D$30,0,10*ROW('Sanitation Data'!D33)))</f>
        <v/>
      </c>
      <c r="CN39" s="271" t="str">
        <f ca="true">+IF(OFFSET('Sanitation Data'!$D$31,0,10*ROW('Sanitation Data'!D33))="","",OFFSET('Sanitation Data'!$D$31,0,10*ROW('Sanitation Data'!D33)))</f>
        <v/>
      </c>
      <c r="CO39" s="271" t="str">
        <f ca="true">+IF(OFFSET('Sanitation Data'!$D$32,0,10*ROW('Sanitation Data'!D33))="","",OFFSET('Sanitation Data'!$D$32,0,10*ROW('Sanitation Data'!D33)))</f>
        <v/>
      </c>
      <c r="CP39" s="271" t="str">
        <f ca="true">+IF(OFFSET('Sanitation Data'!$E$28,0,10*ROW('Sanitation Data'!E33))="","",OFFSET('Sanitation Data'!$E$28,0,10*ROW('Sanitation Data'!E33)))</f>
        <v/>
      </c>
      <c r="CQ39" s="271" t="str">
        <f ca="true">+IF(OFFSET('Sanitation Data'!$E$29,0,10*ROW('Sanitation Data'!E33))="","",OFFSET('Sanitation Data'!$E$29,0,10*ROW('Sanitation Data'!E33)))</f>
        <v/>
      </c>
      <c r="CR39" s="271" t="str">
        <f ca="true">+IF(OFFSET('Sanitation Data'!$E$30,0,10*ROW('Sanitation Data'!E33))="","",OFFSET('Sanitation Data'!$E$30,0,10*ROW('Sanitation Data'!E33)))</f>
        <v/>
      </c>
      <c r="CS39" s="271" t="str">
        <f ca="true">+IF(OFFSET('Sanitation Data'!$E$31,0,10*ROW('Sanitation Data'!E33))="","",OFFSET('Sanitation Data'!$E$31,0,10*ROW('Sanitation Data'!E33)))</f>
        <v/>
      </c>
      <c r="CT39" s="271" t="str">
        <f ca="true">+IF(OFFSET('Sanitation Data'!$E$32,0,10*ROW('Sanitation Data'!E33))="","",OFFSET('Sanitation Data'!$E$32,0,10*ROW('Sanitation Data'!E33)))</f>
        <v/>
      </c>
      <c r="CU39" s="271" t="str">
        <f ca="true">+IF(OFFSET('Sanitation Data'!$F$28,0,10*ROW('Sanitation Data'!F33))="","",OFFSET('Sanitation Data'!$F$28,0,10*ROW('Sanitation Data'!F33)))</f>
        <v/>
      </c>
      <c r="CV39" s="271" t="str">
        <f ca="true">+IF(OFFSET('Sanitation Data'!$F$29,0,10*ROW('Sanitation Data'!F33))="","",OFFSET('Sanitation Data'!$F$29,0,10*ROW('Sanitation Data'!F33)))</f>
        <v/>
      </c>
      <c r="CW39" s="271" t="str">
        <f ca="true">+IF(OFFSET('Sanitation Data'!$F$30,0,10*ROW('Sanitation Data'!F33))="","",OFFSET('Sanitation Data'!$F$30,0,10*ROW('Sanitation Data'!F33)))</f>
        <v/>
      </c>
      <c r="CX39" s="271" t="str">
        <f ca="true">+IF(OFFSET('Sanitation Data'!$F$31,0,10*ROW('Sanitation Data'!F33))="","",OFFSET('Sanitation Data'!$F$31,0,10*ROW('Sanitation Data'!F33)))</f>
        <v/>
      </c>
      <c r="CY39" s="271" t="str">
        <f ca="true">+IF(OFFSET('Sanitation Data'!$F$32,0,10*ROW('Sanitation Data'!F33))="","",OFFSET('Sanitation Data'!$F$32,0,10*ROW('Sanitation Data'!F33)))</f>
        <v/>
      </c>
      <c r="CZ39" s="271" t="str">
        <f ca="true">+IF(OFFSET('Sanitation Data'!$G$28,0,10*ROW('Sanitation Data'!G33))="","",OFFSET('Sanitation Data'!$G$28,0,10*ROW('Sanitation Data'!G33)))</f>
        <v/>
      </c>
      <c r="DA39" s="271" t="str">
        <f ca="true">+IF(OFFSET('Sanitation Data'!$G$29,0,10*ROW('Sanitation Data'!G33))="","",OFFSET('Sanitation Data'!$G$29,0,10*ROW('Sanitation Data'!G33)))</f>
        <v/>
      </c>
      <c r="DB39" s="271" t="str">
        <f ca="true">+IF(OFFSET('Sanitation Data'!$G$30,0,10*ROW('Sanitation Data'!G33))="","",OFFSET('Sanitation Data'!$G$30,0,10*ROW('Sanitation Data'!G33)))</f>
        <v/>
      </c>
      <c r="DC39" s="271" t="str">
        <f ca="true">+IF(OFFSET('Sanitation Data'!$G$31,0,10*ROW('Sanitation Data'!G33))="","",OFFSET('Sanitation Data'!$G$31,0,10*ROW('Sanitation Data'!G33)))</f>
        <v/>
      </c>
      <c r="DD39" s="271" t="str">
        <f ca="true">+IF(OFFSET('Sanitation Data'!$G$32,0,10*ROW('Sanitation Data'!G33))="","",OFFSET('Sanitation Data'!$G$32,0,10*ROW('Sanitation Data'!G33)))</f>
        <v/>
      </c>
      <c r="DE39" s="271" t="str">
        <f ca="true">+IF(OFFSET('Sanitation Data'!$H$28,0,10*ROW('Sanitation Data'!H33))="","",OFFSET('Sanitation Data'!$H$28,0,10*ROW('Sanitation Data'!H33)))</f>
        <v/>
      </c>
      <c r="DF39" s="271" t="str">
        <f ca="true">+IF(OFFSET('Sanitation Data'!$H$29,0,10*ROW('Sanitation Data'!H33))="","",OFFSET('Sanitation Data'!$H$29,0,10*ROW('Sanitation Data'!H33)))</f>
        <v/>
      </c>
      <c r="DG39" s="271" t="str">
        <f ca="true">+IF(OFFSET('Sanitation Data'!$H$30,0,10*ROW('Sanitation Data'!H33))="","",OFFSET('Sanitation Data'!$H$30,0,10*ROW('Sanitation Data'!H33)))</f>
        <v/>
      </c>
      <c r="DH39" s="271" t="str">
        <f ca="true">+IF(OFFSET('Sanitation Data'!$H$31,0,10*ROW('Sanitation Data'!H33))="","",OFFSET('Sanitation Data'!$H$31,0,10*ROW('Sanitation Data'!H33)))</f>
        <v/>
      </c>
      <c r="DI39" s="271" t="str">
        <f ca="true">+IF(OFFSET('Sanitation Data'!$H$32,0,10*ROW('Sanitation Data'!H33))="","",OFFSET('Sanitation Data'!$H$32,0,10*ROW('Sanitation Data'!H33)))</f>
        <v/>
      </c>
      <c r="DJ39" s="271" t="str">
        <f ca="true">+IF(OFFSET('Sanitation Data'!$I$28,0,10*ROW('Sanitation Data'!I33))="","",OFFSET('Sanitation Data'!$I$28,0,10*ROW('Sanitation Data'!I33)))</f>
        <v/>
      </c>
      <c r="DK39" s="271" t="str">
        <f ca="true">+IF(OFFSET('Sanitation Data'!$I$29,0,10*ROW('Sanitation Data'!I33))="","",OFFSET('Sanitation Data'!$I$29,0,10*ROW('Sanitation Data'!I33)))</f>
        <v/>
      </c>
      <c r="DL39" s="271" t="str">
        <f ca="true">+IF(OFFSET('Sanitation Data'!$I$30,0,10*ROW('Sanitation Data'!I33))="","",OFFSET('Sanitation Data'!$I$30,0,10*ROW('Sanitation Data'!I33)))</f>
        <v/>
      </c>
      <c r="DM39" s="271" t="str">
        <f ca="true">+IF(OFFSET('Sanitation Data'!$I$31,0,10*ROW('Sanitation Data'!I33))="","",OFFSET('Sanitation Data'!$I$31,0,10*ROW('Sanitation Data'!I33)))</f>
        <v/>
      </c>
      <c r="DN39" s="271" t="str">
        <f ca="true">+IF(OFFSET('Sanitation Data'!$I$32,0,10*ROW('Sanitation Data'!I33))="","",OFFSET('Sanitation Data'!$I$32,0,10*ROW('Sanitation Data'!I33)))</f>
        <v/>
      </c>
      <c r="DO39" s="271" t="str">
        <f ca="true">+IF(OFFSET('Hygiene Data'!$D$11,0,10*ROW('Hygiene Data'!D33))="","",OFFSET('Hygiene Data'!$D$11,0,10*ROW('Hygiene Data'!D33)))</f>
        <v/>
      </c>
      <c r="DP39" s="271" t="str">
        <f ca="true">+IF(OFFSET('Hygiene Data'!$D$12,0,10*ROW('Hygiene Data'!D33))="","",OFFSET('Hygiene Data'!$D$12,0,10*ROW('Hygiene Data'!D33)))</f>
        <v/>
      </c>
      <c r="DQ39" s="271" t="str">
        <f ca="true">+IF(OFFSET('Hygiene Data'!$D$13,0,10*ROW('Hygiene Data'!D33))="","",OFFSET('Hygiene Data'!$D$13,0,10*ROW('Hygiene Data'!D33)))</f>
        <v/>
      </c>
      <c r="DR39" s="271" t="str">
        <f ca="true">+IF(OFFSET('Hygiene Data'!$E$11,0,10*ROW('Hygiene Data'!E33))="","",OFFSET('Hygiene Data'!$E$11,0,10*ROW('Hygiene Data'!E33)))</f>
        <v/>
      </c>
      <c r="DS39" s="271" t="str">
        <f ca="true">+IF(OFFSET('Hygiene Data'!$E$12,0,10*ROW('Hygiene Data'!E33))="","",OFFSET('Hygiene Data'!$E$12,0,10*ROW('Hygiene Data'!E33)))</f>
        <v/>
      </c>
      <c r="DT39" s="271" t="str">
        <f ca="true">+IF(OFFSET('Hygiene Data'!$E$13,0,10*ROW('Hygiene Data'!E33))="","",OFFSET('Hygiene Data'!$E$13,0,10*ROW('Hygiene Data'!E33)))</f>
        <v/>
      </c>
      <c r="DU39" s="271" t="str">
        <f ca="true">+IF(OFFSET('Hygiene Data'!$F$11,0,10*ROW('Hygiene Data'!F33))="","",OFFSET('Hygiene Data'!$F$11,0,10*ROW('Hygiene Data'!F33)))</f>
        <v/>
      </c>
      <c r="DV39" s="271" t="str">
        <f ca="true">+IF(OFFSET('Hygiene Data'!$F$12,0,10*ROW('Hygiene Data'!F33))="","",OFFSET('Hygiene Data'!$F$12,0,10*ROW('Hygiene Data'!F33)))</f>
        <v/>
      </c>
      <c r="DW39" s="271" t="str">
        <f ca="true">+IF(OFFSET('Hygiene Data'!$F$13,0,10*ROW('Hygiene Data'!F33))="","",OFFSET('Hygiene Data'!$F$13,0,10*ROW('Hygiene Data'!F33)))</f>
        <v/>
      </c>
      <c r="DX39" s="271" t="str">
        <f ca="true">+IF(OFFSET('Hygiene Data'!$G$11,0,10*ROW('Hygiene Data'!G33))="","",OFFSET('Hygiene Data'!$G$11,0,10*ROW('Hygiene Data'!G33)))</f>
        <v/>
      </c>
      <c r="DY39" s="271" t="str">
        <f ca="true">+IF(OFFSET('Hygiene Data'!$G$12,0,10*ROW('Hygiene Data'!G33))="","",OFFSET('Hygiene Data'!$G$12,0,10*ROW('Hygiene Data'!G33)))</f>
        <v/>
      </c>
      <c r="DZ39" s="271" t="str">
        <f ca="true">+IF(OFFSET('Hygiene Data'!$G$13,0,10*ROW('Hygiene Data'!G33))="","",OFFSET('Hygiene Data'!$G$13,0,10*ROW('Hygiene Data'!G33)))</f>
        <v/>
      </c>
      <c r="EA39" s="271" t="str">
        <f ca="true">+IF(OFFSET('Hygiene Data'!$H$11,0,10*ROW('Hygiene Data'!H33))="","",OFFSET('Hygiene Data'!$H$11,0,10*ROW('Hygiene Data'!H33)))</f>
        <v/>
      </c>
      <c r="EB39" s="271" t="str">
        <f ca="true">+IF(OFFSET('Hygiene Data'!$H$12,0,10*ROW('Hygiene Data'!H33))="","",OFFSET('Hygiene Data'!$H$12,0,10*ROW('Hygiene Data'!H33)))</f>
        <v/>
      </c>
      <c r="EC39" s="271" t="str">
        <f ca="true">+IF(OFFSET('Hygiene Data'!$H$13,0,10*ROW('Hygiene Data'!H33))="","",OFFSET('Hygiene Data'!$H$13,0,10*ROW('Hygiene Data'!H33)))</f>
        <v/>
      </c>
      <c r="ED39" s="271" t="str">
        <f ca="true">+IF(OFFSET('Hygiene Data'!$I$11,0,10*ROW('Hygiene Data'!I33))="","",OFFSET('Hygiene Data'!$I$11,0,10*ROW('Hygiene Data'!I33)))</f>
        <v/>
      </c>
      <c r="EE39" s="271" t="str">
        <f ca="true">+IF(OFFSET('Hygiene Data'!$I$12,0,10*ROW('Hygiene Data'!I33))="","",OFFSET('Hygiene Data'!$I$12,0,10*ROW('Hygiene Data'!I33)))</f>
        <v/>
      </c>
      <c r="EF39" s="271"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27"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1"/>
      <c r="BS40" s="271" t="str">
        <f ca="true">+IF(OFFSET('Water Data'!$D$27,0,10*ROW('Water Data'!D34))="","",OFFSET('Water Data'!$D$27,0,10*ROW('Water Data'!D34)))</f>
        <v/>
      </c>
      <c r="BT40" s="271" t="str">
        <f ca="true">+IF(OFFSET('Water Data'!$D$28,0,10*ROW('Water Data'!D34))="","",OFFSET('Water Data'!$D$28,0,10*ROW('Water Data'!D34)))</f>
        <v/>
      </c>
      <c r="BU40" s="271" t="str">
        <f ca="true">+IF(OFFSET('Water Data'!$D$29,0,10*ROW('Water Data'!D34))="","",OFFSET('Water Data'!$D$29,0,10*ROW('Water Data'!D34)))</f>
        <v/>
      </c>
      <c r="BV40" s="271" t="str">
        <f ca="true">+IF(OFFSET('Water Data'!$E$27,0,10*ROW('Water Data'!E34))="","",OFFSET('Water Data'!$E$27,0,10*ROW('Water Data'!E34)))</f>
        <v/>
      </c>
      <c r="BW40" s="271" t="str">
        <f ca="true">+IF(OFFSET('Water Data'!$E$28,0,10*ROW('Water Data'!E34))="","",OFFSET('Water Data'!$E$28,0,10*ROW('Water Data'!E34)))</f>
        <v/>
      </c>
      <c r="BX40" s="271" t="str">
        <f ca="true">+IF(OFFSET('Water Data'!$E$29,0,10*ROW('Water Data'!E34))="","",OFFSET('Water Data'!$E$29,0,10*ROW('Water Data'!E34)))</f>
        <v/>
      </c>
      <c r="BY40" s="271" t="str">
        <f ca="true">+IF(OFFSET('Water Data'!$F$27,0,10*ROW('Water Data'!F34))="","",OFFSET('Water Data'!$F$27,0,10*ROW('Water Data'!F34)))</f>
        <v/>
      </c>
      <c r="BZ40" s="271" t="str">
        <f ca="true">+IF(OFFSET('Water Data'!$F$28,0,10*ROW('Water Data'!F34))="","",OFFSET('Water Data'!$F$28,0,10*ROW('Water Data'!F34)))</f>
        <v/>
      </c>
      <c r="CA40" s="271" t="str">
        <f ca="true">+IF(OFFSET('Water Data'!$F$29,0,10*ROW('Water Data'!F34))="","",OFFSET('Water Data'!$F$29,0,10*ROW('Water Data'!F34)))</f>
        <v/>
      </c>
      <c r="CB40" s="271" t="str">
        <f ca="true">+IF(OFFSET('Water Data'!$G$27,0,10*ROW('Water Data'!G34))="","",OFFSET('Water Data'!$G$27,0,10*ROW('Water Data'!G34)))</f>
        <v/>
      </c>
      <c r="CC40" s="271" t="str">
        <f ca="true">+IF(OFFSET('Water Data'!$G$28,0,10*ROW('Water Data'!G34))="","",OFFSET('Water Data'!$G$28,0,10*ROW('Water Data'!G34)))</f>
        <v/>
      </c>
      <c r="CD40" s="271" t="str">
        <f ca="true">+IF(OFFSET('Water Data'!$G$29,0,10*ROW('Water Data'!G34))="","",OFFSET('Water Data'!$G$29,0,10*ROW('Water Data'!G34)))</f>
        <v/>
      </c>
      <c r="CE40" s="271" t="str">
        <f ca="true">+IF(OFFSET('Water Data'!$H$27,0,10*ROW('Water Data'!H34))="","",OFFSET('Water Data'!$H$27,0,10*ROW('Water Data'!H34)))</f>
        <v/>
      </c>
      <c r="CF40" s="271" t="str">
        <f ca="true">+IF(OFFSET('Water Data'!$H$28,0,10*ROW('Water Data'!H34))="","",OFFSET('Water Data'!$H$28,0,10*ROW('Water Data'!H34)))</f>
        <v/>
      </c>
      <c r="CG40" s="271" t="str">
        <f ca="true">+IF(OFFSET('Water Data'!$H$29,0,10*ROW('Water Data'!H34))="","",OFFSET('Water Data'!$H$29,0,10*ROW('Water Data'!H34)))</f>
        <v/>
      </c>
      <c r="CH40" s="271" t="str">
        <f ca="true">+IF(OFFSET('Water Data'!$I$27,0,10*ROW('Water Data'!I34))="","",OFFSET('Water Data'!$I$27,0,10*ROW('Water Data'!I34)))</f>
        <v/>
      </c>
      <c r="CI40" s="271" t="str">
        <f ca="true">+IF(OFFSET('Water Data'!$I$28,0,10*ROW('Water Data'!I34))="","",OFFSET('Water Data'!$I$28,0,10*ROW('Water Data'!I34)))</f>
        <v/>
      </c>
      <c r="CJ40" s="271" t="str">
        <f ca="true">+IF(OFFSET('Water Data'!$I$29,0,10*ROW('Water Data'!I34))="","",OFFSET('Water Data'!$I$29,0,10*ROW('Water Data'!I34)))</f>
        <v/>
      </c>
      <c r="CK40" s="271" t="str">
        <f ca="true">+IF(OFFSET('Sanitation Data'!$D$28,0,10*ROW('Sanitation Data'!D34))="","",OFFSET('Sanitation Data'!$D$28,0,10*ROW('Sanitation Data'!D34)))</f>
        <v/>
      </c>
      <c r="CL40" s="271" t="str">
        <f ca="true">+IF(OFFSET('Sanitation Data'!$D$29,0,10*ROW('Sanitation Data'!D34))="","",OFFSET('Sanitation Data'!$D$29,0,10*ROW('Sanitation Data'!D34)))</f>
        <v/>
      </c>
      <c r="CM40" s="271" t="str">
        <f ca="true">+IF(OFFSET('Sanitation Data'!$D$30,0,10*ROW('Sanitation Data'!D34))="","",OFFSET('Sanitation Data'!$D$30,0,10*ROW('Sanitation Data'!D34)))</f>
        <v/>
      </c>
      <c r="CN40" s="271" t="str">
        <f ca="true">+IF(OFFSET('Sanitation Data'!$D$31,0,10*ROW('Sanitation Data'!D34))="","",OFFSET('Sanitation Data'!$D$31,0,10*ROW('Sanitation Data'!D34)))</f>
        <v/>
      </c>
      <c r="CO40" s="271" t="str">
        <f ca="true">+IF(OFFSET('Sanitation Data'!$D$32,0,10*ROW('Sanitation Data'!D34))="","",OFFSET('Sanitation Data'!$D$32,0,10*ROW('Sanitation Data'!D34)))</f>
        <v/>
      </c>
      <c r="CP40" s="271" t="str">
        <f ca="true">+IF(OFFSET('Sanitation Data'!$E$28,0,10*ROW('Sanitation Data'!E34))="","",OFFSET('Sanitation Data'!$E$28,0,10*ROW('Sanitation Data'!E34)))</f>
        <v/>
      </c>
      <c r="CQ40" s="271" t="str">
        <f ca="true">+IF(OFFSET('Sanitation Data'!$E$29,0,10*ROW('Sanitation Data'!E34))="","",OFFSET('Sanitation Data'!$E$29,0,10*ROW('Sanitation Data'!E34)))</f>
        <v/>
      </c>
      <c r="CR40" s="271" t="str">
        <f ca="true">+IF(OFFSET('Sanitation Data'!$E$30,0,10*ROW('Sanitation Data'!E34))="","",OFFSET('Sanitation Data'!$E$30,0,10*ROW('Sanitation Data'!E34)))</f>
        <v/>
      </c>
      <c r="CS40" s="271" t="str">
        <f ca="true">+IF(OFFSET('Sanitation Data'!$E$31,0,10*ROW('Sanitation Data'!E34))="","",OFFSET('Sanitation Data'!$E$31,0,10*ROW('Sanitation Data'!E34)))</f>
        <v/>
      </c>
      <c r="CT40" s="271" t="str">
        <f ca="true">+IF(OFFSET('Sanitation Data'!$E$32,0,10*ROW('Sanitation Data'!E34))="","",OFFSET('Sanitation Data'!$E$32,0,10*ROW('Sanitation Data'!E34)))</f>
        <v/>
      </c>
      <c r="CU40" s="271" t="str">
        <f ca="true">+IF(OFFSET('Sanitation Data'!$F$28,0,10*ROW('Sanitation Data'!F34))="","",OFFSET('Sanitation Data'!$F$28,0,10*ROW('Sanitation Data'!F34)))</f>
        <v/>
      </c>
      <c r="CV40" s="271" t="str">
        <f ca="true">+IF(OFFSET('Sanitation Data'!$F$29,0,10*ROW('Sanitation Data'!F34))="","",OFFSET('Sanitation Data'!$F$29,0,10*ROW('Sanitation Data'!F34)))</f>
        <v/>
      </c>
      <c r="CW40" s="271" t="str">
        <f ca="true">+IF(OFFSET('Sanitation Data'!$F$30,0,10*ROW('Sanitation Data'!F34))="","",OFFSET('Sanitation Data'!$F$30,0,10*ROW('Sanitation Data'!F34)))</f>
        <v/>
      </c>
      <c r="CX40" s="271" t="str">
        <f ca="true">+IF(OFFSET('Sanitation Data'!$F$31,0,10*ROW('Sanitation Data'!F34))="","",OFFSET('Sanitation Data'!$F$31,0,10*ROW('Sanitation Data'!F34)))</f>
        <v/>
      </c>
      <c r="CY40" s="271" t="str">
        <f ca="true">+IF(OFFSET('Sanitation Data'!$F$32,0,10*ROW('Sanitation Data'!F34))="","",OFFSET('Sanitation Data'!$F$32,0,10*ROW('Sanitation Data'!F34)))</f>
        <v/>
      </c>
      <c r="CZ40" s="271" t="str">
        <f ca="true">+IF(OFFSET('Sanitation Data'!$G$28,0,10*ROW('Sanitation Data'!G34))="","",OFFSET('Sanitation Data'!$G$28,0,10*ROW('Sanitation Data'!G34)))</f>
        <v/>
      </c>
      <c r="DA40" s="271" t="str">
        <f ca="true">+IF(OFFSET('Sanitation Data'!$G$29,0,10*ROW('Sanitation Data'!G34))="","",OFFSET('Sanitation Data'!$G$29,0,10*ROW('Sanitation Data'!G34)))</f>
        <v/>
      </c>
      <c r="DB40" s="271" t="str">
        <f ca="true">+IF(OFFSET('Sanitation Data'!$G$30,0,10*ROW('Sanitation Data'!G34))="","",OFFSET('Sanitation Data'!$G$30,0,10*ROW('Sanitation Data'!G34)))</f>
        <v/>
      </c>
      <c r="DC40" s="271" t="str">
        <f ca="true">+IF(OFFSET('Sanitation Data'!$G$31,0,10*ROW('Sanitation Data'!G34))="","",OFFSET('Sanitation Data'!$G$31,0,10*ROW('Sanitation Data'!G34)))</f>
        <v/>
      </c>
      <c r="DD40" s="271" t="str">
        <f ca="true">+IF(OFFSET('Sanitation Data'!$G$32,0,10*ROW('Sanitation Data'!G34))="","",OFFSET('Sanitation Data'!$G$32,0,10*ROW('Sanitation Data'!G34)))</f>
        <v/>
      </c>
      <c r="DE40" s="271" t="str">
        <f ca="true">+IF(OFFSET('Sanitation Data'!$H$28,0,10*ROW('Sanitation Data'!H34))="","",OFFSET('Sanitation Data'!$H$28,0,10*ROW('Sanitation Data'!H34)))</f>
        <v/>
      </c>
      <c r="DF40" s="271" t="str">
        <f ca="true">+IF(OFFSET('Sanitation Data'!$H$29,0,10*ROW('Sanitation Data'!H34))="","",OFFSET('Sanitation Data'!$H$29,0,10*ROW('Sanitation Data'!H34)))</f>
        <v/>
      </c>
      <c r="DG40" s="271" t="str">
        <f ca="true">+IF(OFFSET('Sanitation Data'!$H$30,0,10*ROW('Sanitation Data'!H34))="","",OFFSET('Sanitation Data'!$H$30,0,10*ROW('Sanitation Data'!H34)))</f>
        <v/>
      </c>
      <c r="DH40" s="271" t="str">
        <f ca="true">+IF(OFFSET('Sanitation Data'!$H$31,0,10*ROW('Sanitation Data'!H34))="","",OFFSET('Sanitation Data'!$H$31,0,10*ROW('Sanitation Data'!H34)))</f>
        <v/>
      </c>
      <c r="DI40" s="271" t="str">
        <f ca="true">+IF(OFFSET('Sanitation Data'!$H$32,0,10*ROW('Sanitation Data'!H34))="","",OFFSET('Sanitation Data'!$H$32,0,10*ROW('Sanitation Data'!H34)))</f>
        <v/>
      </c>
      <c r="DJ40" s="271" t="str">
        <f ca="true">+IF(OFFSET('Sanitation Data'!$I$28,0,10*ROW('Sanitation Data'!I34))="","",OFFSET('Sanitation Data'!$I$28,0,10*ROW('Sanitation Data'!I34)))</f>
        <v/>
      </c>
      <c r="DK40" s="271" t="str">
        <f ca="true">+IF(OFFSET('Sanitation Data'!$I$29,0,10*ROW('Sanitation Data'!I34))="","",OFFSET('Sanitation Data'!$I$29,0,10*ROW('Sanitation Data'!I34)))</f>
        <v/>
      </c>
      <c r="DL40" s="271" t="str">
        <f ca="true">+IF(OFFSET('Sanitation Data'!$I$30,0,10*ROW('Sanitation Data'!I34))="","",OFFSET('Sanitation Data'!$I$30,0,10*ROW('Sanitation Data'!I34)))</f>
        <v/>
      </c>
      <c r="DM40" s="271" t="str">
        <f ca="true">+IF(OFFSET('Sanitation Data'!$I$31,0,10*ROW('Sanitation Data'!I34))="","",OFFSET('Sanitation Data'!$I$31,0,10*ROW('Sanitation Data'!I34)))</f>
        <v/>
      </c>
      <c r="DN40" s="271" t="str">
        <f ca="true">+IF(OFFSET('Sanitation Data'!$I$32,0,10*ROW('Sanitation Data'!I34))="","",OFFSET('Sanitation Data'!$I$32,0,10*ROW('Sanitation Data'!I34)))</f>
        <v/>
      </c>
      <c r="DO40" s="271" t="str">
        <f ca="true">+IF(OFFSET('Hygiene Data'!$D$11,0,10*ROW('Hygiene Data'!D34))="","",OFFSET('Hygiene Data'!$D$11,0,10*ROW('Hygiene Data'!D34)))</f>
        <v/>
      </c>
      <c r="DP40" s="271" t="str">
        <f ca="true">+IF(OFFSET('Hygiene Data'!$D$12,0,10*ROW('Hygiene Data'!D34))="","",OFFSET('Hygiene Data'!$D$12,0,10*ROW('Hygiene Data'!D34)))</f>
        <v/>
      </c>
      <c r="DQ40" s="271" t="str">
        <f ca="true">+IF(OFFSET('Hygiene Data'!$D$13,0,10*ROW('Hygiene Data'!D34))="","",OFFSET('Hygiene Data'!$D$13,0,10*ROW('Hygiene Data'!D34)))</f>
        <v/>
      </c>
      <c r="DR40" s="271" t="str">
        <f ca="true">+IF(OFFSET('Hygiene Data'!$E$11,0,10*ROW('Hygiene Data'!E34))="","",OFFSET('Hygiene Data'!$E$11,0,10*ROW('Hygiene Data'!E34)))</f>
        <v/>
      </c>
      <c r="DS40" s="271" t="str">
        <f ca="true">+IF(OFFSET('Hygiene Data'!$E$12,0,10*ROW('Hygiene Data'!E34))="","",OFFSET('Hygiene Data'!$E$12,0,10*ROW('Hygiene Data'!E34)))</f>
        <v/>
      </c>
      <c r="DT40" s="271" t="str">
        <f ca="true">+IF(OFFSET('Hygiene Data'!$E$13,0,10*ROW('Hygiene Data'!E34))="","",OFFSET('Hygiene Data'!$E$13,0,10*ROW('Hygiene Data'!E34)))</f>
        <v/>
      </c>
      <c r="DU40" s="271" t="str">
        <f ca="true">+IF(OFFSET('Hygiene Data'!$F$11,0,10*ROW('Hygiene Data'!F34))="","",OFFSET('Hygiene Data'!$F$11,0,10*ROW('Hygiene Data'!F34)))</f>
        <v/>
      </c>
      <c r="DV40" s="271" t="str">
        <f ca="true">+IF(OFFSET('Hygiene Data'!$F$12,0,10*ROW('Hygiene Data'!F34))="","",OFFSET('Hygiene Data'!$F$12,0,10*ROW('Hygiene Data'!F34)))</f>
        <v/>
      </c>
      <c r="DW40" s="271" t="str">
        <f ca="true">+IF(OFFSET('Hygiene Data'!$F$13,0,10*ROW('Hygiene Data'!F34))="","",OFFSET('Hygiene Data'!$F$13,0,10*ROW('Hygiene Data'!F34)))</f>
        <v/>
      </c>
      <c r="DX40" s="271" t="str">
        <f ca="true">+IF(OFFSET('Hygiene Data'!$G$11,0,10*ROW('Hygiene Data'!G34))="","",OFFSET('Hygiene Data'!$G$11,0,10*ROW('Hygiene Data'!G34)))</f>
        <v/>
      </c>
      <c r="DY40" s="271" t="str">
        <f ca="true">+IF(OFFSET('Hygiene Data'!$G$12,0,10*ROW('Hygiene Data'!G34))="","",OFFSET('Hygiene Data'!$G$12,0,10*ROW('Hygiene Data'!G34)))</f>
        <v/>
      </c>
      <c r="DZ40" s="271" t="str">
        <f ca="true">+IF(OFFSET('Hygiene Data'!$G$13,0,10*ROW('Hygiene Data'!G34))="","",OFFSET('Hygiene Data'!$G$13,0,10*ROW('Hygiene Data'!G34)))</f>
        <v/>
      </c>
      <c r="EA40" s="271" t="str">
        <f ca="true">+IF(OFFSET('Hygiene Data'!$H$11,0,10*ROW('Hygiene Data'!H34))="","",OFFSET('Hygiene Data'!$H$11,0,10*ROW('Hygiene Data'!H34)))</f>
        <v/>
      </c>
      <c r="EB40" s="271" t="str">
        <f ca="true">+IF(OFFSET('Hygiene Data'!$H$12,0,10*ROW('Hygiene Data'!H34))="","",OFFSET('Hygiene Data'!$H$12,0,10*ROW('Hygiene Data'!H34)))</f>
        <v/>
      </c>
      <c r="EC40" s="271" t="str">
        <f ca="true">+IF(OFFSET('Hygiene Data'!$H$13,0,10*ROW('Hygiene Data'!H34))="","",OFFSET('Hygiene Data'!$H$13,0,10*ROW('Hygiene Data'!H34)))</f>
        <v/>
      </c>
      <c r="ED40" s="271" t="str">
        <f ca="true">+IF(OFFSET('Hygiene Data'!$I$11,0,10*ROW('Hygiene Data'!I34))="","",OFFSET('Hygiene Data'!$I$11,0,10*ROW('Hygiene Data'!I34)))</f>
        <v/>
      </c>
      <c r="EE40" s="271" t="str">
        <f ca="true">+IF(OFFSET('Hygiene Data'!$I$12,0,10*ROW('Hygiene Data'!I34))="","",OFFSET('Hygiene Data'!$I$12,0,10*ROW('Hygiene Data'!I34)))</f>
        <v/>
      </c>
      <c r="EF40" s="271"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27"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1"/>
      <c r="BS41" s="271" t="str">
        <f ca="true">+IF(OFFSET('Water Data'!$D$27,0,10*ROW('Water Data'!D35))="","",OFFSET('Water Data'!$D$27,0,10*ROW('Water Data'!D35)))</f>
        <v/>
      </c>
      <c r="BT41" s="271" t="str">
        <f ca="true">+IF(OFFSET('Water Data'!$D$28,0,10*ROW('Water Data'!D35))="","",OFFSET('Water Data'!$D$28,0,10*ROW('Water Data'!D35)))</f>
        <v/>
      </c>
      <c r="BU41" s="271" t="str">
        <f ca="true">+IF(OFFSET('Water Data'!$D$29,0,10*ROW('Water Data'!D35))="","",OFFSET('Water Data'!$D$29,0,10*ROW('Water Data'!D35)))</f>
        <v/>
      </c>
      <c r="BV41" s="271" t="str">
        <f ca="true">+IF(OFFSET('Water Data'!$E$27,0,10*ROW('Water Data'!E35))="","",OFFSET('Water Data'!$E$27,0,10*ROW('Water Data'!E35)))</f>
        <v/>
      </c>
      <c r="BW41" s="271" t="str">
        <f ca="true">+IF(OFFSET('Water Data'!$E$28,0,10*ROW('Water Data'!E35))="","",OFFSET('Water Data'!$E$28,0,10*ROW('Water Data'!E35)))</f>
        <v/>
      </c>
      <c r="BX41" s="271" t="str">
        <f ca="true">+IF(OFFSET('Water Data'!$E$29,0,10*ROW('Water Data'!E35))="","",OFFSET('Water Data'!$E$29,0,10*ROW('Water Data'!E35)))</f>
        <v/>
      </c>
      <c r="BY41" s="271" t="str">
        <f ca="true">+IF(OFFSET('Water Data'!$F$27,0,10*ROW('Water Data'!F35))="","",OFFSET('Water Data'!$F$27,0,10*ROW('Water Data'!F35)))</f>
        <v/>
      </c>
      <c r="BZ41" s="271" t="str">
        <f ca="true">+IF(OFFSET('Water Data'!$F$28,0,10*ROW('Water Data'!F35))="","",OFFSET('Water Data'!$F$28,0,10*ROW('Water Data'!F35)))</f>
        <v/>
      </c>
      <c r="CA41" s="271" t="str">
        <f ca="true">+IF(OFFSET('Water Data'!$F$29,0,10*ROW('Water Data'!F35))="","",OFFSET('Water Data'!$F$29,0,10*ROW('Water Data'!F35)))</f>
        <v/>
      </c>
      <c r="CB41" s="271" t="str">
        <f ca="true">+IF(OFFSET('Water Data'!$G$27,0,10*ROW('Water Data'!G35))="","",OFFSET('Water Data'!$G$27,0,10*ROW('Water Data'!G35)))</f>
        <v/>
      </c>
      <c r="CC41" s="271" t="str">
        <f ca="true">+IF(OFFSET('Water Data'!$G$28,0,10*ROW('Water Data'!G35))="","",OFFSET('Water Data'!$G$28,0,10*ROW('Water Data'!G35)))</f>
        <v/>
      </c>
      <c r="CD41" s="271" t="str">
        <f ca="true">+IF(OFFSET('Water Data'!$G$29,0,10*ROW('Water Data'!G35))="","",OFFSET('Water Data'!$G$29,0,10*ROW('Water Data'!G35)))</f>
        <v/>
      </c>
      <c r="CE41" s="271" t="str">
        <f ca="true">+IF(OFFSET('Water Data'!$H$27,0,10*ROW('Water Data'!H35))="","",OFFSET('Water Data'!$H$27,0,10*ROW('Water Data'!H35)))</f>
        <v/>
      </c>
      <c r="CF41" s="271" t="str">
        <f ca="true">+IF(OFFSET('Water Data'!$H$28,0,10*ROW('Water Data'!H35))="","",OFFSET('Water Data'!$H$28,0,10*ROW('Water Data'!H35)))</f>
        <v/>
      </c>
      <c r="CG41" s="271" t="str">
        <f ca="true">+IF(OFFSET('Water Data'!$H$29,0,10*ROW('Water Data'!H35))="","",OFFSET('Water Data'!$H$29,0,10*ROW('Water Data'!H35)))</f>
        <v/>
      </c>
      <c r="CH41" s="271" t="str">
        <f ca="true">+IF(OFFSET('Water Data'!$I$27,0,10*ROW('Water Data'!I35))="","",OFFSET('Water Data'!$I$27,0,10*ROW('Water Data'!I35)))</f>
        <v/>
      </c>
      <c r="CI41" s="271" t="str">
        <f ca="true">+IF(OFFSET('Water Data'!$I$28,0,10*ROW('Water Data'!I35))="","",OFFSET('Water Data'!$I$28,0,10*ROW('Water Data'!I35)))</f>
        <v/>
      </c>
      <c r="CJ41" s="271" t="str">
        <f ca="true">+IF(OFFSET('Water Data'!$I$29,0,10*ROW('Water Data'!I35))="","",OFFSET('Water Data'!$I$29,0,10*ROW('Water Data'!I35)))</f>
        <v/>
      </c>
      <c r="CK41" s="271" t="str">
        <f ca="true">+IF(OFFSET('Sanitation Data'!$D$28,0,10*ROW('Sanitation Data'!D35))="","",OFFSET('Sanitation Data'!$D$28,0,10*ROW('Sanitation Data'!D35)))</f>
        <v/>
      </c>
      <c r="CL41" s="271" t="str">
        <f ca="true">+IF(OFFSET('Sanitation Data'!$D$29,0,10*ROW('Sanitation Data'!D35))="","",OFFSET('Sanitation Data'!$D$29,0,10*ROW('Sanitation Data'!D35)))</f>
        <v/>
      </c>
      <c r="CM41" s="271" t="str">
        <f ca="true">+IF(OFFSET('Sanitation Data'!$D$30,0,10*ROW('Sanitation Data'!D35))="","",OFFSET('Sanitation Data'!$D$30,0,10*ROW('Sanitation Data'!D35)))</f>
        <v/>
      </c>
      <c r="CN41" s="271" t="str">
        <f ca="true">+IF(OFFSET('Sanitation Data'!$D$31,0,10*ROW('Sanitation Data'!D35))="","",OFFSET('Sanitation Data'!$D$31,0,10*ROW('Sanitation Data'!D35)))</f>
        <v/>
      </c>
      <c r="CO41" s="271" t="str">
        <f ca="true">+IF(OFFSET('Sanitation Data'!$D$32,0,10*ROW('Sanitation Data'!D35))="","",OFFSET('Sanitation Data'!$D$32,0,10*ROW('Sanitation Data'!D35)))</f>
        <v/>
      </c>
      <c r="CP41" s="271" t="str">
        <f ca="true">+IF(OFFSET('Sanitation Data'!$E$28,0,10*ROW('Sanitation Data'!E35))="","",OFFSET('Sanitation Data'!$E$28,0,10*ROW('Sanitation Data'!E35)))</f>
        <v/>
      </c>
      <c r="CQ41" s="271" t="str">
        <f ca="true">+IF(OFFSET('Sanitation Data'!$E$29,0,10*ROW('Sanitation Data'!E35))="","",OFFSET('Sanitation Data'!$E$29,0,10*ROW('Sanitation Data'!E35)))</f>
        <v/>
      </c>
      <c r="CR41" s="271" t="str">
        <f ca="true">+IF(OFFSET('Sanitation Data'!$E$30,0,10*ROW('Sanitation Data'!E35))="","",OFFSET('Sanitation Data'!$E$30,0,10*ROW('Sanitation Data'!E35)))</f>
        <v/>
      </c>
      <c r="CS41" s="271" t="str">
        <f ca="true">+IF(OFFSET('Sanitation Data'!$E$31,0,10*ROW('Sanitation Data'!E35))="","",OFFSET('Sanitation Data'!$E$31,0,10*ROW('Sanitation Data'!E35)))</f>
        <v/>
      </c>
      <c r="CT41" s="271" t="str">
        <f ca="true">+IF(OFFSET('Sanitation Data'!$E$32,0,10*ROW('Sanitation Data'!E35))="","",OFFSET('Sanitation Data'!$E$32,0,10*ROW('Sanitation Data'!E35)))</f>
        <v/>
      </c>
      <c r="CU41" s="271" t="str">
        <f ca="true">+IF(OFFSET('Sanitation Data'!$F$28,0,10*ROW('Sanitation Data'!F35))="","",OFFSET('Sanitation Data'!$F$28,0,10*ROW('Sanitation Data'!F35)))</f>
        <v/>
      </c>
      <c r="CV41" s="271" t="str">
        <f ca="true">+IF(OFFSET('Sanitation Data'!$F$29,0,10*ROW('Sanitation Data'!F35))="","",OFFSET('Sanitation Data'!$F$29,0,10*ROW('Sanitation Data'!F35)))</f>
        <v/>
      </c>
      <c r="CW41" s="271" t="str">
        <f ca="true">+IF(OFFSET('Sanitation Data'!$F$30,0,10*ROW('Sanitation Data'!F35))="","",OFFSET('Sanitation Data'!$F$30,0,10*ROW('Sanitation Data'!F35)))</f>
        <v/>
      </c>
      <c r="CX41" s="271" t="str">
        <f ca="true">+IF(OFFSET('Sanitation Data'!$F$31,0,10*ROW('Sanitation Data'!F35))="","",OFFSET('Sanitation Data'!$F$31,0,10*ROW('Sanitation Data'!F35)))</f>
        <v/>
      </c>
      <c r="CY41" s="271" t="str">
        <f ca="true">+IF(OFFSET('Sanitation Data'!$F$32,0,10*ROW('Sanitation Data'!F35))="","",OFFSET('Sanitation Data'!$F$32,0,10*ROW('Sanitation Data'!F35)))</f>
        <v/>
      </c>
      <c r="CZ41" s="271" t="str">
        <f ca="true">+IF(OFFSET('Sanitation Data'!$G$28,0,10*ROW('Sanitation Data'!G35))="","",OFFSET('Sanitation Data'!$G$28,0,10*ROW('Sanitation Data'!G35)))</f>
        <v/>
      </c>
      <c r="DA41" s="271" t="str">
        <f ca="true">+IF(OFFSET('Sanitation Data'!$G$29,0,10*ROW('Sanitation Data'!G35))="","",OFFSET('Sanitation Data'!$G$29,0,10*ROW('Sanitation Data'!G35)))</f>
        <v/>
      </c>
      <c r="DB41" s="271" t="str">
        <f ca="true">+IF(OFFSET('Sanitation Data'!$G$30,0,10*ROW('Sanitation Data'!G35))="","",OFFSET('Sanitation Data'!$G$30,0,10*ROW('Sanitation Data'!G35)))</f>
        <v/>
      </c>
      <c r="DC41" s="271" t="str">
        <f ca="true">+IF(OFFSET('Sanitation Data'!$G$31,0,10*ROW('Sanitation Data'!G35))="","",OFFSET('Sanitation Data'!$G$31,0,10*ROW('Sanitation Data'!G35)))</f>
        <v/>
      </c>
      <c r="DD41" s="271" t="str">
        <f ca="true">+IF(OFFSET('Sanitation Data'!$G$32,0,10*ROW('Sanitation Data'!G35))="","",OFFSET('Sanitation Data'!$G$32,0,10*ROW('Sanitation Data'!G35)))</f>
        <v/>
      </c>
      <c r="DE41" s="271" t="str">
        <f ca="true">+IF(OFFSET('Sanitation Data'!$H$28,0,10*ROW('Sanitation Data'!H35))="","",OFFSET('Sanitation Data'!$H$28,0,10*ROW('Sanitation Data'!H35)))</f>
        <v/>
      </c>
      <c r="DF41" s="271" t="str">
        <f ca="true">+IF(OFFSET('Sanitation Data'!$H$29,0,10*ROW('Sanitation Data'!H35))="","",OFFSET('Sanitation Data'!$H$29,0,10*ROW('Sanitation Data'!H35)))</f>
        <v/>
      </c>
      <c r="DG41" s="271" t="str">
        <f ca="true">+IF(OFFSET('Sanitation Data'!$H$30,0,10*ROW('Sanitation Data'!H35))="","",OFFSET('Sanitation Data'!$H$30,0,10*ROW('Sanitation Data'!H35)))</f>
        <v/>
      </c>
      <c r="DH41" s="271" t="str">
        <f ca="true">+IF(OFFSET('Sanitation Data'!$H$31,0,10*ROW('Sanitation Data'!H35))="","",OFFSET('Sanitation Data'!$H$31,0,10*ROW('Sanitation Data'!H35)))</f>
        <v/>
      </c>
      <c r="DI41" s="271" t="str">
        <f ca="true">+IF(OFFSET('Sanitation Data'!$H$32,0,10*ROW('Sanitation Data'!H35))="","",OFFSET('Sanitation Data'!$H$32,0,10*ROW('Sanitation Data'!H35)))</f>
        <v/>
      </c>
      <c r="DJ41" s="271" t="str">
        <f ca="true">+IF(OFFSET('Sanitation Data'!$I$28,0,10*ROW('Sanitation Data'!I35))="","",OFFSET('Sanitation Data'!$I$28,0,10*ROW('Sanitation Data'!I35)))</f>
        <v/>
      </c>
      <c r="DK41" s="271" t="str">
        <f ca="true">+IF(OFFSET('Sanitation Data'!$I$29,0,10*ROW('Sanitation Data'!I35))="","",OFFSET('Sanitation Data'!$I$29,0,10*ROW('Sanitation Data'!I35)))</f>
        <v/>
      </c>
      <c r="DL41" s="271" t="str">
        <f ca="true">+IF(OFFSET('Sanitation Data'!$I$30,0,10*ROW('Sanitation Data'!I35))="","",OFFSET('Sanitation Data'!$I$30,0,10*ROW('Sanitation Data'!I35)))</f>
        <v/>
      </c>
      <c r="DM41" s="271" t="str">
        <f ca="true">+IF(OFFSET('Sanitation Data'!$I$31,0,10*ROW('Sanitation Data'!I35))="","",OFFSET('Sanitation Data'!$I$31,0,10*ROW('Sanitation Data'!I35)))</f>
        <v/>
      </c>
      <c r="DN41" s="271" t="str">
        <f ca="true">+IF(OFFSET('Sanitation Data'!$I$32,0,10*ROW('Sanitation Data'!I35))="","",OFFSET('Sanitation Data'!$I$32,0,10*ROW('Sanitation Data'!I35)))</f>
        <v/>
      </c>
      <c r="DO41" s="271" t="str">
        <f ca="true">+IF(OFFSET('Hygiene Data'!$D$11,0,10*ROW('Hygiene Data'!D35))="","",OFFSET('Hygiene Data'!$D$11,0,10*ROW('Hygiene Data'!D35)))</f>
        <v/>
      </c>
      <c r="DP41" s="271" t="str">
        <f ca="true">+IF(OFFSET('Hygiene Data'!$D$12,0,10*ROW('Hygiene Data'!D35))="","",OFFSET('Hygiene Data'!$D$12,0,10*ROW('Hygiene Data'!D35)))</f>
        <v/>
      </c>
      <c r="DQ41" s="271" t="str">
        <f ca="true">+IF(OFFSET('Hygiene Data'!$D$13,0,10*ROW('Hygiene Data'!D35))="","",OFFSET('Hygiene Data'!$D$13,0,10*ROW('Hygiene Data'!D35)))</f>
        <v/>
      </c>
      <c r="DR41" s="271" t="str">
        <f ca="true">+IF(OFFSET('Hygiene Data'!$E$11,0,10*ROW('Hygiene Data'!E35))="","",OFFSET('Hygiene Data'!$E$11,0,10*ROW('Hygiene Data'!E35)))</f>
        <v/>
      </c>
      <c r="DS41" s="271" t="str">
        <f ca="true">+IF(OFFSET('Hygiene Data'!$E$12,0,10*ROW('Hygiene Data'!E35))="","",OFFSET('Hygiene Data'!$E$12,0,10*ROW('Hygiene Data'!E35)))</f>
        <v/>
      </c>
      <c r="DT41" s="271" t="str">
        <f ca="true">+IF(OFFSET('Hygiene Data'!$E$13,0,10*ROW('Hygiene Data'!E35))="","",OFFSET('Hygiene Data'!$E$13,0,10*ROW('Hygiene Data'!E35)))</f>
        <v/>
      </c>
      <c r="DU41" s="271" t="str">
        <f ca="true">+IF(OFFSET('Hygiene Data'!$F$11,0,10*ROW('Hygiene Data'!F35))="","",OFFSET('Hygiene Data'!$F$11,0,10*ROW('Hygiene Data'!F35)))</f>
        <v/>
      </c>
      <c r="DV41" s="271" t="str">
        <f ca="true">+IF(OFFSET('Hygiene Data'!$F$12,0,10*ROW('Hygiene Data'!F35))="","",OFFSET('Hygiene Data'!$F$12,0,10*ROW('Hygiene Data'!F35)))</f>
        <v/>
      </c>
      <c r="DW41" s="271" t="str">
        <f ca="true">+IF(OFFSET('Hygiene Data'!$F$13,0,10*ROW('Hygiene Data'!F35))="","",OFFSET('Hygiene Data'!$F$13,0,10*ROW('Hygiene Data'!F35)))</f>
        <v/>
      </c>
      <c r="DX41" s="271" t="str">
        <f ca="true">+IF(OFFSET('Hygiene Data'!$G$11,0,10*ROW('Hygiene Data'!G35))="","",OFFSET('Hygiene Data'!$G$11,0,10*ROW('Hygiene Data'!G35)))</f>
        <v/>
      </c>
      <c r="DY41" s="271" t="str">
        <f ca="true">+IF(OFFSET('Hygiene Data'!$G$12,0,10*ROW('Hygiene Data'!G35))="","",OFFSET('Hygiene Data'!$G$12,0,10*ROW('Hygiene Data'!G35)))</f>
        <v/>
      </c>
      <c r="DZ41" s="271" t="str">
        <f ca="true">+IF(OFFSET('Hygiene Data'!$G$13,0,10*ROW('Hygiene Data'!G35))="","",OFFSET('Hygiene Data'!$G$13,0,10*ROW('Hygiene Data'!G35)))</f>
        <v/>
      </c>
      <c r="EA41" s="271" t="str">
        <f ca="true">+IF(OFFSET('Hygiene Data'!$H$11,0,10*ROW('Hygiene Data'!H35))="","",OFFSET('Hygiene Data'!$H$11,0,10*ROW('Hygiene Data'!H35)))</f>
        <v/>
      </c>
      <c r="EB41" s="271" t="str">
        <f ca="true">+IF(OFFSET('Hygiene Data'!$H$12,0,10*ROW('Hygiene Data'!H35))="","",OFFSET('Hygiene Data'!$H$12,0,10*ROW('Hygiene Data'!H35)))</f>
        <v/>
      </c>
      <c r="EC41" s="271" t="str">
        <f ca="true">+IF(OFFSET('Hygiene Data'!$H$13,0,10*ROW('Hygiene Data'!H35))="","",OFFSET('Hygiene Data'!$H$13,0,10*ROW('Hygiene Data'!H35)))</f>
        <v/>
      </c>
      <c r="ED41" s="271" t="str">
        <f ca="true">+IF(OFFSET('Hygiene Data'!$I$11,0,10*ROW('Hygiene Data'!I35))="","",OFFSET('Hygiene Data'!$I$11,0,10*ROW('Hygiene Data'!I35)))</f>
        <v/>
      </c>
      <c r="EE41" s="271" t="str">
        <f ca="true">+IF(OFFSET('Hygiene Data'!$I$12,0,10*ROW('Hygiene Data'!I35))="","",OFFSET('Hygiene Data'!$I$12,0,10*ROW('Hygiene Data'!I35)))</f>
        <v/>
      </c>
      <c r="EF41" s="271"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27"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1"/>
      <c r="BS42" s="271" t="str">
        <f ca="true">+IF(OFFSET('Water Data'!$D$27,0,10*ROW('Water Data'!D36))="","",OFFSET('Water Data'!$D$27,0,10*ROW('Water Data'!D36)))</f>
        <v/>
      </c>
      <c r="BT42" s="271" t="str">
        <f ca="true">+IF(OFFSET('Water Data'!$D$28,0,10*ROW('Water Data'!D36))="","",OFFSET('Water Data'!$D$28,0,10*ROW('Water Data'!D36)))</f>
        <v/>
      </c>
      <c r="BU42" s="271" t="str">
        <f ca="true">+IF(OFFSET('Water Data'!$D$29,0,10*ROW('Water Data'!D36))="","",OFFSET('Water Data'!$D$29,0,10*ROW('Water Data'!D36)))</f>
        <v/>
      </c>
      <c r="BV42" s="271" t="str">
        <f ca="true">+IF(OFFSET('Water Data'!$E$27,0,10*ROW('Water Data'!E36))="","",OFFSET('Water Data'!$E$27,0,10*ROW('Water Data'!E36)))</f>
        <v/>
      </c>
      <c r="BW42" s="271" t="str">
        <f ca="true">+IF(OFFSET('Water Data'!$E$28,0,10*ROW('Water Data'!E36))="","",OFFSET('Water Data'!$E$28,0,10*ROW('Water Data'!E36)))</f>
        <v/>
      </c>
      <c r="BX42" s="271" t="str">
        <f ca="true">+IF(OFFSET('Water Data'!$E$29,0,10*ROW('Water Data'!E36))="","",OFFSET('Water Data'!$E$29,0,10*ROW('Water Data'!E36)))</f>
        <v/>
      </c>
      <c r="BY42" s="271" t="str">
        <f ca="true">+IF(OFFSET('Water Data'!$F$27,0,10*ROW('Water Data'!F36))="","",OFFSET('Water Data'!$F$27,0,10*ROW('Water Data'!F36)))</f>
        <v/>
      </c>
      <c r="BZ42" s="271" t="str">
        <f ca="true">+IF(OFFSET('Water Data'!$F$28,0,10*ROW('Water Data'!F36))="","",OFFSET('Water Data'!$F$28,0,10*ROW('Water Data'!F36)))</f>
        <v/>
      </c>
      <c r="CA42" s="271" t="str">
        <f ca="true">+IF(OFFSET('Water Data'!$F$29,0,10*ROW('Water Data'!F36))="","",OFFSET('Water Data'!$F$29,0,10*ROW('Water Data'!F36)))</f>
        <v/>
      </c>
      <c r="CB42" s="271" t="str">
        <f ca="true">+IF(OFFSET('Water Data'!$G$27,0,10*ROW('Water Data'!G36))="","",OFFSET('Water Data'!$G$27,0,10*ROW('Water Data'!G36)))</f>
        <v/>
      </c>
      <c r="CC42" s="271" t="str">
        <f ca="true">+IF(OFFSET('Water Data'!$G$28,0,10*ROW('Water Data'!G36))="","",OFFSET('Water Data'!$G$28,0,10*ROW('Water Data'!G36)))</f>
        <v/>
      </c>
      <c r="CD42" s="271" t="str">
        <f ca="true">+IF(OFFSET('Water Data'!$G$29,0,10*ROW('Water Data'!G36))="","",OFFSET('Water Data'!$G$29,0,10*ROW('Water Data'!G36)))</f>
        <v/>
      </c>
      <c r="CE42" s="271" t="str">
        <f ca="true">+IF(OFFSET('Water Data'!$H$27,0,10*ROW('Water Data'!H36))="","",OFFSET('Water Data'!$H$27,0,10*ROW('Water Data'!H36)))</f>
        <v/>
      </c>
      <c r="CF42" s="271" t="str">
        <f ca="true">+IF(OFFSET('Water Data'!$H$28,0,10*ROW('Water Data'!H36))="","",OFFSET('Water Data'!$H$28,0,10*ROW('Water Data'!H36)))</f>
        <v/>
      </c>
      <c r="CG42" s="271" t="str">
        <f ca="true">+IF(OFFSET('Water Data'!$H$29,0,10*ROW('Water Data'!H36))="","",OFFSET('Water Data'!$H$29,0,10*ROW('Water Data'!H36)))</f>
        <v/>
      </c>
      <c r="CH42" s="271" t="str">
        <f ca="true">+IF(OFFSET('Water Data'!$I$27,0,10*ROW('Water Data'!I36))="","",OFFSET('Water Data'!$I$27,0,10*ROW('Water Data'!I36)))</f>
        <v/>
      </c>
      <c r="CI42" s="271" t="str">
        <f ca="true">+IF(OFFSET('Water Data'!$I$28,0,10*ROW('Water Data'!I36))="","",OFFSET('Water Data'!$I$28,0,10*ROW('Water Data'!I36)))</f>
        <v/>
      </c>
      <c r="CJ42" s="271" t="str">
        <f ca="true">+IF(OFFSET('Water Data'!$I$29,0,10*ROW('Water Data'!I36))="","",OFFSET('Water Data'!$I$29,0,10*ROW('Water Data'!I36)))</f>
        <v/>
      </c>
      <c r="CK42" s="271" t="str">
        <f ca="true">+IF(OFFSET('Sanitation Data'!$D$28,0,10*ROW('Sanitation Data'!D36))="","",OFFSET('Sanitation Data'!$D$28,0,10*ROW('Sanitation Data'!D36)))</f>
        <v/>
      </c>
      <c r="CL42" s="271" t="str">
        <f ca="true">+IF(OFFSET('Sanitation Data'!$D$29,0,10*ROW('Sanitation Data'!D36))="","",OFFSET('Sanitation Data'!$D$29,0,10*ROW('Sanitation Data'!D36)))</f>
        <v/>
      </c>
      <c r="CM42" s="271" t="str">
        <f ca="true">+IF(OFFSET('Sanitation Data'!$D$30,0,10*ROW('Sanitation Data'!D36))="","",OFFSET('Sanitation Data'!$D$30,0,10*ROW('Sanitation Data'!D36)))</f>
        <v/>
      </c>
      <c r="CN42" s="271" t="str">
        <f ca="true">+IF(OFFSET('Sanitation Data'!$D$31,0,10*ROW('Sanitation Data'!D36))="","",OFFSET('Sanitation Data'!$D$31,0,10*ROW('Sanitation Data'!D36)))</f>
        <v/>
      </c>
      <c r="CO42" s="271" t="str">
        <f ca="true">+IF(OFFSET('Sanitation Data'!$D$32,0,10*ROW('Sanitation Data'!D36))="","",OFFSET('Sanitation Data'!$D$32,0,10*ROW('Sanitation Data'!D36)))</f>
        <v/>
      </c>
      <c r="CP42" s="271" t="str">
        <f ca="true">+IF(OFFSET('Sanitation Data'!$E$28,0,10*ROW('Sanitation Data'!E36))="","",OFFSET('Sanitation Data'!$E$28,0,10*ROW('Sanitation Data'!E36)))</f>
        <v/>
      </c>
      <c r="CQ42" s="271" t="str">
        <f ca="true">+IF(OFFSET('Sanitation Data'!$E$29,0,10*ROW('Sanitation Data'!E36))="","",OFFSET('Sanitation Data'!$E$29,0,10*ROW('Sanitation Data'!E36)))</f>
        <v/>
      </c>
      <c r="CR42" s="271" t="str">
        <f ca="true">+IF(OFFSET('Sanitation Data'!$E$30,0,10*ROW('Sanitation Data'!E36))="","",OFFSET('Sanitation Data'!$E$30,0,10*ROW('Sanitation Data'!E36)))</f>
        <v/>
      </c>
      <c r="CS42" s="271" t="str">
        <f ca="true">+IF(OFFSET('Sanitation Data'!$E$31,0,10*ROW('Sanitation Data'!E36))="","",OFFSET('Sanitation Data'!$E$31,0,10*ROW('Sanitation Data'!E36)))</f>
        <v/>
      </c>
      <c r="CT42" s="271" t="str">
        <f ca="true">+IF(OFFSET('Sanitation Data'!$E$32,0,10*ROW('Sanitation Data'!E36))="","",OFFSET('Sanitation Data'!$E$32,0,10*ROW('Sanitation Data'!E36)))</f>
        <v/>
      </c>
      <c r="CU42" s="271" t="str">
        <f ca="true">+IF(OFFSET('Sanitation Data'!$F$28,0,10*ROW('Sanitation Data'!F36))="","",OFFSET('Sanitation Data'!$F$28,0,10*ROW('Sanitation Data'!F36)))</f>
        <v/>
      </c>
      <c r="CV42" s="271" t="str">
        <f ca="true">+IF(OFFSET('Sanitation Data'!$F$29,0,10*ROW('Sanitation Data'!F36))="","",OFFSET('Sanitation Data'!$F$29,0,10*ROW('Sanitation Data'!F36)))</f>
        <v/>
      </c>
      <c r="CW42" s="271" t="str">
        <f ca="true">+IF(OFFSET('Sanitation Data'!$F$30,0,10*ROW('Sanitation Data'!F36))="","",OFFSET('Sanitation Data'!$F$30,0,10*ROW('Sanitation Data'!F36)))</f>
        <v/>
      </c>
      <c r="CX42" s="271" t="str">
        <f ca="true">+IF(OFFSET('Sanitation Data'!$F$31,0,10*ROW('Sanitation Data'!F36))="","",OFFSET('Sanitation Data'!$F$31,0,10*ROW('Sanitation Data'!F36)))</f>
        <v/>
      </c>
      <c r="CY42" s="271" t="str">
        <f ca="true">+IF(OFFSET('Sanitation Data'!$F$32,0,10*ROW('Sanitation Data'!F36))="","",OFFSET('Sanitation Data'!$F$32,0,10*ROW('Sanitation Data'!F36)))</f>
        <v/>
      </c>
      <c r="CZ42" s="271" t="str">
        <f ca="true">+IF(OFFSET('Sanitation Data'!$G$28,0,10*ROW('Sanitation Data'!G36))="","",OFFSET('Sanitation Data'!$G$28,0,10*ROW('Sanitation Data'!G36)))</f>
        <v/>
      </c>
      <c r="DA42" s="271" t="str">
        <f ca="true">+IF(OFFSET('Sanitation Data'!$G$29,0,10*ROW('Sanitation Data'!G36))="","",OFFSET('Sanitation Data'!$G$29,0,10*ROW('Sanitation Data'!G36)))</f>
        <v/>
      </c>
      <c r="DB42" s="271" t="str">
        <f ca="true">+IF(OFFSET('Sanitation Data'!$G$30,0,10*ROW('Sanitation Data'!G36))="","",OFFSET('Sanitation Data'!$G$30,0,10*ROW('Sanitation Data'!G36)))</f>
        <v/>
      </c>
      <c r="DC42" s="271" t="str">
        <f ca="true">+IF(OFFSET('Sanitation Data'!$G$31,0,10*ROW('Sanitation Data'!G36))="","",OFFSET('Sanitation Data'!$G$31,0,10*ROW('Sanitation Data'!G36)))</f>
        <v/>
      </c>
      <c r="DD42" s="271" t="str">
        <f ca="true">+IF(OFFSET('Sanitation Data'!$G$32,0,10*ROW('Sanitation Data'!G36))="","",OFFSET('Sanitation Data'!$G$32,0,10*ROW('Sanitation Data'!G36)))</f>
        <v/>
      </c>
      <c r="DE42" s="271" t="str">
        <f ca="true">+IF(OFFSET('Sanitation Data'!$H$28,0,10*ROW('Sanitation Data'!H36))="","",OFFSET('Sanitation Data'!$H$28,0,10*ROW('Sanitation Data'!H36)))</f>
        <v/>
      </c>
      <c r="DF42" s="271" t="str">
        <f ca="true">+IF(OFFSET('Sanitation Data'!$H$29,0,10*ROW('Sanitation Data'!H36))="","",OFFSET('Sanitation Data'!$H$29,0,10*ROW('Sanitation Data'!H36)))</f>
        <v/>
      </c>
      <c r="DG42" s="271" t="str">
        <f ca="true">+IF(OFFSET('Sanitation Data'!$H$30,0,10*ROW('Sanitation Data'!H36))="","",OFFSET('Sanitation Data'!$H$30,0,10*ROW('Sanitation Data'!H36)))</f>
        <v/>
      </c>
      <c r="DH42" s="271" t="str">
        <f ca="true">+IF(OFFSET('Sanitation Data'!$H$31,0,10*ROW('Sanitation Data'!H36))="","",OFFSET('Sanitation Data'!$H$31,0,10*ROW('Sanitation Data'!H36)))</f>
        <v/>
      </c>
      <c r="DI42" s="271" t="str">
        <f ca="true">+IF(OFFSET('Sanitation Data'!$H$32,0,10*ROW('Sanitation Data'!H36))="","",OFFSET('Sanitation Data'!$H$32,0,10*ROW('Sanitation Data'!H36)))</f>
        <v/>
      </c>
      <c r="DJ42" s="271" t="str">
        <f ca="true">+IF(OFFSET('Sanitation Data'!$I$28,0,10*ROW('Sanitation Data'!I36))="","",OFFSET('Sanitation Data'!$I$28,0,10*ROW('Sanitation Data'!I36)))</f>
        <v/>
      </c>
      <c r="DK42" s="271" t="str">
        <f ca="true">+IF(OFFSET('Sanitation Data'!$I$29,0,10*ROW('Sanitation Data'!I36))="","",OFFSET('Sanitation Data'!$I$29,0,10*ROW('Sanitation Data'!I36)))</f>
        <v/>
      </c>
      <c r="DL42" s="271" t="str">
        <f ca="true">+IF(OFFSET('Sanitation Data'!$I$30,0,10*ROW('Sanitation Data'!I36))="","",OFFSET('Sanitation Data'!$I$30,0,10*ROW('Sanitation Data'!I36)))</f>
        <v/>
      </c>
      <c r="DM42" s="271" t="str">
        <f ca="true">+IF(OFFSET('Sanitation Data'!$I$31,0,10*ROW('Sanitation Data'!I36))="","",OFFSET('Sanitation Data'!$I$31,0,10*ROW('Sanitation Data'!I36)))</f>
        <v/>
      </c>
      <c r="DN42" s="271" t="str">
        <f ca="true">+IF(OFFSET('Sanitation Data'!$I$32,0,10*ROW('Sanitation Data'!I36))="","",OFFSET('Sanitation Data'!$I$32,0,10*ROW('Sanitation Data'!I36)))</f>
        <v/>
      </c>
      <c r="DO42" s="271" t="str">
        <f ca="true">+IF(OFFSET('Hygiene Data'!$D$11,0,10*ROW('Hygiene Data'!D36))="","",OFFSET('Hygiene Data'!$D$11,0,10*ROW('Hygiene Data'!D36)))</f>
        <v/>
      </c>
      <c r="DP42" s="271" t="str">
        <f ca="true">+IF(OFFSET('Hygiene Data'!$D$12,0,10*ROW('Hygiene Data'!D36))="","",OFFSET('Hygiene Data'!$D$12,0,10*ROW('Hygiene Data'!D36)))</f>
        <v/>
      </c>
      <c r="DQ42" s="271" t="str">
        <f ca="true">+IF(OFFSET('Hygiene Data'!$D$13,0,10*ROW('Hygiene Data'!D36))="","",OFFSET('Hygiene Data'!$D$13,0,10*ROW('Hygiene Data'!D36)))</f>
        <v/>
      </c>
      <c r="DR42" s="271" t="str">
        <f ca="true">+IF(OFFSET('Hygiene Data'!$E$11,0,10*ROW('Hygiene Data'!E36))="","",OFFSET('Hygiene Data'!$E$11,0,10*ROW('Hygiene Data'!E36)))</f>
        <v/>
      </c>
      <c r="DS42" s="271" t="str">
        <f ca="true">+IF(OFFSET('Hygiene Data'!$E$12,0,10*ROW('Hygiene Data'!E36))="","",OFFSET('Hygiene Data'!$E$12,0,10*ROW('Hygiene Data'!E36)))</f>
        <v/>
      </c>
      <c r="DT42" s="271" t="str">
        <f ca="true">+IF(OFFSET('Hygiene Data'!$E$13,0,10*ROW('Hygiene Data'!E36))="","",OFFSET('Hygiene Data'!$E$13,0,10*ROW('Hygiene Data'!E36)))</f>
        <v/>
      </c>
      <c r="DU42" s="271" t="str">
        <f ca="true">+IF(OFFSET('Hygiene Data'!$F$11,0,10*ROW('Hygiene Data'!F36))="","",OFFSET('Hygiene Data'!$F$11,0,10*ROW('Hygiene Data'!F36)))</f>
        <v/>
      </c>
      <c r="DV42" s="271" t="str">
        <f ca="true">+IF(OFFSET('Hygiene Data'!$F$12,0,10*ROW('Hygiene Data'!F36))="","",OFFSET('Hygiene Data'!$F$12,0,10*ROW('Hygiene Data'!F36)))</f>
        <v/>
      </c>
      <c r="DW42" s="271" t="str">
        <f ca="true">+IF(OFFSET('Hygiene Data'!$F$13,0,10*ROW('Hygiene Data'!F36))="","",OFFSET('Hygiene Data'!$F$13,0,10*ROW('Hygiene Data'!F36)))</f>
        <v/>
      </c>
      <c r="DX42" s="271" t="str">
        <f ca="true">+IF(OFFSET('Hygiene Data'!$G$11,0,10*ROW('Hygiene Data'!G36))="","",OFFSET('Hygiene Data'!$G$11,0,10*ROW('Hygiene Data'!G36)))</f>
        <v/>
      </c>
      <c r="DY42" s="271" t="str">
        <f ca="true">+IF(OFFSET('Hygiene Data'!$G$12,0,10*ROW('Hygiene Data'!G36))="","",OFFSET('Hygiene Data'!$G$12,0,10*ROW('Hygiene Data'!G36)))</f>
        <v/>
      </c>
      <c r="DZ42" s="271" t="str">
        <f ca="true">+IF(OFFSET('Hygiene Data'!$G$13,0,10*ROW('Hygiene Data'!G36))="","",OFFSET('Hygiene Data'!$G$13,0,10*ROW('Hygiene Data'!G36)))</f>
        <v/>
      </c>
      <c r="EA42" s="271" t="str">
        <f ca="true">+IF(OFFSET('Hygiene Data'!$H$11,0,10*ROW('Hygiene Data'!H36))="","",OFFSET('Hygiene Data'!$H$11,0,10*ROW('Hygiene Data'!H36)))</f>
        <v/>
      </c>
      <c r="EB42" s="271" t="str">
        <f ca="true">+IF(OFFSET('Hygiene Data'!$H$12,0,10*ROW('Hygiene Data'!H36))="","",OFFSET('Hygiene Data'!$H$12,0,10*ROW('Hygiene Data'!H36)))</f>
        <v/>
      </c>
      <c r="EC42" s="271" t="str">
        <f ca="true">+IF(OFFSET('Hygiene Data'!$H$13,0,10*ROW('Hygiene Data'!H36))="","",OFFSET('Hygiene Data'!$H$13,0,10*ROW('Hygiene Data'!H36)))</f>
        <v/>
      </c>
      <c r="ED42" s="271" t="str">
        <f ca="true">+IF(OFFSET('Hygiene Data'!$I$11,0,10*ROW('Hygiene Data'!I36))="","",OFFSET('Hygiene Data'!$I$11,0,10*ROW('Hygiene Data'!I36)))</f>
        <v/>
      </c>
      <c r="EE42" s="271" t="str">
        <f ca="true">+IF(OFFSET('Hygiene Data'!$I$12,0,10*ROW('Hygiene Data'!I36))="","",OFFSET('Hygiene Data'!$I$12,0,10*ROW('Hygiene Data'!I36)))</f>
        <v/>
      </c>
      <c r="EF42" s="271"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27"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1"/>
      <c r="BS43" s="271" t="str">
        <f ca="true">+IF(OFFSET('Water Data'!$D$27,0,10*ROW('Water Data'!D37))="","",OFFSET('Water Data'!$D$27,0,10*ROW('Water Data'!D37)))</f>
        <v/>
      </c>
      <c r="BT43" s="271" t="str">
        <f ca="true">+IF(OFFSET('Water Data'!$D$28,0,10*ROW('Water Data'!D37))="","",OFFSET('Water Data'!$D$28,0,10*ROW('Water Data'!D37)))</f>
        <v/>
      </c>
      <c r="BU43" s="271" t="str">
        <f ca="true">+IF(OFFSET('Water Data'!$D$29,0,10*ROW('Water Data'!D37))="","",OFFSET('Water Data'!$D$29,0,10*ROW('Water Data'!D37)))</f>
        <v/>
      </c>
      <c r="BV43" s="271" t="str">
        <f ca="true">+IF(OFFSET('Water Data'!$E$27,0,10*ROW('Water Data'!E37))="","",OFFSET('Water Data'!$E$27,0,10*ROW('Water Data'!E37)))</f>
        <v/>
      </c>
      <c r="BW43" s="271" t="str">
        <f ca="true">+IF(OFFSET('Water Data'!$E$28,0,10*ROW('Water Data'!E37))="","",OFFSET('Water Data'!$E$28,0,10*ROW('Water Data'!E37)))</f>
        <v/>
      </c>
      <c r="BX43" s="271" t="str">
        <f ca="true">+IF(OFFSET('Water Data'!$E$29,0,10*ROW('Water Data'!E37))="","",OFFSET('Water Data'!$E$29,0,10*ROW('Water Data'!E37)))</f>
        <v/>
      </c>
      <c r="BY43" s="271" t="str">
        <f ca="true">+IF(OFFSET('Water Data'!$F$27,0,10*ROW('Water Data'!F37))="","",OFFSET('Water Data'!$F$27,0,10*ROW('Water Data'!F37)))</f>
        <v/>
      </c>
      <c r="BZ43" s="271" t="str">
        <f ca="true">+IF(OFFSET('Water Data'!$F$28,0,10*ROW('Water Data'!F37))="","",OFFSET('Water Data'!$F$28,0,10*ROW('Water Data'!F37)))</f>
        <v/>
      </c>
      <c r="CA43" s="271" t="str">
        <f ca="true">+IF(OFFSET('Water Data'!$F$29,0,10*ROW('Water Data'!F37))="","",OFFSET('Water Data'!$F$29,0,10*ROW('Water Data'!F37)))</f>
        <v/>
      </c>
      <c r="CB43" s="271" t="str">
        <f ca="true">+IF(OFFSET('Water Data'!$G$27,0,10*ROW('Water Data'!G37))="","",OFFSET('Water Data'!$G$27,0,10*ROW('Water Data'!G37)))</f>
        <v/>
      </c>
      <c r="CC43" s="271" t="str">
        <f ca="true">+IF(OFFSET('Water Data'!$G$28,0,10*ROW('Water Data'!G37))="","",OFFSET('Water Data'!$G$28,0,10*ROW('Water Data'!G37)))</f>
        <v/>
      </c>
      <c r="CD43" s="271" t="str">
        <f ca="true">+IF(OFFSET('Water Data'!$G$29,0,10*ROW('Water Data'!G37))="","",OFFSET('Water Data'!$G$29,0,10*ROW('Water Data'!G37)))</f>
        <v/>
      </c>
      <c r="CE43" s="271" t="str">
        <f ca="true">+IF(OFFSET('Water Data'!$H$27,0,10*ROW('Water Data'!H37))="","",OFFSET('Water Data'!$H$27,0,10*ROW('Water Data'!H37)))</f>
        <v/>
      </c>
      <c r="CF43" s="271" t="str">
        <f ca="true">+IF(OFFSET('Water Data'!$H$28,0,10*ROW('Water Data'!H37))="","",OFFSET('Water Data'!$H$28,0,10*ROW('Water Data'!H37)))</f>
        <v/>
      </c>
      <c r="CG43" s="271" t="str">
        <f ca="true">+IF(OFFSET('Water Data'!$H$29,0,10*ROW('Water Data'!H37))="","",OFFSET('Water Data'!$H$29,0,10*ROW('Water Data'!H37)))</f>
        <v/>
      </c>
      <c r="CH43" s="271" t="str">
        <f ca="true">+IF(OFFSET('Water Data'!$I$27,0,10*ROW('Water Data'!I37))="","",OFFSET('Water Data'!$I$27,0,10*ROW('Water Data'!I37)))</f>
        <v/>
      </c>
      <c r="CI43" s="271" t="str">
        <f ca="true">+IF(OFFSET('Water Data'!$I$28,0,10*ROW('Water Data'!I37))="","",OFFSET('Water Data'!$I$28,0,10*ROW('Water Data'!I37)))</f>
        <v/>
      </c>
      <c r="CJ43" s="271" t="str">
        <f ca="true">+IF(OFFSET('Water Data'!$I$29,0,10*ROW('Water Data'!I37))="","",OFFSET('Water Data'!$I$29,0,10*ROW('Water Data'!I37)))</f>
        <v/>
      </c>
      <c r="CK43" s="271" t="str">
        <f ca="true">+IF(OFFSET('Sanitation Data'!$D$28,0,10*ROW('Sanitation Data'!D37))="","",OFFSET('Sanitation Data'!$D$28,0,10*ROW('Sanitation Data'!D37)))</f>
        <v/>
      </c>
      <c r="CL43" s="271" t="str">
        <f ca="true">+IF(OFFSET('Sanitation Data'!$D$29,0,10*ROW('Sanitation Data'!D37))="","",OFFSET('Sanitation Data'!$D$29,0,10*ROW('Sanitation Data'!D37)))</f>
        <v/>
      </c>
      <c r="CM43" s="271" t="str">
        <f ca="true">+IF(OFFSET('Sanitation Data'!$D$30,0,10*ROW('Sanitation Data'!D37))="","",OFFSET('Sanitation Data'!$D$30,0,10*ROW('Sanitation Data'!D37)))</f>
        <v/>
      </c>
      <c r="CN43" s="271" t="str">
        <f ca="true">+IF(OFFSET('Sanitation Data'!$D$31,0,10*ROW('Sanitation Data'!D37))="","",OFFSET('Sanitation Data'!$D$31,0,10*ROW('Sanitation Data'!D37)))</f>
        <v/>
      </c>
      <c r="CO43" s="271" t="str">
        <f ca="true">+IF(OFFSET('Sanitation Data'!$D$32,0,10*ROW('Sanitation Data'!D37))="","",OFFSET('Sanitation Data'!$D$32,0,10*ROW('Sanitation Data'!D37)))</f>
        <v/>
      </c>
      <c r="CP43" s="271" t="str">
        <f ca="true">+IF(OFFSET('Sanitation Data'!$E$28,0,10*ROW('Sanitation Data'!E37))="","",OFFSET('Sanitation Data'!$E$28,0,10*ROW('Sanitation Data'!E37)))</f>
        <v/>
      </c>
      <c r="CQ43" s="271" t="str">
        <f ca="true">+IF(OFFSET('Sanitation Data'!$E$29,0,10*ROW('Sanitation Data'!E37))="","",OFFSET('Sanitation Data'!$E$29,0,10*ROW('Sanitation Data'!E37)))</f>
        <v/>
      </c>
      <c r="CR43" s="271" t="str">
        <f ca="true">+IF(OFFSET('Sanitation Data'!$E$30,0,10*ROW('Sanitation Data'!E37))="","",OFFSET('Sanitation Data'!$E$30,0,10*ROW('Sanitation Data'!E37)))</f>
        <v/>
      </c>
      <c r="CS43" s="271" t="str">
        <f ca="true">+IF(OFFSET('Sanitation Data'!$E$31,0,10*ROW('Sanitation Data'!E37))="","",OFFSET('Sanitation Data'!$E$31,0,10*ROW('Sanitation Data'!E37)))</f>
        <v/>
      </c>
      <c r="CT43" s="271" t="str">
        <f ca="true">+IF(OFFSET('Sanitation Data'!$E$32,0,10*ROW('Sanitation Data'!E37))="","",OFFSET('Sanitation Data'!$E$32,0,10*ROW('Sanitation Data'!E37)))</f>
        <v/>
      </c>
      <c r="CU43" s="271" t="str">
        <f ca="true">+IF(OFFSET('Sanitation Data'!$F$28,0,10*ROW('Sanitation Data'!F37))="","",OFFSET('Sanitation Data'!$F$28,0,10*ROW('Sanitation Data'!F37)))</f>
        <v/>
      </c>
      <c r="CV43" s="271" t="str">
        <f ca="true">+IF(OFFSET('Sanitation Data'!$F$29,0,10*ROW('Sanitation Data'!F37))="","",OFFSET('Sanitation Data'!$F$29,0,10*ROW('Sanitation Data'!F37)))</f>
        <v/>
      </c>
      <c r="CW43" s="271" t="str">
        <f ca="true">+IF(OFFSET('Sanitation Data'!$F$30,0,10*ROW('Sanitation Data'!F37))="","",OFFSET('Sanitation Data'!$F$30,0,10*ROW('Sanitation Data'!F37)))</f>
        <v/>
      </c>
      <c r="CX43" s="271" t="str">
        <f ca="true">+IF(OFFSET('Sanitation Data'!$F$31,0,10*ROW('Sanitation Data'!F37))="","",OFFSET('Sanitation Data'!$F$31,0,10*ROW('Sanitation Data'!F37)))</f>
        <v/>
      </c>
      <c r="CY43" s="271" t="str">
        <f ca="true">+IF(OFFSET('Sanitation Data'!$F$32,0,10*ROW('Sanitation Data'!F37))="","",OFFSET('Sanitation Data'!$F$32,0,10*ROW('Sanitation Data'!F37)))</f>
        <v/>
      </c>
      <c r="CZ43" s="271" t="str">
        <f ca="true">+IF(OFFSET('Sanitation Data'!$G$28,0,10*ROW('Sanitation Data'!G37))="","",OFFSET('Sanitation Data'!$G$28,0,10*ROW('Sanitation Data'!G37)))</f>
        <v/>
      </c>
      <c r="DA43" s="271" t="str">
        <f ca="true">+IF(OFFSET('Sanitation Data'!$G$29,0,10*ROW('Sanitation Data'!G37))="","",OFFSET('Sanitation Data'!$G$29,0,10*ROW('Sanitation Data'!G37)))</f>
        <v/>
      </c>
      <c r="DB43" s="271" t="str">
        <f ca="true">+IF(OFFSET('Sanitation Data'!$G$30,0,10*ROW('Sanitation Data'!G37))="","",OFFSET('Sanitation Data'!$G$30,0,10*ROW('Sanitation Data'!G37)))</f>
        <v/>
      </c>
      <c r="DC43" s="271" t="str">
        <f ca="true">+IF(OFFSET('Sanitation Data'!$G$31,0,10*ROW('Sanitation Data'!G37))="","",OFFSET('Sanitation Data'!$G$31,0,10*ROW('Sanitation Data'!G37)))</f>
        <v/>
      </c>
      <c r="DD43" s="271" t="str">
        <f ca="true">+IF(OFFSET('Sanitation Data'!$G$32,0,10*ROW('Sanitation Data'!G37))="","",OFFSET('Sanitation Data'!$G$32,0,10*ROW('Sanitation Data'!G37)))</f>
        <v/>
      </c>
      <c r="DE43" s="271" t="str">
        <f ca="true">+IF(OFFSET('Sanitation Data'!$H$28,0,10*ROW('Sanitation Data'!H37))="","",OFFSET('Sanitation Data'!$H$28,0,10*ROW('Sanitation Data'!H37)))</f>
        <v/>
      </c>
      <c r="DF43" s="271" t="str">
        <f ca="true">+IF(OFFSET('Sanitation Data'!$H$29,0,10*ROW('Sanitation Data'!H37))="","",OFFSET('Sanitation Data'!$H$29,0,10*ROW('Sanitation Data'!H37)))</f>
        <v/>
      </c>
      <c r="DG43" s="271" t="str">
        <f ca="true">+IF(OFFSET('Sanitation Data'!$H$30,0,10*ROW('Sanitation Data'!H37))="","",OFFSET('Sanitation Data'!$H$30,0,10*ROW('Sanitation Data'!H37)))</f>
        <v/>
      </c>
      <c r="DH43" s="271" t="str">
        <f ca="true">+IF(OFFSET('Sanitation Data'!$H$31,0,10*ROW('Sanitation Data'!H37))="","",OFFSET('Sanitation Data'!$H$31,0,10*ROW('Sanitation Data'!H37)))</f>
        <v/>
      </c>
      <c r="DI43" s="271" t="str">
        <f ca="true">+IF(OFFSET('Sanitation Data'!$H$32,0,10*ROW('Sanitation Data'!H37))="","",OFFSET('Sanitation Data'!$H$32,0,10*ROW('Sanitation Data'!H37)))</f>
        <v/>
      </c>
      <c r="DJ43" s="271" t="str">
        <f ca="true">+IF(OFFSET('Sanitation Data'!$I$28,0,10*ROW('Sanitation Data'!I37))="","",OFFSET('Sanitation Data'!$I$28,0,10*ROW('Sanitation Data'!I37)))</f>
        <v/>
      </c>
      <c r="DK43" s="271" t="str">
        <f ca="true">+IF(OFFSET('Sanitation Data'!$I$29,0,10*ROW('Sanitation Data'!I37))="","",OFFSET('Sanitation Data'!$I$29,0,10*ROW('Sanitation Data'!I37)))</f>
        <v/>
      </c>
      <c r="DL43" s="271" t="str">
        <f ca="true">+IF(OFFSET('Sanitation Data'!$I$30,0,10*ROW('Sanitation Data'!I37))="","",OFFSET('Sanitation Data'!$I$30,0,10*ROW('Sanitation Data'!I37)))</f>
        <v/>
      </c>
      <c r="DM43" s="271" t="str">
        <f ca="true">+IF(OFFSET('Sanitation Data'!$I$31,0,10*ROW('Sanitation Data'!I37))="","",OFFSET('Sanitation Data'!$I$31,0,10*ROW('Sanitation Data'!I37)))</f>
        <v/>
      </c>
      <c r="DN43" s="271" t="str">
        <f ca="true">+IF(OFFSET('Sanitation Data'!$I$32,0,10*ROW('Sanitation Data'!I37))="","",OFFSET('Sanitation Data'!$I$32,0,10*ROW('Sanitation Data'!I37)))</f>
        <v/>
      </c>
      <c r="DO43" s="271" t="str">
        <f ca="true">+IF(OFFSET('Hygiene Data'!$D$11,0,10*ROW('Hygiene Data'!D37))="","",OFFSET('Hygiene Data'!$D$11,0,10*ROW('Hygiene Data'!D37)))</f>
        <v/>
      </c>
      <c r="DP43" s="271" t="str">
        <f ca="true">+IF(OFFSET('Hygiene Data'!$D$12,0,10*ROW('Hygiene Data'!D37))="","",OFFSET('Hygiene Data'!$D$12,0,10*ROW('Hygiene Data'!D37)))</f>
        <v/>
      </c>
      <c r="DQ43" s="271" t="str">
        <f ca="true">+IF(OFFSET('Hygiene Data'!$D$13,0,10*ROW('Hygiene Data'!D37))="","",OFFSET('Hygiene Data'!$D$13,0,10*ROW('Hygiene Data'!D37)))</f>
        <v/>
      </c>
      <c r="DR43" s="271" t="str">
        <f ca="true">+IF(OFFSET('Hygiene Data'!$E$11,0,10*ROW('Hygiene Data'!E37))="","",OFFSET('Hygiene Data'!$E$11,0,10*ROW('Hygiene Data'!E37)))</f>
        <v/>
      </c>
      <c r="DS43" s="271" t="str">
        <f ca="true">+IF(OFFSET('Hygiene Data'!$E$12,0,10*ROW('Hygiene Data'!E37))="","",OFFSET('Hygiene Data'!$E$12,0,10*ROW('Hygiene Data'!E37)))</f>
        <v/>
      </c>
      <c r="DT43" s="271" t="str">
        <f ca="true">+IF(OFFSET('Hygiene Data'!$E$13,0,10*ROW('Hygiene Data'!E37))="","",OFFSET('Hygiene Data'!$E$13,0,10*ROW('Hygiene Data'!E37)))</f>
        <v/>
      </c>
      <c r="DU43" s="271" t="str">
        <f ca="true">+IF(OFFSET('Hygiene Data'!$F$11,0,10*ROW('Hygiene Data'!F37))="","",OFFSET('Hygiene Data'!$F$11,0,10*ROW('Hygiene Data'!F37)))</f>
        <v/>
      </c>
      <c r="DV43" s="271" t="str">
        <f ca="true">+IF(OFFSET('Hygiene Data'!$F$12,0,10*ROW('Hygiene Data'!F37))="","",OFFSET('Hygiene Data'!$F$12,0,10*ROW('Hygiene Data'!F37)))</f>
        <v/>
      </c>
      <c r="DW43" s="271" t="str">
        <f ca="true">+IF(OFFSET('Hygiene Data'!$F$13,0,10*ROW('Hygiene Data'!F37))="","",OFFSET('Hygiene Data'!$F$13,0,10*ROW('Hygiene Data'!F37)))</f>
        <v/>
      </c>
      <c r="DX43" s="271" t="str">
        <f ca="true">+IF(OFFSET('Hygiene Data'!$G$11,0,10*ROW('Hygiene Data'!G37))="","",OFFSET('Hygiene Data'!$G$11,0,10*ROW('Hygiene Data'!G37)))</f>
        <v/>
      </c>
      <c r="DY43" s="271" t="str">
        <f ca="true">+IF(OFFSET('Hygiene Data'!$G$12,0,10*ROW('Hygiene Data'!G37))="","",OFFSET('Hygiene Data'!$G$12,0,10*ROW('Hygiene Data'!G37)))</f>
        <v/>
      </c>
      <c r="DZ43" s="271" t="str">
        <f ca="true">+IF(OFFSET('Hygiene Data'!$G$13,0,10*ROW('Hygiene Data'!G37))="","",OFFSET('Hygiene Data'!$G$13,0,10*ROW('Hygiene Data'!G37)))</f>
        <v/>
      </c>
      <c r="EA43" s="271" t="str">
        <f ca="true">+IF(OFFSET('Hygiene Data'!$H$11,0,10*ROW('Hygiene Data'!H37))="","",OFFSET('Hygiene Data'!$H$11,0,10*ROW('Hygiene Data'!H37)))</f>
        <v/>
      </c>
      <c r="EB43" s="271" t="str">
        <f ca="true">+IF(OFFSET('Hygiene Data'!$H$12,0,10*ROW('Hygiene Data'!H37))="","",OFFSET('Hygiene Data'!$H$12,0,10*ROW('Hygiene Data'!H37)))</f>
        <v/>
      </c>
      <c r="EC43" s="271" t="str">
        <f ca="true">+IF(OFFSET('Hygiene Data'!$H$13,0,10*ROW('Hygiene Data'!H37))="","",OFFSET('Hygiene Data'!$H$13,0,10*ROW('Hygiene Data'!H37)))</f>
        <v/>
      </c>
      <c r="ED43" s="271" t="str">
        <f ca="true">+IF(OFFSET('Hygiene Data'!$I$11,0,10*ROW('Hygiene Data'!I37))="","",OFFSET('Hygiene Data'!$I$11,0,10*ROW('Hygiene Data'!I37)))</f>
        <v/>
      </c>
      <c r="EE43" s="271" t="str">
        <f ca="true">+IF(OFFSET('Hygiene Data'!$I$12,0,10*ROW('Hygiene Data'!I37))="","",OFFSET('Hygiene Data'!$I$12,0,10*ROW('Hygiene Data'!I37)))</f>
        <v/>
      </c>
      <c r="EF43" s="271"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27"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1"/>
      <c r="BS44" s="271" t="str">
        <f ca="true">+IF(OFFSET('Water Data'!$D$27,0,10*ROW('Water Data'!D38))="","",OFFSET('Water Data'!$D$27,0,10*ROW('Water Data'!D38)))</f>
        <v/>
      </c>
      <c r="BT44" s="271" t="str">
        <f ca="true">+IF(OFFSET('Water Data'!$D$28,0,10*ROW('Water Data'!D38))="","",OFFSET('Water Data'!$D$28,0,10*ROW('Water Data'!D38)))</f>
        <v/>
      </c>
      <c r="BU44" s="271" t="str">
        <f ca="true">+IF(OFFSET('Water Data'!$D$29,0,10*ROW('Water Data'!D38))="","",OFFSET('Water Data'!$D$29,0,10*ROW('Water Data'!D38)))</f>
        <v/>
      </c>
      <c r="BV44" s="271" t="str">
        <f ca="true">+IF(OFFSET('Water Data'!$E$27,0,10*ROW('Water Data'!E38))="","",OFFSET('Water Data'!$E$27,0,10*ROW('Water Data'!E38)))</f>
        <v/>
      </c>
      <c r="BW44" s="271" t="str">
        <f ca="true">+IF(OFFSET('Water Data'!$E$28,0,10*ROW('Water Data'!E38))="","",OFFSET('Water Data'!$E$28,0,10*ROW('Water Data'!E38)))</f>
        <v/>
      </c>
      <c r="BX44" s="271" t="str">
        <f ca="true">+IF(OFFSET('Water Data'!$E$29,0,10*ROW('Water Data'!E38))="","",OFFSET('Water Data'!$E$29,0,10*ROW('Water Data'!E38)))</f>
        <v/>
      </c>
      <c r="BY44" s="271" t="str">
        <f ca="true">+IF(OFFSET('Water Data'!$F$27,0,10*ROW('Water Data'!F38))="","",OFFSET('Water Data'!$F$27,0,10*ROW('Water Data'!F38)))</f>
        <v/>
      </c>
      <c r="BZ44" s="271" t="str">
        <f ca="true">+IF(OFFSET('Water Data'!$F$28,0,10*ROW('Water Data'!F38))="","",OFFSET('Water Data'!$F$28,0,10*ROW('Water Data'!F38)))</f>
        <v/>
      </c>
      <c r="CA44" s="271" t="str">
        <f ca="true">+IF(OFFSET('Water Data'!$F$29,0,10*ROW('Water Data'!F38))="","",OFFSET('Water Data'!$F$29,0,10*ROW('Water Data'!F38)))</f>
        <v/>
      </c>
      <c r="CB44" s="271" t="str">
        <f ca="true">+IF(OFFSET('Water Data'!$G$27,0,10*ROW('Water Data'!G38))="","",OFFSET('Water Data'!$G$27,0,10*ROW('Water Data'!G38)))</f>
        <v/>
      </c>
      <c r="CC44" s="271" t="str">
        <f ca="true">+IF(OFFSET('Water Data'!$G$28,0,10*ROW('Water Data'!G38))="","",OFFSET('Water Data'!$G$28,0,10*ROW('Water Data'!G38)))</f>
        <v/>
      </c>
      <c r="CD44" s="271" t="str">
        <f ca="true">+IF(OFFSET('Water Data'!$G$29,0,10*ROW('Water Data'!G38))="","",OFFSET('Water Data'!$G$29,0,10*ROW('Water Data'!G38)))</f>
        <v/>
      </c>
      <c r="CE44" s="271" t="str">
        <f ca="true">+IF(OFFSET('Water Data'!$H$27,0,10*ROW('Water Data'!H38))="","",OFFSET('Water Data'!$H$27,0,10*ROW('Water Data'!H38)))</f>
        <v/>
      </c>
      <c r="CF44" s="271" t="str">
        <f ca="true">+IF(OFFSET('Water Data'!$H$28,0,10*ROW('Water Data'!H38))="","",OFFSET('Water Data'!$H$28,0,10*ROW('Water Data'!H38)))</f>
        <v/>
      </c>
      <c r="CG44" s="271" t="str">
        <f ca="true">+IF(OFFSET('Water Data'!$H$29,0,10*ROW('Water Data'!H38))="","",OFFSET('Water Data'!$H$29,0,10*ROW('Water Data'!H38)))</f>
        <v/>
      </c>
      <c r="CH44" s="271" t="str">
        <f ca="true">+IF(OFFSET('Water Data'!$I$27,0,10*ROW('Water Data'!I38))="","",OFFSET('Water Data'!$I$27,0,10*ROW('Water Data'!I38)))</f>
        <v/>
      </c>
      <c r="CI44" s="271" t="str">
        <f ca="true">+IF(OFFSET('Water Data'!$I$28,0,10*ROW('Water Data'!I38))="","",OFFSET('Water Data'!$I$28,0,10*ROW('Water Data'!I38)))</f>
        <v/>
      </c>
      <c r="CJ44" s="271" t="str">
        <f ca="true">+IF(OFFSET('Water Data'!$I$29,0,10*ROW('Water Data'!I38))="","",OFFSET('Water Data'!$I$29,0,10*ROW('Water Data'!I38)))</f>
        <v/>
      </c>
      <c r="CK44" s="271" t="str">
        <f ca="true">+IF(OFFSET('Sanitation Data'!$D$28,0,10*ROW('Sanitation Data'!D38))="","",OFFSET('Sanitation Data'!$D$28,0,10*ROW('Sanitation Data'!D38)))</f>
        <v/>
      </c>
      <c r="CL44" s="271" t="str">
        <f ca="true">+IF(OFFSET('Sanitation Data'!$D$29,0,10*ROW('Sanitation Data'!D38))="","",OFFSET('Sanitation Data'!$D$29,0,10*ROW('Sanitation Data'!D38)))</f>
        <v/>
      </c>
      <c r="CM44" s="271" t="str">
        <f ca="true">+IF(OFFSET('Sanitation Data'!$D$30,0,10*ROW('Sanitation Data'!D38))="","",OFFSET('Sanitation Data'!$D$30,0,10*ROW('Sanitation Data'!D38)))</f>
        <v/>
      </c>
      <c r="CN44" s="271" t="str">
        <f ca="true">+IF(OFFSET('Sanitation Data'!$D$31,0,10*ROW('Sanitation Data'!D38))="","",OFFSET('Sanitation Data'!$D$31,0,10*ROW('Sanitation Data'!D38)))</f>
        <v/>
      </c>
      <c r="CO44" s="271" t="str">
        <f ca="true">+IF(OFFSET('Sanitation Data'!$D$32,0,10*ROW('Sanitation Data'!D38))="","",OFFSET('Sanitation Data'!$D$32,0,10*ROW('Sanitation Data'!D38)))</f>
        <v/>
      </c>
      <c r="CP44" s="271" t="str">
        <f ca="true">+IF(OFFSET('Sanitation Data'!$E$28,0,10*ROW('Sanitation Data'!E38))="","",OFFSET('Sanitation Data'!$E$28,0,10*ROW('Sanitation Data'!E38)))</f>
        <v/>
      </c>
      <c r="CQ44" s="271" t="str">
        <f ca="true">+IF(OFFSET('Sanitation Data'!$E$29,0,10*ROW('Sanitation Data'!E38))="","",OFFSET('Sanitation Data'!$E$29,0,10*ROW('Sanitation Data'!E38)))</f>
        <v/>
      </c>
      <c r="CR44" s="271" t="str">
        <f ca="true">+IF(OFFSET('Sanitation Data'!$E$30,0,10*ROW('Sanitation Data'!E38))="","",OFFSET('Sanitation Data'!$E$30,0,10*ROW('Sanitation Data'!E38)))</f>
        <v/>
      </c>
      <c r="CS44" s="271" t="str">
        <f ca="true">+IF(OFFSET('Sanitation Data'!$E$31,0,10*ROW('Sanitation Data'!E38))="","",OFFSET('Sanitation Data'!$E$31,0,10*ROW('Sanitation Data'!E38)))</f>
        <v/>
      </c>
      <c r="CT44" s="271" t="str">
        <f ca="true">+IF(OFFSET('Sanitation Data'!$E$32,0,10*ROW('Sanitation Data'!E38))="","",OFFSET('Sanitation Data'!$E$32,0,10*ROW('Sanitation Data'!E38)))</f>
        <v/>
      </c>
      <c r="CU44" s="271" t="str">
        <f ca="true">+IF(OFFSET('Sanitation Data'!$F$28,0,10*ROW('Sanitation Data'!F38))="","",OFFSET('Sanitation Data'!$F$28,0,10*ROW('Sanitation Data'!F38)))</f>
        <v/>
      </c>
      <c r="CV44" s="271" t="str">
        <f ca="true">+IF(OFFSET('Sanitation Data'!$F$29,0,10*ROW('Sanitation Data'!F38))="","",OFFSET('Sanitation Data'!$F$29,0,10*ROW('Sanitation Data'!F38)))</f>
        <v/>
      </c>
      <c r="CW44" s="271" t="str">
        <f ca="true">+IF(OFFSET('Sanitation Data'!$F$30,0,10*ROW('Sanitation Data'!F38))="","",OFFSET('Sanitation Data'!$F$30,0,10*ROW('Sanitation Data'!F38)))</f>
        <v/>
      </c>
      <c r="CX44" s="271" t="str">
        <f ca="true">+IF(OFFSET('Sanitation Data'!$F$31,0,10*ROW('Sanitation Data'!F38))="","",OFFSET('Sanitation Data'!$F$31,0,10*ROW('Sanitation Data'!F38)))</f>
        <v/>
      </c>
      <c r="CY44" s="271" t="str">
        <f ca="true">+IF(OFFSET('Sanitation Data'!$F$32,0,10*ROW('Sanitation Data'!F38))="","",OFFSET('Sanitation Data'!$F$32,0,10*ROW('Sanitation Data'!F38)))</f>
        <v/>
      </c>
      <c r="CZ44" s="271" t="str">
        <f ca="true">+IF(OFFSET('Sanitation Data'!$G$28,0,10*ROW('Sanitation Data'!G38))="","",OFFSET('Sanitation Data'!$G$28,0,10*ROW('Sanitation Data'!G38)))</f>
        <v/>
      </c>
      <c r="DA44" s="271" t="str">
        <f ca="true">+IF(OFFSET('Sanitation Data'!$G$29,0,10*ROW('Sanitation Data'!G38))="","",OFFSET('Sanitation Data'!$G$29,0,10*ROW('Sanitation Data'!G38)))</f>
        <v/>
      </c>
      <c r="DB44" s="271" t="str">
        <f ca="true">+IF(OFFSET('Sanitation Data'!$G$30,0,10*ROW('Sanitation Data'!G38))="","",OFFSET('Sanitation Data'!$G$30,0,10*ROW('Sanitation Data'!G38)))</f>
        <v/>
      </c>
      <c r="DC44" s="271" t="str">
        <f ca="true">+IF(OFFSET('Sanitation Data'!$G$31,0,10*ROW('Sanitation Data'!G38))="","",OFFSET('Sanitation Data'!$G$31,0,10*ROW('Sanitation Data'!G38)))</f>
        <v/>
      </c>
      <c r="DD44" s="271" t="str">
        <f ca="true">+IF(OFFSET('Sanitation Data'!$G$32,0,10*ROW('Sanitation Data'!G38))="","",OFFSET('Sanitation Data'!$G$32,0,10*ROW('Sanitation Data'!G38)))</f>
        <v/>
      </c>
      <c r="DE44" s="271" t="str">
        <f ca="true">+IF(OFFSET('Sanitation Data'!$H$28,0,10*ROW('Sanitation Data'!H38))="","",OFFSET('Sanitation Data'!$H$28,0,10*ROW('Sanitation Data'!H38)))</f>
        <v/>
      </c>
      <c r="DF44" s="271" t="str">
        <f ca="true">+IF(OFFSET('Sanitation Data'!$H$29,0,10*ROW('Sanitation Data'!H38))="","",OFFSET('Sanitation Data'!$H$29,0,10*ROW('Sanitation Data'!H38)))</f>
        <v/>
      </c>
      <c r="DG44" s="271" t="str">
        <f ca="true">+IF(OFFSET('Sanitation Data'!$H$30,0,10*ROW('Sanitation Data'!H38))="","",OFFSET('Sanitation Data'!$H$30,0,10*ROW('Sanitation Data'!H38)))</f>
        <v/>
      </c>
      <c r="DH44" s="271" t="str">
        <f ca="true">+IF(OFFSET('Sanitation Data'!$H$31,0,10*ROW('Sanitation Data'!H38))="","",OFFSET('Sanitation Data'!$H$31,0,10*ROW('Sanitation Data'!H38)))</f>
        <v/>
      </c>
      <c r="DI44" s="271" t="str">
        <f ca="true">+IF(OFFSET('Sanitation Data'!$H$32,0,10*ROW('Sanitation Data'!H38))="","",OFFSET('Sanitation Data'!$H$32,0,10*ROW('Sanitation Data'!H38)))</f>
        <v/>
      </c>
      <c r="DJ44" s="271" t="str">
        <f ca="true">+IF(OFFSET('Sanitation Data'!$I$28,0,10*ROW('Sanitation Data'!I38))="","",OFFSET('Sanitation Data'!$I$28,0,10*ROW('Sanitation Data'!I38)))</f>
        <v/>
      </c>
      <c r="DK44" s="271" t="str">
        <f ca="true">+IF(OFFSET('Sanitation Data'!$I$29,0,10*ROW('Sanitation Data'!I38))="","",OFFSET('Sanitation Data'!$I$29,0,10*ROW('Sanitation Data'!I38)))</f>
        <v/>
      </c>
      <c r="DL44" s="271" t="str">
        <f ca="true">+IF(OFFSET('Sanitation Data'!$I$30,0,10*ROW('Sanitation Data'!I38))="","",OFFSET('Sanitation Data'!$I$30,0,10*ROW('Sanitation Data'!I38)))</f>
        <v/>
      </c>
      <c r="DM44" s="271" t="str">
        <f ca="true">+IF(OFFSET('Sanitation Data'!$I$31,0,10*ROW('Sanitation Data'!I38))="","",OFFSET('Sanitation Data'!$I$31,0,10*ROW('Sanitation Data'!I38)))</f>
        <v/>
      </c>
      <c r="DN44" s="271" t="str">
        <f ca="true">+IF(OFFSET('Sanitation Data'!$I$32,0,10*ROW('Sanitation Data'!I38))="","",OFFSET('Sanitation Data'!$I$32,0,10*ROW('Sanitation Data'!I38)))</f>
        <v/>
      </c>
      <c r="DO44" s="271" t="str">
        <f ca="true">+IF(OFFSET('Hygiene Data'!$D$11,0,10*ROW('Hygiene Data'!D38))="","",OFFSET('Hygiene Data'!$D$11,0,10*ROW('Hygiene Data'!D38)))</f>
        <v/>
      </c>
      <c r="DP44" s="271" t="str">
        <f ca="true">+IF(OFFSET('Hygiene Data'!$D$12,0,10*ROW('Hygiene Data'!D38))="","",OFFSET('Hygiene Data'!$D$12,0,10*ROW('Hygiene Data'!D38)))</f>
        <v/>
      </c>
      <c r="DQ44" s="271" t="str">
        <f ca="true">+IF(OFFSET('Hygiene Data'!$D$13,0,10*ROW('Hygiene Data'!D38))="","",OFFSET('Hygiene Data'!$D$13,0,10*ROW('Hygiene Data'!D38)))</f>
        <v/>
      </c>
      <c r="DR44" s="271" t="str">
        <f ca="true">+IF(OFFSET('Hygiene Data'!$E$11,0,10*ROW('Hygiene Data'!E38))="","",OFFSET('Hygiene Data'!$E$11,0,10*ROW('Hygiene Data'!E38)))</f>
        <v/>
      </c>
      <c r="DS44" s="271" t="str">
        <f ca="true">+IF(OFFSET('Hygiene Data'!$E$12,0,10*ROW('Hygiene Data'!E38))="","",OFFSET('Hygiene Data'!$E$12,0,10*ROW('Hygiene Data'!E38)))</f>
        <v/>
      </c>
      <c r="DT44" s="271" t="str">
        <f ca="true">+IF(OFFSET('Hygiene Data'!$E$13,0,10*ROW('Hygiene Data'!E38))="","",OFFSET('Hygiene Data'!$E$13,0,10*ROW('Hygiene Data'!E38)))</f>
        <v/>
      </c>
      <c r="DU44" s="271" t="str">
        <f ca="true">+IF(OFFSET('Hygiene Data'!$F$11,0,10*ROW('Hygiene Data'!F38))="","",OFFSET('Hygiene Data'!$F$11,0,10*ROW('Hygiene Data'!F38)))</f>
        <v/>
      </c>
      <c r="DV44" s="271" t="str">
        <f ca="true">+IF(OFFSET('Hygiene Data'!$F$12,0,10*ROW('Hygiene Data'!F38))="","",OFFSET('Hygiene Data'!$F$12,0,10*ROW('Hygiene Data'!F38)))</f>
        <v/>
      </c>
      <c r="DW44" s="271" t="str">
        <f ca="true">+IF(OFFSET('Hygiene Data'!$F$13,0,10*ROW('Hygiene Data'!F38))="","",OFFSET('Hygiene Data'!$F$13,0,10*ROW('Hygiene Data'!F38)))</f>
        <v/>
      </c>
      <c r="DX44" s="271" t="str">
        <f ca="true">+IF(OFFSET('Hygiene Data'!$G$11,0,10*ROW('Hygiene Data'!G38))="","",OFFSET('Hygiene Data'!$G$11,0,10*ROW('Hygiene Data'!G38)))</f>
        <v/>
      </c>
      <c r="DY44" s="271" t="str">
        <f ca="true">+IF(OFFSET('Hygiene Data'!$G$12,0,10*ROW('Hygiene Data'!G38))="","",OFFSET('Hygiene Data'!$G$12,0,10*ROW('Hygiene Data'!G38)))</f>
        <v/>
      </c>
      <c r="DZ44" s="271" t="str">
        <f ca="true">+IF(OFFSET('Hygiene Data'!$G$13,0,10*ROW('Hygiene Data'!G38))="","",OFFSET('Hygiene Data'!$G$13,0,10*ROW('Hygiene Data'!G38)))</f>
        <v/>
      </c>
      <c r="EA44" s="271" t="str">
        <f ca="true">+IF(OFFSET('Hygiene Data'!$H$11,0,10*ROW('Hygiene Data'!H38))="","",OFFSET('Hygiene Data'!$H$11,0,10*ROW('Hygiene Data'!H38)))</f>
        <v/>
      </c>
      <c r="EB44" s="271" t="str">
        <f ca="true">+IF(OFFSET('Hygiene Data'!$H$12,0,10*ROW('Hygiene Data'!H38))="","",OFFSET('Hygiene Data'!$H$12,0,10*ROW('Hygiene Data'!H38)))</f>
        <v/>
      </c>
      <c r="EC44" s="271" t="str">
        <f ca="true">+IF(OFFSET('Hygiene Data'!$H$13,0,10*ROW('Hygiene Data'!H38))="","",OFFSET('Hygiene Data'!$H$13,0,10*ROW('Hygiene Data'!H38)))</f>
        <v/>
      </c>
      <c r="ED44" s="271" t="str">
        <f ca="true">+IF(OFFSET('Hygiene Data'!$I$11,0,10*ROW('Hygiene Data'!I38))="","",OFFSET('Hygiene Data'!$I$11,0,10*ROW('Hygiene Data'!I38)))</f>
        <v/>
      </c>
      <c r="EE44" s="271" t="str">
        <f ca="true">+IF(OFFSET('Hygiene Data'!$I$12,0,10*ROW('Hygiene Data'!I38))="","",OFFSET('Hygiene Data'!$I$12,0,10*ROW('Hygiene Data'!I38)))</f>
        <v/>
      </c>
      <c r="EF44" s="271"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27"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1"/>
      <c r="BS45" s="271" t="str">
        <f ca="true">+IF(OFFSET('Water Data'!$D$27,0,10*ROW('Water Data'!D39))="","",OFFSET('Water Data'!$D$27,0,10*ROW('Water Data'!D39)))</f>
        <v/>
      </c>
      <c r="BT45" s="271" t="str">
        <f ca="true">+IF(OFFSET('Water Data'!$D$28,0,10*ROW('Water Data'!D39))="","",OFFSET('Water Data'!$D$28,0,10*ROW('Water Data'!D39)))</f>
        <v/>
      </c>
      <c r="BU45" s="271" t="str">
        <f ca="true">+IF(OFFSET('Water Data'!$D$29,0,10*ROW('Water Data'!D39))="","",OFFSET('Water Data'!$D$29,0,10*ROW('Water Data'!D39)))</f>
        <v/>
      </c>
      <c r="BV45" s="271" t="str">
        <f ca="true">+IF(OFFSET('Water Data'!$E$27,0,10*ROW('Water Data'!E39))="","",OFFSET('Water Data'!$E$27,0,10*ROW('Water Data'!E39)))</f>
        <v/>
      </c>
      <c r="BW45" s="271" t="str">
        <f ca="true">+IF(OFFSET('Water Data'!$E$28,0,10*ROW('Water Data'!E39))="","",OFFSET('Water Data'!$E$28,0,10*ROW('Water Data'!E39)))</f>
        <v/>
      </c>
      <c r="BX45" s="271" t="str">
        <f ca="true">+IF(OFFSET('Water Data'!$E$29,0,10*ROW('Water Data'!E39))="","",OFFSET('Water Data'!$E$29,0,10*ROW('Water Data'!E39)))</f>
        <v/>
      </c>
      <c r="BY45" s="271" t="str">
        <f ca="true">+IF(OFFSET('Water Data'!$F$27,0,10*ROW('Water Data'!F39))="","",OFFSET('Water Data'!$F$27,0,10*ROW('Water Data'!F39)))</f>
        <v/>
      </c>
      <c r="BZ45" s="271" t="str">
        <f ca="true">+IF(OFFSET('Water Data'!$F$28,0,10*ROW('Water Data'!F39))="","",OFFSET('Water Data'!$F$28,0,10*ROW('Water Data'!F39)))</f>
        <v/>
      </c>
      <c r="CA45" s="271" t="str">
        <f ca="true">+IF(OFFSET('Water Data'!$F$29,0,10*ROW('Water Data'!F39))="","",OFFSET('Water Data'!$F$29,0,10*ROW('Water Data'!F39)))</f>
        <v/>
      </c>
      <c r="CB45" s="271" t="str">
        <f ca="true">+IF(OFFSET('Water Data'!$G$27,0,10*ROW('Water Data'!G39))="","",OFFSET('Water Data'!$G$27,0,10*ROW('Water Data'!G39)))</f>
        <v/>
      </c>
      <c r="CC45" s="271" t="str">
        <f ca="true">+IF(OFFSET('Water Data'!$G$28,0,10*ROW('Water Data'!G39))="","",OFFSET('Water Data'!$G$28,0,10*ROW('Water Data'!G39)))</f>
        <v/>
      </c>
      <c r="CD45" s="271" t="str">
        <f ca="true">+IF(OFFSET('Water Data'!$G$29,0,10*ROW('Water Data'!G39))="","",OFFSET('Water Data'!$G$29,0,10*ROW('Water Data'!G39)))</f>
        <v/>
      </c>
      <c r="CE45" s="271" t="str">
        <f ca="true">+IF(OFFSET('Water Data'!$H$27,0,10*ROW('Water Data'!H39))="","",OFFSET('Water Data'!$H$27,0,10*ROW('Water Data'!H39)))</f>
        <v/>
      </c>
      <c r="CF45" s="271" t="str">
        <f ca="true">+IF(OFFSET('Water Data'!$H$28,0,10*ROW('Water Data'!H39))="","",OFFSET('Water Data'!$H$28,0,10*ROW('Water Data'!H39)))</f>
        <v/>
      </c>
      <c r="CG45" s="271" t="str">
        <f ca="true">+IF(OFFSET('Water Data'!$H$29,0,10*ROW('Water Data'!H39))="","",OFFSET('Water Data'!$H$29,0,10*ROW('Water Data'!H39)))</f>
        <v/>
      </c>
      <c r="CH45" s="271" t="str">
        <f ca="true">+IF(OFFSET('Water Data'!$I$27,0,10*ROW('Water Data'!I39))="","",OFFSET('Water Data'!$I$27,0,10*ROW('Water Data'!I39)))</f>
        <v/>
      </c>
      <c r="CI45" s="271" t="str">
        <f ca="true">+IF(OFFSET('Water Data'!$I$28,0,10*ROW('Water Data'!I39))="","",OFFSET('Water Data'!$I$28,0,10*ROW('Water Data'!I39)))</f>
        <v/>
      </c>
      <c r="CJ45" s="271" t="str">
        <f ca="true">+IF(OFFSET('Water Data'!$I$29,0,10*ROW('Water Data'!I39))="","",OFFSET('Water Data'!$I$29,0,10*ROW('Water Data'!I39)))</f>
        <v/>
      </c>
      <c r="CK45" s="271" t="str">
        <f ca="true">+IF(OFFSET('Sanitation Data'!$D$28,0,10*ROW('Sanitation Data'!D39))="","",OFFSET('Sanitation Data'!$D$28,0,10*ROW('Sanitation Data'!D39)))</f>
        <v/>
      </c>
      <c r="CL45" s="271" t="str">
        <f ca="true">+IF(OFFSET('Sanitation Data'!$D$29,0,10*ROW('Sanitation Data'!D39))="","",OFFSET('Sanitation Data'!$D$29,0,10*ROW('Sanitation Data'!D39)))</f>
        <v/>
      </c>
      <c r="CM45" s="271" t="str">
        <f ca="true">+IF(OFFSET('Sanitation Data'!$D$30,0,10*ROW('Sanitation Data'!D39))="","",OFFSET('Sanitation Data'!$D$30,0,10*ROW('Sanitation Data'!D39)))</f>
        <v/>
      </c>
      <c r="CN45" s="271" t="str">
        <f ca="true">+IF(OFFSET('Sanitation Data'!$D$31,0,10*ROW('Sanitation Data'!D39))="","",OFFSET('Sanitation Data'!$D$31,0,10*ROW('Sanitation Data'!D39)))</f>
        <v/>
      </c>
      <c r="CO45" s="271" t="str">
        <f ca="true">+IF(OFFSET('Sanitation Data'!$D$32,0,10*ROW('Sanitation Data'!D39))="","",OFFSET('Sanitation Data'!$D$32,0,10*ROW('Sanitation Data'!D39)))</f>
        <v/>
      </c>
      <c r="CP45" s="271" t="str">
        <f ca="true">+IF(OFFSET('Sanitation Data'!$E$28,0,10*ROW('Sanitation Data'!E39))="","",OFFSET('Sanitation Data'!$E$28,0,10*ROW('Sanitation Data'!E39)))</f>
        <v/>
      </c>
      <c r="CQ45" s="271" t="str">
        <f ca="true">+IF(OFFSET('Sanitation Data'!$E$29,0,10*ROW('Sanitation Data'!E39))="","",OFFSET('Sanitation Data'!$E$29,0,10*ROW('Sanitation Data'!E39)))</f>
        <v/>
      </c>
      <c r="CR45" s="271" t="str">
        <f ca="true">+IF(OFFSET('Sanitation Data'!$E$30,0,10*ROW('Sanitation Data'!E39))="","",OFFSET('Sanitation Data'!$E$30,0,10*ROW('Sanitation Data'!E39)))</f>
        <v/>
      </c>
      <c r="CS45" s="271" t="str">
        <f ca="true">+IF(OFFSET('Sanitation Data'!$E$31,0,10*ROW('Sanitation Data'!E39))="","",OFFSET('Sanitation Data'!$E$31,0,10*ROW('Sanitation Data'!E39)))</f>
        <v/>
      </c>
      <c r="CT45" s="271" t="str">
        <f ca="true">+IF(OFFSET('Sanitation Data'!$E$32,0,10*ROW('Sanitation Data'!E39))="","",OFFSET('Sanitation Data'!$E$32,0,10*ROW('Sanitation Data'!E39)))</f>
        <v/>
      </c>
      <c r="CU45" s="271" t="str">
        <f ca="true">+IF(OFFSET('Sanitation Data'!$F$28,0,10*ROW('Sanitation Data'!F39))="","",OFFSET('Sanitation Data'!$F$28,0,10*ROW('Sanitation Data'!F39)))</f>
        <v/>
      </c>
      <c r="CV45" s="271" t="str">
        <f ca="true">+IF(OFFSET('Sanitation Data'!$F$29,0,10*ROW('Sanitation Data'!F39))="","",OFFSET('Sanitation Data'!$F$29,0,10*ROW('Sanitation Data'!F39)))</f>
        <v/>
      </c>
      <c r="CW45" s="271" t="str">
        <f ca="true">+IF(OFFSET('Sanitation Data'!$F$30,0,10*ROW('Sanitation Data'!F39))="","",OFFSET('Sanitation Data'!$F$30,0,10*ROW('Sanitation Data'!F39)))</f>
        <v/>
      </c>
      <c r="CX45" s="271" t="str">
        <f ca="true">+IF(OFFSET('Sanitation Data'!$F$31,0,10*ROW('Sanitation Data'!F39))="","",OFFSET('Sanitation Data'!$F$31,0,10*ROW('Sanitation Data'!F39)))</f>
        <v/>
      </c>
      <c r="CY45" s="271" t="str">
        <f ca="true">+IF(OFFSET('Sanitation Data'!$F$32,0,10*ROW('Sanitation Data'!F39))="","",OFFSET('Sanitation Data'!$F$32,0,10*ROW('Sanitation Data'!F39)))</f>
        <v/>
      </c>
      <c r="CZ45" s="271" t="str">
        <f ca="true">+IF(OFFSET('Sanitation Data'!$G$28,0,10*ROW('Sanitation Data'!G39))="","",OFFSET('Sanitation Data'!$G$28,0,10*ROW('Sanitation Data'!G39)))</f>
        <v/>
      </c>
      <c r="DA45" s="271" t="str">
        <f ca="true">+IF(OFFSET('Sanitation Data'!$G$29,0,10*ROW('Sanitation Data'!G39))="","",OFFSET('Sanitation Data'!$G$29,0,10*ROW('Sanitation Data'!G39)))</f>
        <v/>
      </c>
      <c r="DB45" s="271" t="str">
        <f ca="true">+IF(OFFSET('Sanitation Data'!$G$30,0,10*ROW('Sanitation Data'!G39))="","",OFFSET('Sanitation Data'!$G$30,0,10*ROW('Sanitation Data'!G39)))</f>
        <v/>
      </c>
      <c r="DC45" s="271" t="str">
        <f ca="true">+IF(OFFSET('Sanitation Data'!$G$31,0,10*ROW('Sanitation Data'!G39))="","",OFFSET('Sanitation Data'!$G$31,0,10*ROW('Sanitation Data'!G39)))</f>
        <v/>
      </c>
      <c r="DD45" s="271" t="str">
        <f ca="true">+IF(OFFSET('Sanitation Data'!$G$32,0,10*ROW('Sanitation Data'!G39))="","",OFFSET('Sanitation Data'!$G$32,0,10*ROW('Sanitation Data'!G39)))</f>
        <v/>
      </c>
      <c r="DE45" s="271" t="str">
        <f ca="true">+IF(OFFSET('Sanitation Data'!$H$28,0,10*ROW('Sanitation Data'!H39))="","",OFFSET('Sanitation Data'!$H$28,0,10*ROW('Sanitation Data'!H39)))</f>
        <v/>
      </c>
      <c r="DF45" s="271" t="str">
        <f ca="true">+IF(OFFSET('Sanitation Data'!$H$29,0,10*ROW('Sanitation Data'!H39))="","",OFFSET('Sanitation Data'!$H$29,0,10*ROW('Sanitation Data'!H39)))</f>
        <v/>
      </c>
      <c r="DG45" s="271" t="str">
        <f ca="true">+IF(OFFSET('Sanitation Data'!$H$30,0,10*ROW('Sanitation Data'!H39))="","",OFFSET('Sanitation Data'!$H$30,0,10*ROW('Sanitation Data'!H39)))</f>
        <v/>
      </c>
      <c r="DH45" s="271" t="str">
        <f ca="true">+IF(OFFSET('Sanitation Data'!$H$31,0,10*ROW('Sanitation Data'!H39))="","",OFFSET('Sanitation Data'!$H$31,0,10*ROW('Sanitation Data'!H39)))</f>
        <v/>
      </c>
      <c r="DI45" s="271" t="str">
        <f ca="true">+IF(OFFSET('Sanitation Data'!$H$32,0,10*ROW('Sanitation Data'!H39))="","",OFFSET('Sanitation Data'!$H$32,0,10*ROW('Sanitation Data'!H39)))</f>
        <v/>
      </c>
      <c r="DJ45" s="271" t="str">
        <f ca="true">+IF(OFFSET('Sanitation Data'!$I$28,0,10*ROW('Sanitation Data'!I39))="","",OFFSET('Sanitation Data'!$I$28,0,10*ROW('Sanitation Data'!I39)))</f>
        <v/>
      </c>
      <c r="DK45" s="271" t="str">
        <f ca="true">+IF(OFFSET('Sanitation Data'!$I$29,0,10*ROW('Sanitation Data'!I39))="","",OFFSET('Sanitation Data'!$I$29,0,10*ROW('Sanitation Data'!I39)))</f>
        <v/>
      </c>
      <c r="DL45" s="271" t="str">
        <f ca="true">+IF(OFFSET('Sanitation Data'!$I$30,0,10*ROW('Sanitation Data'!I39))="","",OFFSET('Sanitation Data'!$I$30,0,10*ROW('Sanitation Data'!I39)))</f>
        <v/>
      </c>
      <c r="DM45" s="271" t="str">
        <f ca="true">+IF(OFFSET('Sanitation Data'!$I$31,0,10*ROW('Sanitation Data'!I39))="","",OFFSET('Sanitation Data'!$I$31,0,10*ROW('Sanitation Data'!I39)))</f>
        <v/>
      </c>
      <c r="DN45" s="271" t="str">
        <f ca="true">+IF(OFFSET('Sanitation Data'!$I$32,0,10*ROW('Sanitation Data'!I39))="","",OFFSET('Sanitation Data'!$I$32,0,10*ROW('Sanitation Data'!I39)))</f>
        <v/>
      </c>
      <c r="DO45" s="271" t="str">
        <f ca="true">+IF(OFFSET('Hygiene Data'!$D$11,0,10*ROW('Hygiene Data'!D39))="","",OFFSET('Hygiene Data'!$D$11,0,10*ROW('Hygiene Data'!D39)))</f>
        <v/>
      </c>
      <c r="DP45" s="271" t="str">
        <f ca="true">+IF(OFFSET('Hygiene Data'!$D$12,0,10*ROW('Hygiene Data'!D39))="","",OFFSET('Hygiene Data'!$D$12,0,10*ROW('Hygiene Data'!D39)))</f>
        <v/>
      </c>
      <c r="DQ45" s="271" t="str">
        <f ca="true">+IF(OFFSET('Hygiene Data'!$D$13,0,10*ROW('Hygiene Data'!D39))="","",OFFSET('Hygiene Data'!$D$13,0,10*ROW('Hygiene Data'!D39)))</f>
        <v/>
      </c>
      <c r="DR45" s="271" t="str">
        <f ca="true">+IF(OFFSET('Hygiene Data'!$E$11,0,10*ROW('Hygiene Data'!E39))="","",OFFSET('Hygiene Data'!$E$11,0,10*ROW('Hygiene Data'!E39)))</f>
        <v/>
      </c>
      <c r="DS45" s="271" t="str">
        <f ca="true">+IF(OFFSET('Hygiene Data'!$E$12,0,10*ROW('Hygiene Data'!E39))="","",OFFSET('Hygiene Data'!$E$12,0,10*ROW('Hygiene Data'!E39)))</f>
        <v/>
      </c>
      <c r="DT45" s="271" t="str">
        <f ca="true">+IF(OFFSET('Hygiene Data'!$E$13,0,10*ROW('Hygiene Data'!E39))="","",OFFSET('Hygiene Data'!$E$13,0,10*ROW('Hygiene Data'!E39)))</f>
        <v/>
      </c>
      <c r="DU45" s="271" t="str">
        <f ca="true">+IF(OFFSET('Hygiene Data'!$F$11,0,10*ROW('Hygiene Data'!F39))="","",OFFSET('Hygiene Data'!$F$11,0,10*ROW('Hygiene Data'!F39)))</f>
        <v/>
      </c>
      <c r="DV45" s="271" t="str">
        <f ca="true">+IF(OFFSET('Hygiene Data'!$F$12,0,10*ROW('Hygiene Data'!F39))="","",OFFSET('Hygiene Data'!$F$12,0,10*ROW('Hygiene Data'!F39)))</f>
        <v/>
      </c>
      <c r="DW45" s="271" t="str">
        <f ca="true">+IF(OFFSET('Hygiene Data'!$F$13,0,10*ROW('Hygiene Data'!F39))="","",OFFSET('Hygiene Data'!$F$13,0,10*ROW('Hygiene Data'!F39)))</f>
        <v/>
      </c>
      <c r="DX45" s="271" t="str">
        <f ca="true">+IF(OFFSET('Hygiene Data'!$G$11,0,10*ROW('Hygiene Data'!G39))="","",OFFSET('Hygiene Data'!$G$11,0,10*ROW('Hygiene Data'!G39)))</f>
        <v/>
      </c>
      <c r="DY45" s="271" t="str">
        <f ca="true">+IF(OFFSET('Hygiene Data'!$G$12,0,10*ROW('Hygiene Data'!G39))="","",OFFSET('Hygiene Data'!$G$12,0,10*ROW('Hygiene Data'!G39)))</f>
        <v/>
      </c>
      <c r="DZ45" s="271" t="str">
        <f ca="true">+IF(OFFSET('Hygiene Data'!$G$13,0,10*ROW('Hygiene Data'!G39))="","",OFFSET('Hygiene Data'!$G$13,0,10*ROW('Hygiene Data'!G39)))</f>
        <v/>
      </c>
      <c r="EA45" s="271" t="str">
        <f ca="true">+IF(OFFSET('Hygiene Data'!$H$11,0,10*ROW('Hygiene Data'!H39))="","",OFFSET('Hygiene Data'!$H$11,0,10*ROW('Hygiene Data'!H39)))</f>
        <v/>
      </c>
      <c r="EB45" s="271" t="str">
        <f ca="true">+IF(OFFSET('Hygiene Data'!$H$12,0,10*ROW('Hygiene Data'!H39))="","",OFFSET('Hygiene Data'!$H$12,0,10*ROW('Hygiene Data'!H39)))</f>
        <v/>
      </c>
      <c r="EC45" s="271" t="str">
        <f ca="true">+IF(OFFSET('Hygiene Data'!$H$13,0,10*ROW('Hygiene Data'!H39))="","",OFFSET('Hygiene Data'!$H$13,0,10*ROW('Hygiene Data'!H39)))</f>
        <v/>
      </c>
      <c r="ED45" s="271" t="str">
        <f ca="true">+IF(OFFSET('Hygiene Data'!$I$11,0,10*ROW('Hygiene Data'!I39))="","",OFFSET('Hygiene Data'!$I$11,0,10*ROW('Hygiene Data'!I39)))</f>
        <v/>
      </c>
      <c r="EE45" s="271" t="str">
        <f ca="true">+IF(OFFSET('Hygiene Data'!$I$12,0,10*ROW('Hygiene Data'!I39))="","",OFFSET('Hygiene Data'!$I$12,0,10*ROW('Hygiene Data'!I39)))</f>
        <v/>
      </c>
      <c r="EF45" s="271"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27"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1"/>
      <c r="BS46" s="271" t="str">
        <f ca="true">+IF(OFFSET('Water Data'!$D$27,0,10*ROW('Water Data'!D40))="","",OFFSET('Water Data'!$D$27,0,10*ROW('Water Data'!D40)))</f>
        <v/>
      </c>
      <c r="BT46" s="271" t="str">
        <f ca="true">+IF(OFFSET('Water Data'!$D$28,0,10*ROW('Water Data'!D40))="","",OFFSET('Water Data'!$D$28,0,10*ROW('Water Data'!D40)))</f>
        <v/>
      </c>
      <c r="BU46" s="271" t="str">
        <f ca="true">+IF(OFFSET('Water Data'!$D$29,0,10*ROW('Water Data'!D40))="","",OFFSET('Water Data'!$D$29,0,10*ROW('Water Data'!D40)))</f>
        <v/>
      </c>
      <c r="BV46" s="271" t="str">
        <f ca="true">+IF(OFFSET('Water Data'!$E$27,0,10*ROW('Water Data'!E40))="","",OFFSET('Water Data'!$E$27,0,10*ROW('Water Data'!E40)))</f>
        <v/>
      </c>
      <c r="BW46" s="271" t="str">
        <f ca="true">+IF(OFFSET('Water Data'!$E$28,0,10*ROW('Water Data'!E40))="","",OFFSET('Water Data'!$E$28,0,10*ROW('Water Data'!E40)))</f>
        <v/>
      </c>
      <c r="BX46" s="271" t="str">
        <f ca="true">+IF(OFFSET('Water Data'!$E$29,0,10*ROW('Water Data'!E40))="","",OFFSET('Water Data'!$E$29,0,10*ROW('Water Data'!E40)))</f>
        <v/>
      </c>
      <c r="BY46" s="271" t="str">
        <f ca="true">+IF(OFFSET('Water Data'!$F$27,0,10*ROW('Water Data'!F40))="","",OFFSET('Water Data'!$F$27,0,10*ROW('Water Data'!F40)))</f>
        <v/>
      </c>
      <c r="BZ46" s="271" t="str">
        <f ca="true">+IF(OFFSET('Water Data'!$F$28,0,10*ROW('Water Data'!F40))="","",OFFSET('Water Data'!$F$28,0,10*ROW('Water Data'!F40)))</f>
        <v/>
      </c>
      <c r="CA46" s="271" t="str">
        <f ca="true">+IF(OFFSET('Water Data'!$F$29,0,10*ROW('Water Data'!F40))="","",OFFSET('Water Data'!$F$29,0,10*ROW('Water Data'!F40)))</f>
        <v/>
      </c>
      <c r="CB46" s="271" t="str">
        <f ca="true">+IF(OFFSET('Water Data'!$G$27,0,10*ROW('Water Data'!G40))="","",OFFSET('Water Data'!$G$27,0,10*ROW('Water Data'!G40)))</f>
        <v/>
      </c>
      <c r="CC46" s="271" t="str">
        <f ca="true">+IF(OFFSET('Water Data'!$G$28,0,10*ROW('Water Data'!G40))="","",OFFSET('Water Data'!$G$28,0,10*ROW('Water Data'!G40)))</f>
        <v/>
      </c>
      <c r="CD46" s="271" t="str">
        <f ca="true">+IF(OFFSET('Water Data'!$G$29,0,10*ROW('Water Data'!G40))="","",OFFSET('Water Data'!$G$29,0,10*ROW('Water Data'!G40)))</f>
        <v/>
      </c>
      <c r="CE46" s="271" t="str">
        <f ca="true">+IF(OFFSET('Water Data'!$H$27,0,10*ROW('Water Data'!H40))="","",OFFSET('Water Data'!$H$27,0,10*ROW('Water Data'!H40)))</f>
        <v/>
      </c>
      <c r="CF46" s="271" t="str">
        <f ca="true">+IF(OFFSET('Water Data'!$H$28,0,10*ROW('Water Data'!H40))="","",OFFSET('Water Data'!$H$28,0,10*ROW('Water Data'!H40)))</f>
        <v/>
      </c>
      <c r="CG46" s="271" t="str">
        <f ca="true">+IF(OFFSET('Water Data'!$H$29,0,10*ROW('Water Data'!H40))="","",OFFSET('Water Data'!$H$29,0,10*ROW('Water Data'!H40)))</f>
        <v/>
      </c>
      <c r="CH46" s="271" t="str">
        <f ca="true">+IF(OFFSET('Water Data'!$I$27,0,10*ROW('Water Data'!I40))="","",OFFSET('Water Data'!$I$27,0,10*ROW('Water Data'!I40)))</f>
        <v/>
      </c>
      <c r="CI46" s="271" t="str">
        <f ca="true">+IF(OFFSET('Water Data'!$I$28,0,10*ROW('Water Data'!I40))="","",OFFSET('Water Data'!$I$28,0,10*ROW('Water Data'!I40)))</f>
        <v/>
      </c>
      <c r="CJ46" s="271" t="str">
        <f ca="true">+IF(OFFSET('Water Data'!$I$29,0,10*ROW('Water Data'!I40))="","",OFFSET('Water Data'!$I$29,0,10*ROW('Water Data'!I40)))</f>
        <v/>
      </c>
      <c r="CK46" s="271" t="str">
        <f ca="true">+IF(OFFSET('Sanitation Data'!$D$28,0,10*ROW('Sanitation Data'!D40))="","",OFFSET('Sanitation Data'!$D$28,0,10*ROW('Sanitation Data'!D40)))</f>
        <v/>
      </c>
      <c r="CL46" s="271" t="str">
        <f ca="true">+IF(OFFSET('Sanitation Data'!$D$29,0,10*ROW('Sanitation Data'!D40))="","",OFFSET('Sanitation Data'!$D$29,0,10*ROW('Sanitation Data'!D40)))</f>
        <v/>
      </c>
      <c r="CM46" s="271" t="str">
        <f ca="true">+IF(OFFSET('Sanitation Data'!$D$30,0,10*ROW('Sanitation Data'!D40))="","",OFFSET('Sanitation Data'!$D$30,0,10*ROW('Sanitation Data'!D40)))</f>
        <v/>
      </c>
      <c r="CN46" s="271" t="str">
        <f ca="true">+IF(OFFSET('Sanitation Data'!$D$31,0,10*ROW('Sanitation Data'!D40))="","",OFFSET('Sanitation Data'!$D$31,0,10*ROW('Sanitation Data'!D40)))</f>
        <v/>
      </c>
      <c r="CO46" s="271" t="str">
        <f ca="true">+IF(OFFSET('Sanitation Data'!$D$32,0,10*ROW('Sanitation Data'!D40))="","",OFFSET('Sanitation Data'!$D$32,0,10*ROW('Sanitation Data'!D40)))</f>
        <v/>
      </c>
      <c r="CP46" s="271" t="str">
        <f ca="true">+IF(OFFSET('Sanitation Data'!$E$28,0,10*ROW('Sanitation Data'!E40))="","",OFFSET('Sanitation Data'!$E$28,0,10*ROW('Sanitation Data'!E40)))</f>
        <v/>
      </c>
      <c r="CQ46" s="271" t="str">
        <f ca="true">+IF(OFFSET('Sanitation Data'!$E$29,0,10*ROW('Sanitation Data'!E40))="","",OFFSET('Sanitation Data'!$E$29,0,10*ROW('Sanitation Data'!E40)))</f>
        <v/>
      </c>
      <c r="CR46" s="271" t="str">
        <f ca="true">+IF(OFFSET('Sanitation Data'!$E$30,0,10*ROW('Sanitation Data'!E40))="","",OFFSET('Sanitation Data'!$E$30,0,10*ROW('Sanitation Data'!E40)))</f>
        <v/>
      </c>
      <c r="CS46" s="271" t="str">
        <f ca="true">+IF(OFFSET('Sanitation Data'!$E$31,0,10*ROW('Sanitation Data'!E40))="","",OFFSET('Sanitation Data'!$E$31,0,10*ROW('Sanitation Data'!E40)))</f>
        <v/>
      </c>
      <c r="CT46" s="271" t="str">
        <f ca="true">+IF(OFFSET('Sanitation Data'!$E$32,0,10*ROW('Sanitation Data'!E40))="","",OFFSET('Sanitation Data'!$E$32,0,10*ROW('Sanitation Data'!E40)))</f>
        <v/>
      </c>
      <c r="CU46" s="271" t="str">
        <f ca="true">+IF(OFFSET('Sanitation Data'!$F$28,0,10*ROW('Sanitation Data'!F40))="","",OFFSET('Sanitation Data'!$F$28,0,10*ROW('Sanitation Data'!F40)))</f>
        <v/>
      </c>
      <c r="CV46" s="271" t="str">
        <f ca="true">+IF(OFFSET('Sanitation Data'!$F$29,0,10*ROW('Sanitation Data'!F40))="","",OFFSET('Sanitation Data'!$F$29,0,10*ROW('Sanitation Data'!F40)))</f>
        <v/>
      </c>
      <c r="CW46" s="271" t="str">
        <f ca="true">+IF(OFFSET('Sanitation Data'!$F$30,0,10*ROW('Sanitation Data'!F40))="","",OFFSET('Sanitation Data'!$F$30,0,10*ROW('Sanitation Data'!F40)))</f>
        <v/>
      </c>
      <c r="CX46" s="271" t="str">
        <f ca="true">+IF(OFFSET('Sanitation Data'!$F$31,0,10*ROW('Sanitation Data'!F40))="","",OFFSET('Sanitation Data'!$F$31,0,10*ROW('Sanitation Data'!F40)))</f>
        <v/>
      </c>
      <c r="CY46" s="271" t="str">
        <f ca="true">+IF(OFFSET('Sanitation Data'!$F$32,0,10*ROW('Sanitation Data'!F40))="","",OFFSET('Sanitation Data'!$F$32,0,10*ROW('Sanitation Data'!F40)))</f>
        <v/>
      </c>
      <c r="CZ46" s="271" t="str">
        <f ca="true">+IF(OFFSET('Sanitation Data'!$G$28,0,10*ROW('Sanitation Data'!G40))="","",OFFSET('Sanitation Data'!$G$28,0,10*ROW('Sanitation Data'!G40)))</f>
        <v/>
      </c>
      <c r="DA46" s="271" t="str">
        <f ca="true">+IF(OFFSET('Sanitation Data'!$G$29,0,10*ROW('Sanitation Data'!G40))="","",OFFSET('Sanitation Data'!$G$29,0,10*ROW('Sanitation Data'!G40)))</f>
        <v/>
      </c>
      <c r="DB46" s="271" t="str">
        <f ca="true">+IF(OFFSET('Sanitation Data'!$G$30,0,10*ROW('Sanitation Data'!G40))="","",OFFSET('Sanitation Data'!$G$30,0,10*ROW('Sanitation Data'!G40)))</f>
        <v/>
      </c>
      <c r="DC46" s="271" t="str">
        <f ca="true">+IF(OFFSET('Sanitation Data'!$G$31,0,10*ROW('Sanitation Data'!G40))="","",OFFSET('Sanitation Data'!$G$31,0,10*ROW('Sanitation Data'!G40)))</f>
        <v/>
      </c>
      <c r="DD46" s="271" t="str">
        <f ca="true">+IF(OFFSET('Sanitation Data'!$G$32,0,10*ROW('Sanitation Data'!G40))="","",OFFSET('Sanitation Data'!$G$32,0,10*ROW('Sanitation Data'!G40)))</f>
        <v/>
      </c>
      <c r="DE46" s="271" t="str">
        <f ca="true">+IF(OFFSET('Sanitation Data'!$H$28,0,10*ROW('Sanitation Data'!H40))="","",OFFSET('Sanitation Data'!$H$28,0,10*ROW('Sanitation Data'!H40)))</f>
        <v/>
      </c>
      <c r="DF46" s="271" t="str">
        <f ca="true">+IF(OFFSET('Sanitation Data'!$H$29,0,10*ROW('Sanitation Data'!H40))="","",OFFSET('Sanitation Data'!$H$29,0,10*ROW('Sanitation Data'!H40)))</f>
        <v/>
      </c>
      <c r="DG46" s="271" t="str">
        <f ca="true">+IF(OFFSET('Sanitation Data'!$H$30,0,10*ROW('Sanitation Data'!H40))="","",OFFSET('Sanitation Data'!$H$30,0,10*ROW('Sanitation Data'!H40)))</f>
        <v/>
      </c>
      <c r="DH46" s="271" t="str">
        <f ca="true">+IF(OFFSET('Sanitation Data'!$H$31,0,10*ROW('Sanitation Data'!H40))="","",OFFSET('Sanitation Data'!$H$31,0,10*ROW('Sanitation Data'!H40)))</f>
        <v/>
      </c>
      <c r="DI46" s="271" t="str">
        <f ca="true">+IF(OFFSET('Sanitation Data'!$H$32,0,10*ROW('Sanitation Data'!H40))="","",OFFSET('Sanitation Data'!$H$32,0,10*ROW('Sanitation Data'!H40)))</f>
        <v/>
      </c>
      <c r="DJ46" s="271" t="str">
        <f ca="true">+IF(OFFSET('Sanitation Data'!$I$28,0,10*ROW('Sanitation Data'!I40))="","",OFFSET('Sanitation Data'!$I$28,0,10*ROW('Sanitation Data'!I40)))</f>
        <v/>
      </c>
      <c r="DK46" s="271" t="str">
        <f ca="true">+IF(OFFSET('Sanitation Data'!$I$29,0,10*ROW('Sanitation Data'!I40))="","",OFFSET('Sanitation Data'!$I$29,0,10*ROW('Sanitation Data'!I40)))</f>
        <v/>
      </c>
      <c r="DL46" s="271" t="str">
        <f ca="true">+IF(OFFSET('Sanitation Data'!$I$30,0,10*ROW('Sanitation Data'!I40))="","",OFFSET('Sanitation Data'!$I$30,0,10*ROW('Sanitation Data'!I40)))</f>
        <v/>
      </c>
      <c r="DM46" s="271" t="str">
        <f ca="true">+IF(OFFSET('Sanitation Data'!$I$31,0,10*ROW('Sanitation Data'!I40))="","",OFFSET('Sanitation Data'!$I$31,0,10*ROW('Sanitation Data'!I40)))</f>
        <v/>
      </c>
      <c r="DN46" s="271" t="str">
        <f ca="true">+IF(OFFSET('Sanitation Data'!$I$32,0,10*ROW('Sanitation Data'!I40))="","",OFFSET('Sanitation Data'!$I$32,0,10*ROW('Sanitation Data'!I40)))</f>
        <v/>
      </c>
      <c r="DO46" s="271" t="str">
        <f ca="true">+IF(OFFSET('Hygiene Data'!$D$11,0,10*ROW('Hygiene Data'!D40))="","",OFFSET('Hygiene Data'!$D$11,0,10*ROW('Hygiene Data'!D40)))</f>
        <v/>
      </c>
      <c r="DP46" s="271" t="str">
        <f ca="true">+IF(OFFSET('Hygiene Data'!$D$12,0,10*ROW('Hygiene Data'!D40))="","",OFFSET('Hygiene Data'!$D$12,0,10*ROW('Hygiene Data'!D40)))</f>
        <v/>
      </c>
      <c r="DQ46" s="271" t="str">
        <f ca="true">+IF(OFFSET('Hygiene Data'!$D$13,0,10*ROW('Hygiene Data'!D40))="","",OFFSET('Hygiene Data'!$D$13,0,10*ROW('Hygiene Data'!D40)))</f>
        <v/>
      </c>
      <c r="DR46" s="271" t="str">
        <f ca="true">+IF(OFFSET('Hygiene Data'!$E$11,0,10*ROW('Hygiene Data'!E40))="","",OFFSET('Hygiene Data'!$E$11,0,10*ROW('Hygiene Data'!E40)))</f>
        <v/>
      </c>
      <c r="DS46" s="271" t="str">
        <f ca="true">+IF(OFFSET('Hygiene Data'!$E$12,0,10*ROW('Hygiene Data'!E40))="","",OFFSET('Hygiene Data'!$E$12,0,10*ROW('Hygiene Data'!E40)))</f>
        <v/>
      </c>
      <c r="DT46" s="271" t="str">
        <f ca="true">+IF(OFFSET('Hygiene Data'!$E$13,0,10*ROW('Hygiene Data'!E40))="","",OFFSET('Hygiene Data'!$E$13,0,10*ROW('Hygiene Data'!E40)))</f>
        <v/>
      </c>
      <c r="DU46" s="271" t="str">
        <f ca="true">+IF(OFFSET('Hygiene Data'!$F$11,0,10*ROW('Hygiene Data'!F40))="","",OFFSET('Hygiene Data'!$F$11,0,10*ROW('Hygiene Data'!F40)))</f>
        <v/>
      </c>
      <c r="DV46" s="271" t="str">
        <f ca="true">+IF(OFFSET('Hygiene Data'!$F$12,0,10*ROW('Hygiene Data'!F40))="","",OFFSET('Hygiene Data'!$F$12,0,10*ROW('Hygiene Data'!F40)))</f>
        <v/>
      </c>
      <c r="DW46" s="271" t="str">
        <f ca="true">+IF(OFFSET('Hygiene Data'!$F$13,0,10*ROW('Hygiene Data'!F40))="","",OFFSET('Hygiene Data'!$F$13,0,10*ROW('Hygiene Data'!F40)))</f>
        <v/>
      </c>
      <c r="DX46" s="271" t="str">
        <f ca="true">+IF(OFFSET('Hygiene Data'!$G$11,0,10*ROW('Hygiene Data'!G40))="","",OFFSET('Hygiene Data'!$G$11,0,10*ROW('Hygiene Data'!G40)))</f>
        <v/>
      </c>
      <c r="DY46" s="271" t="str">
        <f ca="true">+IF(OFFSET('Hygiene Data'!$G$12,0,10*ROW('Hygiene Data'!G40))="","",OFFSET('Hygiene Data'!$G$12,0,10*ROW('Hygiene Data'!G40)))</f>
        <v/>
      </c>
      <c r="DZ46" s="271" t="str">
        <f ca="true">+IF(OFFSET('Hygiene Data'!$G$13,0,10*ROW('Hygiene Data'!G40))="","",OFFSET('Hygiene Data'!$G$13,0,10*ROW('Hygiene Data'!G40)))</f>
        <v/>
      </c>
      <c r="EA46" s="271" t="str">
        <f ca="true">+IF(OFFSET('Hygiene Data'!$H$11,0,10*ROW('Hygiene Data'!H40))="","",OFFSET('Hygiene Data'!$H$11,0,10*ROW('Hygiene Data'!H40)))</f>
        <v/>
      </c>
      <c r="EB46" s="271" t="str">
        <f ca="true">+IF(OFFSET('Hygiene Data'!$H$12,0,10*ROW('Hygiene Data'!H40))="","",OFFSET('Hygiene Data'!$H$12,0,10*ROW('Hygiene Data'!H40)))</f>
        <v/>
      </c>
      <c r="EC46" s="271" t="str">
        <f ca="true">+IF(OFFSET('Hygiene Data'!$H$13,0,10*ROW('Hygiene Data'!H40))="","",OFFSET('Hygiene Data'!$H$13,0,10*ROW('Hygiene Data'!H40)))</f>
        <v/>
      </c>
      <c r="ED46" s="271" t="str">
        <f ca="true">+IF(OFFSET('Hygiene Data'!$I$11,0,10*ROW('Hygiene Data'!I40))="","",OFFSET('Hygiene Data'!$I$11,0,10*ROW('Hygiene Data'!I40)))</f>
        <v/>
      </c>
      <c r="EE46" s="271" t="str">
        <f ca="true">+IF(OFFSET('Hygiene Data'!$I$12,0,10*ROW('Hygiene Data'!I40))="","",OFFSET('Hygiene Data'!$I$12,0,10*ROW('Hygiene Data'!I40)))</f>
        <v/>
      </c>
      <c r="EF46" s="271"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27"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1"/>
      <c r="BS47" s="271" t="str">
        <f ca="true">+IF(OFFSET('Water Data'!$D$27,0,10*ROW('Water Data'!D41))="","",OFFSET('Water Data'!$D$27,0,10*ROW('Water Data'!D41)))</f>
        <v/>
      </c>
      <c r="BT47" s="271" t="str">
        <f ca="true">+IF(OFFSET('Water Data'!$D$28,0,10*ROW('Water Data'!D41))="","",OFFSET('Water Data'!$D$28,0,10*ROW('Water Data'!D41)))</f>
        <v/>
      </c>
      <c r="BU47" s="271" t="str">
        <f ca="true">+IF(OFFSET('Water Data'!$D$29,0,10*ROW('Water Data'!D41))="","",OFFSET('Water Data'!$D$29,0,10*ROW('Water Data'!D41)))</f>
        <v/>
      </c>
      <c r="BV47" s="271" t="str">
        <f ca="true">+IF(OFFSET('Water Data'!$E$27,0,10*ROW('Water Data'!E41))="","",OFFSET('Water Data'!$E$27,0,10*ROW('Water Data'!E41)))</f>
        <v/>
      </c>
      <c r="BW47" s="271" t="str">
        <f ca="true">+IF(OFFSET('Water Data'!$E$28,0,10*ROW('Water Data'!E41))="","",OFFSET('Water Data'!$E$28,0,10*ROW('Water Data'!E41)))</f>
        <v/>
      </c>
      <c r="BX47" s="271" t="str">
        <f ca="true">+IF(OFFSET('Water Data'!$E$29,0,10*ROW('Water Data'!E41))="","",OFFSET('Water Data'!$E$29,0,10*ROW('Water Data'!E41)))</f>
        <v/>
      </c>
      <c r="BY47" s="271" t="str">
        <f ca="true">+IF(OFFSET('Water Data'!$F$27,0,10*ROW('Water Data'!F41))="","",OFFSET('Water Data'!$F$27,0,10*ROW('Water Data'!F41)))</f>
        <v/>
      </c>
      <c r="BZ47" s="271" t="str">
        <f ca="true">+IF(OFFSET('Water Data'!$F$28,0,10*ROW('Water Data'!F41))="","",OFFSET('Water Data'!$F$28,0,10*ROW('Water Data'!F41)))</f>
        <v/>
      </c>
      <c r="CA47" s="271" t="str">
        <f ca="true">+IF(OFFSET('Water Data'!$F$29,0,10*ROW('Water Data'!F41))="","",OFFSET('Water Data'!$F$29,0,10*ROW('Water Data'!F41)))</f>
        <v/>
      </c>
      <c r="CB47" s="271" t="str">
        <f ca="true">+IF(OFFSET('Water Data'!$G$27,0,10*ROW('Water Data'!G41))="","",OFFSET('Water Data'!$G$27,0,10*ROW('Water Data'!G41)))</f>
        <v/>
      </c>
      <c r="CC47" s="271" t="str">
        <f ca="true">+IF(OFFSET('Water Data'!$G$28,0,10*ROW('Water Data'!G41))="","",OFFSET('Water Data'!$G$28,0,10*ROW('Water Data'!G41)))</f>
        <v/>
      </c>
      <c r="CD47" s="271" t="str">
        <f ca="true">+IF(OFFSET('Water Data'!$G$29,0,10*ROW('Water Data'!G41))="","",OFFSET('Water Data'!$G$29,0,10*ROW('Water Data'!G41)))</f>
        <v/>
      </c>
      <c r="CE47" s="271" t="str">
        <f ca="true">+IF(OFFSET('Water Data'!$H$27,0,10*ROW('Water Data'!H41))="","",OFFSET('Water Data'!$H$27,0,10*ROW('Water Data'!H41)))</f>
        <v/>
      </c>
      <c r="CF47" s="271" t="str">
        <f ca="true">+IF(OFFSET('Water Data'!$H$28,0,10*ROW('Water Data'!H41))="","",OFFSET('Water Data'!$H$28,0,10*ROW('Water Data'!H41)))</f>
        <v/>
      </c>
      <c r="CG47" s="271" t="str">
        <f ca="true">+IF(OFFSET('Water Data'!$H$29,0,10*ROW('Water Data'!H41))="","",OFFSET('Water Data'!$H$29,0,10*ROW('Water Data'!H41)))</f>
        <v/>
      </c>
      <c r="CH47" s="271" t="str">
        <f ca="true">+IF(OFFSET('Water Data'!$I$27,0,10*ROW('Water Data'!I41))="","",OFFSET('Water Data'!$I$27,0,10*ROW('Water Data'!I41)))</f>
        <v/>
      </c>
      <c r="CI47" s="271" t="str">
        <f ca="true">+IF(OFFSET('Water Data'!$I$28,0,10*ROW('Water Data'!I41))="","",OFFSET('Water Data'!$I$28,0,10*ROW('Water Data'!I41)))</f>
        <v/>
      </c>
      <c r="CJ47" s="271" t="str">
        <f ca="true">+IF(OFFSET('Water Data'!$I$29,0,10*ROW('Water Data'!I41))="","",OFFSET('Water Data'!$I$29,0,10*ROW('Water Data'!I41)))</f>
        <v/>
      </c>
      <c r="CK47" s="271" t="str">
        <f ca="true">+IF(OFFSET('Sanitation Data'!$D$28,0,10*ROW('Sanitation Data'!D41))="","",OFFSET('Sanitation Data'!$D$28,0,10*ROW('Sanitation Data'!D41)))</f>
        <v/>
      </c>
      <c r="CL47" s="271" t="str">
        <f ca="true">+IF(OFFSET('Sanitation Data'!$D$29,0,10*ROW('Sanitation Data'!D41))="","",OFFSET('Sanitation Data'!$D$29,0,10*ROW('Sanitation Data'!D41)))</f>
        <v/>
      </c>
      <c r="CM47" s="271" t="str">
        <f ca="true">+IF(OFFSET('Sanitation Data'!$D$30,0,10*ROW('Sanitation Data'!D41))="","",OFFSET('Sanitation Data'!$D$30,0,10*ROW('Sanitation Data'!D41)))</f>
        <v/>
      </c>
      <c r="CN47" s="271" t="str">
        <f ca="true">+IF(OFFSET('Sanitation Data'!$D$31,0,10*ROW('Sanitation Data'!D41))="","",OFFSET('Sanitation Data'!$D$31,0,10*ROW('Sanitation Data'!D41)))</f>
        <v/>
      </c>
      <c r="CO47" s="271" t="str">
        <f ca="true">+IF(OFFSET('Sanitation Data'!$D$32,0,10*ROW('Sanitation Data'!D41))="","",OFFSET('Sanitation Data'!$D$32,0,10*ROW('Sanitation Data'!D41)))</f>
        <v/>
      </c>
      <c r="CP47" s="271" t="str">
        <f ca="true">+IF(OFFSET('Sanitation Data'!$E$28,0,10*ROW('Sanitation Data'!E41))="","",OFFSET('Sanitation Data'!$E$28,0,10*ROW('Sanitation Data'!E41)))</f>
        <v/>
      </c>
      <c r="CQ47" s="271" t="str">
        <f ca="true">+IF(OFFSET('Sanitation Data'!$E$29,0,10*ROW('Sanitation Data'!E41))="","",OFFSET('Sanitation Data'!$E$29,0,10*ROW('Sanitation Data'!E41)))</f>
        <v/>
      </c>
      <c r="CR47" s="271" t="str">
        <f ca="true">+IF(OFFSET('Sanitation Data'!$E$30,0,10*ROW('Sanitation Data'!E41))="","",OFFSET('Sanitation Data'!$E$30,0,10*ROW('Sanitation Data'!E41)))</f>
        <v/>
      </c>
      <c r="CS47" s="271" t="str">
        <f ca="true">+IF(OFFSET('Sanitation Data'!$E$31,0,10*ROW('Sanitation Data'!E41))="","",OFFSET('Sanitation Data'!$E$31,0,10*ROW('Sanitation Data'!E41)))</f>
        <v/>
      </c>
      <c r="CT47" s="271" t="str">
        <f ca="true">+IF(OFFSET('Sanitation Data'!$E$32,0,10*ROW('Sanitation Data'!E41))="","",OFFSET('Sanitation Data'!$E$32,0,10*ROW('Sanitation Data'!E41)))</f>
        <v/>
      </c>
      <c r="CU47" s="271" t="str">
        <f ca="true">+IF(OFFSET('Sanitation Data'!$F$28,0,10*ROW('Sanitation Data'!F41))="","",OFFSET('Sanitation Data'!$F$28,0,10*ROW('Sanitation Data'!F41)))</f>
        <v/>
      </c>
      <c r="CV47" s="271" t="str">
        <f ca="true">+IF(OFFSET('Sanitation Data'!$F$29,0,10*ROW('Sanitation Data'!F41))="","",OFFSET('Sanitation Data'!$F$29,0,10*ROW('Sanitation Data'!F41)))</f>
        <v/>
      </c>
      <c r="CW47" s="271" t="str">
        <f ca="true">+IF(OFFSET('Sanitation Data'!$F$30,0,10*ROW('Sanitation Data'!F41))="","",OFFSET('Sanitation Data'!$F$30,0,10*ROW('Sanitation Data'!F41)))</f>
        <v/>
      </c>
      <c r="CX47" s="271" t="str">
        <f ca="true">+IF(OFFSET('Sanitation Data'!$F$31,0,10*ROW('Sanitation Data'!F41))="","",OFFSET('Sanitation Data'!$F$31,0,10*ROW('Sanitation Data'!F41)))</f>
        <v/>
      </c>
      <c r="CY47" s="271" t="str">
        <f ca="true">+IF(OFFSET('Sanitation Data'!$F$32,0,10*ROW('Sanitation Data'!F41))="","",OFFSET('Sanitation Data'!$F$32,0,10*ROW('Sanitation Data'!F41)))</f>
        <v/>
      </c>
      <c r="CZ47" s="271" t="str">
        <f ca="true">+IF(OFFSET('Sanitation Data'!$G$28,0,10*ROW('Sanitation Data'!G41))="","",OFFSET('Sanitation Data'!$G$28,0,10*ROW('Sanitation Data'!G41)))</f>
        <v/>
      </c>
      <c r="DA47" s="271" t="str">
        <f ca="true">+IF(OFFSET('Sanitation Data'!$G$29,0,10*ROW('Sanitation Data'!G41))="","",OFFSET('Sanitation Data'!$G$29,0,10*ROW('Sanitation Data'!G41)))</f>
        <v/>
      </c>
      <c r="DB47" s="271" t="str">
        <f ca="true">+IF(OFFSET('Sanitation Data'!$G$30,0,10*ROW('Sanitation Data'!G41))="","",OFFSET('Sanitation Data'!$G$30,0,10*ROW('Sanitation Data'!G41)))</f>
        <v/>
      </c>
      <c r="DC47" s="271" t="str">
        <f ca="true">+IF(OFFSET('Sanitation Data'!$G$31,0,10*ROW('Sanitation Data'!G41))="","",OFFSET('Sanitation Data'!$G$31,0,10*ROW('Sanitation Data'!G41)))</f>
        <v/>
      </c>
      <c r="DD47" s="271" t="str">
        <f ca="true">+IF(OFFSET('Sanitation Data'!$G$32,0,10*ROW('Sanitation Data'!G41))="","",OFFSET('Sanitation Data'!$G$32,0,10*ROW('Sanitation Data'!G41)))</f>
        <v/>
      </c>
      <c r="DE47" s="271" t="str">
        <f ca="true">+IF(OFFSET('Sanitation Data'!$H$28,0,10*ROW('Sanitation Data'!H41))="","",OFFSET('Sanitation Data'!$H$28,0,10*ROW('Sanitation Data'!H41)))</f>
        <v/>
      </c>
      <c r="DF47" s="271" t="str">
        <f ca="true">+IF(OFFSET('Sanitation Data'!$H$29,0,10*ROW('Sanitation Data'!H41))="","",OFFSET('Sanitation Data'!$H$29,0,10*ROW('Sanitation Data'!H41)))</f>
        <v/>
      </c>
      <c r="DG47" s="271" t="str">
        <f ca="true">+IF(OFFSET('Sanitation Data'!$H$30,0,10*ROW('Sanitation Data'!H41))="","",OFFSET('Sanitation Data'!$H$30,0,10*ROW('Sanitation Data'!H41)))</f>
        <v/>
      </c>
      <c r="DH47" s="271" t="str">
        <f ca="true">+IF(OFFSET('Sanitation Data'!$H$31,0,10*ROW('Sanitation Data'!H41))="","",OFFSET('Sanitation Data'!$H$31,0,10*ROW('Sanitation Data'!H41)))</f>
        <v/>
      </c>
      <c r="DI47" s="271" t="str">
        <f ca="true">+IF(OFFSET('Sanitation Data'!$H$32,0,10*ROW('Sanitation Data'!H41))="","",OFFSET('Sanitation Data'!$H$32,0,10*ROW('Sanitation Data'!H41)))</f>
        <v/>
      </c>
      <c r="DJ47" s="271" t="str">
        <f ca="true">+IF(OFFSET('Sanitation Data'!$I$28,0,10*ROW('Sanitation Data'!I41))="","",OFFSET('Sanitation Data'!$I$28,0,10*ROW('Sanitation Data'!I41)))</f>
        <v/>
      </c>
      <c r="DK47" s="271" t="str">
        <f ca="true">+IF(OFFSET('Sanitation Data'!$I$29,0,10*ROW('Sanitation Data'!I41))="","",OFFSET('Sanitation Data'!$I$29,0,10*ROW('Sanitation Data'!I41)))</f>
        <v/>
      </c>
      <c r="DL47" s="271" t="str">
        <f ca="true">+IF(OFFSET('Sanitation Data'!$I$30,0,10*ROW('Sanitation Data'!I41))="","",OFFSET('Sanitation Data'!$I$30,0,10*ROW('Sanitation Data'!I41)))</f>
        <v/>
      </c>
      <c r="DM47" s="271" t="str">
        <f ca="true">+IF(OFFSET('Sanitation Data'!$I$31,0,10*ROW('Sanitation Data'!I41))="","",OFFSET('Sanitation Data'!$I$31,0,10*ROW('Sanitation Data'!I41)))</f>
        <v/>
      </c>
      <c r="DN47" s="271" t="str">
        <f ca="true">+IF(OFFSET('Sanitation Data'!$I$32,0,10*ROW('Sanitation Data'!I41))="","",OFFSET('Sanitation Data'!$I$32,0,10*ROW('Sanitation Data'!I41)))</f>
        <v/>
      </c>
      <c r="DO47" s="271" t="str">
        <f ca="true">+IF(OFFSET('Hygiene Data'!$D$11,0,10*ROW('Hygiene Data'!D41))="","",OFFSET('Hygiene Data'!$D$11,0,10*ROW('Hygiene Data'!D41)))</f>
        <v/>
      </c>
      <c r="DP47" s="271" t="str">
        <f ca="true">+IF(OFFSET('Hygiene Data'!$D$12,0,10*ROW('Hygiene Data'!D41))="","",OFFSET('Hygiene Data'!$D$12,0,10*ROW('Hygiene Data'!D41)))</f>
        <v/>
      </c>
      <c r="DQ47" s="271" t="str">
        <f ca="true">+IF(OFFSET('Hygiene Data'!$D$13,0,10*ROW('Hygiene Data'!D41))="","",OFFSET('Hygiene Data'!$D$13,0,10*ROW('Hygiene Data'!D41)))</f>
        <v/>
      </c>
      <c r="DR47" s="271" t="str">
        <f ca="true">+IF(OFFSET('Hygiene Data'!$E$11,0,10*ROW('Hygiene Data'!E41))="","",OFFSET('Hygiene Data'!$E$11,0,10*ROW('Hygiene Data'!E41)))</f>
        <v/>
      </c>
      <c r="DS47" s="271" t="str">
        <f ca="true">+IF(OFFSET('Hygiene Data'!$E$12,0,10*ROW('Hygiene Data'!E41))="","",OFFSET('Hygiene Data'!$E$12,0,10*ROW('Hygiene Data'!E41)))</f>
        <v/>
      </c>
      <c r="DT47" s="271" t="str">
        <f ca="true">+IF(OFFSET('Hygiene Data'!$E$13,0,10*ROW('Hygiene Data'!E41))="","",OFFSET('Hygiene Data'!$E$13,0,10*ROW('Hygiene Data'!E41)))</f>
        <v/>
      </c>
      <c r="DU47" s="271" t="str">
        <f ca="true">+IF(OFFSET('Hygiene Data'!$F$11,0,10*ROW('Hygiene Data'!F41))="","",OFFSET('Hygiene Data'!$F$11,0,10*ROW('Hygiene Data'!F41)))</f>
        <v/>
      </c>
      <c r="DV47" s="271" t="str">
        <f ca="true">+IF(OFFSET('Hygiene Data'!$F$12,0,10*ROW('Hygiene Data'!F41))="","",OFFSET('Hygiene Data'!$F$12,0,10*ROW('Hygiene Data'!F41)))</f>
        <v/>
      </c>
      <c r="DW47" s="271" t="str">
        <f ca="true">+IF(OFFSET('Hygiene Data'!$F$13,0,10*ROW('Hygiene Data'!F41))="","",OFFSET('Hygiene Data'!$F$13,0,10*ROW('Hygiene Data'!F41)))</f>
        <v/>
      </c>
      <c r="DX47" s="271" t="str">
        <f ca="true">+IF(OFFSET('Hygiene Data'!$G$11,0,10*ROW('Hygiene Data'!G41))="","",OFFSET('Hygiene Data'!$G$11,0,10*ROW('Hygiene Data'!G41)))</f>
        <v/>
      </c>
      <c r="DY47" s="271" t="str">
        <f ca="true">+IF(OFFSET('Hygiene Data'!$G$12,0,10*ROW('Hygiene Data'!G41))="","",OFFSET('Hygiene Data'!$G$12,0,10*ROW('Hygiene Data'!G41)))</f>
        <v/>
      </c>
      <c r="DZ47" s="271" t="str">
        <f ca="true">+IF(OFFSET('Hygiene Data'!$G$13,0,10*ROW('Hygiene Data'!G41))="","",OFFSET('Hygiene Data'!$G$13,0,10*ROW('Hygiene Data'!G41)))</f>
        <v/>
      </c>
      <c r="EA47" s="271" t="str">
        <f ca="true">+IF(OFFSET('Hygiene Data'!$H$11,0,10*ROW('Hygiene Data'!H41))="","",OFFSET('Hygiene Data'!$H$11,0,10*ROW('Hygiene Data'!H41)))</f>
        <v/>
      </c>
      <c r="EB47" s="271" t="str">
        <f ca="true">+IF(OFFSET('Hygiene Data'!$H$12,0,10*ROW('Hygiene Data'!H41))="","",OFFSET('Hygiene Data'!$H$12,0,10*ROW('Hygiene Data'!H41)))</f>
        <v/>
      </c>
      <c r="EC47" s="271" t="str">
        <f ca="true">+IF(OFFSET('Hygiene Data'!$H$13,0,10*ROW('Hygiene Data'!H41))="","",OFFSET('Hygiene Data'!$H$13,0,10*ROW('Hygiene Data'!H41)))</f>
        <v/>
      </c>
      <c r="ED47" s="271" t="str">
        <f ca="true">+IF(OFFSET('Hygiene Data'!$I$11,0,10*ROW('Hygiene Data'!I41))="","",OFFSET('Hygiene Data'!$I$11,0,10*ROW('Hygiene Data'!I41)))</f>
        <v/>
      </c>
      <c r="EE47" s="271" t="str">
        <f ca="true">+IF(OFFSET('Hygiene Data'!$I$12,0,10*ROW('Hygiene Data'!I41))="","",OFFSET('Hygiene Data'!$I$12,0,10*ROW('Hygiene Data'!I41)))</f>
        <v/>
      </c>
      <c r="EF47" s="271"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27"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1"/>
      <c r="BS48" s="271" t="str">
        <f ca="true">+IF(OFFSET('Water Data'!$D$27,0,10*ROW('Water Data'!D42))="","",OFFSET('Water Data'!$D$27,0,10*ROW('Water Data'!D42)))</f>
        <v/>
      </c>
      <c r="BT48" s="271" t="str">
        <f ca="true">+IF(OFFSET('Water Data'!$D$28,0,10*ROW('Water Data'!D42))="","",OFFSET('Water Data'!$D$28,0,10*ROW('Water Data'!D42)))</f>
        <v/>
      </c>
      <c r="BU48" s="271" t="str">
        <f ca="true">+IF(OFFSET('Water Data'!$D$29,0,10*ROW('Water Data'!D42))="","",OFFSET('Water Data'!$D$29,0,10*ROW('Water Data'!D42)))</f>
        <v/>
      </c>
      <c r="BV48" s="271" t="str">
        <f ca="true">+IF(OFFSET('Water Data'!$E$27,0,10*ROW('Water Data'!E42))="","",OFFSET('Water Data'!$E$27,0,10*ROW('Water Data'!E42)))</f>
        <v/>
      </c>
      <c r="BW48" s="271" t="str">
        <f ca="true">+IF(OFFSET('Water Data'!$E$28,0,10*ROW('Water Data'!E42))="","",OFFSET('Water Data'!$E$28,0,10*ROW('Water Data'!E42)))</f>
        <v/>
      </c>
      <c r="BX48" s="271" t="str">
        <f ca="true">+IF(OFFSET('Water Data'!$E$29,0,10*ROW('Water Data'!E42))="","",OFFSET('Water Data'!$E$29,0,10*ROW('Water Data'!E42)))</f>
        <v/>
      </c>
      <c r="BY48" s="271" t="str">
        <f ca="true">+IF(OFFSET('Water Data'!$F$27,0,10*ROW('Water Data'!F42))="","",OFFSET('Water Data'!$F$27,0,10*ROW('Water Data'!F42)))</f>
        <v/>
      </c>
      <c r="BZ48" s="271" t="str">
        <f ca="true">+IF(OFFSET('Water Data'!$F$28,0,10*ROW('Water Data'!F42))="","",OFFSET('Water Data'!$F$28,0,10*ROW('Water Data'!F42)))</f>
        <v/>
      </c>
      <c r="CA48" s="271" t="str">
        <f ca="true">+IF(OFFSET('Water Data'!$F$29,0,10*ROW('Water Data'!F42))="","",OFFSET('Water Data'!$F$29,0,10*ROW('Water Data'!F42)))</f>
        <v/>
      </c>
      <c r="CB48" s="271" t="str">
        <f ca="true">+IF(OFFSET('Water Data'!$G$27,0,10*ROW('Water Data'!G42))="","",OFFSET('Water Data'!$G$27,0,10*ROW('Water Data'!G42)))</f>
        <v/>
      </c>
      <c r="CC48" s="271" t="str">
        <f ca="true">+IF(OFFSET('Water Data'!$G$28,0,10*ROW('Water Data'!G42))="","",OFFSET('Water Data'!$G$28,0,10*ROW('Water Data'!G42)))</f>
        <v/>
      </c>
      <c r="CD48" s="271" t="str">
        <f ca="true">+IF(OFFSET('Water Data'!$G$29,0,10*ROW('Water Data'!G42))="","",OFFSET('Water Data'!$G$29,0,10*ROW('Water Data'!G42)))</f>
        <v/>
      </c>
      <c r="CE48" s="271" t="str">
        <f ca="true">+IF(OFFSET('Water Data'!$H$27,0,10*ROW('Water Data'!H42))="","",OFFSET('Water Data'!$H$27,0,10*ROW('Water Data'!H42)))</f>
        <v/>
      </c>
      <c r="CF48" s="271" t="str">
        <f ca="true">+IF(OFFSET('Water Data'!$H$28,0,10*ROW('Water Data'!H42))="","",OFFSET('Water Data'!$H$28,0,10*ROW('Water Data'!H42)))</f>
        <v/>
      </c>
      <c r="CG48" s="271" t="str">
        <f ca="true">+IF(OFFSET('Water Data'!$H$29,0,10*ROW('Water Data'!H42))="","",OFFSET('Water Data'!$H$29,0,10*ROW('Water Data'!H42)))</f>
        <v/>
      </c>
      <c r="CH48" s="271" t="str">
        <f ca="true">+IF(OFFSET('Water Data'!$I$27,0,10*ROW('Water Data'!I42))="","",OFFSET('Water Data'!$I$27,0,10*ROW('Water Data'!I42)))</f>
        <v/>
      </c>
      <c r="CI48" s="271" t="str">
        <f ca="true">+IF(OFFSET('Water Data'!$I$28,0,10*ROW('Water Data'!I42))="","",OFFSET('Water Data'!$I$28,0,10*ROW('Water Data'!I42)))</f>
        <v/>
      </c>
      <c r="CJ48" s="271" t="str">
        <f ca="true">+IF(OFFSET('Water Data'!$I$29,0,10*ROW('Water Data'!I42))="","",OFFSET('Water Data'!$I$29,0,10*ROW('Water Data'!I42)))</f>
        <v/>
      </c>
      <c r="CK48" s="271" t="str">
        <f ca="true">+IF(OFFSET('Sanitation Data'!$D$28,0,10*ROW('Sanitation Data'!D42))="","",OFFSET('Sanitation Data'!$D$28,0,10*ROW('Sanitation Data'!D42)))</f>
        <v/>
      </c>
      <c r="CL48" s="271" t="str">
        <f ca="true">+IF(OFFSET('Sanitation Data'!$D$29,0,10*ROW('Sanitation Data'!D42))="","",OFFSET('Sanitation Data'!$D$29,0,10*ROW('Sanitation Data'!D42)))</f>
        <v/>
      </c>
      <c r="CM48" s="271" t="str">
        <f ca="true">+IF(OFFSET('Sanitation Data'!$D$30,0,10*ROW('Sanitation Data'!D42))="","",OFFSET('Sanitation Data'!$D$30,0,10*ROW('Sanitation Data'!D42)))</f>
        <v/>
      </c>
      <c r="CN48" s="271" t="str">
        <f ca="true">+IF(OFFSET('Sanitation Data'!$D$31,0,10*ROW('Sanitation Data'!D42))="","",OFFSET('Sanitation Data'!$D$31,0,10*ROW('Sanitation Data'!D42)))</f>
        <v/>
      </c>
      <c r="CO48" s="271" t="str">
        <f ca="true">+IF(OFFSET('Sanitation Data'!$D$32,0,10*ROW('Sanitation Data'!D42))="","",OFFSET('Sanitation Data'!$D$32,0,10*ROW('Sanitation Data'!D42)))</f>
        <v/>
      </c>
      <c r="CP48" s="271" t="str">
        <f ca="true">+IF(OFFSET('Sanitation Data'!$E$28,0,10*ROW('Sanitation Data'!E42))="","",OFFSET('Sanitation Data'!$E$28,0,10*ROW('Sanitation Data'!E42)))</f>
        <v/>
      </c>
      <c r="CQ48" s="271" t="str">
        <f ca="true">+IF(OFFSET('Sanitation Data'!$E$29,0,10*ROW('Sanitation Data'!E42))="","",OFFSET('Sanitation Data'!$E$29,0,10*ROW('Sanitation Data'!E42)))</f>
        <v/>
      </c>
      <c r="CR48" s="271" t="str">
        <f ca="true">+IF(OFFSET('Sanitation Data'!$E$30,0,10*ROW('Sanitation Data'!E42))="","",OFFSET('Sanitation Data'!$E$30,0,10*ROW('Sanitation Data'!E42)))</f>
        <v/>
      </c>
      <c r="CS48" s="271" t="str">
        <f ca="true">+IF(OFFSET('Sanitation Data'!$E$31,0,10*ROW('Sanitation Data'!E42))="","",OFFSET('Sanitation Data'!$E$31,0,10*ROW('Sanitation Data'!E42)))</f>
        <v/>
      </c>
      <c r="CT48" s="271" t="str">
        <f ca="true">+IF(OFFSET('Sanitation Data'!$E$32,0,10*ROW('Sanitation Data'!E42))="","",OFFSET('Sanitation Data'!$E$32,0,10*ROW('Sanitation Data'!E42)))</f>
        <v/>
      </c>
      <c r="CU48" s="271" t="str">
        <f ca="true">+IF(OFFSET('Sanitation Data'!$F$28,0,10*ROW('Sanitation Data'!F42))="","",OFFSET('Sanitation Data'!$F$28,0,10*ROW('Sanitation Data'!F42)))</f>
        <v/>
      </c>
      <c r="CV48" s="271" t="str">
        <f ca="true">+IF(OFFSET('Sanitation Data'!$F$29,0,10*ROW('Sanitation Data'!F42))="","",OFFSET('Sanitation Data'!$F$29,0,10*ROW('Sanitation Data'!F42)))</f>
        <v/>
      </c>
      <c r="CW48" s="271" t="str">
        <f ca="true">+IF(OFFSET('Sanitation Data'!$F$30,0,10*ROW('Sanitation Data'!F42))="","",OFFSET('Sanitation Data'!$F$30,0,10*ROW('Sanitation Data'!F42)))</f>
        <v/>
      </c>
      <c r="CX48" s="271" t="str">
        <f ca="true">+IF(OFFSET('Sanitation Data'!$F$31,0,10*ROW('Sanitation Data'!F42))="","",OFFSET('Sanitation Data'!$F$31,0,10*ROW('Sanitation Data'!F42)))</f>
        <v/>
      </c>
      <c r="CY48" s="271" t="str">
        <f ca="true">+IF(OFFSET('Sanitation Data'!$F$32,0,10*ROW('Sanitation Data'!F42))="","",OFFSET('Sanitation Data'!$F$32,0,10*ROW('Sanitation Data'!F42)))</f>
        <v/>
      </c>
      <c r="CZ48" s="271" t="str">
        <f ca="true">+IF(OFFSET('Sanitation Data'!$G$28,0,10*ROW('Sanitation Data'!G42))="","",OFFSET('Sanitation Data'!$G$28,0,10*ROW('Sanitation Data'!G42)))</f>
        <v/>
      </c>
      <c r="DA48" s="271" t="str">
        <f ca="true">+IF(OFFSET('Sanitation Data'!$G$29,0,10*ROW('Sanitation Data'!G42))="","",OFFSET('Sanitation Data'!$G$29,0,10*ROW('Sanitation Data'!G42)))</f>
        <v/>
      </c>
      <c r="DB48" s="271" t="str">
        <f ca="true">+IF(OFFSET('Sanitation Data'!$G$30,0,10*ROW('Sanitation Data'!G42))="","",OFFSET('Sanitation Data'!$G$30,0,10*ROW('Sanitation Data'!G42)))</f>
        <v/>
      </c>
      <c r="DC48" s="271" t="str">
        <f ca="true">+IF(OFFSET('Sanitation Data'!$G$31,0,10*ROW('Sanitation Data'!G42))="","",OFFSET('Sanitation Data'!$G$31,0,10*ROW('Sanitation Data'!G42)))</f>
        <v/>
      </c>
      <c r="DD48" s="271" t="str">
        <f ca="true">+IF(OFFSET('Sanitation Data'!$G$32,0,10*ROW('Sanitation Data'!G42))="","",OFFSET('Sanitation Data'!$G$32,0,10*ROW('Sanitation Data'!G42)))</f>
        <v/>
      </c>
      <c r="DE48" s="271" t="str">
        <f ca="true">+IF(OFFSET('Sanitation Data'!$H$28,0,10*ROW('Sanitation Data'!H42))="","",OFFSET('Sanitation Data'!$H$28,0,10*ROW('Sanitation Data'!H42)))</f>
        <v/>
      </c>
      <c r="DF48" s="271" t="str">
        <f ca="true">+IF(OFFSET('Sanitation Data'!$H$29,0,10*ROW('Sanitation Data'!H42))="","",OFFSET('Sanitation Data'!$H$29,0,10*ROW('Sanitation Data'!H42)))</f>
        <v/>
      </c>
      <c r="DG48" s="271" t="str">
        <f ca="true">+IF(OFFSET('Sanitation Data'!$H$30,0,10*ROW('Sanitation Data'!H42))="","",OFFSET('Sanitation Data'!$H$30,0,10*ROW('Sanitation Data'!H42)))</f>
        <v/>
      </c>
      <c r="DH48" s="271" t="str">
        <f ca="true">+IF(OFFSET('Sanitation Data'!$H$31,0,10*ROW('Sanitation Data'!H42))="","",OFFSET('Sanitation Data'!$H$31,0,10*ROW('Sanitation Data'!H42)))</f>
        <v/>
      </c>
      <c r="DI48" s="271" t="str">
        <f ca="true">+IF(OFFSET('Sanitation Data'!$H$32,0,10*ROW('Sanitation Data'!H42))="","",OFFSET('Sanitation Data'!$H$32,0,10*ROW('Sanitation Data'!H42)))</f>
        <v/>
      </c>
      <c r="DJ48" s="271" t="str">
        <f ca="true">+IF(OFFSET('Sanitation Data'!$I$28,0,10*ROW('Sanitation Data'!I42))="","",OFFSET('Sanitation Data'!$I$28,0,10*ROW('Sanitation Data'!I42)))</f>
        <v/>
      </c>
      <c r="DK48" s="271" t="str">
        <f ca="true">+IF(OFFSET('Sanitation Data'!$I$29,0,10*ROW('Sanitation Data'!I42))="","",OFFSET('Sanitation Data'!$I$29,0,10*ROW('Sanitation Data'!I42)))</f>
        <v/>
      </c>
      <c r="DL48" s="271" t="str">
        <f ca="true">+IF(OFFSET('Sanitation Data'!$I$30,0,10*ROW('Sanitation Data'!I42))="","",OFFSET('Sanitation Data'!$I$30,0,10*ROW('Sanitation Data'!I42)))</f>
        <v/>
      </c>
      <c r="DM48" s="271" t="str">
        <f ca="true">+IF(OFFSET('Sanitation Data'!$I$31,0,10*ROW('Sanitation Data'!I42))="","",OFFSET('Sanitation Data'!$I$31,0,10*ROW('Sanitation Data'!I42)))</f>
        <v/>
      </c>
      <c r="DN48" s="271" t="str">
        <f ca="true">+IF(OFFSET('Sanitation Data'!$I$32,0,10*ROW('Sanitation Data'!I42))="","",OFFSET('Sanitation Data'!$I$32,0,10*ROW('Sanitation Data'!I42)))</f>
        <v/>
      </c>
      <c r="DO48" s="271" t="str">
        <f ca="true">+IF(OFFSET('Hygiene Data'!$D$11,0,10*ROW('Hygiene Data'!D42))="","",OFFSET('Hygiene Data'!$D$11,0,10*ROW('Hygiene Data'!D42)))</f>
        <v/>
      </c>
      <c r="DP48" s="271" t="str">
        <f ca="true">+IF(OFFSET('Hygiene Data'!$D$12,0,10*ROW('Hygiene Data'!D42))="","",OFFSET('Hygiene Data'!$D$12,0,10*ROW('Hygiene Data'!D42)))</f>
        <v/>
      </c>
      <c r="DQ48" s="271" t="str">
        <f ca="true">+IF(OFFSET('Hygiene Data'!$D$13,0,10*ROW('Hygiene Data'!D42))="","",OFFSET('Hygiene Data'!$D$13,0,10*ROW('Hygiene Data'!D42)))</f>
        <v/>
      </c>
      <c r="DR48" s="271" t="str">
        <f ca="true">+IF(OFFSET('Hygiene Data'!$E$11,0,10*ROW('Hygiene Data'!E42))="","",OFFSET('Hygiene Data'!$E$11,0,10*ROW('Hygiene Data'!E42)))</f>
        <v/>
      </c>
      <c r="DS48" s="271" t="str">
        <f ca="true">+IF(OFFSET('Hygiene Data'!$E$12,0,10*ROW('Hygiene Data'!E42))="","",OFFSET('Hygiene Data'!$E$12,0,10*ROW('Hygiene Data'!E42)))</f>
        <v/>
      </c>
      <c r="DT48" s="271" t="str">
        <f ca="true">+IF(OFFSET('Hygiene Data'!$E$13,0,10*ROW('Hygiene Data'!E42))="","",OFFSET('Hygiene Data'!$E$13,0,10*ROW('Hygiene Data'!E42)))</f>
        <v/>
      </c>
      <c r="DU48" s="271" t="str">
        <f ca="true">+IF(OFFSET('Hygiene Data'!$F$11,0,10*ROW('Hygiene Data'!F42))="","",OFFSET('Hygiene Data'!$F$11,0,10*ROW('Hygiene Data'!F42)))</f>
        <v/>
      </c>
      <c r="DV48" s="271" t="str">
        <f ca="true">+IF(OFFSET('Hygiene Data'!$F$12,0,10*ROW('Hygiene Data'!F42))="","",OFFSET('Hygiene Data'!$F$12,0,10*ROW('Hygiene Data'!F42)))</f>
        <v/>
      </c>
      <c r="DW48" s="271" t="str">
        <f ca="true">+IF(OFFSET('Hygiene Data'!$F$13,0,10*ROW('Hygiene Data'!F42))="","",OFFSET('Hygiene Data'!$F$13,0,10*ROW('Hygiene Data'!F42)))</f>
        <v/>
      </c>
      <c r="DX48" s="271" t="str">
        <f ca="true">+IF(OFFSET('Hygiene Data'!$G$11,0,10*ROW('Hygiene Data'!G42))="","",OFFSET('Hygiene Data'!$G$11,0,10*ROW('Hygiene Data'!G42)))</f>
        <v/>
      </c>
      <c r="DY48" s="271" t="str">
        <f ca="true">+IF(OFFSET('Hygiene Data'!$G$12,0,10*ROW('Hygiene Data'!G42))="","",OFFSET('Hygiene Data'!$G$12,0,10*ROW('Hygiene Data'!G42)))</f>
        <v/>
      </c>
      <c r="DZ48" s="271" t="str">
        <f ca="true">+IF(OFFSET('Hygiene Data'!$G$13,0,10*ROW('Hygiene Data'!G42))="","",OFFSET('Hygiene Data'!$G$13,0,10*ROW('Hygiene Data'!G42)))</f>
        <v/>
      </c>
      <c r="EA48" s="271" t="str">
        <f ca="true">+IF(OFFSET('Hygiene Data'!$H$11,0,10*ROW('Hygiene Data'!H42))="","",OFFSET('Hygiene Data'!$H$11,0,10*ROW('Hygiene Data'!H42)))</f>
        <v/>
      </c>
      <c r="EB48" s="271" t="str">
        <f ca="true">+IF(OFFSET('Hygiene Data'!$H$12,0,10*ROW('Hygiene Data'!H42))="","",OFFSET('Hygiene Data'!$H$12,0,10*ROW('Hygiene Data'!H42)))</f>
        <v/>
      </c>
      <c r="EC48" s="271" t="str">
        <f ca="true">+IF(OFFSET('Hygiene Data'!$H$13,0,10*ROW('Hygiene Data'!H42))="","",OFFSET('Hygiene Data'!$H$13,0,10*ROW('Hygiene Data'!H42)))</f>
        <v/>
      </c>
      <c r="ED48" s="271" t="str">
        <f ca="true">+IF(OFFSET('Hygiene Data'!$I$11,0,10*ROW('Hygiene Data'!I42))="","",OFFSET('Hygiene Data'!$I$11,0,10*ROW('Hygiene Data'!I42)))</f>
        <v/>
      </c>
      <c r="EE48" s="271" t="str">
        <f ca="true">+IF(OFFSET('Hygiene Data'!$I$12,0,10*ROW('Hygiene Data'!I42))="","",OFFSET('Hygiene Data'!$I$12,0,10*ROW('Hygiene Data'!I42)))</f>
        <v/>
      </c>
      <c r="EF48" s="271"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27"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1"/>
      <c r="BS49" s="271" t="str">
        <f ca="true">+IF(OFFSET('Water Data'!$D$27,0,10*ROW('Water Data'!D43))="","",OFFSET('Water Data'!$D$27,0,10*ROW('Water Data'!D43)))</f>
        <v/>
      </c>
      <c r="BT49" s="271" t="str">
        <f ca="true">+IF(OFFSET('Water Data'!$D$28,0,10*ROW('Water Data'!D43))="","",OFFSET('Water Data'!$D$28,0,10*ROW('Water Data'!D43)))</f>
        <v/>
      </c>
      <c r="BU49" s="271" t="str">
        <f ca="true">+IF(OFFSET('Water Data'!$D$29,0,10*ROW('Water Data'!D43))="","",OFFSET('Water Data'!$D$29,0,10*ROW('Water Data'!D43)))</f>
        <v/>
      </c>
      <c r="BV49" s="271" t="str">
        <f ca="true">+IF(OFFSET('Water Data'!$E$27,0,10*ROW('Water Data'!E43))="","",OFFSET('Water Data'!$E$27,0,10*ROW('Water Data'!E43)))</f>
        <v/>
      </c>
      <c r="BW49" s="271" t="str">
        <f ca="true">+IF(OFFSET('Water Data'!$E$28,0,10*ROW('Water Data'!E43))="","",OFFSET('Water Data'!$E$28,0,10*ROW('Water Data'!E43)))</f>
        <v/>
      </c>
      <c r="BX49" s="271" t="str">
        <f ca="true">+IF(OFFSET('Water Data'!$E$29,0,10*ROW('Water Data'!E43))="","",OFFSET('Water Data'!$E$29,0,10*ROW('Water Data'!E43)))</f>
        <v/>
      </c>
      <c r="BY49" s="271" t="str">
        <f ca="true">+IF(OFFSET('Water Data'!$F$27,0,10*ROW('Water Data'!F43))="","",OFFSET('Water Data'!$F$27,0,10*ROW('Water Data'!F43)))</f>
        <v/>
      </c>
      <c r="BZ49" s="271" t="str">
        <f ca="true">+IF(OFFSET('Water Data'!$F$28,0,10*ROW('Water Data'!F43))="","",OFFSET('Water Data'!$F$28,0,10*ROW('Water Data'!F43)))</f>
        <v/>
      </c>
      <c r="CA49" s="271" t="str">
        <f ca="true">+IF(OFFSET('Water Data'!$F$29,0,10*ROW('Water Data'!F43))="","",OFFSET('Water Data'!$F$29,0,10*ROW('Water Data'!F43)))</f>
        <v/>
      </c>
      <c r="CB49" s="271" t="str">
        <f ca="true">+IF(OFFSET('Water Data'!$G$27,0,10*ROW('Water Data'!G43))="","",OFFSET('Water Data'!$G$27,0,10*ROW('Water Data'!G43)))</f>
        <v/>
      </c>
      <c r="CC49" s="271" t="str">
        <f ca="true">+IF(OFFSET('Water Data'!$G$28,0,10*ROW('Water Data'!G43))="","",OFFSET('Water Data'!$G$28,0,10*ROW('Water Data'!G43)))</f>
        <v/>
      </c>
      <c r="CD49" s="271" t="str">
        <f ca="true">+IF(OFFSET('Water Data'!$G$29,0,10*ROW('Water Data'!G43))="","",OFFSET('Water Data'!$G$29,0,10*ROW('Water Data'!G43)))</f>
        <v/>
      </c>
      <c r="CE49" s="271" t="str">
        <f ca="true">+IF(OFFSET('Water Data'!$H$27,0,10*ROW('Water Data'!H43))="","",OFFSET('Water Data'!$H$27,0,10*ROW('Water Data'!H43)))</f>
        <v/>
      </c>
      <c r="CF49" s="271" t="str">
        <f ca="true">+IF(OFFSET('Water Data'!$H$28,0,10*ROW('Water Data'!H43))="","",OFFSET('Water Data'!$H$28,0,10*ROW('Water Data'!H43)))</f>
        <v/>
      </c>
      <c r="CG49" s="271" t="str">
        <f ca="true">+IF(OFFSET('Water Data'!$H$29,0,10*ROW('Water Data'!H43))="","",OFFSET('Water Data'!$H$29,0,10*ROW('Water Data'!H43)))</f>
        <v/>
      </c>
      <c r="CH49" s="271" t="str">
        <f ca="true">+IF(OFFSET('Water Data'!$I$27,0,10*ROW('Water Data'!I43))="","",OFFSET('Water Data'!$I$27,0,10*ROW('Water Data'!I43)))</f>
        <v/>
      </c>
      <c r="CI49" s="271" t="str">
        <f ca="true">+IF(OFFSET('Water Data'!$I$28,0,10*ROW('Water Data'!I43))="","",OFFSET('Water Data'!$I$28,0,10*ROW('Water Data'!I43)))</f>
        <v/>
      </c>
      <c r="CJ49" s="271" t="str">
        <f ca="true">+IF(OFFSET('Water Data'!$I$29,0,10*ROW('Water Data'!I43))="","",OFFSET('Water Data'!$I$29,0,10*ROW('Water Data'!I43)))</f>
        <v/>
      </c>
      <c r="CK49" s="271" t="str">
        <f ca="true">+IF(OFFSET('Sanitation Data'!$D$28,0,10*ROW('Sanitation Data'!D43))="","",OFFSET('Sanitation Data'!$D$28,0,10*ROW('Sanitation Data'!D43)))</f>
        <v/>
      </c>
      <c r="CL49" s="271" t="str">
        <f ca="true">+IF(OFFSET('Sanitation Data'!$D$29,0,10*ROW('Sanitation Data'!D43))="","",OFFSET('Sanitation Data'!$D$29,0,10*ROW('Sanitation Data'!D43)))</f>
        <v/>
      </c>
      <c r="CM49" s="271" t="str">
        <f ca="true">+IF(OFFSET('Sanitation Data'!$D$30,0,10*ROW('Sanitation Data'!D43))="","",OFFSET('Sanitation Data'!$D$30,0,10*ROW('Sanitation Data'!D43)))</f>
        <v/>
      </c>
      <c r="CN49" s="271" t="str">
        <f ca="true">+IF(OFFSET('Sanitation Data'!$D$31,0,10*ROW('Sanitation Data'!D43))="","",OFFSET('Sanitation Data'!$D$31,0,10*ROW('Sanitation Data'!D43)))</f>
        <v/>
      </c>
      <c r="CO49" s="271" t="str">
        <f ca="true">+IF(OFFSET('Sanitation Data'!$D$32,0,10*ROW('Sanitation Data'!D43))="","",OFFSET('Sanitation Data'!$D$32,0,10*ROW('Sanitation Data'!D43)))</f>
        <v/>
      </c>
      <c r="CP49" s="271" t="str">
        <f ca="true">+IF(OFFSET('Sanitation Data'!$E$28,0,10*ROW('Sanitation Data'!E43))="","",OFFSET('Sanitation Data'!$E$28,0,10*ROW('Sanitation Data'!E43)))</f>
        <v/>
      </c>
      <c r="CQ49" s="271" t="str">
        <f ca="true">+IF(OFFSET('Sanitation Data'!$E$29,0,10*ROW('Sanitation Data'!E43))="","",OFFSET('Sanitation Data'!$E$29,0,10*ROW('Sanitation Data'!E43)))</f>
        <v/>
      </c>
      <c r="CR49" s="271" t="str">
        <f ca="true">+IF(OFFSET('Sanitation Data'!$E$30,0,10*ROW('Sanitation Data'!E43))="","",OFFSET('Sanitation Data'!$E$30,0,10*ROW('Sanitation Data'!E43)))</f>
        <v/>
      </c>
      <c r="CS49" s="271" t="str">
        <f ca="true">+IF(OFFSET('Sanitation Data'!$E$31,0,10*ROW('Sanitation Data'!E43))="","",OFFSET('Sanitation Data'!$E$31,0,10*ROW('Sanitation Data'!E43)))</f>
        <v/>
      </c>
      <c r="CT49" s="271" t="str">
        <f ca="true">+IF(OFFSET('Sanitation Data'!$E$32,0,10*ROW('Sanitation Data'!E43))="","",OFFSET('Sanitation Data'!$E$32,0,10*ROW('Sanitation Data'!E43)))</f>
        <v/>
      </c>
      <c r="CU49" s="271" t="str">
        <f ca="true">+IF(OFFSET('Sanitation Data'!$F$28,0,10*ROW('Sanitation Data'!F43))="","",OFFSET('Sanitation Data'!$F$28,0,10*ROW('Sanitation Data'!F43)))</f>
        <v/>
      </c>
      <c r="CV49" s="271" t="str">
        <f ca="true">+IF(OFFSET('Sanitation Data'!$F$29,0,10*ROW('Sanitation Data'!F43))="","",OFFSET('Sanitation Data'!$F$29,0,10*ROW('Sanitation Data'!F43)))</f>
        <v/>
      </c>
      <c r="CW49" s="271" t="str">
        <f ca="true">+IF(OFFSET('Sanitation Data'!$F$30,0,10*ROW('Sanitation Data'!F43))="","",OFFSET('Sanitation Data'!$F$30,0,10*ROW('Sanitation Data'!F43)))</f>
        <v/>
      </c>
      <c r="CX49" s="271" t="str">
        <f ca="true">+IF(OFFSET('Sanitation Data'!$F$31,0,10*ROW('Sanitation Data'!F43))="","",OFFSET('Sanitation Data'!$F$31,0,10*ROW('Sanitation Data'!F43)))</f>
        <v/>
      </c>
      <c r="CY49" s="271" t="str">
        <f ca="true">+IF(OFFSET('Sanitation Data'!$F$32,0,10*ROW('Sanitation Data'!F43))="","",OFFSET('Sanitation Data'!$F$32,0,10*ROW('Sanitation Data'!F43)))</f>
        <v/>
      </c>
      <c r="CZ49" s="271" t="str">
        <f ca="true">+IF(OFFSET('Sanitation Data'!$G$28,0,10*ROW('Sanitation Data'!G43))="","",OFFSET('Sanitation Data'!$G$28,0,10*ROW('Sanitation Data'!G43)))</f>
        <v/>
      </c>
      <c r="DA49" s="271" t="str">
        <f ca="true">+IF(OFFSET('Sanitation Data'!$G$29,0,10*ROW('Sanitation Data'!G43))="","",OFFSET('Sanitation Data'!$G$29,0,10*ROW('Sanitation Data'!G43)))</f>
        <v/>
      </c>
      <c r="DB49" s="271" t="str">
        <f ca="true">+IF(OFFSET('Sanitation Data'!$G$30,0,10*ROW('Sanitation Data'!G43))="","",OFFSET('Sanitation Data'!$G$30,0,10*ROW('Sanitation Data'!G43)))</f>
        <v/>
      </c>
      <c r="DC49" s="271" t="str">
        <f ca="true">+IF(OFFSET('Sanitation Data'!$G$31,0,10*ROW('Sanitation Data'!G43))="","",OFFSET('Sanitation Data'!$G$31,0,10*ROW('Sanitation Data'!G43)))</f>
        <v/>
      </c>
      <c r="DD49" s="271" t="str">
        <f ca="true">+IF(OFFSET('Sanitation Data'!$G$32,0,10*ROW('Sanitation Data'!G43))="","",OFFSET('Sanitation Data'!$G$32,0,10*ROW('Sanitation Data'!G43)))</f>
        <v/>
      </c>
      <c r="DE49" s="271" t="str">
        <f ca="true">+IF(OFFSET('Sanitation Data'!$H$28,0,10*ROW('Sanitation Data'!H43))="","",OFFSET('Sanitation Data'!$H$28,0,10*ROW('Sanitation Data'!H43)))</f>
        <v/>
      </c>
      <c r="DF49" s="271" t="str">
        <f ca="true">+IF(OFFSET('Sanitation Data'!$H$29,0,10*ROW('Sanitation Data'!H43))="","",OFFSET('Sanitation Data'!$H$29,0,10*ROW('Sanitation Data'!H43)))</f>
        <v/>
      </c>
      <c r="DG49" s="271" t="str">
        <f ca="true">+IF(OFFSET('Sanitation Data'!$H$30,0,10*ROW('Sanitation Data'!H43))="","",OFFSET('Sanitation Data'!$H$30,0,10*ROW('Sanitation Data'!H43)))</f>
        <v/>
      </c>
      <c r="DH49" s="271" t="str">
        <f ca="true">+IF(OFFSET('Sanitation Data'!$H$31,0,10*ROW('Sanitation Data'!H43))="","",OFFSET('Sanitation Data'!$H$31,0,10*ROW('Sanitation Data'!H43)))</f>
        <v/>
      </c>
      <c r="DI49" s="271" t="str">
        <f ca="true">+IF(OFFSET('Sanitation Data'!$H$32,0,10*ROW('Sanitation Data'!H43))="","",OFFSET('Sanitation Data'!$H$32,0,10*ROW('Sanitation Data'!H43)))</f>
        <v/>
      </c>
      <c r="DJ49" s="271" t="str">
        <f ca="true">+IF(OFFSET('Sanitation Data'!$I$28,0,10*ROW('Sanitation Data'!I43))="","",OFFSET('Sanitation Data'!$I$28,0,10*ROW('Sanitation Data'!I43)))</f>
        <v/>
      </c>
      <c r="DK49" s="271" t="str">
        <f ca="true">+IF(OFFSET('Sanitation Data'!$I$29,0,10*ROW('Sanitation Data'!I43))="","",OFFSET('Sanitation Data'!$I$29,0,10*ROW('Sanitation Data'!I43)))</f>
        <v/>
      </c>
      <c r="DL49" s="271" t="str">
        <f ca="true">+IF(OFFSET('Sanitation Data'!$I$30,0,10*ROW('Sanitation Data'!I43))="","",OFFSET('Sanitation Data'!$I$30,0,10*ROW('Sanitation Data'!I43)))</f>
        <v/>
      </c>
      <c r="DM49" s="271" t="str">
        <f ca="true">+IF(OFFSET('Sanitation Data'!$I$31,0,10*ROW('Sanitation Data'!I43))="","",OFFSET('Sanitation Data'!$I$31,0,10*ROW('Sanitation Data'!I43)))</f>
        <v/>
      </c>
      <c r="DN49" s="271" t="str">
        <f ca="true">+IF(OFFSET('Sanitation Data'!$I$32,0,10*ROW('Sanitation Data'!I43))="","",OFFSET('Sanitation Data'!$I$32,0,10*ROW('Sanitation Data'!I43)))</f>
        <v/>
      </c>
      <c r="DO49" s="271" t="str">
        <f ca="true">+IF(OFFSET('Hygiene Data'!$D$11,0,10*ROW('Hygiene Data'!D43))="","",OFFSET('Hygiene Data'!$D$11,0,10*ROW('Hygiene Data'!D43)))</f>
        <v/>
      </c>
      <c r="DP49" s="271" t="str">
        <f ca="true">+IF(OFFSET('Hygiene Data'!$D$12,0,10*ROW('Hygiene Data'!D43))="","",OFFSET('Hygiene Data'!$D$12,0,10*ROW('Hygiene Data'!D43)))</f>
        <v/>
      </c>
      <c r="DQ49" s="271" t="str">
        <f ca="true">+IF(OFFSET('Hygiene Data'!$D$13,0,10*ROW('Hygiene Data'!D43))="","",OFFSET('Hygiene Data'!$D$13,0,10*ROW('Hygiene Data'!D43)))</f>
        <v/>
      </c>
      <c r="DR49" s="271" t="str">
        <f ca="true">+IF(OFFSET('Hygiene Data'!$E$11,0,10*ROW('Hygiene Data'!E43))="","",OFFSET('Hygiene Data'!$E$11,0,10*ROW('Hygiene Data'!E43)))</f>
        <v/>
      </c>
      <c r="DS49" s="271" t="str">
        <f ca="true">+IF(OFFSET('Hygiene Data'!$E$12,0,10*ROW('Hygiene Data'!E43))="","",OFFSET('Hygiene Data'!$E$12,0,10*ROW('Hygiene Data'!E43)))</f>
        <v/>
      </c>
      <c r="DT49" s="271" t="str">
        <f ca="true">+IF(OFFSET('Hygiene Data'!$E$13,0,10*ROW('Hygiene Data'!E43))="","",OFFSET('Hygiene Data'!$E$13,0,10*ROW('Hygiene Data'!E43)))</f>
        <v/>
      </c>
      <c r="DU49" s="271" t="str">
        <f ca="true">+IF(OFFSET('Hygiene Data'!$F$11,0,10*ROW('Hygiene Data'!F43))="","",OFFSET('Hygiene Data'!$F$11,0,10*ROW('Hygiene Data'!F43)))</f>
        <v/>
      </c>
      <c r="DV49" s="271" t="str">
        <f ca="true">+IF(OFFSET('Hygiene Data'!$F$12,0,10*ROW('Hygiene Data'!F43))="","",OFFSET('Hygiene Data'!$F$12,0,10*ROW('Hygiene Data'!F43)))</f>
        <v/>
      </c>
      <c r="DW49" s="271" t="str">
        <f ca="true">+IF(OFFSET('Hygiene Data'!$F$13,0,10*ROW('Hygiene Data'!F43))="","",OFFSET('Hygiene Data'!$F$13,0,10*ROW('Hygiene Data'!F43)))</f>
        <v/>
      </c>
      <c r="DX49" s="271" t="str">
        <f ca="true">+IF(OFFSET('Hygiene Data'!$G$11,0,10*ROW('Hygiene Data'!G43))="","",OFFSET('Hygiene Data'!$G$11,0,10*ROW('Hygiene Data'!G43)))</f>
        <v/>
      </c>
      <c r="DY49" s="271" t="str">
        <f ca="true">+IF(OFFSET('Hygiene Data'!$G$12,0,10*ROW('Hygiene Data'!G43))="","",OFFSET('Hygiene Data'!$G$12,0,10*ROW('Hygiene Data'!G43)))</f>
        <v/>
      </c>
      <c r="DZ49" s="271" t="str">
        <f ca="true">+IF(OFFSET('Hygiene Data'!$G$13,0,10*ROW('Hygiene Data'!G43))="","",OFFSET('Hygiene Data'!$G$13,0,10*ROW('Hygiene Data'!G43)))</f>
        <v/>
      </c>
      <c r="EA49" s="271" t="str">
        <f ca="true">+IF(OFFSET('Hygiene Data'!$H$11,0,10*ROW('Hygiene Data'!H43))="","",OFFSET('Hygiene Data'!$H$11,0,10*ROW('Hygiene Data'!H43)))</f>
        <v/>
      </c>
      <c r="EB49" s="271" t="str">
        <f ca="true">+IF(OFFSET('Hygiene Data'!$H$12,0,10*ROW('Hygiene Data'!H43))="","",OFFSET('Hygiene Data'!$H$12,0,10*ROW('Hygiene Data'!H43)))</f>
        <v/>
      </c>
      <c r="EC49" s="271" t="str">
        <f ca="true">+IF(OFFSET('Hygiene Data'!$H$13,0,10*ROW('Hygiene Data'!H43))="","",OFFSET('Hygiene Data'!$H$13,0,10*ROW('Hygiene Data'!H43)))</f>
        <v/>
      </c>
      <c r="ED49" s="271" t="str">
        <f ca="true">+IF(OFFSET('Hygiene Data'!$I$11,0,10*ROW('Hygiene Data'!I43))="","",OFFSET('Hygiene Data'!$I$11,0,10*ROW('Hygiene Data'!I43)))</f>
        <v/>
      </c>
      <c r="EE49" s="271" t="str">
        <f ca="true">+IF(OFFSET('Hygiene Data'!$I$12,0,10*ROW('Hygiene Data'!I43))="","",OFFSET('Hygiene Data'!$I$12,0,10*ROW('Hygiene Data'!I43)))</f>
        <v/>
      </c>
      <c r="EF49" s="271"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27"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1"/>
      <c r="BS50" s="271" t="str">
        <f ca="true">+IF(OFFSET('Water Data'!$D$27,0,10*ROW('Water Data'!D44))="","",OFFSET('Water Data'!$D$27,0,10*ROW('Water Data'!D44)))</f>
        <v/>
      </c>
      <c r="BT50" s="271" t="str">
        <f ca="true">+IF(OFFSET('Water Data'!$D$28,0,10*ROW('Water Data'!D44))="","",OFFSET('Water Data'!$D$28,0,10*ROW('Water Data'!D44)))</f>
        <v/>
      </c>
      <c r="BU50" s="271" t="str">
        <f ca="true">+IF(OFFSET('Water Data'!$D$29,0,10*ROW('Water Data'!D44))="","",OFFSET('Water Data'!$D$29,0,10*ROW('Water Data'!D44)))</f>
        <v/>
      </c>
      <c r="BV50" s="271" t="str">
        <f ca="true">+IF(OFFSET('Water Data'!$E$27,0,10*ROW('Water Data'!E44))="","",OFFSET('Water Data'!$E$27,0,10*ROW('Water Data'!E44)))</f>
        <v/>
      </c>
      <c r="BW50" s="271" t="str">
        <f ca="true">+IF(OFFSET('Water Data'!$E$28,0,10*ROW('Water Data'!E44))="","",OFFSET('Water Data'!$E$28,0,10*ROW('Water Data'!E44)))</f>
        <v/>
      </c>
      <c r="BX50" s="271" t="str">
        <f ca="true">+IF(OFFSET('Water Data'!$E$29,0,10*ROW('Water Data'!E44))="","",OFFSET('Water Data'!$E$29,0,10*ROW('Water Data'!E44)))</f>
        <v/>
      </c>
      <c r="BY50" s="271" t="str">
        <f ca="true">+IF(OFFSET('Water Data'!$F$27,0,10*ROW('Water Data'!F44))="","",OFFSET('Water Data'!$F$27,0,10*ROW('Water Data'!F44)))</f>
        <v/>
      </c>
      <c r="BZ50" s="271" t="str">
        <f ca="true">+IF(OFFSET('Water Data'!$F$28,0,10*ROW('Water Data'!F44))="","",OFFSET('Water Data'!$F$28,0,10*ROW('Water Data'!F44)))</f>
        <v/>
      </c>
      <c r="CA50" s="271" t="str">
        <f ca="true">+IF(OFFSET('Water Data'!$F$29,0,10*ROW('Water Data'!F44))="","",OFFSET('Water Data'!$F$29,0,10*ROW('Water Data'!F44)))</f>
        <v/>
      </c>
      <c r="CB50" s="271" t="str">
        <f ca="true">+IF(OFFSET('Water Data'!$G$27,0,10*ROW('Water Data'!G44))="","",OFFSET('Water Data'!$G$27,0,10*ROW('Water Data'!G44)))</f>
        <v/>
      </c>
      <c r="CC50" s="271" t="str">
        <f ca="true">+IF(OFFSET('Water Data'!$G$28,0,10*ROW('Water Data'!G44))="","",OFFSET('Water Data'!$G$28,0,10*ROW('Water Data'!G44)))</f>
        <v/>
      </c>
      <c r="CD50" s="271" t="str">
        <f ca="true">+IF(OFFSET('Water Data'!$G$29,0,10*ROW('Water Data'!G44))="","",OFFSET('Water Data'!$G$29,0,10*ROW('Water Data'!G44)))</f>
        <v/>
      </c>
      <c r="CE50" s="271" t="str">
        <f ca="true">+IF(OFFSET('Water Data'!$H$27,0,10*ROW('Water Data'!H44))="","",OFFSET('Water Data'!$H$27,0,10*ROW('Water Data'!H44)))</f>
        <v/>
      </c>
      <c r="CF50" s="271" t="str">
        <f ca="true">+IF(OFFSET('Water Data'!$H$28,0,10*ROW('Water Data'!H44))="","",OFFSET('Water Data'!$H$28,0,10*ROW('Water Data'!H44)))</f>
        <v/>
      </c>
      <c r="CG50" s="271" t="str">
        <f ca="true">+IF(OFFSET('Water Data'!$H$29,0,10*ROW('Water Data'!H44))="","",OFFSET('Water Data'!$H$29,0,10*ROW('Water Data'!H44)))</f>
        <v/>
      </c>
      <c r="CH50" s="271" t="str">
        <f ca="true">+IF(OFFSET('Water Data'!$I$27,0,10*ROW('Water Data'!I44))="","",OFFSET('Water Data'!$I$27,0,10*ROW('Water Data'!I44)))</f>
        <v/>
      </c>
      <c r="CI50" s="271" t="str">
        <f ca="true">+IF(OFFSET('Water Data'!$I$28,0,10*ROW('Water Data'!I44))="","",OFFSET('Water Data'!$I$28,0,10*ROW('Water Data'!I44)))</f>
        <v/>
      </c>
      <c r="CJ50" s="271" t="str">
        <f ca="true">+IF(OFFSET('Water Data'!$I$29,0,10*ROW('Water Data'!I44))="","",OFFSET('Water Data'!$I$29,0,10*ROW('Water Data'!I44)))</f>
        <v/>
      </c>
      <c r="CK50" s="271" t="str">
        <f ca="true">+IF(OFFSET('Sanitation Data'!$D$28,0,10*ROW('Sanitation Data'!D44))="","",OFFSET('Sanitation Data'!$D$28,0,10*ROW('Sanitation Data'!D44)))</f>
        <v/>
      </c>
      <c r="CL50" s="271" t="str">
        <f ca="true">+IF(OFFSET('Sanitation Data'!$D$29,0,10*ROW('Sanitation Data'!D44))="","",OFFSET('Sanitation Data'!$D$29,0,10*ROW('Sanitation Data'!D44)))</f>
        <v/>
      </c>
      <c r="CM50" s="271" t="str">
        <f ca="true">+IF(OFFSET('Sanitation Data'!$D$30,0,10*ROW('Sanitation Data'!D44))="","",OFFSET('Sanitation Data'!$D$30,0,10*ROW('Sanitation Data'!D44)))</f>
        <v/>
      </c>
      <c r="CN50" s="271" t="str">
        <f ca="true">+IF(OFFSET('Sanitation Data'!$D$31,0,10*ROW('Sanitation Data'!D44))="","",OFFSET('Sanitation Data'!$D$31,0,10*ROW('Sanitation Data'!D44)))</f>
        <v/>
      </c>
      <c r="CO50" s="271" t="str">
        <f ca="true">+IF(OFFSET('Sanitation Data'!$D$32,0,10*ROW('Sanitation Data'!D44))="","",OFFSET('Sanitation Data'!$D$32,0,10*ROW('Sanitation Data'!D44)))</f>
        <v/>
      </c>
      <c r="CP50" s="271" t="str">
        <f ca="true">+IF(OFFSET('Sanitation Data'!$E$28,0,10*ROW('Sanitation Data'!E44))="","",OFFSET('Sanitation Data'!$E$28,0,10*ROW('Sanitation Data'!E44)))</f>
        <v/>
      </c>
      <c r="CQ50" s="271" t="str">
        <f ca="true">+IF(OFFSET('Sanitation Data'!$E$29,0,10*ROW('Sanitation Data'!E44))="","",OFFSET('Sanitation Data'!$E$29,0,10*ROW('Sanitation Data'!E44)))</f>
        <v/>
      </c>
      <c r="CR50" s="271" t="str">
        <f ca="true">+IF(OFFSET('Sanitation Data'!$E$30,0,10*ROW('Sanitation Data'!E44))="","",OFFSET('Sanitation Data'!$E$30,0,10*ROW('Sanitation Data'!E44)))</f>
        <v/>
      </c>
      <c r="CS50" s="271" t="str">
        <f ca="true">+IF(OFFSET('Sanitation Data'!$E$31,0,10*ROW('Sanitation Data'!E44))="","",OFFSET('Sanitation Data'!$E$31,0,10*ROW('Sanitation Data'!E44)))</f>
        <v/>
      </c>
      <c r="CT50" s="271" t="str">
        <f ca="true">+IF(OFFSET('Sanitation Data'!$E$32,0,10*ROW('Sanitation Data'!E44))="","",OFFSET('Sanitation Data'!$E$32,0,10*ROW('Sanitation Data'!E44)))</f>
        <v/>
      </c>
      <c r="CU50" s="271" t="str">
        <f ca="true">+IF(OFFSET('Sanitation Data'!$F$28,0,10*ROW('Sanitation Data'!F44))="","",OFFSET('Sanitation Data'!$F$28,0,10*ROW('Sanitation Data'!F44)))</f>
        <v/>
      </c>
      <c r="CV50" s="271" t="str">
        <f ca="true">+IF(OFFSET('Sanitation Data'!$F$29,0,10*ROW('Sanitation Data'!F44))="","",OFFSET('Sanitation Data'!$F$29,0,10*ROW('Sanitation Data'!F44)))</f>
        <v/>
      </c>
      <c r="CW50" s="271" t="str">
        <f ca="true">+IF(OFFSET('Sanitation Data'!$F$30,0,10*ROW('Sanitation Data'!F44))="","",OFFSET('Sanitation Data'!$F$30,0,10*ROW('Sanitation Data'!F44)))</f>
        <v/>
      </c>
      <c r="CX50" s="271" t="str">
        <f ca="true">+IF(OFFSET('Sanitation Data'!$F$31,0,10*ROW('Sanitation Data'!F44))="","",OFFSET('Sanitation Data'!$F$31,0,10*ROW('Sanitation Data'!F44)))</f>
        <v/>
      </c>
      <c r="CY50" s="271" t="str">
        <f ca="true">+IF(OFFSET('Sanitation Data'!$F$32,0,10*ROW('Sanitation Data'!F44))="","",OFFSET('Sanitation Data'!$F$32,0,10*ROW('Sanitation Data'!F44)))</f>
        <v/>
      </c>
      <c r="CZ50" s="271" t="str">
        <f ca="true">+IF(OFFSET('Sanitation Data'!$G$28,0,10*ROW('Sanitation Data'!G44))="","",OFFSET('Sanitation Data'!$G$28,0,10*ROW('Sanitation Data'!G44)))</f>
        <v/>
      </c>
      <c r="DA50" s="271" t="str">
        <f ca="true">+IF(OFFSET('Sanitation Data'!$G$29,0,10*ROW('Sanitation Data'!G44))="","",OFFSET('Sanitation Data'!$G$29,0,10*ROW('Sanitation Data'!G44)))</f>
        <v/>
      </c>
      <c r="DB50" s="271" t="str">
        <f ca="true">+IF(OFFSET('Sanitation Data'!$G$30,0,10*ROW('Sanitation Data'!G44))="","",OFFSET('Sanitation Data'!$G$30,0,10*ROW('Sanitation Data'!G44)))</f>
        <v/>
      </c>
      <c r="DC50" s="271" t="str">
        <f ca="true">+IF(OFFSET('Sanitation Data'!$G$31,0,10*ROW('Sanitation Data'!G44))="","",OFFSET('Sanitation Data'!$G$31,0,10*ROW('Sanitation Data'!G44)))</f>
        <v/>
      </c>
      <c r="DD50" s="271" t="str">
        <f ca="true">+IF(OFFSET('Sanitation Data'!$G$32,0,10*ROW('Sanitation Data'!G44))="","",OFFSET('Sanitation Data'!$G$32,0,10*ROW('Sanitation Data'!G44)))</f>
        <v/>
      </c>
      <c r="DE50" s="271" t="str">
        <f ca="true">+IF(OFFSET('Sanitation Data'!$H$28,0,10*ROW('Sanitation Data'!H44))="","",OFFSET('Sanitation Data'!$H$28,0,10*ROW('Sanitation Data'!H44)))</f>
        <v/>
      </c>
      <c r="DF50" s="271" t="str">
        <f ca="true">+IF(OFFSET('Sanitation Data'!$H$29,0,10*ROW('Sanitation Data'!H44))="","",OFFSET('Sanitation Data'!$H$29,0,10*ROW('Sanitation Data'!H44)))</f>
        <v/>
      </c>
      <c r="DG50" s="271" t="str">
        <f ca="true">+IF(OFFSET('Sanitation Data'!$H$30,0,10*ROW('Sanitation Data'!H44))="","",OFFSET('Sanitation Data'!$H$30,0,10*ROW('Sanitation Data'!H44)))</f>
        <v/>
      </c>
      <c r="DH50" s="271" t="str">
        <f ca="true">+IF(OFFSET('Sanitation Data'!$H$31,0,10*ROW('Sanitation Data'!H44))="","",OFFSET('Sanitation Data'!$H$31,0,10*ROW('Sanitation Data'!H44)))</f>
        <v/>
      </c>
      <c r="DI50" s="271" t="str">
        <f ca="true">+IF(OFFSET('Sanitation Data'!$H$32,0,10*ROW('Sanitation Data'!H44))="","",OFFSET('Sanitation Data'!$H$32,0,10*ROW('Sanitation Data'!H44)))</f>
        <v/>
      </c>
      <c r="DJ50" s="271" t="str">
        <f ca="true">+IF(OFFSET('Sanitation Data'!$I$28,0,10*ROW('Sanitation Data'!I44))="","",OFFSET('Sanitation Data'!$I$28,0,10*ROW('Sanitation Data'!I44)))</f>
        <v/>
      </c>
      <c r="DK50" s="271" t="str">
        <f ca="true">+IF(OFFSET('Sanitation Data'!$I$29,0,10*ROW('Sanitation Data'!I44))="","",OFFSET('Sanitation Data'!$I$29,0,10*ROW('Sanitation Data'!I44)))</f>
        <v/>
      </c>
      <c r="DL50" s="271" t="str">
        <f ca="true">+IF(OFFSET('Sanitation Data'!$I$30,0,10*ROW('Sanitation Data'!I44))="","",OFFSET('Sanitation Data'!$I$30,0,10*ROW('Sanitation Data'!I44)))</f>
        <v/>
      </c>
      <c r="DM50" s="271" t="str">
        <f ca="true">+IF(OFFSET('Sanitation Data'!$I$31,0,10*ROW('Sanitation Data'!I44))="","",OFFSET('Sanitation Data'!$I$31,0,10*ROW('Sanitation Data'!I44)))</f>
        <v/>
      </c>
      <c r="DN50" s="271" t="str">
        <f ca="true">+IF(OFFSET('Sanitation Data'!$I$32,0,10*ROW('Sanitation Data'!I44))="","",OFFSET('Sanitation Data'!$I$32,0,10*ROW('Sanitation Data'!I44)))</f>
        <v/>
      </c>
      <c r="DO50" s="271" t="str">
        <f ca="true">+IF(OFFSET('Hygiene Data'!$D$11,0,10*ROW('Hygiene Data'!D44))="","",OFFSET('Hygiene Data'!$D$11,0,10*ROW('Hygiene Data'!D44)))</f>
        <v/>
      </c>
      <c r="DP50" s="271" t="str">
        <f ca="true">+IF(OFFSET('Hygiene Data'!$D$12,0,10*ROW('Hygiene Data'!D44))="","",OFFSET('Hygiene Data'!$D$12,0,10*ROW('Hygiene Data'!D44)))</f>
        <v/>
      </c>
      <c r="DQ50" s="271" t="str">
        <f ca="true">+IF(OFFSET('Hygiene Data'!$D$13,0,10*ROW('Hygiene Data'!D44))="","",OFFSET('Hygiene Data'!$D$13,0,10*ROW('Hygiene Data'!D44)))</f>
        <v/>
      </c>
      <c r="DR50" s="271" t="str">
        <f ca="true">+IF(OFFSET('Hygiene Data'!$E$11,0,10*ROW('Hygiene Data'!E44))="","",OFFSET('Hygiene Data'!$E$11,0,10*ROW('Hygiene Data'!E44)))</f>
        <v/>
      </c>
      <c r="DS50" s="271" t="str">
        <f ca="true">+IF(OFFSET('Hygiene Data'!$E$12,0,10*ROW('Hygiene Data'!E44))="","",OFFSET('Hygiene Data'!$E$12,0,10*ROW('Hygiene Data'!E44)))</f>
        <v/>
      </c>
      <c r="DT50" s="271" t="str">
        <f ca="true">+IF(OFFSET('Hygiene Data'!$E$13,0,10*ROW('Hygiene Data'!E44))="","",OFFSET('Hygiene Data'!$E$13,0,10*ROW('Hygiene Data'!E44)))</f>
        <v/>
      </c>
      <c r="DU50" s="271" t="str">
        <f ca="true">+IF(OFFSET('Hygiene Data'!$F$11,0,10*ROW('Hygiene Data'!F44))="","",OFFSET('Hygiene Data'!$F$11,0,10*ROW('Hygiene Data'!F44)))</f>
        <v/>
      </c>
      <c r="DV50" s="271" t="str">
        <f ca="true">+IF(OFFSET('Hygiene Data'!$F$12,0,10*ROW('Hygiene Data'!F44))="","",OFFSET('Hygiene Data'!$F$12,0,10*ROW('Hygiene Data'!F44)))</f>
        <v/>
      </c>
      <c r="DW50" s="271" t="str">
        <f ca="true">+IF(OFFSET('Hygiene Data'!$F$13,0,10*ROW('Hygiene Data'!F44))="","",OFFSET('Hygiene Data'!$F$13,0,10*ROW('Hygiene Data'!F44)))</f>
        <v/>
      </c>
      <c r="DX50" s="271" t="str">
        <f ca="true">+IF(OFFSET('Hygiene Data'!$G$11,0,10*ROW('Hygiene Data'!G44))="","",OFFSET('Hygiene Data'!$G$11,0,10*ROW('Hygiene Data'!G44)))</f>
        <v/>
      </c>
      <c r="DY50" s="271" t="str">
        <f ca="true">+IF(OFFSET('Hygiene Data'!$G$12,0,10*ROW('Hygiene Data'!G44))="","",OFFSET('Hygiene Data'!$G$12,0,10*ROW('Hygiene Data'!G44)))</f>
        <v/>
      </c>
      <c r="DZ50" s="271" t="str">
        <f ca="true">+IF(OFFSET('Hygiene Data'!$G$13,0,10*ROW('Hygiene Data'!G44))="","",OFFSET('Hygiene Data'!$G$13,0,10*ROW('Hygiene Data'!G44)))</f>
        <v/>
      </c>
      <c r="EA50" s="271" t="str">
        <f ca="true">+IF(OFFSET('Hygiene Data'!$H$11,0,10*ROW('Hygiene Data'!H44))="","",OFFSET('Hygiene Data'!$H$11,0,10*ROW('Hygiene Data'!H44)))</f>
        <v/>
      </c>
      <c r="EB50" s="271" t="str">
        <f ca="true">+IF(OFFSET('Hygiene Data'!$H$12,0,10*ROW('Hygiene Data'!H44))="","",OFFSET('Hygiene Data'!$H$12,0,10*ROW('Hygiene Data'!H44)))</f>
        <v/>
      </c>
      <c r="EC50" s="271" t="str">
        <f ca="true">+IF(OFFSET('Hygiene Data'!$H$13,0,10*ROW('Hygiene Data'!H44))="","",OFFSET('Hygiene Data'!$H$13,0,10*ROW('Hygiene Data'!H44)))</f>
        <v/>
      </c>
      <c r="ED50" s="271" t="str">
        <f ca="true">+IF(OFFSET('Hygiene Data'!$I$11,0,10*ROW('Hygiene Data'!I44))="","",OFFSET('Hygiene Data'!$I$11,0,10*ROW('Hygiene Data'!I44)))</f>
        <v/>
      </c>
      <c r="EE50" s="271" t="str">
        <f ca="true">+IF(OFFSET('Hygiene Data'!$I$12,0,10*ROW('Hygiene Data'!I44))="","",OFFSET('Hygiene Data'!$I$12,0,10*ROW('Hygiene Data'!I44)))</f>
        <v/>
      </c>
      <c r="EF50" s="271"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27"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1"/>
      <c r="BS51" s="271" t="str">
        <f ca="true">+IF(OFFSET('Water Data'!$D$27,0,10*ROW('Water Data'!D45))="","",OFFSET('Water Data'!$D$27,0,10*ROW('Water Data'!D45)))</f>
        <v/>
      </c>
      <c r="BT51" s="271" t="str">
        <f ca="true">+IF(OFFSET('Water Data'!$D$28,0,10*ROW('Water Data'!D45))="","",OFFSET('Water Data'!$D$28,0,10*ROW('Water Data'!D45)))</f>
        <v/>
      </c>
      <c r="BU51" s="271" t="str">
        <f ca="true">+IF(OFFSET('Water Data'!$D$29,0,10*ROW('Water Data'!D45))="","",OFFSET('Water Data'!$D$29,0,10*ROW('Water Data'!D45)))</f>
        <v/>
      </c>
      <c r="BV51" s="271" t="str">
        <f ca="true">+IF(OFFSET('Water Data'!$E$27,0,10*ROW('Water Data'!E45))="","",OFFSET('Water Data'!$E$27,0,10*ROW('Water Data'!E45)))</f>
        <v/>
      </c>
      <c r="BW51" s="271" t="str">
        <f ca="true">+IF(OFFSET('Water Data'!$E$28,0,10*ROW('Water Data'!E45))="","",OFFSET('Water Data'!$E$28,0,10*ROW('Water Data'!E45)))</f>
        <v/>
      </c>
      <c r="BX51" s="271" t="str">
        <f ca="true">+IF(OFFSET('Water Data'!$E$29,0,10*ROW('Water Data'!E45))="","",OFFSET('Water Data'!$E$29,0,10*ROW('Water Data'!E45)))</f>
        <v/>
      </c>
      <c r="BY51" s="271" t="str">
        <f ca="true">+IF(OFFSET('Water Data'!$F$27,0,10*ROW('Water Data'!F45))="","",OFFSET('Water Data'!$F$27,0,10*ROW('Water Data'!F45)))</f>
        <v/>
      </c>
      <c r="BZ51" s="271" t="str">
        <f ca="true">+IF(OFFSET('Water Data'!$F$28,0,10*ROW('Water Data'!F45))="","",OFFSET('Water Data'!$F$28,0,10*ROW('Water Data'!F45)))</f>
        <v/>
      </c>
      <c r="CA51" s="271" t="str">
        <f ca="true">+IF(OFFSET('Water Data'!$F$29,0,10*ROW('Water Data'!F45))="","",OFFSET('Water Data'!$F$29,0,10*ROW('Water Data'!F45)))</f>
        <v/>
      </c>
      <c r="CB51" s="271" t="str">
        <f ca="true">+IF(OFFSET('Water Data'!$G$27,0,10*ROW('Water Data'!G45))="","",OFFSET('Water Data'!$G$27,0,10*ROW('Water Data'!G45)))</f>
        <v/>
      </c>
      <c r="CC51" s="271" t="str">
        <f ca="true">+IF(OFFSET('Water Data'!$G$28,0,10*ROW('Water Data'!G45))="","",OFFSET('Water Data'!$G$28,0,10*ROW('Water Data'!G45)))</f>
        <v/>
      </c>
      <c r="CD51" s="271" t="str">
        <f ca="true">+IF(OFFSET('Water Data'!$G$29,0,10*ROW('Water Data'!G45))="","",OFFSET('Water Data'!$G$29,0,10*ROW('Water Data'!G45)))</f>
        <v/>
      </c>
      <c r="CE51" s="271" t="str">
        <f ca="true">+IF(OFFSET('Water Data'!$H$27,0,10*ROW('Water Data'!H45))="","",OFFSET('Water Data'!$H$27,0,10*ROW('Water Data'!H45)))</f>
        <v/>
      </c>
      <c r="CF51" s="271" t="str">
        <f ca="true">+IF(OFFSET('Water Data'!$H$28,0,10*ROW('Water Data'!H45))="","",OFFSET('Water Data'!$H$28,0,10*ROW('Water Data'!H45)))</f>
        <v/>
      </c>
      <c r="CG51" s="271" t="str">
        <f ca="true">+IF(OFFSET('Water Data'!$H$29,0,10*ROW('Water Data'!H45))="","",OFFSET('Water Data'!$H$29,0,10*ROW('Water Data'!H45)))</f>
        <v/>
      </c>
      <c r="CH51" s="271" t="str">
        <f ca="true">+IF(OFFSET('Water Data'!$I$27,0,10*ROW('Water Data'!I45))="","",OFFSET('Water Data'!$I$27,0,10*ROW('Water Data'!I45)))</f>
        <v/>
      </c>
      <c r="CI51" s="271" t="str">
        <f ca="true">+IF(OFFSET('Water Data'!$I$28,0,10*ROW('Water Data'!I45))="","",OFFSET('Water Data'!$I$28,0,10*ROW('Water Data'!I45)))</f>
        <v/>
      </c>
      <c r="CJ51" s="271" t="str">
        <f ca="true">+IF(OFFSET('Water Data'!$I$29,0,10*ROW('Water Data'!I45))="","",OFFSET('Water Data'!$I$29,0,10*ROW('Water Data'!I45)))</f>
        <v/>
      </c>
      <c r="CK51" s="271" t="str">
        <f ca="true">+IF(OFFSET('Sanitation Data'!$D$28,0,10*ROW('Sanitation Data'!D45))="","",OFFSET('Sanitation Data'!$D$28,0,10*ROW('Sanitation Data'!D45)))</f>
        <v/>
      </c>
      <c r="CL51" s="271" t="str">
        <f ca="true">+IF(OFFSET('Sanitation Data'!$D$29,0,10*ROW('Sanitation Data'!D45))="","",OFFSET('Sanitation Data'!$D$29,0,10*ROW('Sanitation Data'!D45)))</f>
        <v/>
      </c>
      <c r="CM51" s="271" t="str">
        <f ca="true">+IF(OFFSET('Sanitation Data'!$D$30,0,10*ROW('Sanitation Data'!D45))="","",OFFSET('Sanitation Data'!$D$30,0,10*ROW('Sanitation Data'!D45)))</f>
        <v/>
      </c>
      <c r="CN51" s="271" t="str">
        <f ca="true">+IF(OFFSET('Sanitation Data'!$D$31,0,10*ROW('Sanitation Data'!D45))="","",OFFSET('Sanitation Data'!$D$31,0,10*ROW('Sanitation Data'!D45)))</f>
        <v/>
      </c>
      <c r="CO51" s="271" t="str">
        <f ca="true">+IF(OFFSET('Sanitation Data'!$D$32,0,10*ROW('Sanitation Data'!D45))="","",OFFSET('Sanitation Data'!$D$32,0,10*ROW('Sanitation Data'!D45)))</f>
        <v/>
      </c>
      <c r="CP51" s="271" t="str">
        <f ca="true">+IF(OFFSET('Sanitation Data'!$E$28,0,10*ROW('Sanitation Data'!E45))="","",OFFSET('Sanitation Data'!$E$28,0,10*ROW('Sanitation Data'!E45)))</f>
        <v/>
      </c>
      <c r="CQ51" s="271" t="str">
        <f ca="true">+IF(OFFSET('Sanitation Data'!$E$29,0,10*ROW('Sanitation Data'!E45))="","",OFFSET('Sanitation Data'!$E$29,0,10*ROW('Sanitation Data'!E45)))</f>
        <v/>
      </c>
      <c r="CR51" s="271" t="str">
        <f ca="true">+IF(OFFSET('Sanitation Data'!$E$30,0,10*ROW('Sanitation Data'!E45))="","",OFFSET('Sanitation Data'!$E$30,0,10*ROW('Sanitation Data'!E45)))</f>
        <v/>
      </c>
      <c r="CS51" s="271" t="str">
        <f ca="true">+IF(OFFSET('Sanitation Data'!$E$31,0,10*ROW('Sanitation Data'!E45))="","",OFFSET('Sanitation Data'!$E$31,0,10*ROW('Sanitation Data'!E45)))</f>
        <v/>
      </c>
      <c r="CT51" s="271" t="str">
        <f ca="true">+IF(OFFSET('Sanitation Data'!$E$32,0,10*ROW('Sanitation Data'!E45))="","",OFFSET('Sanitation Data'!$E$32,0,10*ROW('Sanitation Data'!E45)))</f>
        <v/>
      </c>
      <c r="CU51" s="271" t="str">
        <f ca="true">+IF(OFFSET('Sanitation Data'!$F$28,0,10*ROW('Sanitation Data'!F45))="","",OFFSET('Sanitation Data'!$F$28,0,10*ROW('Sanitation Data'!F45)))</f>
        <v/>
      </c>
      <c r="CV51" s="271" t="str">
        <f ca="true">+IF(OFFSET('Sanitation Data'!$F$29,0,10*ROW('Sanitation Data'!F45))="","",OFFSET('Sanitation Data'!$F$29,0,10*ROW('Sanitation Data'!F45)))</f>
        <v/>
      </c>
      <c r="CW51" s="271" t="str">
        <f ca="true">+IF(OFFSET('Sanitation Data'!$F$30,0,10*ROW('Sanitation Data'!F45))="","",OFFSET('Sanitation Data'!$F$30,0,10*ROW('Sanitation Data'!F45)))</f>
        <v/>
      </c>
      <c r="CX51" s="271" t="str">
        <f ca="true">+IF(OFFSET('Sanitation Data'!$F$31,0,10*ROW('Sanitation Data'!F45))="","",OFFSET('Sanitation Data'!$F$31,0,10*ROW('Sanitation Data'!F45)))</f>
        <v/>
      </c>
      <c r="CY51" s="271" t="str">
        <f ca="true">+IF(OFFSET('Sanitation Data'!$F$32,0,10*ROW('Sanitation Data'!F45))="","",OFFSET('Sanitation Data'!$F$32,0,10*ROW('Sanitation Data'!F45)))</f>
        <v/>
      </c>
      <c r="CZ51" s="271" t="str">
        <f ca="true">+IF(OFFSET('Sanitation Data'!$G$28,0,10*ROW('Sanitation Data'!G45))="","",OFFSET('Sanitation Data'!$G$28,0,10*ROW('Sanitation Data'!G45)))</f>
        <v/>
      </c>
      <c r="DA51" s="271" t="str">
        <f ca="true">+IF(OFFSET('Sanitation Data'!$G$29,0,10*ROW('Sanitation Data'!G45))="","",OFFSET('Sanitation Data'!$G$29,0,10*ROW('Sanitation Data'!G45)))</f>
        <v/>
      </c>
      <c r="DB51" s="271" t="str">
        <f ca="true">+IF(OFFSET('Sanitation Data'!$G$30,0,10*ROW('Sanitation Data'!G45))="","",OFFSET('Sanitation Data'!$G$30,0,10*ROW('Sanitation Data'!G45)))</f>
        <v/>
      </c>
      <c r="DC51" s="271" t="str">
        <f ca="true">+IF(OFFSET('Sanitation Data'!$G$31,0,10*ROW('Sanitation Data'!G45))="","",OFFSET('Sanitation Data'!$G$31,0,10*ROW('Sanitation Data'!G45)))</f>
        <v/>
      </c>
      <c r="DD51" s="271" t="str">
        <f ca="true">+IF(OFFSET('Sanitation Data'!$G$32,0,10*ROW('Sanitation Data'!G45))="","",OFFSET('Sanitation Data'!$G$32,0,10*ROW('Sanitation Data'!G45)))</f>
        <v/>
      </c>
      <c r="DE51" s="271" t="str">
        <f ca="true">+IF(OFFSET('Sanitation Data'!$H$28,0,10*ROW('Sanitation Data'!H45))="","",OFFSET('Sanitation Data'!$H$28,0,10*ROW('Sanitation Data'!H45)))</f>
        <v/>
      </c>
      <c r="DF51" s="271" t="str">
        <f ca="true">+IF(OFFSET('Sanitation Data'!$H$29,0,10*ROW('Sanitation Data'!H45))="","",OFFSET('Sanitation Data'!$H$29,0,10*ROW('Sanitation Data'!H45)))</f>
        <v/>
      </c>
      <c r="DG51" s="271" t="str">
        <f ca="true">+IF(OFFSET('Sanitation Data'!$H$30,0,10*ROW('Sanitation Data'!H45))="","",OFFSET('Sanitation Data'!$H$30,0,10*ROW('Sanitation Data'!H45)))</f>
        <v/>
      </c>
      <c r="DH51" s="271" t="str">
        <f ca="true">+IF(OFFSET('Sanitation Data'!$H$31,0,10*ROW('Sanitation Data'!H45))="","",OFFSET('Sanitation Data'!$H$31,0,10*ROW('Sanitation Data'!H45)))</f>
        <v/>
      </c>
      <c r="DI51" s="271" t="str">
        <f ca="true">+IF(OFFSET('Sanitation Data'!$H$32,0,10*ROW('Sanitation Data'!H45))="","",OFFSET('Sanitation Data'!$H$32,0,10*ROW('Sanitation Data'!H45)))</f>
        <v/>
      </c>
      <c r="DJ51" s="271" t="str">
        <f ca="true">+IF(OFFSET('Sanitation Data'!$I$28,0,10*ROW('Sanitation Data'!I45))="","",OFFSET('Sanitation Data'!$I$28,0,10*ROW('Sanitation Data'!I45)))</f>
        <v/>
      </c>
      <c r="DK51" s="271" t="str">
        <f ca="true">+IF(OFFSET('Sanitation Data'!$I$29,0,10*ROW('Sanitation Data'!I45))="","",OFFSET('Sanitation Data'!$I$29,0,10*ROW('Sanitation Data'!I45)))</f>
        <v/>
      </c>
      <c r="DL51" s="271" t="str">
        <f ca="true">+IF(OFFSET('Sanitation Data'!$I$30,0,10*ROW('Sanitation Data'!I45))="","",OFFSET('Sanitation Data'!$I$30,0,10*ROW('Sanitation Data'!I45)))</f>
        <v/>
      </c>
      <c r="DM51" s="271" t="str">
        <f ca="true">+IF(OFFSET('Sanitation Data'!$I$31,0,10*ROW('Sanitation Data'!I45))="","",OFFSET('Sanitation Data'!$I$31,0,10*ROW('Sanitation Data'!I45)))</f>
        <v/>
      </c>
      <c r="DN51" s="271" t="str">
        <f ca="true">+IF(OFFSET('Sanitation Data'!$I$32,0,10*ROW('Sanitation Data'!I45))="","",OFFSET('Sanitation Data'!$I$32,0,10*ROW('Sanitation Data'!I45)))</f>
        <v/>
      </c>
      <c r="DO51" s="271" t="str">
        <f ca="true">+IF(OFFSET('Hygiene Data'!$D$11,0,10*ROW('Hygiene Data'!D45))="","",OFFSET('Hygiene Data'!$D$11,0,10*ROW('Hygiene Data'!D45)))</f>
        <v/>
      </c>
      <c r="DP51" s="271" t="str">
        <f ca="true">+IF(OFFSET('Hygiene Data'!$D$12,0,10*ROW('Hygiene Data'!D45))="","",OFFSET('Hygiene Data'!$D$12,0,10*ROW('Hygiene Data'!D45)))</f>
        <v/>
      </c>
      <c r="DQ51" s="271" t="str">
        <f ca="true">+IF(OFFSET('Hygiene Data'!$D$13,0,10*ROW('Hygiene Data'!D45))="","",OFFSET('Hygiene Data'!$D$13,0,10*ROW('Hygiene Data'!D45)))</f>
        <v/>
      </c>
      <c r="DR51" s="271" t="str">
        <f ca="true">+IF(OFFSET('Hygiene Data'!$E$11,0,10*ROW('Hygiene Data'!E45))="","",OFFSET('Hygiene Data'!$E$11,0,10*ROW('Hygiene Data'!E45)))</f>
        <v/>
      </c>
      <c r="DS51" s="271" t="str">
        <f ca="true">+IF(OFFSET('Hygiene Data'!$E$12,0,10*ROW('Hygiene Data'!E45))="","",OFFSET('Hygiene Data'!$E$12,0,10*ROW('Hygiene Data'!E45)))</f>
        <v/>
      </c>
      <c r="DT51" s="271" t="str">
        <f ca="true">+IF(OFFSET('Hygiene Data'!$E$13,0,10*ROW('Hygiene Data'!E45))="","",OFFSET('Hygiene Data'!$E$13,0,10*ROW('Hygiene Data'!E45)))</f>
        <v/>
      </c>
      <c r="DU51" s="271" t="str">
        <f ca="true">+IF(OFFSET('Hygiene Data'!$F$11,0,10*ROW('Hygiene Data'!F45))="","",OFFSET('Hygiene Data'!$F$11,0,10*ROW('Hygiene Data'!F45)))</f>
        <v/>
      </c>
      <c r="DV51" s="271" t="str">
        <f ca="true">+IF(OFFSET('Hygiene Data'!$F$12,0,10*ROW('Hygiene Data'!F45))="","",OFFSET('Hygiene Data'!$F$12,0,10*ROW('Hygiene Data'!F45)))</f>
        <v/>
      </c>
      <c r="DW51" s="271" t="str">
        <f ca="true">+IF(OFFSET('Hygiene Data'!$F$13,0,10*ROW('Hygiene Data'!F45))="","",OFFSET('Hygiene Data'!$F$13,0,10*ROW('Hygiene Data'!F45)))</f>
        <v/>
      </c>
      <c r="DX51" s="271" t="str">
        <f ca="true">+IF(OFFSET('Hygiene Data'!$G$11,0,10*ROW('Hygiene Data'!G45))="","",OFFSET('Hygiene Data'!$G$11,0,10*ROW('Hygiene Data'!G45)))</f>
        <v/>
      </c>
      <c r="DY51" s="271" t="str">
        <f ca="true">+IF(OFFSET('Hygiene Data'!$G$12,0,10*ROW('Hygiene Data'!G45))="","",OFFSET('Hygiene Data'!$G$12,0,10*ROW('Hygiene Data'!G45)))</f>
        <v/>
      </c>
      <c r="DZ51" s="271" t="str">
        <f ca="true">+IF(OFFSET('Hygiene Data'!$G$13,0,10*ROW('Hygiene Data'!G45))="","",OFFSET('Hygiene Data'!$G$13,0,10*ROW('Hygiene Data'!G45)))</f>
        <v/>
      </c>
      <c r="EA51" s="271" t="str">
        <f ca="true">+IF(OFFSET('Hygiene Data'!$H$11,0,10*ROW('Hygiene Data'!H45))="","",OFFSET('Hygiene Data'!$H$11,0,10*ROW('Hygiene Data'!H45)))</f>
        <v/>
      </c>
      <c r="EB51" s="271" t="str">
        <f ca="true">+IF(OFFSET('Hygiene Data'!$H$12,0,10*ROW('Hygiene Data'!H45))="","",OFFSET('Hygiene Data'!$H$12,0,10*ROW('Hygiene Data'!H45)))</f>
        <v/>
      </c>
      <c r="EC51" s="271" t="str">
        <f ca="true">+IF(OFFSET('Hygiene Data'!$H$13,0,10*ROW('Hygiene Data'!H45))="","",OFFSET('Hygiene Data'!$H$13,0,10*ROW('Hygiene Data'!H45)))</f>
        <v/>
      </c>
      <c r="ED51" s="271" t="str">
        <f ca="true">+IF(OFFSET('Hygiene Data'!$I$11,0,10*ROW('Hygiene Data'!I45))="","",OFFSET('Hygiene Data'!$I$11,0,10*ROW('Hygiene Data'!I45)))</f>
        <v/>
      </c>
      <c r="EE51" s="271" t="str">
        <f ca="true">+IF(OFFSET('Hygiene Data'!$I$12,0,10*ROW('Hygiene Data'!I45))="","",OFFSET('Hygiene Data'!$I$12,0,10*ROW('Hygiene Data'!I45)))</f>
        <v/>
      </c>
      <c r="EF51" s="271"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27"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1"/>
      <c r="BS52" s="271" t="str">
        <f ca="true">+IF(OFFSET('Water Data'!$D$27,0,10*ROW('Water Data'!D46))="","",OFFSET('Water Data'!$D$27,0,10*ROW('Water Data'!D46)))</f>
        <v/>
      </c>
      <c r="BT52" s="271" t="str">
        <f ca="true">+IF(OFFSET('Water Data'!$D$28,0,10*ROW('Water Data'!D46))="","",OFFSET('Water Data'!$D$28,0,10*ROW('Water Data'!D46)))</f>
        <v/>
      </c>
      <c r="BU52" s="271" t="str">
        <f ca="true">+IF(OFFSET('Water Data'!$D$29,0,10*ROW('Water Data'!D46))="","",OFFSET('Water Data'!$D$29,0,10*ROW('Water Data'!D46)))</f>
        <v/>
      </c>
      <c r="BV52" s="271" t="str">
        <f ca="true">+IF(OFFSET('Water Data'!$E$27,0,10*ROW('Water Data'!E46))="","",OFFSET('Water Data'!$E$27,0,10*ROW('Water Data'!E46)))</f>
        <v/>
      </c>
      <c r="BW52" s="271" t="str">
        <f ca="true">+IF(OFFSET('Water Data'!$E$28,0,10*ROW('Water Data'!E46))="","",OFFSET('Water Data'!$E$28,0,10*ROW('Water Data'!E46)))</f>
        <v/>
      </c>
      <c r="BX52" s="271" t="str">
        <f ca="true">+IF(OFFSET('Water Data'!$E$29,0,10*ROW('Water Data'!E46))="","",OFFSET('Water Data'!$E$29,0,10*ROW('Water Data'!E46)))</f>
        <v/>
      </c>
      <c r="BY52" s="271" t="str">
        <f ca="true">+IF(OFFSET('Water Data'!$F$27,0,10*ROW('Water Data'!F46))="","",OFFSET('Water Data'!$F$27,0,10*ROW('Water Data'!F46)))</f>
        <v/>
      </c>
      <c r="BZ52" s="271" t="str">
        <f ca="true">+IF(OFFSET('Water Data'!$F$28,0,10*ROW('Water Data'!F46))="","",OFFSET('Water Data'!$F$28,0,10*ROW('Water Data'!F46)))</f>
        <v/>
      </c>
      <c r="CA52" s="271" t="str">
        <f ca="true">+IF(OFFSET('Water Data'!$F$29,0,10*ROW('Water Data'!F46))="","",OFFSET('Water Data'!$F$29,0,10*ROW('Water Data'!F46)))</f>
        <v/>
      </c>
      <c r="CB52" s="271" t="str">
        <f ca="true">+IF(OFFSET('Water Data'!$G$27,0,10*ROW('Water Data'!G46))="","",OFFSET('Water Data'!$G$27,0,10*ROW('Water Data'!G46)))</f>
        <v/>
      </c>
      <c r="CC52" s="271" t="str">
        <f ca="true">+IF(OFFSET('Water Data'!$G$28,0,10*ROW('Water Data'!G46))="","",OFFSET('Water Data'!$G$28,0,10*ROW('Water Data'!G46)))</f>
        <v/>
      </c>
      <c r="CD52" s="271" t="str">
        <f ca="true">+IF(OFFSET('Water Data'!$G$29,0,10*ROW('Water Data'!G46))="","",OFFSET('Water Data'!$G$29,0,10*ROW('Water Data'!G46)))</f>
        <v/>
      </c>
      <c r="CE52" s="271" t="str">
        <f ca="true">+IF(OFFSET('Water Data'!$H$27,0,10*ROW('Water Data'!H46))="","",OFFSET('Water Data'!$H$27,0,10*ROW('Water Data'!H46)))</f>
        <v/>
      </c>
      <c r="CF52" s="271" t="str">
        <f ca="true">+IF(OFFSET('Water Data'!$H$28,0,10*ROW('Water Data'!H46))="","",OFFSET('Water Data'!$H$28,0,10*ROW('Water Data'!H46)))</f>
        <v/>
      </c>
      <c r="CG52" s="271" t="str">
        <f ca="true">+IF(OFFSET('Water Data'!$H$29,0,10*ROW('Water Data'!H46))="","",OFFSET('Water Data'!$H$29,0,10*ROW('Water Data'!H46)))</f>
        <v/>
      </c>
      <c r="CH52" s="271" t="str">
        <f ca="true">+IF(OFFSET('Water Data'!$I$27,0,10*ROW('Water Data'!I46))="","",OFFSET('Water Data'!$I$27,0,10*ROW('Water Data'!I46)))</f>
        <v/>
      </c>
      <c r="CI52" s="271" t="str">
        <f ca="true">+IF(OFFSET('Water Data'!$I$28,0,10*ROW('Water Data'!I46))="","",OFFSET('Water Data'!$I$28,0,10*ROW('Water Data'!I46)))</f>
        <v/>
      </c>
      <c r="CJ52" s="271" t="str">
        <f ca="true">+IF(OFFSET('Water Data'!$I$29,0,10*ROW('Water Data'!I46))="","",OFFSET('Water Data'!$I$29,0,10*ROW('Water Data'!I46)))</f>
        <v/>
      </c>
      <c r="CK52" s="271" t="str">
        <f ca="true">+IF(OFFSET('Sanitation Data'!$D$28,0,10*ROW('Sanitation Data'!D46))="","",OFFSET('Sanitation Data'!$D$28,0,10*ROW('Sanitation Data'!D46)))</f>
        <v/>
      </c>
      <c r="CL52" s="271" t="str">
        <f ca="true">+IF(OFFSET('Sanitation Data'!$D$29,0,10*ROW('Sanitation Data'!D46))="","",OFFSET('Sanitation Data'!$D$29,0,10*ROW('Sanitation Data'!D46)))</f>
        <v/>
      </c>
      <c r="CM52" s="271" t="str">
        <f ca="true">+IF(OFFSET('Sanitation Data'!$D$30,0,10*ROW('Sanitation Data'!D46))="","",OFFSET('Sanitation Data'!$D$30,0,10*ROW('Sanitation Data'!D46)))</f>
        <v/>
      </c>
      <c r="CN52" s="271" t="str">
        <f ca="true">+IF(OFFSET('Sanitation Data'!$D$31,0,10*ROW('Sanitation Data'!D46))="","",OFFSET('Sanitation Data'!$D$31,0,10*ROW('Sanitation Data'!D46)))</f>
        <v/>
      </c>
      <c r="CO52" s="271" t="str">
        <f ca="true">+IF(OFFSET('Sanitation Data'!$D$32,0,10*ROW('Sanitation Data'!D46))="","",OFFSET('Sanitation Data'!$D$32,0,10*ROW('Sanitation Data'!D46)))</f>
        <v/>
      </c>
      <c r="CP52" s="271" t="str">
        <f ca="true">+IF(OFFSET('Sanitation Data'!$E$28,0,10*ROW('Sanitation Data'!E46))="","",OFFSET('Sanitation Data'!$E$28,0,10*ROW('Sanitation Data'!E46)))</f>
        <v/>
      </c>
      <c r="CQ52" s="271" t="str">
        <f ca="true">+IF(OFFSET('Sanitation Data'!$E$29,0,10*ROW('Sanitation Data'!E46))="","",OFFSET('Sanitation Data'!$E$29,0,10*ROW('Sanitation Data'!E46)))</f>
        <v/>
      </c>
      <c r="CR52" s="271" t="str">
        <f ca="true">+IF(OFFSET('Sanitation Data'!$E$30,0,10*ROW('Sanitation Data'!E46))="","",OFFSET('Sanitation Data'!$E$30,0,10*ROW('Sanitation Data'!E46)))</f>
        <v/>
      </c>
      <c r="CS52" s="271" t="str">
        <f ca="true">+IF(OFFSET('Sanitation Data'!$E$31,0,10*ROW('Sanitation Data'!E46))="","",OFFSET('Sanitation Data'!$E$31,0,10*ROW('Sanitation Data'!E46)))</f>
        <v/>
      </c>
      <c r="CT52" s="271" t="str">
        <f ca="true">+IF(OFFSET('Sanitation Data'!$E$32,0,10*ROW('Sanitation Data'!E46))="","",OFFSET('Sanitation Data'!$E$32,0,10*ROW('Sanitation Data'!E46)))</f>
        <v/>
      </c>
      <c r="CU52" s="271" t="str">
        <f ca="true">+IF(OFFSET('Sanitation Data'!$F$28,0,10*ROW('Sanitation Data'!F46))="","",OFFSET('Sanitation Data'!$F$28,0,10*ROW('Sanitation Data'!F46)))</f>
        <v/>
      </c>
      <c r="CV52" s="271" t="str">
        <f ca="true">+IF(OFFSET('Sanitation Data'!$F$29,0,10*ROW('Sanitation Data'!F46))="","",OFFSET('Sanitation Data'!$F$29,0,10*ROW('Sanitation Data'!F46)))</f>
        <v/>
      </c>
      <c r="CW52" s="271" t="str">
        <f ca="true">+IF(OFFSET('Sanitation Data'!$F$30,0,10*ROW('Sanitation Data'!F46))="","",OFFSET('Sanitation Data'!$F$30,0,10*ROW('Sanitation Data'!F46)))</f>
        <v/>
      </c>
      <c r="CX52" s="271" t="str">
        <f ca="true">+IF(OFFSET('Sanitation Data'!$F$31,0,10*ROW('Sanitation Data'!F46))="","",OFFSET('Sanitation Data'!$F$31,0,10*ROW('Sanitation Data'!F46)))</f>
        <v/>
      </c>
      <c r="CY52" s="271" t="str">
        <f ca="true">+IF(OFFSET('Sanitation Data'!$F$32,0,10*ROW('Sanitation Data'!F46))="","",OFFSET('Sanitation Data'!$F$32,0,10*ROW('Sanitation Data'!F46)))</f>
        <v/>
      </c>
      <c r="CZ52" s="271" t="str">
        <f ca="true">+IF(OFFSET('Sanitation Data'!$G$28,0,10*ROW('Sanitation Data'!G46))="","",OFFSET('Sanitation Data'!$G$28,0,10*ROW('Sanitation Data'!G46)))</f>
        <v/>
      </c>
      <c r="DA52" s="271" t="str">
        <f ca="true">+IF(OFFSET('Sanitation Data'!$G$29,0,10*ROW('Sanitation Data'!G46))="","",OFFSET('Sanitation Data'!$G$29,0,10*ROW('Sanitation Data'!G46)))</f>
        <v/>
      </c>
      <c r="DB52" s="271" t="str">
        <f ca="true">+IF(OFFSET('Sanitation Data'!$G$30,0,10*ROW('Sanitation Data'!G46))="","",OFFSET('Sanitation Data'!$G$30,0,10*ROW('Sanitation Data'!G46)))</f>
        <v/>
      </c>
      <c r="DC52" s="271" t="str">
        <f ca="true">+IF(OFFSET('Sanitation Data'!$G$31,0,10*ROW('Sanitation Data'!G46))="","",OFFSET('Sanitation Data'!$G$31,0,10*ROW('Sanitation Data'!G46)))</f>
        <v/>
      </c>
      <c r="DD52" s="271" t="str">
        <f ca="true">+IF(OFFSET('Sanitation Data'!$G$32,0,10*ROW('Sanitation Data'!G46))="","",OFFSET('Sanitation Data'!$G$32,0,10*ROW('Sanitation Data'!G46)))</f>
        <v/>
      </c>
      <c r="DE52" s="271" t="str">
        <f ca="true">+IF(OFFSET('Sanitation Data'!$H$28,0,10*ROW('Sanitation Data'!H46))="","",OFFSET('Sanitation Data'!$H$28,0,10*ROW('Sanitation Data'!H46)))</f>
        <v/>
      </c>
      <c r="DF52" s="271" t="str">
        <f ca="true">+IF(OFFSET('Sanitation Data'!$H$29,0,10*ROW('Sanitation Data'!H46))="","",OFFSET('Sanitation Data'!$H$29,0,10*ROW('Sanitation Data'!H46)))</f>
        <v/>
      </c>
      <c r="DG52" s="271" t="str">
        <f ca="true">+IF(OFFSET('Sanitation Data'!$H$30,0,10*ROW('Sanitation Data'!H46))="","",OFFSET('Sanitation Data'!$H$30,0,10*ROW('Sanitation Data'!H46)))</f>
        <v/>
      </c>
      <c r="DH52" s="271" t="str">
        <f ca="true">+IF(OFFSET('Sanitation Data'!$H$31,0,10*ROW('Sanitation Data'!H46))="","",OFFSET('Sanitation Data'!$H$31,0,10*ROW('Sanitation Data'!H46)))</f>
        <v/>
      </c>
      <c r="DI52" s="271" t="str">
        <f ca="true">+IF(OFFSET('Sanitation Data'!$H$32,0,10*ROW('Sanitation Data'!H46))="","",OFFSET('Sanitation Data'!$H$32,0,10*ROW('Sanitation Data'!H46)))</f>
        <v/>
      </c>
      <c r="DJ52" s="271" t="str">
        <f ca="true">+IF(OFFSET('Sanitation Data'!$I$28,0,10*ROW('Sanitation Data'!I46))="","",OFFSET('Sanitation Data'!$I$28,0,10*ROW('Sanitation Data'!I46)))</f>
        <v/>
      </c>
      <c r="DK52" s="271" t="str">
        <f ca="true">+IF(OFFSET('Sanitation Data'!$I$29,0,10*ROW('Sanitation Data'!I46))="","",OFFSET('Sanitation Data'!$I$29,0,10*ROW('Sanitation Data'!I46)))</f>
        <v/>
      </c>
      <c r="DL52" s="271" t="str">
        <f ca="true">+IF(OFFSET('Sanitation Data'!$I$30,0,10*ROW('Sanitation Data'!I46))="","",OFFSET('Sanitation Data'!$I$30,0,10*ROW('Sanitation Data'!I46)))</f>
        <v/>
      </c>
      <c r="DM52" s="271" t="str">
        <f ca="true">+IF(OFFSET('Sanitation Data'!$I$31,0,10*ROW('Sanitation Data'!I46))="","",OFFSET('Sanitation Data'!$I$31,0,10*ROW('Sanitation Data'!I46)))</f>
        <v/>
      </c>
      <c r="DN52" s="271" t="str">
        <f ca="true">+IF(OFFSET('Sanitation Data'!$I$32,0,10*ROW('Sanitation Data'!I46))="","",OFFSET('Sanitation Data'!$I$32,0,10*ROW('Sanitation Data'!I46)))</f>
        <v/>
      </c>
      <c r="DO52" s="271" t="str">
        <f ca="true">+IF(OFFSET('Hygiene Data'!$D$11,0,10*ROW('Hygiene Data'!D46))="","",OFFSET('Hygiene Data'!$D$11,0,10*ROW('Hygiene Data'!D46)))</f>
        <v/>
      </c>
      <c r="DP52" s="271" t="str">
        <f ca="true">+IF(OFFSET('Hygiene Data'!$D$12,0,10*ROW('Hygiene Data'!D46))="","",OFFSET('Hygiene Data'!$D$12,0,10*ROW('Hygiene Data'!D46)))</f>
        <v/>
      </c>
      <c r="DQ52" s="271" t="str">
        <f ca="true">+IF(OFFSET('Hygiene Data'!$D$13,0,10*ROW('Hygiene Data'!D46))="","",OFFSET('Hygiene Data'!$D$13,0,10*ROW('Hygiene Data'!D46)))</f>
        <v/>
      </c>
      <c r="DR52" s="271" t="str">
        <f ca="true">+IF(OFFSET('Hygiene Data'!$E$11,0,10*ROW('Hygiene Data'!E46))="","",OFFSET('Hygiene Data'!$E$11,0,10*ROW('Hygiene Data'!E46)))</f>
        <v/>
      </c>
      <c r="DS52" s="271" t="str">
        <f ca="true">+IF(OFFSET('Hygiene Data'!$E$12,0,10*ROW('Hygiene Data'!E46))="","",OFFSET('Hygiene Data'!$E$12,0,10*ROW('Hygiene Data'!E46)))</f>
        <v/>
      </c>
      <c r="DT52" s="271" t="str">
        <f ca="true">+IF(OFFSET('Hygiene Data'!$E$13,0,10*ROW('Hygiene Data'!E46))="","",OFFSET('Hygiene Data'!$E$13,0,10*ROW('Hygiene Data'!E46)))</f>
        <v/>
      </c>
      <c r="DU52" s="271" t="str">
        <f ca="true">+IF(OFFSET('Hygiene Data'!$F$11,0,10*ROW('Hygiene Data'!F46))="","",OFFSET('Hygiene Data'!$F$11,0,10*ROW('Hygiene Data'!F46)))</f>
        <v/>
      </c>
      <c r="DV52" s="271" t="str">
        <f ca="true">+IF(OFFSET('Hygiene Data'!$F$12,0,10*ROW('Hygiene Data'!F46))="","",OFFSET('Hygiene Data'!$F$12,0,10*ROW('Hygiene Data'!F46)))</f>
        <v/>
      </c>
      <c r="DW52" s="271" t="str">
        <f ca="true">+IF(OFFSET('Hygiene Data'!$F$13,0,10*ROW('Hygiene Data'!F46))="","",OFFSET('Hygiene Data'!$F$13,0,10*ROW('Hygiene Data'!F46)))</f>
        <v/>
      </c>
      <c r="DX52" s="271" t="str">
        <f ca="true">+IF(OFFSET('Hygiene Data'!$G$11,0,10*ROW('Hygiene Data'!G46))="","",OFFSET('Hygiene Data'!$G$11,0,10*ROW('Hygiene Data'!G46)))</f>
        <v/>
      </c>
      <c r="DY52" s="271" t="str">
        <f ca="true">+IF(OFFSET('Hygiene Data'!$G$12,0,10*ROW('Hygiene Data'!G46))="","",OFFSET('Hygiene Data'!$G$12,0,10*ROW('Hygiene Data'!G46)))</f>
        <v/>
      </c>
      <c r="DZ52" s="271" t="str">
        <f ca="true">+IF(OFFSET('Hygiene Data'!$G$13,0,10*ROW('Hygiene Data'!G46))="","",OFFSET('Hygiene Data'!$G$13,0,10*ROW('Hygiene Data'!G46)))</f>
        <v/>
      </c>
      <c r="EA52" s="271" t="str">
        <f ca="true">+IF(OFFSET('Hygiene Data'!$H$11,0,10*ROW('Hygiene Data'!H46))="","",OFFSET('Hygiene Data'!$H$11,0,10*ROW('Hygiene Data'!H46)))</f>
        <v/>
      </c>
      <c r="EB52" s="271" t="str">
        <f ca="true">+IF(OFFSET('Hygiene Data'!$H$12,0,10*ROW('Hygiene Data'!H46))="","",OFFSET('Hygiene Data'!$H$12,0,10*ROW('Hygiene Data'!H46)))</f>
        <v/>
      </c>
      <c r="EC52" s="271" t="str">
        <f ca="true">+IF(OFFSET('Hygiene Data'!$H$13,0,10*ROW('Hygiene Data'!H46))="","",OFFSET('Hygiene Data'!$H$13,0,10*ROW('Hygiene Data'!H46)))</f>
        <v/>
      </c>
      <c r="ED52" s="271" t="str">
        <f ca="true">+IF(OFFSET('Hygiene Data'!$I$11,0,10*ROW('Hygiene Data'!I46))="","",OFFSET('Hygiene Data'!$I$11,0,10*ROW('Hygiene Data'!I46)))</f>
        <v/>
      </c>
      <c r="EE52" s="271" t="str">
        <f ca="true">+IF(OFFSET('Hygiene Data'!$I$12,0,10*ROW('Hygiene Data'!I46))="","",OFFSET('Hygiene Data'!$I$12,0,10*ROW('Hygiene Data'!I46)))</f>
        <v/>
      </c>
      <c r="EF52" s="271"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27"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1"/>
      <c r="BS53" s="271" t="str">
        <f ca="true">+IF(OFFSET('Water Data'!$D$27,0,10*ROW('Water Data'!D47))="","",OFFSET('Water Data'!$D$27,0,10*ROW('Water Data'!D47)))</f>
        <v/>
      </c>
      <c r="BT53" s="271" t="str">
        <f ca="true">+IF(OFFSET('Water Data'!$D$28,0,10*ROW('Water Data'!D47))="","",OFFSET('Water Data'!$D$28,0,10*ROW('Water Data'!D47)))</f>
        <v/>
      </c>
      <c r="BU53" s="271" t="str">
        <f ca="true">+IF(OFFSET('Water Data'!$D$29,0,10*ROW('Water Data'!D47))="","",OFFSET('Water Data'!$D$29,0,10*ROW('Water Data'!D47)))</f>
        <v/>
      </c>
      <c r="BV53" s="271" t="str">
        <f ca="true">+IF(OFFSET('Water Data'!$E$27,0,10*ROW('Water Data'!E47))="","",OFFSET('Water Data'!$E$27,0,10*ROW('Water Data'!E47)))</f>
        <v/>
      </c>
      <c r="BW53" s="271" t="str">
        <f ca="true">+IF(OFFSET('Water Data'!$E$28,0,10*ROW('Water Data'!E47))="","",OFFSET('Water Data'!$E$28,0,10*ROW('Water Data'!E47)))</f>
        <v/>
      </c>
      <c r="BX53" s="271" t="str">
        <f ca="true">+IF(OFFSET('Water Data'!$E$29,0,10*ROW('Water Data'!E47))="","",OFFSET('Water Data'!$E$29,0,10*ROW('Water Data'!E47)))</f>
        <v/>
      </c>
      <c r="BY53" s="271" t="str">
        <f ca="true">+IF(OFFSET('Water Data'!$F$27,0,10*ROW('Water Data'!F47))="","",OFFSET('Water Data'!$F$27,0,10*ROW('Water Data'!F47)))</f>
        <v/>
      </c>
      <c r="BZ53" s="271" t="str">
        <f ca="true">+IF(OFFSET('Water Data'!$F$28,0,10*ROW('Water Data'!F47))="","",OFFSET('Water Data'!$F$28,0,10*ROW('Water Data'!F47)))</f>
        <v/>
      </c>
      <c r="CA53" s="271" t="str">
        <f ca="true">+IF(OFFSET('Water Data'!$F$29,0,10*ROW('Water Data'!F47))="","",OFFSET('Water Data'!$F$29,0,10*ROW('Water Data'!F47)))</f>
        <v/>
      </c>
      <c r="CB53" s="271" t="str">
        <f ca="true">+IF(OFFSET('Water Data'!$G$27,0,10*ROW('Water Data'!G47))="","",OFFSET('Water Data'!$G$27,0,10*ROW('Water Data'!G47)))</f>
        <v/>
      </c>
      <c r="CC53" s="271" t="str">
        <f ca="true">+IF(OFFSET('Water Data'!$G$28,0,10*ROW('Water Data'!G47))="","",OFFSET('Water Data'!$G$28,0,10*ROW('Water Data'!G47)))</f>
        <v/>
      </c>
      <c r="CD53" s="271" t="str">
        <f ca="true">+IF(OFFSET('Water Data'!$G$29,0,10*ROW('Water Data'!G47))="","",OFFSET('Water Data'!$G$29,0,10*ROW('Water Data'!G47)))</f>
        <v/>
      </c>
      <c r="CE53" s="271" t="str">
        <f ca="true">+IF(OFFSET('Water Data'!$H$27,0,10*ROW('Water Data'!H47))="","",OFFSET('Water Data'!$H$27,0,10*ROW('Water Data'!H47)))</f>
        <v/>
      </c>
      <c r="CF53" s="271" t="str">
        <f ca="true">+IF(OFFSET('Water Data'!$H$28,0,10*ROW('Water Data'!H47))="","",OFFSET('Water Data'!$H$28,0,10*ROW('Water Data'!H47)))</f>
        <v/>
      </c>
      <c r="CG53" s="271" t="str">
        <f ca="true">+IF(OFFSET('Water Data'!$H$29,0,10*ROW('Water Data'!H47))="","",OFFSET('Water Data'!$H$29,0,10*ROW('Water Data'!H47)))</f>
        <v/>
      </c>
      <c r="CH53" s="271" t="str">
        <f ca="true">+IF(OFFSET('Water Data'!$I$27,0,10*ROW('Water Data'!I47))="","",OFFSET('Water Data'!$I$27,0,10*ROW('Water Data'!I47)))</f>
        <v/>
      </c>
      <c r="CI53" s="271" t="str">
        <f ca="true">+IF(OFFSET('Water Data'!$I$28,0,10*ROW('Water Data'!I47))="","",OFFSET('Water Data'!$I$28,0,10*ROW('Water Data'!I47)))</f>
        <v/>
      </c>
      <c r="CJ53" s="271" t="str">
        <f ca="true">+IF(OFFSET('Water Data'!$I$29,0,10*ROW('Water Data'!I47))="","",OFFSET('Water Data'!$I$29,0,10*ROW('Water Data'!I47)))</f>
        <v/>
      </c>
      <c r="CK53" s="271" t="str">
        <f ca="true">+IF(OFFSET('Sanitation Data'!$D$28,0,10*ROW('Sanitation Data'!D47))="","",OFFSET('Sanitation Data'!$D$28,0,10*ROW('Sanitation Data'!D47)))</f>
        <v/>
      </c>
      <c r="CL53" s="271" t="str">
        <f ca="true">+IF(OFFSET('Sanitation Data'!$D$29,0,10*ROW('Sanitation Data'!D47))="","",OFFSET('Sanitation Data'!$D$29,0,10*ROW('Sanitation Data'!D47)))</f>
        <v/>
      </c>
      <c r="CM53" s="271" t="str">
        <f ca="true">+IF(OFFSET('Sanitation Data'!$D$30,0,10*ROW('Sanitation Data'!D47))="","",OFFSET('Sanitation Data'!$D$30,0,10*ROW('Sanitation Data'!D47)))</f>
        <v/>
      </c>
      <c r="CN53" s="271" t="str">
        <f ca="true">+IF(OFFSET('Sanitation Data'!$D$31,0,10*ROW('Sanitation Data'!D47))="","",OFFSET('Sanitation Data'!$D$31,0,10*ROW('Sanitation Data'!D47)))</f>
        <v/>
      </c>
      <c r="CO53" s="271" t="str">
        <f ca="true">+IF(OFFSET('Sanitation Data'!$D$32,0,10*ROW('Sanitation Data'!D47))="","",OFFSET('Sanitation Data'!$D$32,0,10*ROW('Sanitation Data'!D47)))</f>
        <v/>
      </c>
      <c r="CP53" s="271" t="str">
        <f ca="true">+IF(OFFSET('Sanitation Data'!$E$28,0,10*ROW('Sanitation Data'!E47))="","",OFFSET('Sanitation Data'!$E$28,0,10*ROW('Sanitation Data'!E47)))</f>
        <v/>
      </c>
      <c r="CQ53" s="271" t="str">
        <f ca="true">+IF(OFFSET('Sanitation Data'!$E$29,0,10*ROW('Sanitation Data'!E47))="","",OFFSET('Sanitation Data'!$E$29,0,10*ROW('Sanitation Data'!E47)))</f>
        <v/>
      </c>
      <c r="CR53" s="271" t="str">
        <f ca="true">+IF(OFFSET('Sanitation Data'!$E$30,0,10*ROW('Sanitation Data'!E47))="","",OFFSET('Sanitation Data'!$E$30,0,10*ROW('Sanitation Data'!E47)))</f>
        <v/>
      </c>
      <c r="CS53" s="271" t="str">
        <f ca="true">+IF(OFFSET('Sanitation Data'!$E$31,0,10*ROW('Sanitation Data'!E47))="","",OFFSET('Sanitation Data'!$E$31,0,10*ROW('Sanitation Data'!E47)))</f>
        <v/>
      </c>
      <c r="CT53" s="271" t="str">
        <f ca="true">+IF(OFFSET('Sanitation Data'!$E$32,0,10*ROW('Sanitation Data'!E47))="","",OFFSET('Sanitation Data'!$E$32,0,10*ROW('Sanitation Data'!E47)))</f>
        <v/>
      </c>
      <c r="CU53" s="271" t="str">
        <f ca="true">+IF(OFFSET('Sanitation Data'!$F$28,0,10*ROW('Sanitation Data'!F47))="","",OFFSET('Sanitation Data'!$F$28,0,10*ROW('Sanitation Data'!F47)))</f>
        <v/>
      </c>
      <c r="CV53" s="271" t="str">
        <f ca="true">+IF(OFFSET('Sanitation Data'!$F$29,0,10*ROW('Sanitation Data'!F47))="","",OFFSET('Sanitation Data'!$F$29,0,10*ROW('Sanitation Data'!F47)))</f>
        <v/>
      </c>
      <c r="CW53" s="271" t="str">
        <f ca="true">+IF(OFFSET('Sanitation Data'!$F$30,0,10*ROW('Sanitation Data'!F47))="","",OFFSET('Sanitation Data'!$F$30,0,10*ROW('Sanitation Data'!F47)))</f>
        <v/>
      </c>
      <c r="CX53" s="271" t="str">
        <f ca="true">+IF(OFFSET('Sanitation Data'!$F$31,0,10*ROW('Sanitation Data'!F47))="","",OFFSET('Sanitation Data'!$F$31,0,10*ROW('Sanitation Data'!F47)))</f>
        <v/>
      </c>
      <c r="CY53" s="271" t="str">
        <f ca="true">+IF(OFFSET('Sanitation Data'!$F$32,0,10*ROW('Sanitation Data'!F47))="","",OFFSET('Sanitation Data'!$F$32,0,10*ROW('Sanitation Data'!F47)))</f>
        <v/>
      </c>
      <c r="CZ53" s="271" t="str">
        <f ca="true">+IF(OFFSET('Sanitation Data'!$G$28,0,10*ROW('Sanitation Data'!G47))="","",OFFSET('Sanitation Data'!$G$28,0,10*ROW('Sanitation Data'!G47)))</f>
        <v/>
      </c>
      <c r="DA53" s="271" t="str">
        <f ca="true">+IF(OFFSET('Sanitation Data'!$G$29,0,10*ROW('Sanitation Data'!G47))="","",OFFSET('Sanitation Data'!$G$29,0,10*ROW('Sanitation Data'!G47)))</f>
        <v/>
      </c>
      <c r="DB53" s="271" t="str">
        <f ca="true">+IF(OFFSET('Sanitation Data'!$G$30,0,10*ROW('Sanitation Data'!G47))="","",OFFSET('Sanitation Data'!$G$30,0,10*ROW('Sanitation Data'!G47)))</f>
        <v/>
      </c>
      <c r="DC53" s="271" t="str">
        <f ca="true">+IF(OFFSET('Sanitation Data'!$G$31,0,10*ROW('Sanitation Data'!G47))="","",OFFSET('Sanitation Data'!$G$31,0,10*ROW('Sanitation Data'!G47)))</f>
        <v/>
      </c>
      <c r="DD53" s="271" t="str">
        <f ca="true">+IF(OFFSET('Sanitation Data'!$G$32,0,10*ROW('Sanitation Data'!G47))="","",OFFSET('Sanitation Data'!$G$32,0,10*ROW('Sanitation Data'!G47)))</f>
        <v/>
      </c>
      <c r="DE53" s="271" t="str">
        <f ca="true">+IF(OFFSET('Sanitation Data'!$H$28,0,10*ROW('Sanitation Data'!H47))="","",OFFSET('Sanitation Data'!$H$28,0,10*ROW('Sanitation Data'!H47)))</f>
        <v/>
      </c>
      <c r="DF53" s="271" t="str">
        <f ca="true">+IF(OFFSET('Sanitation Data'!$H$29,0,10*ROW('Sanitation Data'!H47))="","",OFFSET('Sanitation Data'!$H$29,0,10*ROW('Sanitation Data'!H47)))</f>
        <v/>
      </c>
      <c r="DG53" s="271" t="str">
        <f ca="true">+IF(OFFSET('Sanitation Data'!$H$30,0,10*ROW('Sanitation Data'!H47))="","",OFFSET('Sanitation Data'!$H$30,0,10*ROW('Sanitation Data'!H47)))</f>
        <v/>
      </c>
      <c r="DH53" s="271" t="str">
        <f ca="true">+IF(OFFSET('Sanitation Data'!$H$31,0,10*ROW('Sanitation Data'!H47))="","",OFFSET('Sanitation Data'!$H$31,0,10*ROW('Sanitation Data'!H47)))</f>
        <v/>
      </c>
      <c r="DI53" s="271" t="str">
        <f ca="true">+IF(OFFSET('Sanitation Data'!$H$32,0,10*ROW('Sanitation Data'!H47))="","",OFFSET('Sanitation Data'!$H$32,0,10*ROW('Sanitation Data'!H47)))</f>
        <v/>
      </c>
      <c r="DJ53" s="271" t="str">
        <f ca="true">+IF(OFFSET('Sanitation Data'!$I$28,0,10*ROW('Sanitation Data'!I47))="","",OFFSET('Sanitation Data'!$I$28,0,10*ROW('Sanitation Data'!I47)))</f>
        <v/>
      </c>
      <c r="DK53" s="271" t="str">
        <f ca="true">+IF(OFFSET('Sanitation Data'!$I$29,0,10*ROW('Sanitation Data'!I47))="","",OFFSET('Sanitation Data'!$I$29,0,10*ROW('Sanitation Data'!I47)))</f>
        <v/>
      </c>
      <c r="DL53" s="271" t="str">
        <f ca="true">+IF(OFFSET('Sanitation Data'!$I$30,0,10*ROW('Sanitation Data'!I47))="","",OFFSET('Sanitation Data'!$I$30,0,10*ROW('Sanitation Data'!I47)))</f>
        <v/>
      </c>
      <c r="DM53" s="271" t="str">
        <f ca="true">+IF(OFFSET('Sanitation Data'!$I$31,0,10*ROW('Sanitation Data'!I47))="","",OFFSET('Sanitation Data'!$I$31,0,10*ROW('Sanitation Data'!I47)))</f>
        <v/>
      </c>
      <c r="DN53" s="271" t="str">
        <f ca="true">+IF(OFFSET('Sanitation Data'!$I$32,0,10*ROW('Sanitation Data'!I47))="","",OFFSET('Sanitation Data'!$I$32,0,10*ROW('Sanitation Data'!I47)))</f>
        <v/>
      </c>
      <c r="DO53" s="271" t="str">
        <f ca="true">+IF(OFFSET('Hygiene Data'!$D$11,0,10*ROW('Hygiene Data'!D47))="","",OFFSET('Hygiene Data'!$D$11,0,10*ROW('Hygiene Data'!D47)))</f>
        <v/>
      </c>
      <c r="DP53" s="271" t="str">
        <f ca="true">+IF(OFFSET('Hygiene Data'!$D$12,0,10*ROW('Hygiene Data'!D47))="","",OFFSET('Hygiene Data'!$D$12,0,10*ROW('Hygiene Data'!D47)))</f>
        <v/>
      </c>
      <c r="DQ53" s="271" t="str">
        <f ca="true">+IF(OFFSET('Hygiene Data'!$D$13,0,10*ROW('Hygiene Data'!D47))="","",OFFSET('Hygiene Data'!$D$13,0,10*ROW('Hygiene Data'!D47)))</f>
        <v/>
      </c>
      <c r="DR53" s="271" t="str">
        <f ca="true">+IF(OFFSET('Hygiene Data'!$E$11,0,10*ROW('Hygiene Data'!E47))="","",OFFSET('Hygiene Data'!$E$11,0,10*ROW('Hygiene Data'!E47)))</f>
        <v/>
      </c>
      <c r="DS53" s="271" t="str">
        <f ca="true">+IF(OFFSET('Hygiene Data'!$E$12,0,10*ROW('Hygiene Data'!E47))="","",OFFSET('Hygiene Data'!$E$12,0,10*ROW('Hygiene Data'!E47)))</f>
        <v/>
      </c>
      <c r="DT53" s="271" t="str">
        <f ca="true">+IF(OFFSET('Hygiene Data'!$E$13,0,10*ROW('Hygiene Data'!E47))="","",OFFSET('Hygiene Data'!$E$13,0,10*ROW('Hygiene Data'!E47)))</f>
        <v/>
      </c>
      <c r="DU53" s="271" t="str">
        <f ca="true">+IF(OFFSET('Hygiene Data'!$F$11,0,10*ROW('Hygiene Data'!F47))="","",OFFSET('Hygiene Data'!$F$11,0,10*ROW('Hygiene Data'!F47)))</f>
        <v/>
      </c>
      <c r="DV53" s="271" t="str">
        <f ca="true">+IF(OFFSET('Hygiene Data'!$F$12,0,10*ROW('Hygiene Data'!F47))="","",OFFSET('Hygiene Data'!$F$12,0,10*ROW('Hygiene Data'!F47)))</f>
        <v/>
      </c>
      <c r="DW53" s="271" t="str">
        <f ca="true">+IF(OFFSET('Hygiene Data'!$F$13,0,10*ROW('Hygiene Data'!F47))="","",OFFSET('Hygiene Data'!$F$13,0,10*ROW('Hygiene Data'!F47)))</f>
        <v/>
      </c>
      <c r="DX53" s="271" t="str">
        <f ca="true">+IF(OFFSET('Hygiene Data'!$G$11,0,10*ROW('Hygiene Data'!G47))="","",OFFSET('Hygiene Data'!$G$11,0,10*ROW('Hygiene Data'!G47)))</f>
        <v/>
      </c>
      <c r="DY53" s="271" t="str">
        <f ca="true">+IF(OFFSET('Hygiene Data'!$G$12,0,10*ROW('Hygiene Data'!G47))="","",OFFSET('Hygiene Data'!$G$12,0,10*ROW('Hygiene Data'!G47)))</f>
        <v/>
      </c>
      <c r="DZ53" s="271" t="str">
        <f ca="true">+IF(OFFSET('Hygiene Data'!$G$13,0,10*ROW('Hygiene Data'!G47))="","",OFFSET('Hygiene Data'!$G$13,0,10*ROW('Hygiene Data'!G47)))</f>
        <v/>
      </c>
      <c r="EA53" s="271" t="str">
        <f ca="true">+IF(OFFSET('Hygiene Data'!$H$11,0,10*ROW('Hygiene Data'!H47))="","",OFFSET('Hygiene Data'!$H$11,0,10*ROW('Hygiene Data'!H47)))</f>
        <v/>
      </c>
      <c r="EB53" s="271" t="str">
        <f ca="true">+IF(OFFSET('Hygiene Data'!$H$12,0,10*ROW('Hygiene Data'!H47))="","",OFFSET('Hygiene Data'!$H$12,0,10*ROW('Hygiene Data'!H47)))</f>
        <v/>
      </c>
      <c r="EC53" s="271" t="str">
        <f ca="true">+IF(OFFSET('Hygiene Data'!$H$13,0,10*ROW('Hygiene Data'!H47))="","",OFFSET('Hygiene Data'!$H$13,0,10*ROW('Hygiene Data'!H47)))</f>
        <v/>
      </c>
      <c r="ED53" s="271" t="str">
        <f ca="true">+IF(OFFSET('Hygiene Data'!$I$11,0,10*ROW('Hygiene Data'!I47))="","",OFFSET('Hygiene Data'!$I$11,0,10*ROW('Hygiene Data'!I47)))</f>
        <v/>
      </c>
      <c r="EE53" s="271" t="str">
        <f ca="true">+IF(OFFSET('Hygiene Data'!$I$12,0,10*ROW('Hygiene Data'!I47))="","",OFFSET('Hygiene Data'!$I$12,0,10*ROW('Hygiene Data'!I47)))</f>
        <v/>
      </c>
      <c r="EF53" s="271"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27"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1"/>
      <c r="BS54" s="271" t="str">
        <f ca="true">+IF(OFFSET('Water Data'!$D$27,0,10*ROW('Water Data'!D48))="","",OFFSET('Water Data'!$D$27,0,10*ROW('Water Data'!D48)))</f>
        <v/>
      </c>
      <c r="BT54" s="271" t="str">
        <f ca="true">+IF(OFFSET('Water Data'!$D$28,0,10*ROW('Water Data'!D48))="","",OFFSET('Water Data'!$D$28,0,10*ROW('Water Data'!D48)))</f>
        <v/>
      </c>
      <c r="BU54" s="271" t="str">
        <f ca="true">+IF(OFFSET('Water Data'!$D$29,0,10*ROW('Water Data'!D48))="","",OFFSET('Water Data'!$D$29,0,10*ROW('Water Data'!D48)))</f>
        <v/>
      </c>
      <c r="BV54" s="271" t="str">
        <f ca="true">+IF(OFFSET('Water Data'!$E$27,0,10*ROW('Water Data'!E48))="","",OFFSET('Water Data'!$E$27,0,10*ROW('Water Data'!E48)))</f>
        <v/>
      </c>
      <c r="BW54" s="271" t="str">
        <f ca="true">+IF(OFFSET('Water Data'!$E$28,0,10*ROW('Water Data'!E48))="","",OFFSET('Water Data'!$E$28,0,10*ROW('Water Data'!E48)))</f>
        <v/>
      </c>
      <c r="BX54" s="271" t="str">
        <f ca="true">+IF(OFFSET('Water Data'!$E$29,0,10*ROW('Water Data'!E48))="","",OFFSET('Water Data'!$E$29,0,10*ROW('Water Data'!E48)))</f>
        <v/>
      </c>
      <c r="BY54" s="271" t="str">
        <f ca="true">+IF(OFFSET('Water Data'!$F$27,0,10*ROW('Water Data'!F48))="","",OFFSET('Water Data'!$F$27,0,10*ROW('Water Data'!F48)))</f>
        <v/>
      </c>
      <c r="BZ54" s="271" t="str">
        <f ca="true">+IF(OFFSET('Water Data'!$F$28,0,10*ROW('Water Data'!F48))="","",OFFSET('Water Data'!$F$28,0,10*ROW('Water Data'!F48)))</f>
        <v/>
      </c>
      <c r="CA54" s="271" t="str">
        <f ca="true">+IF(OFFSET('Water Data'!$F$29,0,10*ROW('Water Data'!F48))="","",OFFSET('Water Data'!$F$29,0,10*ROW('Water Data'!F48)))</f>
        <v/>
      </c>
      <c r="CB54" s="271" t="str">
        <f ca="true">+IF(OFFSET('Water Data'!$G$27,0,10*ROW('Water Data'!G48))="","",OFFSET('Water Data'!$G$27,0,10*ROW('Water Data'!G48)))</f>
        <v/>
      </c>
      <c r="CC54" s="271" t="str">
        <f ca="true">+IF(OFFSET('Water Data'!$G$28,0,10*ROW('Water Data'!G48))="","",OFFSET('Water Data'!$G$28,0,10*ROW('Water Data'!G48)))</f>
        <v/>
      </c>
      <c r="CD54" s="271" t="str">
        <f ca="true">+IF(OFFSET('Water Data'!$G$29,0,10*ROW('Water Data'!G48))="","",OFFSET('Water Data'!$G$29,0,10*ROW('Water Data'!G48)))</f>
        <v/>
      </c>
      <c r="CE54" s="271" t="str">
        <f ca="true">+IF(OFFSET('Water Data'!$H$27,0,10*ROW('Water Data'!H48))="","",OFFSET('Water Data'!$H$27,0,10*ROW('Water Data'!H48)))</f>
        <v/>
      </c>
      <c r="CF54" s="271" t="str">
        <f ca="true">+IF(OFFSET('Water Data'!$H$28,0,10*ROW('Water Data'!H48))="","",OFFSET('Water Data'!$H$28,0,10*ROW('Water Data'!H48)))</f>
        <v/>
      </c>
      <c r="CG54" s="271" t="str">
        <f ca="true">+IF(OFFSET('Water Data'!$H$29,0,10*ROW('Water Data'!H48))="","",OFFSET('Water Data'!$H$29,0,10*ROW('Water Data'!H48)))</f>
        <v/>
      </c>
      <c r="CH54" s="271" t="str">
        <f ca="true">+IF(OFFSET('Water Data'!$I$27,0,10*ROW('Water Data'!I48))="","",OFFSET('Water Data'!$I$27,0,10*ROW('Water Data'!I48)))</f>
        <v/>
      </c>
      <c r="CI54" s="271" t="str">
        <f ca="true">+IF(OFFSET('Water Data'!$I$28,0,10*ROW('Water Data'!I48))="","",OFFSET('Water Data'!$I$28,0,10*ROW('Water Data'!I48)))</f>
        <v/>
      </c>
      <c r="CJ54" s="271" t="str">
        <f ca="true">+IF(OFFSET('Water Data'!$I$29,0,10*ROW('Water Data'!I48))="","",OFFSET('Water Data'!$I$29,0,10*ROW('Water Data'!I48)))</f>
        <v/>
      </c>
      <c r="CK54" s="271" t="str">
        <f ca="true">+IF(OFFSET('Sanitation Data'!$D$28,0,10*ROW('Sanitation Data'!D48))="","",OFFSET('Sanitation Data'!$D$28,0,10*ROW('Sanitation Data'!D48)))</f>
        <v/>
      </c>
      <c r="CL54" s="271" t="str">
        <f ca="true">+IF(OFFSET('Sanitation Data'!$D$29,0,10*ROW('Sanitation Data'!D48))="","",OFFSET('Sanitation Data'!$D$29,0,10*ROW('Sanitation Data'!D48)))</f>
        <v/>
      </c>
      <c r="CM54" s="271" t="str">
        <f ca="true">+IF(OFFSET('Sanitation Data'!$D$30,0,10*ROW('Sanitation Data'!D48))="","",OFFSET('Sanitation Data'!$D$30,0,10*ROW('Sanitation Data'!D48)))</f>
        <v/>
      </c>
      <c r="CN54" s="271" t="str">
        <f ca="true">+IF(OFFSET('Sanitation Data'!$D$31,0,10*ROW('Sanitation Data'!D48))="","",OFFSET('Sanitation Data'!$D$31,0,10*ROW('Sanitation Data'!D48)))</f>
        <v/>
      </c>
      <c r="CO54" s="271" t="str">
        <f ca="true">+IF(OFFSET('Sanitation Data'!$D$32,0,10*ROW('Sanitation Data'!D48))="","",OFFSET('Sanitation Data'!$D$32,0,10*ROW('Sanitation Data'!D48)))</f>
        <v/>
      </c>
      <c r="CP54" s="271" t="str">
        <f ca="true">+IF(OFFSET('Sanitation Data'!$E$28,0,10*ROW('Sanitation Data'!E48))="","",OFFSET('Sanitation Data'!$E$28,0,10*ROW('Sanitation Data'!E48)))</f>
        <v/>
      </c>
      <c r="CQ54" s="271" t="str">
        <f ca="true">+IF(OFFSET('Sanitation Data'!$E$29,0,10*ROW('Sanitation Data'!E48))="","",OFFSET('Sanitation Data'!$E$29,0,10*ROW('Sanitation Data'!E48)))</f>
        <v/>
      </c>
      <c r="CR54" s="271" t="str">
        <f ca="true">+IF(OFFSET('Sanitation Data'!$E$30,0,10*ROW('Sanitation Data'!E48))="","",OFFSET('Sanitation Data'!$E$30,0,10*ROW('Sanitation Data'!E48)))</f>
        <v/>
      </c>
      <c r="CS54" s="271" t="str">
        <f ca="true">+IF(OFFSET('Sanitation Data'!$E$31,0,10*ROW('Sanitation Data'!E48))="","",OFFSET('Sanitation Data'!$E$31,0,10*ROW('Sanitation Data'!E48)))</f>
        <v/>
      </c>
      <c r="CT54" s="271" t="str">
        <f ca="true">+IF(OFFSET('Sanitation Data'!$E$32,0,10*ROW('Sanitation Data'!E48))="","",OFFSET('Sanitation Data'!$E$32,0,10*ROW('Sanitation Data'!E48)))</f>
        <v/>
      </c>
      <c r="CU54" s="271" t="str">
        <f ca="true">+IF(OFFSET('Sanitation Data'!$F$28,0,10*ROW('Sanitation Data'!F48))="","",OFFSET('Sanitation Data'!$F$28,0,10*ROW('Sanitation Data'!F48)))</f>
        <v/>
      </c>
      <c r="CV54" s="271" t="str">
        <f ca="true">+IF(OFFSET('Sanitation Data'!$F$29,0,10*ROW('Sanitation Data'!F48))="","",OFFSET('Sanitation Data'!$F$29,0,10*ROW('Sanitation Data'!F48)))</f>
        <v/>
      </c>
      <c r="CW54" s="271" t="str">
        <f ca="true">+IF(OFFSET('Sanitation Data'!$F$30,0,10*ROW('Sanitation Data'!F48))="","",OFFSET('Sanitation Data'!$F$30,0,10*ROW('Sanitation Data'!F48)))</f>
        <v/>
      </c>
      <c r="CX54" s="271" t="str">
        <f ca="true">+IF(OFFSET('Sanitation Data'!$F$31,0,10*ROW('Sanitation Data'!F48))="","",OFFSET('Sanitation Data'!$F$31,0,10*ROW('Sanitation Data'!F48)))</f>
        <v/>
      </c>
      <c r="CY54" s="271" t="str">
        <f ca="true">+IF(OFFSET('Sanitation Data'!$F$32,0,10*ROW('Sanitation Data'!F48))="","",OFFSET('Sanitation Data'!$F$32,0,10*ROW('Sanitation Data'!F48)))</f>
        <v/>
      </c>
      <c r="CZ54" s="271" t="str">
        <f ca="true">+IF(OFFSET('Sanitation Data'!$G$28,0,10*ROW('Sanitation Data'!G48))="","",OFFSET('Sanitation Data'!$G$28,0,10*ROW('Sanitation Data'!G48)))</f>
        <v/>
      </c>
      <c r="DA54" s="271" t="str">
        <f ca="true">+IF(OFFSET('Sanitation Data'!$G$29,0,10*ROW('Sanitation Data'!G48))="","",OFFSET('Sanitation Data'!$G$29,0,10*ROW('Sanitation Data'!G48)))</f>
        <v/>
      </c>
      <c r="DB54" s="271" t="str">
        <f ca="true">+IF(OFFSET('Sanitation Data'!$G$30,0,10*ROW('Sanitation Data'!G48))="","",OFFSET('Sanitation Data'!$G$30,0,10*ROW('Sanitation Data'!G48)))</f>
        <v/>
      </c>
      <c r="DC54" s="271" t="str">
        <f ca="true">+IF(OFFSET('Sanitation Data'!$G$31,0,10*ROW('Sanitation Data'!G48))="","",OFFSET('Sanitation Data'!$G$31,0,10*ROW('Sanitation Data'!G48)))</f>
        <v/>
      </c>
      <c r="DD54" s="271" t="str">
        <f ca="true">+IF(OFFSET('Sanitation Data'!$G$32,0,10*ROW('Sanitation Data'!G48))="","",OFFSET('Sanitation Data'!$G$32,0,10*ROW('Sanitation Data'!G48)))</f>
        <v/>
      </c>
      <c r="DE54" s="271" t="str">
        <f ca="true">+IF(OFFSET('Sanitation Data'!$H$28,0,10*ROW('Sanitation Data'!H48))="","",OFFSET('Sanitation Data'!$H$28,0,10*ROW('Sanitation Data'!H48)))</f>
        <v/>
      </c>
      <c r="DF54" s="271" t="str">
        <f ca="true">+IF(OFFSET('Sanitation Data'!$H$29,0,10*ROW('Sanitation Data'!H48))="","",OFFSET('Sanitation Data'!$H$29,0,10*ROW('Sanitation Data'!H48)))</f>
        <v/>
      </c>
      <c r="DG54" s="271" t="str">
        <f ca="true">+IF(OFFSET('Sanitation Data'!$H$30,0,10*ROW('Sanitation Data'!H48))="","",OFFSET('Sanitation Data'!$H$30,0,10*ROW('Sanitation Data'!H48)))</f>
        <v/>
      </c>
      <c r="DH54" s="271" t="str">
        <f ca="true">+IF(OFFSET('Sanitation Data'!$H$31,0,10*ROW('Sanitation Data'!H48))="","",OFFSET('Sanitation Data'!$H$31,0,10*ROW('Sanitation Data'!H48)))</f>
        <v/>
      </c>
      <c r="DI54" s="271" t="str">
        <f ca="true">+IF(OFFSET('Sanitation Data'!$H$32,0,10*ROW('Sanitation Data'!H48))="","",OFFSET('Sanitation Data'!$H$32,0,10*ROW('Sanitation Data'!H48)))</f>
        <v/>
      </c>
      <c r="DJ54" s="271" t="str">
        <f ca="true">+IF(OFFSET('Sanitation Data'!$I$28,0,10*ROW('Sanitation Data'!I48))="","",OFFSET('Sanitation Data'!$I$28,0,10*ROW('Sanitation Data'!I48)))</f>
        <v/>
      </c>
      <c r="DK54" s="271" t="str">
        <f ca="true">+IF(OFFSET('Sanitation Data'!$I$29,0,10*ROW('Sanitation Data'!I48))="","",OFFSET('Sanitation Data'!$I$29,0,10*ROW('Sanitation Data'!I48)))</f>
        <v/>
      </c>
      <c r="DL54" s="271" t="str">
        <f ca="true">+IF(OFFSET('Sanitation Data'!$I$30,0,10*ROW('Sanitation Data'!I48))="","",OFFSET('Sanitation Data'!$I$30,0,10*ROW('Sanitation Data'!I48)))</f>
        <v/>
      </c>
      <c r="DM54" s="271" t="str">
        <f ca="true">+IF(OFFSET('Sanitation Data'!$I$31,0,10*ROW('Sanitation Data'!I48))="","",OFFSET('Sanitation Data'!$I$31,0,10*ROW('Sanitation Data'!I48)))</f>
        <v/>
      </c>
      <c r="DN54" s="271" t="str">
        <f ca="true">+IF(OFFSET('Sanitation Data'!$I$32,0,10*ROW('Sanitation Data'!I48))="","",OFFSET('Sanitation Data'!$I$32,0,10*ROW('Sanitation Data'!I48)))</f>
        <v/>
      </c>
      <c r="DO54" s="271" t="str">
        <f ca="true">+IF(OFFSET('Hygiene Data'!$D$11,0,10*ROW('Hygiene Data'!D48))="","",OFFSET('Hygiene Data'!$D$11,0,10*ROW('Hygiene Data'!D48)))</f>
        <v/>
      </c>
      <c r="DP54" s="271" t="str">
        <f ca="true">+IF(OFFSET('Hygiene Data'!$D$12,0,10*ROW('Hygiene Data'!D48))="","",OFFSET('Hygiene Data'!$D$12,0,10*ROW('Hygiene Data'!D48)))</f>
        <v/>
      </c>
      <c r="DQ54" s="271" t="str">
        <f ca="true">+IF(OFFSET('Hygiene Data'!$D$13,0,10*ROW('Hygiene Data'!D48))="","",OFFSET('Hygiene Data'!$D$13,0,10*ROW('Hygiene Data'!D48)))</f>
        <v/>
      </c>
      <c r="DR54" s="271" t="str">
        <f ca="true">+IF(OFFSET('Hygiene Data'!$E$11,0,10*ROW('Hygiene Data'!E48))="","",OFFSET('Hygiene Data'!$E$11,0,10*ROW('Hygiene Data'!E48)))</f>
        <v/>
      </c>
      <c r="DS54" s="271" t="str">
        <f ca="true">+IF(OFFSET('Hygiene Data'!$E$12,0,10*ROW('Hygiene Data'!E48))="","",OFFSET('Hygiene Data'!$E$12,0,10*ROW('Hygiene Data'!E48)))</f>
        <v/>
      </c>
      <c r="DT54" s="271" t="str">
        <f ca="true">+IF(OFFSET('Hygiene Data'!$E$13,0,10*ROW('Hygiene Data'!E48))="","",OFFSET('Hygiene Data'!$E$13,0,10*ROW('Hygiene Data'!E48)))</f>
        <v/>
      </c>
      <c r="DU54" s="271" t="str">
        <f ca="true">+IF(OFFSET('Hygiene Data'!$F$11,0,10*ROW('Hygiene Data'!F48))="","",OFFSET('Hygiene Data'!$F$11,0,10*ROW('Hygiene Data'!F48)))</f>
        <v/>
      </c>
      <c r="DV54" s="271" t="str">
        <f ca="true">+IF(OFFSET('Hygiene Data'!$F$12,0,10*ROW('Hygiene Data'!F48))="","",OFFSET('Hygiene Data'!$F$12,0,10*ROW('Hygiene Data'!F48)))</f>
        <v/>
      </c>
      <c r="DW54" s="271" t="str">
        <f ca="true">+IF(OFFSET('Hygiene Data'!$F$13,0,10*ROW('Hygiene Data'!F48))="","",OFFSET('Hygiene Data'!$F$13,0,10*ROW('Hygiene Data'!F48)))</f>
        <v/>
      </c>
      <c r="DX54" s="271" t="str">
        <f ca="true">+IF(OFFSET('Hygiene Data'!$G$11,0,10*ROW('Hygiene Data'!G48))="","",OFFSET('Hygiene Data'!$G$11,0,10*ROW('Hygiene Data'!G48)))</f>
        <v/>
      </c>
      <c r="DY54" s="271" t="str">
        <f ca="true">+IF(OFFSET('Hygiene Data'!$G$12,0,10*ROW('Hygiene Data'!G48))="","",OFFSET('Hygiene Data'!$G$12,0,10*ROW('Hygiene Data'!G48)))</f>
        <v/>
      </c>
      <c r="DZ54" s="271" t="str">
        <f ca="true">+IF(OFFSET('Hygiene Data'!$G$13,0,10*ROW('Hygiene Data'!G48))="","",OFFSET('Hygiene Data'!$G$13,0,10*ROW('Hygiene Data'!G48)))</f>
        <v/>
      </c>
      <c r="EA54" s="271" t="str">
        <f ca="true">+IF(OFFSET('Hygiene Data'!$H$11,0,10*ROW('Hygiene Data'!H48))="","",OFFSET('Hygiene Data'!$H$11,0,10*ROW('Hygiene Data'!H48)))</f>
        <v/>
      </c>
      <c r="EB54" s="271" t="str">
        <f ca="true">+IF(OFFSET('Hygiene Data'!$H$12,0,10*ROW('Hygiene Data'!H48))="","",OFFSET('Hygiene Data'!$H$12,0,10*ROW('Hygiene Data'!H48)))</f>
        <v/>
      </c>
      <c r="EC54" s="271" t="str">
        <f ca="true">+IF(OFFSET('Hygiene Data'!$H$13,0,10*ROW('Hygiene Data'!H48))="","",OFFSET('Hygiene Data'!$H$13,0,10*ROW('Hygiene Data'!H48)))</f>
        <v/>
      </c>
      <c r="ED54" s="271" t="str">
        <f ca="true">+IF(OFFSET('Hygiene Data'!$I$11,0,10*ROW('Hygiene Data'!I48))="","",OFFSET('Hygiene Data'!$I$11,0,10*ROW('Hygiene Data'!I48)))</f>
        <v/>
      </c>
      <c r="EE54" s="271" t="str">
        <f ca="true">+IF(OFFSET('Hygiene Data'!$I$12,0,10*ROW('Hygiene Data'!I48))="","",OFFSET('Hygiene Data'!$I$12,0,10*ROW('Hygiene Data'!I48)))</f>
        <v/>
      </c>
      <c r="EF54" s="271"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27"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1"/>
      <c r="BS55" s="271" t="str">
        <f ca="true">+IF(OFFSET('Water Data'!$D$27,0,10*ROW('Water Data'!D49))="","",OFFSET('Water Data'!$D$27,0,10*ROW('Water Data'!D49)))</f>
        <v/>
      </c>
      <c r="BT55" s="271" t="str">
        <f ca="true">+IF(OFFSET('Water Data'!$D$28,0,10*ROW('Water Data'!D49))="","",OFFSET('Water Data'!$D$28,0,10*ROW('Water Data'!D49)))</f>
        <v/>
      </c>
      <c r="BU55" s="271" t="str">
        <f ca="true">+IF(OFFSET('Water Data'!$D$29,0,10*ROW('Water Data'!D49))="","",OFFSET('Water Data'!$D$29,0,10*ROW('Water Data'!D49)))</f>
        <v/>
      </c>
      <c r="BV55" s="271" t="str">
        <f ca="true">+IF(OFFSET('Water Data'!$E$27,0,10*ROW('Water Data'!E49))="","",OFFSET('Water Data'!$E$27,0,10*ROW('Water Data'!E49)))</f>
        <v/>
      </c>
      <c r="BW55" s="271" t="str">
        <f ca="true">+IF(OFFSET('Water Data'!$E$28,0,10*ROW('Water Data'!E49))="","",OFFSET('Water Data'!$E$28,0,10*ROW('Water Data'!E49)))</f>
        <v/>
      </c>
      <c r="BX55" s="271" t="str">
        <f ca="true">+IF(OFFSET('Water Data'!$E$29,0,10*ROW('Water Data'!E49))="","",OFFSET('Water Data'!$E$29,0,10*ROW('Water Data'!E49)))</f>
        <v/>
      </c>
      <c r="BY55" s="271" t="str">
        <f ca="true">+IF(OFFSET('Water Data'!$F$27,0,10*ROW('Water Data'!F49))="","",OFFSET('Water Data'!$F$27,0,10*ROW('Water Data'!F49)))</f>
        <v/>
      </c>
      <c r="BZ55" s="271" t="str">
        <f ca="true">+IF(OFFSET('Water Data'!$F$28,0,10*ROW('Water Data'!F49))="","",OFFSET('Water Data'!$F$28,0,10*ROW('Water Data'!F49)))</f>
        <v/>
      </c>
      <c r="CA55" s="271" t="str">
        <f ca="true">+IF(OFFSET('Water Data'!$F$29,0,10*ROW('Water Data'!F49))="","",OFFSET('Water Data'!$F$29,0,10*ROW('Water Data'!F49)))</f>
        <v/>
      </c>
      <c r="CB55" s="271" t="str">
        <f ca="true">+IF(OFFSET('Water Data'!$G$27,0,10*ROW('Water Data'!G49))="","",OFFSET('Water Data'!$G$27,0,10*ROW('Water Data'!G49)))</f>
        <v/>
      </c>
      <c r="CC55" s="271" t="str">
        <f ca="true">+IF(OFFSET('Water Data'!$G$28,0,10*ROW('Water Data'!G49))="","",OFFSET('Water Data'!$G$28,0,10*ROW('Water Data'!G49)))</f>
        <v/>
      </c>
      <c r="CD55" s="271" t="str">
        <f ca="true">+IF(OFFSET('Water Data'!$G$29,0,10*ROW('Water Data'!G49))="","",OFFSET('Water Data'!$G$29,0,10*ROW('Water Data'!G49)))</f>
        <v/>
      </c>
      <c r="CE55" s="271" t="str">
        <f ca="true">+IF(OFFSET('Water Data'!$H$27,0,10*ROW('Water Data'!H49))="","",OFFSET('Water Data'!$H$27,0,10*ROW('Water Data'!H49)))</f>
        <v/>
      </c>
      <c r="CF55" s="271" t="str">
        <f ca="true">+IF(OFFSET('Water Data'!$H$28,0,10*ROW('Water Data'!H49))="","",OFFSET('Water Data'!$H$28,0,10*ROW('Water Data'!H49)))</f>
        <v/>
      </c>
      <c r="CG55" s="271" t="str">
        <f ca="true">+IF(OFFSET('Water Data'!$H$29,0,10*ROW('Water Data'!H49))="","",OFFSET('Water Data'!$H$29,0,10*ROW('Water Data'!H49)))</f>
        <v/>
      </c>
      <c r="CH55" s="271" t="str">
        <f ca="true">+IF(OFFSET('Water Data'!$I$27,0,10*ROW('Water Data'!I49))="","",OFFSET('Water Data'!$I$27,0,10*ROW('Water Data'!I49)))</f>
        <v/>
      </c>
      <c r="CI55" s="271" t="str">
        <f ca="true">+IF(OFFSET('Water Data'!$I$28,0,10*ROW('Water Data'!I49))="","",OFFSET('Water Data'!$I$28,0,10*ROW('Water Data'!I49)))</f>
        <v/>
      </c>
      <c r="CJ55" s="271" t="str">
        <f ca="true">+IF(OFFSET('Water Data'!$I$29,0,10*ROW('Water Data'!I49))="","",OFFSET('Water Data'!$I$29,0,10*ROW('Water Data'!I49)))</f>
        <v/>
      </c>
      <c r="CK55" s="271" t="str">
        <f ca="true">+IF(OFFSET('Sanitation Data'!$D$28,0,10*ROW('Sanitation Data'!D49))="","",OFFSET('Sanitation Data'!$D$28,0,10*ROW('Sanitation Data'!D49)))</f>
        <v/>
      </c>
      <c r="CL55" s="271" t="str">
        <f ca="true">+IF(OFFSET('Sanitation Data'!$D$29,0,10*ROW('Sanitation Data'!D49))="","",OFFSET('Sanitation Data'!$D$29,0,10*ROW('Sanitation Data'!D49)))</f>
        <v/>
      </c>
      <c r="CM55" s="271" t="str">
        <f ca="true">+IF(OFFSET('Sanitation Data'!$D$30,0,10*ROW('Sanitation Data'!D49))="","",OFFSET('Sanitation Data'!$D$30,0,10*ROW('Sanitation Data'!D49)))</f>
        <v/>
      </c>
      <c r="CN55" s="271" t="str">
        <f ca="true">+IF(OFFSET('Sanitation Data'!$D$31,0,10*ROW('Sanitation Data'!D49))="","",OFFSET('Sanitation Data'!$D$31,0,10*ROW('Sanitation Data'!D49)))</f>
        <v/>
      </c>
      <c r="CO55" s="271" t="str">
        <f ca="true">+IF(OFFSET('Sanitation Data'!$D$32,0,10*ROW('Sanitation Data'!D49))="","",OFFSET('Sanitation Data'!$D$32,0,10*ROW('Sanitation Data'!D49)))</f>
        <v/>
      </c>
      <c r="CP55" s="271" t="str">
        <f ca="true">+IF(OFFSET('Sanitation Data'!$E$28,0,10*ROW('Sanitation Data'!E49))="","",OFFSET('Sanitation Data'!$E$28,0,10*ROW('Sanitation Data'!E49)))</f>
        <v/>
      </c>
      <c r="CQ55" s="271" t="str">
        <f ca="true">+IF(OFFSET('Sanitation Data'!$E$29,0,10*ROW('Sanitation Data'!E49))="","",OFFSET('Sanitation Data'!$E$29,0,10*ROW('Sanitation Data'!E49)))</f>
        <v/>
      </c>
      <c r="CR55" s="271" t="str">
        <f ca="true">+IF(OFFSET('Sanitation Data'!$E$30,0,10*ROW('Sanitation Data'!E49))="","",OFFSET('Sanitation Data'!$E$30,0,10*ROW('Sanitation Data'!E49)))</f>
        <v/>
      </c>
      <c r="CS55" s="271" t="str">
        <f ca="true">+IF(OFFSET('Sanitation Data'!$E$31,0,10*ROW('Sanitation Data'!E49))="","",OFFSET('Sanitation Data'!$E$31,0,10*ROW('Sanitation Data'!E49)))</f>
        <v/>
      </c>
      <c r="CT55" s="271" t="str">
        <f ca="true">+IF(OFFSET('Sanitation Data'!$E$32,0,10*ROW('Sanitation Data'!E49))="","",OFFSET('Sanitation Data'!$E$32,0,10*ROW('Sanitation Data'!E49)))</f>
        <v/>
      </c>
      <c r="CU55" s="271" t="str">
        <f ca="true">+IF(OFFSET('Sanitation Data'!$F$28,0,10*ROW('Sanitation Data'!F49))="","",OFFSET('Sanitation Data'!$F$28,0,10*ROW('Sanitation Data'!F49)))</f>
        <v/>
      </c>
      <c r="CV55" s="271" t="str">
        <f ca="true">+IF(OFFSET('Sanitation Data'!$F$29,0,10*ROW('Sanitation Data'!F49))="","",OFFSET('Sanitation Data'!$F$29,0,10*ROW('Sanitation Data'!F49)))</f>
        <v/>
      </c>
      <c r="CW55" s="271" t="str">
        <f ca="true">+IF(OFFSET('Sanitation Data'!$F$30,0,10*ROW('Sanitation Data'!F49))="","",OFFSET('Sanitation Data'!$F$30,0,10*ROW('Sanitation Data'!F49)))</f>
        <v/>
      </c>
      <c r="CX55" s="271" t="str">
        <f ca="true">+IF(OFFSET('Sanitation Data'!$F$31,0,10*ROW('Sanitation Data'!F49))="","",OFFSET('Sanitation Data'!$F$31,0,10*ROW('Sanitation Data'!F49)))</f>
        <v/>
      </c>
      <c r="CY55" s="271" t="str">
        <f ca="true">+IF(OFFSET('Sanitation Data'!$F$32,0,10*ROW('Sanitation Data'!F49))="","",OFFSET('Sanitation Data'!$F$32,0,10*ROW('Sanitation Data'!F49)))</f>
        <v/>
      </c>
      <c r="CZ55" s="271" t="str">
        <f ca="true">+IF(OFFSET('Sanitation Data'!$G$28,0,10*ROW('Sanitation Data'!G49))="","",OFFSET('Sanitation Data'!$G$28,0,10*ROW('Sanitation Data'!G49)))</f>
        <v/>
      </c>
      <c r="DA55" s="271" t="str">
        <f ca="true">+IF(OFFSET('Sanitation Data'!$G$29,0,10*ROW('Sanitation Data'!G49))="","",OFFSET('Sanitation Data'!$G$29,0,10*ROW('Sanitation Data'!G49)))</f>
        <v/>
      </c>
      <c r="DB55" s="271" t="str">
        <f ca="true">+IF(OFFSET('Sanitation Data'!$G$30,0,10*ROW('Sanitation Data'!G49))="","",OFFSET('Sanitation Data'!$G$30,0,10*ROW('Sanitation Data'!G49)))</f>
        <v/>
      </c>
      <c r="DC55" s="271" t="str">
        <f ca="true">+IF(OFFSET('Sanitation Data'!$G$31,0,10*ROW('Sanitation Data'!G49))="","",OFFSET('Sanitation Data'!$G$31,0,10*ROW('Sanitation Data'!G49)))</f>
        <v/>
      </c>
      <c r="DD55" s="271" t="str">
        <f ca="true">+IF(OFFSET('Sanitation Data'!$G$32,0,10*ROW('Sanitation Data'!G49))="","",OFFSET('Sanitation Data'!$G$32,0,10*ROW('Sanitation Data'!G49)))</f>
        <v/>
      </c>
      <c r="DE55" s="271" t="str">
        <f ca="true">+IF(OFFSET('Sanitation Data'!$H$28,0,10*ROW('Sanitation Data'!H49))="","",OFFSET('Sanitation Data'!$H$28,0,10*ROW('Sanitation Data'!H49)))</f>
        <v/>
      </c>
      <c r="DF55" s="271" t="str">
        <f ca="true">+IF(OFFSET('Sanitation Data'!$H$29,0,10*ROW('Sanitation Data'!H49))="","",OFFSET('Sanitation Data'!$H$29,0,10*ROW('Sanitation Data'!H49)))</f>
        <v/>
      </c>
      <c r="DG55" s="271" t="str">
        <f ca="true">+IF(OFFSET('Sanitation Data'!$H$30,0,10*ROW('Sanitation Data'!H49))="","",OFFSET('Sanitation Data'!$H$30,0,10*ROW('Sanitation Data'!H49)))</f>
        <v/>
      </c>
      <c r="DH55" s="271" t="str">
        <f ca="true">+IF(OFFSET('Sanitation Data'!$H$31,0,10*ROW('Sanitation Data'!H49))="","",OFFSET('Sanitation Data'!$H$31,0,10*ROW('Sanitation Data'!H49)))</f>
        <v/>
      </c>
      <c r="DI55" s="271" t="str">
        <f ca="true">+IF(OFFSET('Sanitation Data'!$H$32,0,10*ROW('Sanitation Data'!H49))="","",OFFSET('Sanitation Data'!$H$32,0,10*ROW('Sanitation Data'!H49)))</f>
        <v/>
      </c>
      <c r="DJ55" s="271" t="str">
        <f ca="true">+IF(OFFSET('Sanitation Data'!$I$28,0,10*ROW('Sanitation Data'!I49))="","",OFFSET('Sanitation Data'!$I$28,0,10*ROW('Sanitation Data'!I49)))</f>
        <v/>
      </c>
      <c r="DK55" s="271" t="str">
        <f ca="true">+IF(OFFSET('Sanitation Data'!$I$29,0,10*ROW('Sanitation Data'!I49))="","",OFFSET('Sanitation Data'!$I$29,0,10*ROW('Sanitation Data'!I49)))</f>
        <v/>
      </c>
      <c r="DL55" s="271" t="str">
        <f ca="true">+IF(OFFSET('Sanitation Data'!$I$30,0,10*ROW('Sanitation Data'!I49))="","",OFFSET('Sanitation Data'!$I$30,0,10*ROW('Sanitation Data'!I49)))</f>
        <v/>
      </c>
      <c r="DM55" s="271" t="str">
        <f ca="true">+IF(OFFSET('Sanitation Data'!$I$31,0,10*ROW('Sanitation Data'!I49))="","",OFFSET('Sanitation Data'!$I$31,0,10*ROW('Sanitation Data'!I49)))</f>
        <v/>
      </c>
      <c r="DN55" s="271" t="str">
        <f ca="true">+IF(OFFSET('Sanitation Data'!$I$32,0,10*ROW('Sanitation Data'!I49))="","",OFFSET('Sanitation Data'!$I$32,0,10*ROW('Sanitation Data'!I49)))</f>
        <v/>
      </c>
      <c r="DO55" s="271" t="str">
        <f ca="true">+IF(OFFSET('Hygiene Data'!$D$11,0,10*ROW('Hygiene Data'!D49))="","",OFFSET('Hygiene Data'!$D$11,0,10*ROW('Hygiene Data'!D49)))</f>
        <v/>
      </c>
      <c r="DP55" s="271" t="str">
        <f ca="true">+IF(OFFSET('Hygiene Data'!$D$12,0,10*ROW('Hygiene Data'!D49))="","",OFFSET('Hygiene Data'!$D$12,0,10*ROW('Hygiene Data'!D49)))</f>
        <v/>
      </c>
      <c r="DQ55" s="271" t="str">
        <f ca="true">+IF(OFFSET('Hygiene Data'!$D$13,0,10*ROW('Hygiene Data'!D49))="","",OFFSET('Hygiene Data'!$D$13,0,10*ROW('Hygiene Data'!D49)))</f>
        <v/>
      </c>
      <c r="DR55" s="271" t="str">
        <f ca="true">+IF(OFFSET('Hygiene Data'!$E$11,0,10*ROW('Hygiene Data'!E49))="","",OFFSET('Hygiene Data'!$E$11,0,10*ROW('Hygiene Data'!E49)))</f>
        <v/>
      </c>
      <c r="DS55" s="271" t="str">
        <f ca="true">+IF(OFFSET('Hygiene Data'!$E$12,0,10*ROW('Hygiene Data'!E49))="","",OFFSET('Hygiene Data'!$E$12,0,10*ROW('Hygiene Data'!E49)))</f>
        <v/>
      </c>
      <c r="DT55" s="271" t="str">
        <f ca="true">+IF(OFFSET('Hygiene Data'!$E$13,0,10*ROW('Hygiene Data'!E49))="","",OFFSET('Hygiene Data'!$E$13,0,10*ROW('Hygiene Data'!E49)))</f>
        <v/>
      </c>
      <c r="DU55" s="271" t="str">
        <f ca="true">+IF(OFFSET('Hygiene Data'!$F$11,0,10*ROW('Hygiene Data'!F49))="","",OFFSET('Hygiene Data'!$F$11,0,10*ROW('Hygiene Data'!F49)))</f>
        <v/>
      </c>
      <c r="DV55" s="271" t="str">
        <f ca="true">+IF(OFFSET('Hygiene Data'!$F$12,0,10*ROW('Hygiene Data'!F49))="","",OFFSET('Hygiene Data'!$F$12,0,10*ROW('Hygiene Data'!F49)))</f>
        <v/>
      </c>
      <c r="DW55" s="271" t="str">
        <f ca="true">+IF(OFFSET('Hygiene Data'!$F$13,0,10*ROW('Hygiene Data'!F49))="","",OFFSET('Hygiene Data'!$F$13,0,10*ROW('Hygiene Data'!F49)))</f>
        <v/>
      </c>
      <c r="DX55" s="271" t="str">
        <f ca="true">+IF(OFFSET('Hygiene Data'!$G$11,0,10*ROW('Hygiene Data'!G49))="","",OFFSET('Hygiene Data'!$G$11,0,10*ROW('Hygiene Data'!G49)))</f>
        <v/>
      </c>
      <c r="DY55" s="271" t="str">
        <f ca="true">+IF(OFFSET('Hygiene Data'!$G$12,0,10*ROW('Hygiene Data'!G49))="","",OFFSET('Hygiene Data'!$G$12,0,10*ROW('Hygiene Data'!G49)))</f>
        <v/>
      </c>
      <c r="DZ55" s="271" t="str">
        <f ca="true">+IF(OFFSET('Hygiene Data'!$G$13,0,10*ROW('Hygiene Data'!G49))="","",OFFSET('Hygiene Data'!$G$13,0,10*ROW('Hygiene Data'!G49)))</f>
        <v/>
      </c>
      <c r="EA55" s="271" t="str">
        <f ca="true">+IF(OFFSET('Hygiene Data'!$H$11,0,10*ROW('Hygiene Data'!H49))="","",OFFSET('Hygiene Data'!$H$11,0,10*ROW('Hygiene Data'!H49)))</f>
        <v/>
      </c>
      <c r="EB55" s="271" t="str">
        <f ca="true">+IF(OFFSET('Hygiene Data'!$H$12,0,10*ROW('Hygiene Data'!H49))="","",OFFSET('Hygiene Data'!$H$12,0,10*ROW('Hygiene Data'!H49)))</f>
        <v/>
      </c>
      <c r="EC55" s="271" t="str">
        <f ca="true">+IF(OFFSET('Hygiene Data'!$H$13,0,10*ROW('Hygiene Data'!H49))="","",OFFSET('Hygiene Data'!$H$13,0,10*ROW('Hygiene Data'!H49)))</f>
        <v/>
      </c>
      <c r="ED55" s="271" t="str">
        <f ca="true">+IF(OFFSET('Hygiene Data'!$I$11,0,10*ROW('Hygiene Data'!I49))="","",OFFSET('Hygiene Data'!$I$11,0,10*ROW('Hygiene Data'!I49)))</f>
        <v/>
      </c>
      <c r="EE55" s="271" t="str">
        <f ca="true">+IF(OFFSET('Hygiene Data'!$I$12,0,10*ROW('Hygiene Data'!I49))="","",OFFSET('Hygiene Data'!$I$12,0,10*ROW('Hygiene Data'!I49)))</f>
        <v/>
      </c>
      <c r="EF55" s="271"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27"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1"/>
      <c r="BS56" s="271" t="str">
        <f ca="true">+IF(OFFSET('Water Data'!$D$27,0,10*ROW('Water Data'!D50))="","",OFFSET('Water Data'!$D$27,0,10*ROW('Water Data'!D50)))</f>
        <v/>
      </c>
      <c r="BT56" s="271" t="str">
        <f ca="true">+IF(OFFSET('Water Data'!$D$28,0,10*ROW('Water Data'!D50))="","",OFFSET('Water Data'!$D$28,0,10*ROW('Water Data'!D50)))</f>
        <v/>
      </c>
      <c r="BU56" s="271" t="str">
        <f ca="true">+IF(OFFSET('Water Data'!$D$29,0,10*ROW('Water Data'!D50))="","",OFFSET('Water Data'!$D$29,0,10*ROW('Water Data'!D50)))</f>
        <v/>
      </c>
      <c r="BV56" s="271" t="str">
        <f ca="true">+IF(OFFSET('Water Data'!$E$27,0,10*ROW('Water Data'!E50))="","",OFFSET('Water Data'!$E$27,0,10*ROW('Water Data'!E50)))</f>
        <v/>
      </c>
      <c r="BW56" s="271" t="str">
        <f ca="true">+IF(OFFSET('Water Data'!$E$28,0,10*ROW('Water Data'!E50))="","",OFFSET('Water Data'!$E$28,0,10*ROW('Water Data'!E50)))</f>
        <v/>
      </c>
      <c r="BX56" s="271" t="str">
        <f ca="true">+IF(OFFSET('Water Data'!$E$29,0,10*ROW('Water Data'!E50))="","",OFFSET('Water Data'!$E$29,0,10*ROW('Water Data'!E50)))</f>
        <v/>
      </c>
      <c r="BY56" s="271" t="str">
        <f ca="true">+IF(OFFSET('Water Data'!$F$27,0,10*ROW('Water Data'!F50))="","",OFFSET('Water Data'!$F$27,0,10*ROW('Water Data'!F50)))</f>
        <v/>
      </c>
      <c r="BZ56" s="271" t="str">
        <f ca="true">+IF(OFFSET('Water Data'!$F$28,0,10*ROW('Water Data'!F50))="","",OFFSET('Water Data'!$F$28,0,10*ROW('Water Data'!F50)))</f>
        <v/>
      </c>
      <c r="CA56" s="271" t="str">
        <f ca="true">+IF(OFFSET('Water Data'!$F$29,0,10*ROW('Water Data'!F50))="","",OFFSET('Water Data'!$F$29,0,10*ROW('Water Data'!F50)))</f>
        <v/>
      </c>
      <c r="CB56" s="271" t="str">
        <f ca="true">+IF(OFFSET('Water Data'!$G$27,0,10*ROW('Water Data'!G50))="","",OFFSET('Water Data'!$G$27,0,10*ROW('Water Data'!G50)))</f>
        <v/>
      </c>
      <c r="CC56" s="271" t="str">
        <f ca="true">+IF(OFFSET('Water Data'!$G$28,0,10*ROW('Water Data'!G50))="","",OFFSET('Water Data'!$G$28,0,10*ROW('Water Data'!G50)))</f>
        <v/>
      </c>
      <c r="CD56" s="271" t="str">
        <f ca="true">+IF(OFFSET('Water Data'!$G$29,0,10*ROW('Water Data'!G50))="","",OFFSET('Water Data'!$G$29,0,10*ROW('Water Data'!G50)))</f>
        <v/>
      </c>
      <c r="CE56" s="271" t="str">
        <f ca="true">+IF(OFFSET('Water Data'!$H$27,0,10*ROW('Water Data'!H50))="","",OFFSET('Water Data'!$H$27,0,10*ROW('Water Data'!H50)))</f>
        <v/>
      </c>
      <c r="CF56" s="271" t="str">
        <f ca="true">+IF(OFFSET('Water Data'!$H$28,0,10*ROW('Water Data'!H50))="","",OFFSET('Water Data'!$H$28,0,10*ROW('Water Data'!H50)))</f>
        <v/>
      </c>
      <c r="CG56" s="271" t="str">
        <f ca="true">+IF(OFFSET('Water Data'!$H$29,0,10*ROW('Water Data'!H50))="","",OFFSET('Water Data'!$H$29,0,10*ROW('Water Data'!H50)))</f>
        <v/>
      </c>
      <c r="CH56" s="271" t="str">
        <f ca="true">+IF(OFFSET('Water Data'!$I$27,0,10*ROW('Water Data'!I50))="","",OFFSET('Water Data'!$I$27,0,10*ROW('Water Data'!I50)))</f>
        <v/>
      </c>
      <c r="CI56" s="271" t="str">
        <f ca="true">+IF(OFFSET('Water Data'!$I$28,0,10*ROW('Water Data'!I50))="","",OFFSET('Water Data'!$I$28,0,10*ROW('Water Data'!I50)))</f>
        <v/>
      </c>
      <c r="CJ56" s="271" t="str">
        <f ca="true">+IF(OFFSET('Water Data'!$I$29,0,10*ROW('Water Data'!I50))="","",OFFSET('Water Data'!$I$29,0,10*ROW('Water Data'!I50)))</f>
        <v/>
      </c>
      <c r="CK56" s="271" t="str">
        <f ca="true">+IF(OFFSET('Sanitation Data'!$D$28,0,10*ROW('Sanitation Data'!D50))="","",OFFSET('Sanitation Data'!$D$28,0,10*ROW('Sanitation Data'!D50)))</f>
        <v/>
      </c>
      <c r="CL56" s="271" t="str">
        <f ca="true">+IF(OFFSET('Sanitation Data'!$D$29,0,10*ROW('Sanitation Data'!D50))="","",OFFSET('Sanitation Data'!$D$29,0,10*ROW('Sanitation Data'!D50)))</f>
        <v/>
      </c>
      <c r="CM56" s="271" t="str">
        <f ca="true">+IF(OFFSET('Sanitation Data'!$D$30,0,10*ROW('Sanitation Data'!D50))="","",OFFSET('Sanitation Data'!$D$30,0,10*ROW('Sanitation Data'!D50)))</f>
        <v/>
      </c>
      <c r="CN56" s="271" t="str">
        <f ca="true">+IF(OFFSET('Sanitation Data'!$D$31,0,10*ROW('Sanitation Data'!D50))="","",OFFSET('Sanitation Data'!$D$31,0,10*ROW('Sanitation Data'!D50)))</f>
        <v/>
      </c>
      <c r="CO56" s="271" t="str">
        <f ca="true">+IF(OFFSET('Sanitation Data'!$D$32,0,10*ROW('Sanitation Data'!D50))="","",OFFSET('Sanitation Data'!$D$32,0,10*ROW('Sanitation Data'!D50)))</f>
        <v/>
      </c>
      <c r="CP56" s="271" t="str">
        <f ca="true">+IF(OFFSET('Sanitation Data'!$E$28,0,10*ROW('Sanitation Data'!E50))="","",OFFSET('Sanitation Data'!$E$28,0,10*ROW('Sanitation Data'!E50)))</f>
        <v/>
      </c>
      <c r="CQ56" s="271" t="str">
        <f ca="true">+IF(OFFSET('Sanitation Data'!$E$29,0,10*ROW('Sanitation Data'!E50))="","",OFFSET('Sanitation Data'!$E$29,0,10*ROW('Sanitation Data'!E50)))</f>
        <v/>
      </c>
      <c r="CR56" s="271" t="str">
        <f ca="true">+IF(OFFSET('Sanitation Data'!$E$30,0,10*ROW('Sanitation Data'!E50))="","",OFFSET('Sanitation Data'!$E$30,0,10*ROW('Sanitation Data'!E50)))</f>
        <v/>
      </c>
      <c r="CS56" s="271" t="str">
        <f ca="true">+IF(OFFSET('Sanitation Data'!$E$31,0,10*ROW('Sanitation Data'!E50))="","",OFFSET('Sanitation Data'!$E$31,0,10*ROW('Sanitation Data'!E50)))</f>
        <v/>
      </c>
      <c r="CT56" s="271" t="str">
        <f ca="true">+IF(OFFSET('Sanitation Data'!$E$32,0,10*ROW('Sanitation Data'!E50))="","",OFFSET('Sanitation Data'!$E$32,0,10*ROW('Sanitation Data'!E50)))</f>
        <v/>
      </c>
      <c r="CU56" s="271" t="str">
        <f ca="true">+IF(OFFSET('Sanitation Data'!$F$28,0,10*ROW('Sanitation Data'!F50))="","",OFFSET('Sanitation Data'!$F$28,0,10*ROW('Sanitation Data'!F50)))</f>
        <v/>
      </c>
      <c r="CV56" s="271" t="str">
        <f ca="true">+IF(OFFSET('Sanitation Data'!$F$29,0,10*ROW('Sanitation Data'!F50))="","",OFFSET('Sanitation Data'!$F$29,0,10*ROW('Sanitation Data'!F50)))</f>
        <v/>
      </c>
      <c r="CW56" s="271" t="str">
        <f ca="true">+IF(OFFSET('Sanitation Data'!$F$30,0,10*ROW('Sanitation Data'!F50))="","",OFFSET('Sanitation Data'!$F$30,0,10*ROW('Sanitation Data'!F50)))</f>
        <v/>
      </c>
      <c r="CX56" s="271" t="str">
        <f ca="true">+IF(OFFSET('Sanitation Data'!$F$31,0,10*ROW('Sanitation Data'!F50))="","",OFFSET('Sanitation Data'!$F$31,0,10*ROW('Sanitation Data'!F50)))</f>
        <v/>
      </c>
      <c r="CY56" s="271" t="str">
        <f ca="true">+IF(OFFSET('Sanitation Data'!$F$32,0,10*ROW('Sanitation Data'!F50))="","",OFFSET('Sanitation Data'!$F$32,0,10*ROW('Sanitation Data'!F50)))</f>
        <v/>
      </c>
      <c r="CZ56" s="271" t="str">
        <f ca="true">+IF(OFFSET('Sanitation Data'!$G$28,0,10*ROW('Sanitation Data'!G50))="","",OFFSET('Sanitation Data'!$G$28,0,10*ROW('Sanitation Data'!G50)))</f>
        <v/>
      </c>
      <c r="DA56" s="271" t="str">
        <f ca="true">+IF(OFFSET('Sanitation Data'!$G$29,0,10*ROW('Sanitation Data'!G50))="","",OFFSET('Sanitation Data'!$G$29,0,10*ROW('Sanitation Data'!G50)))</f>
        <v/>
      </c>
      <c r="DB56" s="271" t="str">
        <f ca="true">+IF(OFFSET('Sanitation Data'!$G$30,0,10*ROW('Sanitation Data'!G50))="","",OFFSET('Sanitation Data'!$G$30,0,10*ROW('Sanitation Data'!G50)))</f>
        <v/>
      </c>
      <c r="DC56" s="271" t="str">
        <f ca="true">+IF(OFFSET('Sanitation Data'!$G$31,0,10*ROW('Sanitation Data'!G50))="","",OFFSET('Sanitation Data'!$G$31,0,10*ROW('Sanitation Data'!G50)))</f>
        <v/>
      </c>
      <c r="DD56" s="271" t="str">
        <f ca="true">+IF(OFFSET('Sanitation Data'!$G$32,0,10*ROW('Sanitation Data'!G50))="","",OFFSET('Sanitation Data'!$G$32,0,10*ROW('Sanitation Data'!G50)))</f>
        <v/>
      </c>
      <c r="DE56" s="271" t="str">
        <f ca="true">+IF(OFFSET('Sanitation Data'!$H$28,0,10*ROW('Sanitation Data'!H50))="","",OFFSET('Sanitation Data'!$H$28,0,10*ROW('Sanitation Data'!H50)))</f>
        <v/>
      </c>
      <c r="DF56" s="271" t="str">
        <f ca="true">+IF(OFFSET('Sanitation Data'!$H$29,0,10*ROW('Sanitation Data'!H50))="","",OFFSET('Sanitation Data'!$H$29,0,10*ROW('Sanitation Data'!H50)))</f>
        <v/>
      </c>
      <c r="DG56" s="271" t="str">
        <f ca="true">+IF(OFFSET('Sanitation Data'!$H$30,0,10*ROW('Sanitation Data'!H50))="","",OFFSET('Sanitation Data'!$H$30,0,10*ROW('Sanitation Data'!H50)))</f>
        <v/>
      </c>
      <c r="DH56" s="271" t="str">
        <f ca="true">+IF(OFFSET('Sanitation Data'!$H$31,0,10*ROW('Sanitation Data'!H50))="","",OFFSET('Sanitation Data'!$H$31,0,10*ROW('Sanitation Data'!H50)))</f>
        <v/>
      </c>
      <c r="DI56" s="271" t="str">
        <f ca="true">+IF(OFFSET('Sanitation Data'!$H$32,0,10*ROW('Sanitation Data'!H50))="","",OFFSET('Sanitation Data'!$H$32,0,10*ROW('Sanitation Data'!H50)))</f>
        <v/>
      </c>
      <c r="DJ56" s="271" t="str">
        <f ca="true">+IF(OFFSET('Sanitation Data'!$I$28,0,10*ROW('Sanitation Data'!I50))="","",OFFSET('Sanitation Data'!$I$28,0,10*ROW('Sanitation Data'!I50)))</f>
        <v/>
      </c>
      <c r="DK56" s="271" t="str">
        <f ca="true">+IF(OFFSET('Sanitation Data'!$I$29,0,10*ROW('Sanitation Data'!I50))="","",OFFSET('Sanitation Data'!$I$29,0,10*ROW('Sanitation Data'!I50)))</f>
        <v/>
      </c>
      <c r="DL56" s="271" t="str">
        <f ca="true">+IF(OFFSET('Sanitation Data'!$I$30,0,10*ROW('Sanitation Data'!I50))="","",OFFSET('Sanitation Data'!$I$30,0,10*ROW('Sanitation Data'!I50)))</f>
        <v/>
      </c>
      <c r="DM56" s="271" t="str">
        <f ca="true">+IF(OFFSET('Sanitation Data'!$I$31,0,10*ROW('Sanitation Data'!I50))="","",OFFSET('Sanitation Data'!$I$31,0,10*ROW('Sanitation Data'!I50)))</f>
        <v/>
      </c>
      <c r="DN56" s="271" t="str">
        <f ca="true">+IF(OFFSET('Sanitation Data'!$I$32,0,10*ROW('Sanitation Data'!I50))="","",OFFSET('Sanitation Data'!$I$32,0,10*ROW('Sanitation Data'!I50)))</f>
        <v/>
      </c>
      <c r="DO56" s="271" t="str">
        <f ca="true">+IF(OFFSET('Hygiene Data'!$D$11,0,10*ROW('Hygiene Data'!D50))="","",OFFSET('Hygiene Data'!$D$11,0,10*ROW('Hygiene Data'!D50)))</f>
        <v/>
      </c>
      <c r="DP56" s="271" t="str">
        <f ca="true">+IF(OFFSET('Hygiene Data'!$D$12,0,10*ROW('Hygiene Data'!D50))="","",OFFSET('Hygiene Data'!$D$12,0,10*ROW('Hygiene Data'!D50)))</f>
        <v/>
      </c>
      <c r="DQ56" s="271" t="str">
        <f ca="true">+IF(OFFSET('Hygiene Data'!$D$13,0,10*ROW('Hygiene Data'!D50))="","",OFFSET('Hygiene Data'!$D$13,0,10*ROW('Hygiene Data'!D50)))</f>
        <v/>
      </c>
      <c r="DR56" s="271" t="str">
        <f ca="true">+IF(OFFSET('Hygiene Data'!$E$11,0,10*ROW('Hygiene Data'!E50))="","",OFFSET('Hygiene Data'!$E$11,0,10*ROW('Hygiene Data'!E50)))</f>
        <v/>
      </c>
      <c r="DS56" s="271" t="str">
        <f ca="true">+IF(OFFSET('Hygiene Data'!$E$12,0,10*ROW('Hygiene Data'!E50))="","",OFFSET('Hygiene Data'!$E$12,0,10*ROW('Hygiene Data'!E50)))</f>
        <v/>
      </c>
      <c r="DT56" s="271" t="str">
        <f ca="true">+IF(OFFSET('Hygiene Data'!$E$13,0,10*ROW('Hygiene Data'!E50))="","",OFFSET('Hygiene Data'!$E$13,0,10*ROW('Hygiene Data'!E50)))</f>
        <v/>
      </c>
      <c r="DU56" s="271" t="str">
        <f ca="true">+IF(OFFSET('Hygiene Data'!$F$11,0,10*ROW('Hygiene Data'!F50))="","",OFFSET('Hygiene Data'!$F$11,0,10*ROW('Hygiene Data'!F50)))</f>
        <v/>
      </c>
      <c r="DV56" s="271" t="str">
        <f ca="true">+IF(OFFSET('Hygiene Data'!$F$12,0,10*ROW('Hygiene Data'!F50))="","",OFFSET('Hygiene Data'!$F$12,0,10*ROW('Hygiene Data'!F50)))</f>
        <v/>
      </c>
      <c r="DW56" s="271" t="str">
        <f ca="true">+IF(OFFSET('Hygiene Data'!$F$13,0,10*ROW('Hygiene Data'!F50))="","",OFFSET('Hygiene Data'!$F$13,0,10*ROW('Hygiene Data'!F50)))</f>
        <v/>
      </c>
      <c r="DX56" s="271" t="str">
        <f ca="true">+IF(OFFSET('Hygiene Data'!$G$11,0,10*ROW('Hygiene Data'!G50))="","",OFFSET('Hygiene Data'!$G$11,0,10*ROW('Hygiene Data'!G50)))</f>
        <v/>
      </c>
      <c r="DY56" s="271" t="str">
        <f ca="true">+IF(OFFSET('Hygiene Data'!$G$12,0,10*ROW('Hygiene Data'!G50))="","",OFFSET('Hygiene Data'!$G$12,0,10*ROW('Hygiene Data'!G50)))</f>
        <v/>
      </c>
      <c r="DZ56" s="271" t="str">
        <f ca="true">+IF(OFFSET('Hygiene Data'!$G$13,0,10*ROW('Hygiene Data'!G50))="","",OFFSET('Hygiene Data'!$G$13,0,10*ROW('Hygiene Data'!G50)))</f>
        <v/>
      </c>
      <c r="EA56" s="271" t="str">
        <f ca="true">+IF(OFFSET('Hygiene Data'!$H$11,0,10*ROW('Hygiene Data'!H50))="","",OFFSET('Hygiene Data'!$H$11,0,10*ROW('Hygiene Data'!H50)))</f>
        <v/>
      </c>
      <c r="EB56" s="271" t="str">
        <f ca="true">+IF(OFFSET('Hygiene Data'!$H$12,0,10*ROW('Hygiene Data'!H50))="","",OFFSET('Hygiene Data'!$H$12,0,10*ROW('Hygiene Data'!H50)))</f>
        <v/>
      </c>
      <c r="EC56" s="271" t="str">
        <f ca="true">+IF(OFFSET('Hygiene Data'!$H$13,0,10*ROW('Hygiene Data'!H50))="","",OFFSET('Hygiene Data'!$H$13,0,10*ROW('Hygiene Data'!H50)))</f>
        <v/>
      </c>
      <c r="ED56" s="271" t="str">
        <f ca="true">+IF(OFFSET('Hygiene Data'!$I$11,0,10*ROW('Hygiene Data'!I50))="","",OFFSET('Hygiene Data'!$I$11,0,10*ROW('Hygiene Data'!I50)))</f>
        <v/>
      </c>
      <c r="EE56" s="271" t="str">
        <f ca="true">+IF(OFFSET('Hygiene Data'!$I$12,0,10*ROW('Hygiene Data'!I50))="","",OFFSET('Hygiene Data'!$I$12,0,10*ROW('Hygiene Data'!I50)))</f>
        <v/>
      </c>
      <c r="EF56" s="271"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27"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1"/>
      <c r="BS57" s="271" t="str">
        <f ca="true">+IF(OFFSET('Water Data'!$D$27,0,10*ROW('Water Data'!D51))="","",OFFSET('Water Data'!$D$27,0,10*ROW('Water Data'!D51)))</f>
        <v/>
      </c>
      <c r="BT57" s="271" t="str">
        <f ca="true">+IF(OFFSET('Water Data'!$D$28,0,10*ROW('Water Data'!D51))="","",OFFSET('Water Data'!$D$28,0,10*ROW('Water Data'!D51)))</f>
        <v/>
      </c>
      <c r="BU57" s="271" t="str">
        <f ca="true">+IF(OFFSET('Water Data'!$D$29,0,10*ROW('Water Data'!D51))="","",OFFSET('Water Data'!$D$29,0,10*ROW('Water Data'!D51)))</f>
        <v/>
      </c>
      <c r="BV57" s="271" t="str">
        <f ca="true">+IF(OFFSET('Water Data'!$E$27,0,10*ROW('Water Data'!E51))="","",OFFSET('Water Data'!$E$27,0,10*ROW('Water Data'!E51)))</f>
        <v/>
      </c>
      <c r="BW57" s="271" t="str">
        <f ca="true">+IF(OFFSET('Water Data'!$E$28,0,10*ROW('Water Data'!E51))="","",OFFSET('Water Data'!$E$28,0,10*ROW('Water Data'!E51)))</f>
        <v/>
      </c>
      <c r="BX57" s="271" t="str">
        <f ca="true">+IF(OFFSET('Water Data'!$E$29,0,10*ROW('Water Data'!E51))="","",OFFSET('Water Data'!$E$29,0,10*ROW('Water Data'!E51)))</f>
        <v/>
      </c>
      <c r="BY57" s="271" t="str">
        <f ca="true">+IF(OFFSET('Water Data'!$F$27,0,10*ROW('Water Data'!F51))="","",OFFSET('Water Data'!$F$27,0,10*ROW('Water Data'!F51)))</f>
        <v/>
      </c>
      <c r="BZ57" s="271" t="str">
        <f ca="true">+IF(OFFSET('Water Data'!$F$28,0,10*ROW('Water Data'!F51))="","",OFFSET('Water Data'!$F$28,0,10*ROW('Water Data'!F51)))</f>
        <v/>
      </c>
      <c r="CA57" s="271" t="str">
        <f ca="true">+IF(OFFSET('Water Data'!$F$29,0,10*ROW('Water Data'!F51))="","",OFFSET('Water Data'!$F$29,0,10*ROW('Water Data'!F51)))</f>
        <v/>
      </c>
      <c r="CB57" s="271" t="str">
        <f ca="true">+IF(OFFSET('Water Data'!$G$27,0,10*ROW('Water Data'!G51))="","",OFFSET('Water Data'!$G$27,0,10*ROW('Water Data'!G51)))</f>
        <v/>
      </c>
      <c r="CC57" s="271" t="str">
        <f ca="true">+IF(OFFSET('Water Data'!$G$28,0,10*ROW('Water Data'!G51))="","",OFFSET('Water Data'!$G$28,0,10*ROW('Water Data'!G51)))</f>
        <v/>
      </c>
      <c r="CD57" s="271" t="str">
        <f ca="true">+IF(OFFSET('Water Data'!$G$29,0,10*ROW('Water Data'!G51))="","",OFFSET('Water Data'!$G$29,0,10*ROW('Water Data'!G51)))</f>
        <v/>
      </c>
      <c r="CE57" s="271" t="str">
        <f ca="true">+IF(OFFSET('Water Data'!$H$27,0,10*ROW('Water Data'!H51))="","",OFFSET('Water Data'!$H$27,0,10*ROW('Water Data'!H51)))</f>
        <v/>
      </c>
      <c r="CF57" s="271" t="str">
        <f ca="true">+IF(OFFSET('Water Data'!$H$28,0,10*ROW('Water Data'!H51))="","",OFFSET('Water Data'!$H$28,0,10*ROW('Water Data'!H51)))</f>
        <v/>
      </c>
      <c r="CG57" s="271" t="str">
        <f ca="true">+IF(OFFSET('Water Data'!$H$29,0,10*ROW('Water Data'!H51))="","",OFFSET('Water Data'!$H$29,0,10*ROW('Water Data'!H51)))</f>
        <v/>
      </c>
      <c r="CH57" s="271" t="str">
        <f ca="true">+IF(OFFSET('Water Data'!$I$27,0,10*ROW('Water Data'!I51))="","",OFFSET('Water Data'!$I$27,0,10*ROW('Water Data'!I51)))</f>
        <v/>
      </c>
      <c r="CI57" s="271" t="str">
        <f ca="true">+IF(OFFSET('Water Data'!$I$28,0,10*ROW('Water Data'!I51))="","",OFFSET('Water Data'!$I$28,0,10*ROW('Water Data'!I51)))</f>
        <v/>
      </c>
      <c r="CJ57" s="271" t="str">
        <f ca="true">+IF(OFFSET('Water Data'!$I$29,0,10*ROW('Water Data'!I51))="","",OFFSET('Water Data'!$I$29,0,10*ROW('Water Data'!I51)))</f>
        <v/>
      </c>
      <c r="CK57" s="271" t="str">
        <f ca="true">+IF(OFFSET('Sanitation Data'!$D$28,0,10*ROW('Sanitation Data'!D51))="","",OFFSET('Sanitation Data'!$D$28,0,10*ROW('Sanitation Data'!D51)))</f>
        <v/>
      </c>
      <c r="CL57" s="271" t="str">
        <f ca="true">+IF(OFFSET('Sanitation Data'!$D$29,0,10*ROW('Sanitation Data'!D51))="","",OFFSET('Sanitation Data'!$D$29,0,10*ROW('Sanitation Data'!D51)))</f>
        <v/>
      </c>
      <c r="CM57" s="271" t="str">
        <f ca="true">+IF(OFFSET('Sanitation Data'!$D$30,0,10*ROW('Sanitation Data'!D51))="","",OFFSET('Sanitation Data'!$D$30,0,10*ROW('Sanitation Data'!D51)))</f>
        <v/>
      </c>
      <c r="CN57" s="271" t="str">
        <f ca="true">+IF(OFFSET('Sanitation Data'!$D$31,0,10*ROW('Sanitation Data'!D51))="","",OFFSET('Sanitation Data'!$D$31,0,10*ROW('Sanitation Data'!D51)))</f>
        <v/>
      </c>
      <c r="CO57" s="271" t="str">
        <f ca="true">+IF(OFFSET('Sanitation Data'!$D$32,0,10*ROW('Sanitation Data'!D51))="","",OFFSET('Sanitation Data'!$D$32,0,10*ROW('Sanitation Data'!D51)))</f>
        <v/>
      </c>
      <c r="CP57" s="271" t="str">
        <f ca="true">+IF(OFFSET('Sanitation Data'!$E$28,0,10*ROW('Sanitation Data'!E51))="","",OFFSET('Sanitation Data'!$E$28,0,10*ROW('Sanitation Data'!E51)))</f>
        <v/>
      </c>
      <c r="CQ57" s="271" t="str">
        <f ca="true">+IF(OFFSET('Sanitation Data'!$E$29,0,10*ROW('Sanitation Data'!E51))="","",OFFSET('Sanitation Data'!$E$29,0,10*ROW('Sanitation Data'!E51)))</f>
        <v/>
      </c>
      <c r="CR57" s="271" t="str">
        <f ca="true">+IF(OFFSET('Sanitation Data'!$E$30,0,10*ROW('Sanitation Data'!E51))="","",OFFSET('Sanitation Data'!$E$30,0,10*ROW('Sanitation Data'!E51)))</f>
        <v/>
      </c>
      <c r="CS57" s="271" t="str">
        <f ca="true">+IF(OFFSET('Sanitation Data'!$E$31,0,10*ROW('Sanitation Data'!E51))="","",OFFSET('Sanitation Data'!$E$31,0,10*ROW('Sanitation Data'!E51)))</f>
        <v/>
      </c>
      <c r="CT57" s="271" t="str">
        <f ca="true">+IF(OFFSET('Sanitation Data'!$E$32,0,10*ROW('Sanitation Data'!E51))="","",OFFSET('Sanitation Data'!$E$32,0,10*ROW('Sanitation Data'!E51)))</f>
        <v/>
      </c>
      <c r="CU57" s="271" t="str">
        <f ca="true">+IF(OFFSET('Sanitation Data'!$F$28,0,10*ROW('Sanitation Data'!F51))="","",OFFSET('Sanitation Data'!$F$28,0,10*ROW('Sanitation Data'!F51)))</f>
        <v/>
      </c>
      <c r="CV57" s="271" t="str">
        <f ca="true">+IF(OFFSET('Sanitation Data'!$F$29,0,10*ROW('Sanitation Data'!F51))="","",OFFSET('Sanitation Data'!$F$29,0,10*ROW('Sanitation Data'!F51)))</f>
        <v/>
      </c>
      <c r="CW57" s="271" t="str">
        <f ca="true">+IF(OFFSET('Sanitation Data'!$F$30,0,10*ROW('Sanitation Data'!F51))="","",OFFSET('Sanitation Data'!$F$30,0,10*ROW('Sanitation Data'!F51)))</f>
        <v/>
      </c>
      <c r="CX57" s="271" t="str">
        <f ca="true">+IF(OFFSET('Sanitation Data'!$F$31,0,10*ROW('Sanitation Data'!F51))="","",OFFSET('Sanitation Data'!$F$31,0,10*ROW('Sanitation Data'!F51)))</f>
        <v/>
      </c>
      <c r="CY57" s="271" t="str">
        <f ca="true">+IF(OFFSET('Sanitation Data'!$F$32,0,10*ROW('Sanitation Data'!F51))="","",OFFSET('Sanitation Data'!$F$32,0,10*ROW('Sanitation Data'!F51)))</f>
        <v/>
      </c>
      <c r="CZ57" s="271" t="str">
        <f ca="true">+IF(OFFSET('Sanitation Data'!$G$28,0,10*ROW('Sanitation Data'!G51))="","",OFFSET('Sanitation Data'!$G$28,0,10*ROW('Sanitation Data'!G51)))</f>
        <v/>
      </c>
      <c r="DA57" s="271" t="str">
        <f ca="true">+IF(OFFSET('Sanitation Data'!$G$29,0,10*ROW('Sanitation Data'!G51))="","",OFFSET('Sanitation Data'!$G$29,0,10*ROW('Sanitation Data'!G51)))</f>
        <v/>
      </c>
      <c r="DB57" s="271" t="str">
        <f ca="true">+IF(OFFSET('Sanitation Data'!$G$30,0,10*ROW('Sanitation Data'!G51))="","",OFFSET('Sanitation Data'!$G$30,0,10*ROW('Sanitation Data'!G51)))</f>
        <v/>
      </c>
      <c r="DC57" s="271" t="str">
        <f ca="true">+IF(OFFSET('Sanitation Data'!$G$31,0,10*ROW('Sanitation Data'!G51))="","",OFFSET('Sanitation Data'!$G$31,0,10*ROW('Sanitation Data'!G51)))</f>
        <v/>
      </c>
      <c r="DD57" s="271" t="str">
        <f ca="true">+IF(OFFSET('Sanitation Data'!$G$32,0,10*ROW('Sanitation Data'!G51))="","",OFFSET('Sanitation Data'!$G$32,0,10*ROW('Sanitation Data'!G51)))</f>
        <v/>
      </c>
      <c r="DE57" s="271" t="str">
        <f ca="true">+IF(OFFSET('Sanitation Data'!$H$28,0,10*ROW('Sanitation Data'!H51))="","",OFFSET('Sanitation Data'!$H$28,0,10*ROW('Sanitation Data'!H51)))</f>
        <v/>
      </c>
      <c r="DF57" s="271" t="str">
        <f ca="true">+IF(OFFSET('Sanitation Data'!$H$29,0,10*ROW('Sanitation Data'!H51))="","",OFFSET('Sanitation Data'!$H$29,0,10*ROW('Sanitation Data'!H51)))</f>
        <v/>
      </c>
      <c r="DG57" s="271" t="str">
        <f ca="true">+IF(OFFSET('Sanitation Data'!$H$30,0,10*ROW('Sanitation Data'!H51))="","",OFFSET('Sanitation Data'!$H$30,0,10*ROW('Sanitation Data'!H51)))</f>
        <v/>
      </c>
      <c r="DH57" s="271" t="str">
        <f ca="true">+IF(OFFSET('Sanitation Data'!$H$31,0,10*ROW('Sanitation Data'!H51))="","",OFFSET('Sanitation Data'!$H$31,0,10*ROW('Sanitation Data'!H51)))</f>
        <v/>
      </c>
      <c r="DI57" s="271" t="str">
        <f ca="true">+IF(OFFSET('Sanitation Data'!$H$32,0,10*ROW('Sanitation Data'!H51))="","",OFFSET('Sanitation Data'!$H$32,0,10*ROW('Sanitation Data'!H51)))</f>
        <v/>
      </c>
      <c r="DJ57" s="271" t="str">
        <f ca="true">+IF(OFFSET('Sanitation Data'!$I$28,0,10*ROW('Sanitation Data'!I51))="","",OFFSET('Sanitation Data'!$I$28,0,10*ROW('Sanitation Data'!I51)))</f>
        <v/>
      </c>
      <c r="DK57" s="271" t="str">
        <f ca="true">+IF(OFFSET('Sanitation Data'!$I$29,0,10*ROW('Sanitation Data'!I51))="","",OFFSET('Sanitation Data'!$I$29,0,10*ROW('Sanitation Data'!I51)))</f>
        <v/>
      </c>
      <c r="DL57" s="271" t="str">
        <f ca="true">+IF(OFFSET('Sanitation Data'!$I$30,0,10*ROW('Sanitation Data'!I51))="","",OFFSET('Sanitation Data'!$I$30,0,10*ROW('Sanitation Data'!I51)))</f>
        <v/>
      </c>
      <c r="DM57" s="271" t="str">
        <f ca="true">+IF(OFFSET('Sanitation Data'!$I$31,0,10*ROW('Sanitation Data'!I51))="","",OFFSET('Sanitation Data'!$I$31,0,10*ROW('Sanitation Data'!I51)))</f>
        <v/>
      </c>
      <c r="DN57" s="271" t="str">
        <f ca="true">+IF(OFFSET('Sanitation Data'!$I$32,0,10*ROW('Sanitation Data'!I51))="","",OFFSET('Sanitation Data'!$I$32,0,10*ROW('Sanitation Data'!I51)))</f>
        <v/>
      </c>
      <c r="DO57" s="271" t="str">
        <f ca="true">+IF(OFFSET('Hygiene Data'!$D$11,0,10*ROW('Hygiene Data'!D51))="","",OFFSET('Hygiene Data'!$D$11,0,10*ROW('Hygiene Data'!D51)))</f>
        <v/>
      </c>
      <c r="DP57" s="271" t="str">
        <f ca="true">+IF(OFFSET('Hygiene Data'!$D$12,0,10*ROW('Hygiene Data'!D51))="","",OFFSET('Hygiene Data'!$D$12,0,10*ROW('Hygiene Data'!D51)))</f>
        <v/>
      </c>
      <c r="DQ57" s="271" t="str">
        <f ca="true">+IF(OFFSET('Hygiene Data'!$D$13,0,10*ROW('Hygiene Data'!D51))="","",OFFSET('Hygiene Data'!$D$13,0,10*ROW('Hygiene Data'!D51)))</f>
        <v/>
      </c>
      <c r="DR57" s="271" t="str">
        <f ca="true">+IF(OFFSET('Hygiene Data'!$E$11,0,10*ROW('Hygiene Data'!E51))="","",OFFSET('Hygiene Data'!$E$11,0,10*ROW('Hygiene Data'!E51)))</f>
        <v/>
      </c>
      <c r="DS57" s="271" t="str">
        <f ca="true">+IF(OFFSET('Hygiene Data'!$E$12,0,10*ROW('Hygiene Data'!E51))="","",OFFSET('Hygiene Data'!$E$12,0,10*ROW('Hygiene Data'!E51)))</f>
        <v/>
      </c>
      <c r="DT57" s="271" t="str">
        <f ca="true">+IF(OFFSET('Hygiene Data'!$E$13,0,10*ROW('Hygiene Data'!E51))="","",OFFSET('Hygiene Data'!$E$13,0,10*ROW('Hygiene Data'!E51)))</f>
        <v/>
      </c>
      <c r="DU57" s="271" t="str">
        <f ca="true">+IF(OFFSET('Hygiene Data'!$F$11,0,10*ROW('Hygiene Data'!F51))="","",OFFSET('Hygiene Data'!$F$11,0,10*ROW('Hygiene Data'!F51)))</f>
        <v/>
      </c>
      <c r="DV57" s="271" t="str">
        <f ca="true">+IF(OFFSET('Hygiene Data'!$F$12,0,10*ROW('Hygiene Data'!F51))="","",OFFSET('Hygiene Data'!$F$12,0,10*ROW('Hygiene Data'!F51)))</f>
        <v/>
      </c>
      <c r="DW57" s="271" t="str">
        <f ca="true">+IF(OFFSET('Hygiene Data'!$F$13,0,10*ROW('Hygiene Data'!F51))="","",OFFSET('Hygiene Data'!$F$13,0,10*ROW('Hygiene Data'!F51)))</f>
        <v/>
      </c>
      <c r="DX57" s="271" t="str">
        <f ca="true">+IF(OFFSET('Hygiene Data'!$G$11,0,10*ROW('Hygiene Data'!G51))="","",OFFSET('Hygiene Data'!$G$11,0,10*ROW('Hygiene Data'!G51)))</f>
        <v/>
      </c>
      <c r="DY57" s="271" t="str">
        <f ca="true">+IF(OFFSET('Hygiene Data'!$G$12,0,10*ROW('Hygiene Data'!G51))="","",OFFSET('Hygiene Data'!$G$12,0,10*ROW('Hygiene Data'!G51)))</f>
        <v/>
      </c>
      <c r="DZ57" s="271" t="str">
        <f ca="true">+IF(OFFSET('Hygiene Data'!$G$13,0,10*ROW('Hygiene Data'!G51))="","",OFFSET('Hygiene Data'!$G$13,0,10*ROW('Hygiene Data'!G51)))</f>
        <v/>
      </c>
      <c r="EA57" s="271" t="str">
        <f ca="true">+IF(OFFSET('Hygiene Data'!$H$11,0,10*ROW('Hygiene Data'!H51))="","",OFFSET('Hygiene Data'!$H$11,0,10*ROW('Hygiene Data'!H51)))</f>
        <v/>
      </c>
      <c r="EB57" s="271" t="str">
        <f ca="true">+IF(OFFSET('Hygiene Data'!$H$12,0,10*ROW('Hygiene Data'!H51))="","",OFFSET('Hygiene Data'!$H$12,0,10*ROW('Hygiene Data'!H51)))</f>
        <v/>
      </c>
      <c r="EC57" s="271" t="str">
        <f ca="true">+IF(OFFSET('Hygiene Data'!$H$13,0,10*ROW('Hygiene Data'!H51))="","",OFFSET('Hygiene Data'!$H$13,0,10*ROW('Hygiene Data'!H51)))</f>
        <v/>
      </c>
      <c r="ED57" s="271" t="str">
        <f ca="true">+IF(OFFSET('Hygiene Data'!$I$11,0,10*ROW('Hygiene Data'!I51))="","",OFFSET('Hygiene Data'!$I$11,0,10*ROW('Hygiene Data'!I51)))</f>
        <v/>
      </c>
      <c r="EE57" s="271" t="str">
        <f ca="true">+IF(OFFSET('Hygiene Data'!$I$12,0,10*ROW('Hygiene Data'!I51))="","",OFFSET('Hygiene Data'!$I$12,0,10*ROW('Hygiene Data'!I51)))</f>
        <v/>
      </c>
      <c r="EF57" s="271"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27"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1"/>
      <c r="BS58" s="271" t="str">
        <f ca="true">+IF(OFFSET('Water Data'!$D$27,0,10*ROW('Water Data'!D52))="","",OFFSET('Water Data'!$D$27,0,10*ROW('Water Data'!D52)))</f>
        <v/>
      </c>
      <c r="BT58" s="271" t="str">
        <f ca="true">+IF(OFFSET('Water Data'!$D$28,0,10*ROW('Water Data'!D52))="","",OFFSET('Water Data'!$D$28,0,10*ROW('Water Data'!D52)))</f>
        <v/>
      </c>
      <c r="BU58" s="271" t="str">
        <f ca="true">+IF(OFFSET('Water Data'!$D$29,0,10*ROW('Water Data'!D52))="","",OFFSET('Water Data'!$D$29,0,10*ROW('Water Data'!D52)))</f>
        <v/>
      </c>
      <c r="BV58" s="271" t="str">
        <f ca="true">+IF(OFFSET('Water Data'!$E$27,0,10*ROW('Water Data'!E52))="","",OFFSET('Water Data'!$E$27,0,10*ROW('Water Data'!E52)))</f>
        <v/>
      </c>
      <c r="BW58" s="271" t="str">
        <f ca="true">+IF(OFFSET('Water Data'!$E$28,0,10*ROW('Water Data'!E52))="","",OFFSET('Water Data'!$E$28,0,10*ROW('Water Data'!E52)))</f>
        <v/>
      </c>
      <c r="BX58" s="271" t="str">
        <f ca="true">+IF(OFFSET('Water Data'!$E$29,0,10*ROW('Water Data'!E52))="","",OFFSET('Water Data'!$E$29,0,10*ROW('Water Data'!E52)))</f>
        <v/>
      </c>
      <c r="BY58" s="271" t="str">
        <f ca="true">+IF(OFFSET('Water Data'!$F$27,0,10*ROW('Water Data'!F52))="","",OFFSET('Water Data'!$F$27,0,10*ROW('Water Data'!F52)))</f>
        <v/>
      </c>
      <c r="BZ58" s="271" t="str">
        <f ca="true">+IF(OFFSET('Water Data'!$F$28,0,10*ROW('Water Data'!F52))="","",OFFSET('Water Data'!$F$28,0,10*ROW('Water Data'!F52)))</f>
        <v/>
      </c>
      <c r="CA58" s="271" t="str">
        <f ca="true">+IF(OFFSET('Water Data'!$F$29,0,10*ROW('Water Data'!F52))="","",OFFSET('Water Data'!$F$29,0,10*ROW('Water Data'!F52)))</f>
        <v/>
      </c>
      <c r="CB58" s="271" t="str">
        <f ca="true">+IF(OFFSET('Water Data'!$G$27,0,10*ROW('Water Data'!G52))="","",OFFSET('Water Data'!$G$27,0,10*ROW('Water Data'!G52)))</f>
        <v/>
      </c>
      <c r="CC58" s="271" t="str">
        <f ca="true">+IF(OFFSET('Water Data'!$G$28,0,10*ROW('Water Data'!G52))="","",OFFSET('Water Data'!$G$28,0,10*ROW('Water Data'!G52)))</f>
        <v/>
      </c>
      <c r="CD58" s="271" t="str">
        <f ca="true">+IF(OFFSET('Water Data'!$G$29,0,10*ROW('Water Data'!G52))="","",OFFSET('Water Data'!$G$29,0,10*ROW('Water Data'!G52)))</f>
        <v/>
      </c>
      <c r="CE58" s="271" t="str">
        <f ca="true">+IF(OFFSET('Water Data'!$H$27,0,10*ROW('Water Data'!H52))="","",OFFSET('Water Data'!$H$27,0,10*ROW('Water Data'!H52)))</f>
        <v/>
      </c>
      <c r="CF58" s="271" t="str">
        <f ca="true">+IF(OFFSET('Water Data'!$H$28,0,10*ROW('Water Data'!H52))="","",OFFSET('Water Data'!$H$28,0,10*ROW('Water Data'!H52)))</f>
        <v/>
      </c>
      <c r="CG58" s="271" t="str">
        <f ca="true">+IF(OFFSET('Water Data'!$H$29,0,10*ROW('Water Data'!H52))="","",OFFSET('Water Data'!$H$29,0,10*ROW('Water Data'!H52)))</f>
        <v/>
      </c>
      <c r="CH58" s="271" t="str">
        <f ca="true">+IF(OFFSET('Water Data'!$I$27,0,10*ROW('Water Data'!I52))="","",OFFSET('Water Data'!$I$27,0,10*ROW('Water Data'!I52)))</f>
        <v/>
      </c>
      <c r="CI58" s="271" t="str">
        <f ca="true">+IF(OFFSET('Water Data'!$I$28,0,10*ROW('Water Data'!I52))="","",OFFSET('Water Data'!$I$28,0,10*ROW('Water Data'!I52)))</f>
        <v/>
      </c>
      <c r="CJ58" s="271" t="str">
        <f ca="true">+IF(OFFSET('Water Data'!$I$29,0,10*ROW('Water Data'!I52))="","",OFFSET('Water Data'!$I$29,0,10*ROW('Water Data'!I52)))</f>
        <v/>
      </c>
      <c r="CK58" s="271" t="str">
        <f ca="true">+IF(OFFSET('Sanitation Data'!$D$28,0,10*ROW('Sanitation Data'!D52))="","",OFFSET('Sanitation Data'!$D$28,0,10*ROW('Sanitation Data'!D52)))</f>
        <v/>
      </c>
      <c r="CL58" s="271" t="str">
        <f ca="true">+IF(OFFSET('Sanitation Data'!$D$29,0,10*ROW('Sanitation Data'!D52))="","",OFFSET('Sanitation Data'!$D$29,0,10*ROW('Sanitation Data'!D52)))</f>
        <v/>
      </c>
      <c r="CM58" s="271" t="str">
        <f ca="true">+IF(OFFSET('Sanitation Data'!$D$30,0,10*ROW('Sanitation Data'!D52))="","",OFFSET('Sanitation Data'!$D$30,0,10*ROW('Sanitation Data'!D52)))</f>
        <v/>
      </c>
      <c r="CN58" s="271" t="str">
        <f ca="true">+IF(OFFSET('Sanitation Data'!$D$31,0,10*ROW('Sanitation Data'!D52))="","",OFFSET('Sanitation Data'!$D$31,0,10*ROW('Sanitation Data'!D52)))</f>
        <v/>
      </c>
      <c r="CO58" s="271" t="str">
        <f ca="true">+IF(OFFSET('Sanitation Data'!$D$32,0,10*ROW('Sanitation Data'!D52))="","",OFFSET('Sanitation Data'!$D$32,0,10*ROW('Sanitation Data'!D52)))</f>
        <v/>
      </c>
      <c r="CP58" s="271" t="str">
        <f ca="true">+IF(OFFSET('Sanitation Data'!$E$28,0,10*ROW('Sanitation Data'!E52))="","",OFFSET('Sanitation Data'!$E$28,0,10*ROW('Sanitation Data'!E52)))</f>
        <v/>
      </c>
      <c r="CQ58" s="271" t="str">
        <f ca="true">+IF(OFFSET('Sanitation Data'!$E$29,0,10*ROW('Sanitation Data'!E52))="","",OFFSET('Sanitation Data'!$E$29,0,10*ROW('Sanitation Data'!E52)))</f>
        <v/>
      </c>
      <c r="CR58" s="271" t="str">
        <f ca="true">+IF(OFFSET('Sanitation Data'!$E$30,0,10*ROW('Sanitation Data'!E52))="","",OFFSET('Sanitation Data'!$E$30,0,10*ROW('Sanitation Data'!E52)))</f>
        <v/>
      </c>
      <c r="CS58" s="271" t="str">
        <f ca="true">+IF(OFFSET('Sanitation Data'!$E$31,0,10*ROW('Sanitation Data'!E52))="","",OFFSET('Sanitation Data'!$E$31,0,10*ROW('Sanitation Data'!E52)))</f>
        <v/>
      </c>
      <c r="CT58" s="271" t="str">
        <f ca="true">+IF(OFFSET('Sanitation Data'!$E$32,0,10*ROW('Sanitation Data'!E52))="","",OFFSET('Sanitation Data'!$E$32,0,10*ROW('Sanitation Data'!E52)))</f>
        <v/>
      </c>
      <c r="CU58" s="271" t="str">
        <f ca="true">+IF(OFFSET('Sanitation Data'!$F$28,0,10*ROW('Sanitation Data'!F52))="","",OFFSET('Sanitation Data'!$F$28,0,10*ROW('Sanitation Data'!F52)))</f>
        <v/>
      </c>
      <c r="CV58" s="271" t="str">
        <f ca="true">+IF(OFFSET('Sanitation Data'!$F$29,0,10*ROW('Sanitation Data'!F52))="","",OFFSET('Sanitation Data'!$F$29,0,10*ROW('Sanitation Data'!F52)))</f>
        <v/>
      </c>
      <c r="CW58" s="271" t="str">
        <f ca="true">+IF(OFFSET('Sanitation Data'!$F$30,0,10*ROW('Sanitation Data'!F52))="","",OFFSET('Sanitation Data'!$F$30,0,10*ROW('Sanitation Data'!F52)))</f>
        <v/>
      </c>
      <c r="CX58" s="271" t="str">
        <f ca="true">+IF(OFFSET('Sanitation Data'!$F$31,0,10*ROW('Sanitation Data'!F52))="","",OFFSET('Sanitation Data'!$F$31,0,10*ROW('Sanitation Data'!F52)))</f>
        <v/>
      </c>
      <c r="CY58" s="271" t="str">
        <f ca="true">+IF(OFFSET('Sanitation Data'!$F$32,0,10*ROW('Sanitation Data'!F52))="","",OFFSET('Sanitation Data'!$F$32,0,10*ROW('Sanitation Data'!F52)))</f>
        <v/>
      </c>
      <c r="CZ58" s="271" t="str">
        <f ca="true">+IF(OFFSET('Sanitation Data'!$G$28,0,10*ROW('Sanitation Data'!G52))="","",OFFSET('Sanitation Data'!$G$28,0,10*ROW('Sanitation Data'!G52)))</f>
        <v/>
      </c>
      <c r="DA58" s="271" t="str">
        <f ca="true">+IF(OFFSET('Sanitation Data'!$G$29,0,10*ROW('Sanitation Data'!G52))="","",OFFSET('Sanitation Data'!$G$29,0,10*ROW('Sanitation Data'!G52)))</f>
        <v/>
      </c>
      <c r="DB58" s="271" t="str">
        <f ca="true">+IF(OFFSET('Sanitation Data'!$G$30,0,10*ROW('Sanitation Data'!G52))="","",OFFSET('Sanitation Data'!$G$30,0,10*ROW('Sanitation Data'!G52)))</f>
        <v/>
      </c>
      <c r="DC58" s="271" t="str">
        <f ca="true">+IF(OFFSET('Sanitation Data'!$G$31,0,10*ROW('Sanitation Data'!G52))="","",OFFSET('Sanitation Data'!$G$31,0,10*ROW('Sanitation Data'!G52)))</f>
        <v/>
      </c>
      <c r="DD58" s="271" t="str">
        <f ca="true">+IF(OFFSET('Sanitation Data'!$G$32,0,10*ROW('Sanitation Data'!G52))="","",OFFSET('Sanitation Data'!$G$32,0,10*ROW('Sanitation Data'!G52)))</f>
        <v/>
      </c>
      <c r="DE58" s="271" t="str">
        <f ca="true">+IF(OFFSET('Sanitation Data'!$H$28,0,10*ROW('Sanitation Data'!H52))="","",OFFSET('Sanitation Data'!$H$28,0,10*ROW('Sanitation Data'!H52)))</f>
        <v/>
      </c>
      <c r="DF58" s="271" t="str">
        <f ca="true">+IF(OFFSET('Sanitation Data'!$H$29,0,10*ROW('Sanitation Data'!H52))="","",OFFSET('Sanitation Data'!$H$29,0,10*ROW('Sanitation Data'!H52)))</f>
        <v/>
      </c>
      <c r="DG58" s="271" t="str">
        <f ca="true">+IF(OFFSET('Sanitation Data'!$H$30,0,10*ROW('Sanitation Data'!H52))="","",OFFSET('Sanitation Data'!$H$30,0,10*ROW('Sanitation Data'!H52)))</f>
        <v/>
      </c>
      <c r="DH58" s="271" t="str">
        <f ca="true">+IF(OFFSET('Sanitation Data'!$H$31,0,10*ROW('Sanitation Data'!H52))="","",OFFSET('Sanitation Data'!$H$31,0,10*ROW('Sanitation Data'!H52)))</f>
        <v/>
      </c>
      <c r="DI58" s="271" t="str">
        <f ca="true">+IF(OFFSET('Sanitation Data'!$H$32,0,10*ROW('Sanitation Data'!H52))="","",OFFSET('Sanitation Data'!$H$32,0,10*ROW('Sanitation Data'!H52)))</f>
        <v/>
      </c>
      <c r="DJ58" s="271" t="str">
        <f ca="true">+IF(OFFSET('Sanitation Data'!$I$28,0,10*ROW('Sanitation Data'!I52))="","",OFFSET('Sanitation Data'!$I$28,0,10*ROW('Sanitation Data'!I52)))</f>
        <v/>
      </c>
      <c r="DK58" s="271" t="str">
        <f ca="true">+IF(OFFSET('Sanitation Data'!$I$29,0,10*ROW('Sanitation Data'!I52))="","",OFFSET('Sanitation Data'!$I$29,0,10*ROW('Sanitation Data'!I52)))</f>
        <v/>
      </c>
      <c r="DL58" s="271" t="str">
        <f ca="true">+IF(OFFSET('Sanitation Data'!$I$30,0,10*ROW('Sanitation Data'!I52))="","",OFFSET('Sanitation Data'!$I$30,0,10*ROW('Sanitation Data'!I52)))</f>
        <v/>
      </c>
      <c r="DM58" s="271" t="str">
        <f ca="true">+IF(OFFSET('Sanitation Data'!$I$31,0,10*ROW('Sanitation Data'!I52))="","",OFFSET('Sanitation Data'!$I$31,0,10*ROW('Sanitation Data'!I52)))</f>
        <v/>
      </c>
      <c r="DN58" s="271" t="str">
        <f ca="true">+IF(OFFSET('Sanitation Data'!$I$32,0,10*ROW('Sanitation Data'!I52))="","",OFFSET('Sanitation Data'!$I$32,0,10*ROW('Sanitation Data'!I52)))</f>
        <v/>
      </c>
      <c r="DO58" s="271" t="str">
        <f ca="true">+IF(OFFSET('Hygiene Data'!$D$11,0,10*ROW('Hygiene Data'!D52))="","",OFFSET('Hygiene Data'!$D$11,0,10*ROW('Hygiene Data'!D52)))</f>
        <v/>
      </c>
      <c r="DP58" s="271" t="str">
        <f ca="true">+IF(OFFSET('Hygiene Data'!$D$12,0,10*ROW('Hygiene Data'!D52))="","",OFFSET('Hygiene Data'!$D$12,0,10*ROW('Hygiene Data'!D52)))</f>
        <v/>
      </c>
      <c r="DQ58" s="271" t="str">
        <f ca="true">+IF(OFFSET('Hygiene Data'!$D$13,0,10*ROW('Hygiene Data'!D52))="","",OFFSET('Hygiene Data'!$D$13,0,10*ROW('Hygiene Data'!D52)))</f>
        <v/>
      </c>
      <c r="DR58" s="271" t="str">
        <f ca="true">+IF(OFFSET('Hygiene Data'!$E$11,0,10*ROW('Hygiene Data'!E52))="","",OFFSET('Hygiene Data'!$E$11,0,10*ROW('Hygiene Data'!E52)))</f>
        <v/>
      </c>
      <c r="DS58" s="271" t="str">
        <f ca="true">+IF(OFFSET('Hygiene Data'!$E$12,0,10*ROW('Hygiene Data'!E52))="","",OFFSET('Hygiene Data'!$E$12,0,10*ROW('Hygiene Data'!E52)))</f>
        <v/>
      </c>
      <c r="DT58" s="271" t="str">
        <f ca="true">+IF(OFFSET('Hygiene Data'!$E$13,0,10*ROW('Hygiene Data'!E52))="","",OFFSET('Hygiene Data'!$E$13,0,10*ROW('Hygiene Data'!E52)))</f>
        <v/>
      </c>
      <c r="DU58" s="271" t="str">
        <f ca="true">+IF(OFFSET('Hygiene Data'!$F$11,0,10*ROW('Hygiene Data'!F52))="","",OFFSET('Hygiene Data'!$F$11,0,10*ROW('Hygiene Data'!F52)))</f>
        <v/>
      </c>
      <c r="DV58" s="271" t="str">
        <f ca="true">+IF(OFFSET('Hygiene Data'!$F$12,0,10*ROW('Hygiene Data'!F52))="","",OFFSET('Hygiene Data'!$F$12,0,10*ROW('Hygiene Data'!F52)))</f>
        <v/>
      </c>
      <c r="DW58" s="271" t="str">
        <f ca="true">+IF(OFFSET('Hygiene Data'!$F$13,0,10*ROW('Hygiene Data'!F52))="","",OFFSET('Hygiene Data'!$F$13,0,10*ROW('Hygiene Data'!F52)))</f>
        <v/>
      </c>
      <c r="DX58" s="271" t="str">
        <f ca="true">+IF(OFFSET('Hygiene Data'!$G$11,0,10*ROW('Hygiene Data'!G52))="","",OFFSET('Hygiene Data'!$G$11,0,10*ROW('Hygiene Data'!G52)))</f>
        <v/>
      </c>
      <c r="DY58" s="271" t="str">
        <f ca="true">+IF(OFFSET('Hygiene Data'!$G$12,0,10*ROW('Hygiene Data'!G52))="","",OFFSET('Hygiene Data'!$G$12,0,10*ROW('Hygiene Data'!G52)))</f>
        <v/>
      </c>
      <c r="DZ58" s="271" t="str">
        <f ca="true">+IF(OFFSET('Hygiene Data'!$G$13,0,10*ROW('Hygiene Data'!G52))="","",OFFSET('Hygiene Data'!$G$13,0,10*ROW('Hygiene Data'!G52)))</f>
        <v/>
      </c>
      <c r="EA58" s="271" t="str">
        <f ca="true">+IF(OFFSET('Hygiene Data'!$H$11,0,10*ROW('Hygiene Data'!H52))="","",OFFSET('Hygiene Data'!$H$11,0,10*ROW('Hygiene Data'!H52)))</f>
        <v/>
      </c>
      <c r="EB58" s="271" t="str">
        <f ca="true">+IF(OFFSET('Hygiene Data'!$H$12,0,10*ROW('Hygiene Data'!H52))="","",OFFSET('Hygiene Data'!$H$12,0,10*ROW('Hygiene Data'!H52)))</f>
        <v/>
      </c>
      <c r="EC58" s="271" t="str">
        <f ca="true">+IF(OFFSET('Hygiene Data'!$H$13,0,10*ROW('Hygiene Data'!H52))="","",OFFSET('Hygiene Data'!$H$13,0,10*ROW('Hygiene Data'!H52)))</f>
        <v/>
      </c>
      <c r="ED58" s="271" t="str">
        <f ca="true">+IF(OFFSET('Hygiene Data'!$I$11,0,10*ROW('Hygiene Data'!I52))="","",OFFSET('Hygiene Data'!$I$11,0,10*ROW('Hygiene Data'!I52)))</f>
        <v/>
      </c>
      <c r="EE58" s="271" t="str">
        <f ca="true">+IF(OFFSET('Hygiene Data'!$I$12,0,10*ROW('Hygiene Data'!I52))="","",OFFSET('Hygiene Data'!$I$12,0,10*ROW('Hygiene Data'!I52)))</f>
        <v/>
      </c>
      <c r="EF58" s="271"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27"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1"/>
      <c r="BS59" s="271" t="str">
        <f ca="true">+IF(OFFSET('Water Data'!$D$27,0,10*ROW('Water Data'!D53))="","",OFFSET('Water Data'!$D$27,0,10*ROW('Water Data'!D53)))</f>
        <v/>
      </c>
      <c r="BT59" s="271" t="str">
        <f ca="true">+IF(OFFSET('Water Data'!$D$28,0,10*ROW('Water Data'!D53))="","",OFFSET('Water Data'!$D$28,0,10*ROW('Water Data'!D53)))</f>
        <v/>
      </c>
      <c r="BU59" s="271" t="str">
        <f ca="true">+IF(OFFSET('Water Data'!$D$29,0,10*ROW('Water Data'!D53))="","",OFFSET('Water Data'!$D$29,0,10*ROW('Water Data'!D53)))</f>
        <v/>
      </c>
      <c r="BV59" s="271" t="str">
        <f ca="true">+IF(OFFSET('Water Data'!$E$27,0,10*ROW('Water Data'!E53))="","",OFFSET('Water Data'!$E$27,0,10*ROW('Water Data'!E53)))</f>
        <v/>
      </c>
      <c r="BW59" s="271" t="str">
        <f ca="true">+IF(OFFSET('Water Data'!$E$28,0,10*ROW('Water Data'!E53))="","",OFFSET('Water Data'!$E$28,0,10*ROW('Water Data'!E53)))</f>
        <v/>
      </c>
      <c r="BX59" s="271" t="str">
        <f ca="true">+IF(OFFSET('Water Data'!$E$29,0,10*ROW('Water Data'!E53))="","",OFFSET('Water Data'!$E$29,0,10*ROW('Water Data'!E53)))</f>
        <v/>
      </c>
      <c r="BY59" s="271" t="str">
        <f ca="true">+IF(OFFSET('Water Data'!$F$27,0,10*ROW('Water Data'!F53))="","",OFFSET('Water Data'!$F$27,0,10*ROW('Water Data'!F53)))</f>
        <v/>
      </c>
      <c r="BZ59" s="271" t="str">
        <f ca="true">+IF(OFFSET('Water Data'!$F$28,0,10*ROW('Water Data'!F53))="","",OFFSET('Water Data'!$F$28,0,10*ROW('Water Data'!F53)))</f>
        <v/>
      </c>
      <c r="CA59" s="271" t="str">
        <f ca="true">+IF(OFFSET('Water Data'!$F$29,0,10*ROW('Water Data'!F53))="","",OFFSET('Water Data'!$F$29,0,10*ROW('Water Data'!F53)))</f>
        <v/>
      </c>
      <c r="CB59" s="271" t="str">
        <f ca="true">+IF(OFFSET('Water Data'!$G$27,0,10*ROW('Water Data'!G53))="","",OFFSET('Water Data'!$G$27,0,10*ROW('Water Data'!G53)))</f>
        <v/>
      </c>
      <c r="CC59" s="271" t="str">
        <f ca="true">+IF(OFFSET('Water Data'!$G$28,0,10*ROW('Water Data'!G53))="","",OFFSET('Water Data'!$G$28,0,10*ROW('Water Data'!G53)))</f>
        <v/>
      </c>
      <c r="CD59" s="271" t="str">
        <f ca="true">+IF(OFFSET('Water Data'!$G$29,0,10*ROW('Water Data'!G53))="","",OFFSET('Water Data'!$G$29,0,10*ROW('Water Data'!G53)))</f>
        <v/>
      </c>
      <c r="CE59" s="271" t="str">
        <f ca="true">+IF(OFFSET('Water Data'!$H$27,0,10*ROW('Water Data'!H53))="","",OFFSET('Water Data'!$H$27,0,10*ROW('Water Data'!H53)))</f>
        <v/>
      </c>
      <c r="CF59" s="271" t="str">
        <f ca="true">+IF(OFFSET('Water Data'!$H$28,0,10*ROW('Water Data'!H53))="","",OFFSET('Water Data'!$H$28,0,10*ROW('Water Data'!H53)))</f>
        <v/>
      </c>
      <c r="CG59" s="271" t="str">
        <f ca="true">+IF(OFFSET('Water Data'!$H$29,0,10*ROW('Water Data'!H53))="","",OFFSET('Water Data'!$H$29,0,10*ROW('Water Data'!H53)))</f>
        <v/>
      </c>
      <c r="CH59" s="271" t="str">
        <f ca="true">+IF(OFFSET('Water Data'!$I$27,0,10*ROW('Water Data'!I53))="","",OFFSET('Water Data'!$I$27,0,10*ROW('Water Data'!I53)))</f>
        <v/>
      </c>
      <c r="CI59" s="271" t="str">
        <f ca="true">+IF(OFFSET('Water Data'!$I$28,0,10*ROW('Water Data'!I53))="","",OFFSET('Water Data'!$I$28,0,10*ROW('Water Data'!I53)))</f>
        <v/>
      </c>
      <c r="CJ59" s="271" t="str">
        <f ca="true">+IF(OFFSET('Water Data'!$I$29,0,10*ROW('Water Data'!I53))="","",OFFSET('Water Data'!$I$29,0,10*ROW('Water Data'!I53)))</f>
        <v/>
      </c>
      <c r="CK59" s="271" t="str">
        <f ca="true">+IF(OFFSET('Sanitation Data'!$D$28,0,10*ROW('Sanitation Data'!D53))="","",OFFSET('Sanitation Data'!$D$28,0,10*ROW('Sanitation Data'!D53)))</f>
        <v/>
      </c>
      <c r="CL59" s="271" t="str">
        <f ca="true">+IF(OFFSET('Sanitation Data'!$D$29,0,10*ROW('Sanitation Data'!D53))="","",OFFSET('Sanitation Data'!$D$29,0,10*ROW('Sanitation Data'!D53)))</f>
        <v/>
      </c>
      <c r="CM59" s="271" t="str">
        <f ca="true">+IF(OFFSET('Sanitation Data'!$D$30,0,10*ROW('Sanitation Data'!D53))="","",OFFSET('Sanitation Data'!$D$30,0,10*ROW('Sanitation Data'!D53)))</f>
        <v/>
      </c>
      <c r="CN59" s="271" t="str">
        <f ca="true">+IF(OFFSET('Sanitation Data'!$D$31,0,10*ROW('Sanitation Data'!D53))="","",OFFSET('Sanitation Data'!$D$31,0,10*ROW('Sanitation Data'!D53)))</f>
        <v/>
      </c>
      <c r="CO59" s="271" t="str">
        <f ca="true">+IF(OFFSET('Sanitation Data'!$D$32,0,10*ROW('Sanitation Data'!D53))="","",OFFSET('Sanitation Data'!$D$32,0,10*ROW('Sanitation Data'!D53)))</f>
        <v/>
      </c>
      <c r="CP59" s="271" t="str">
        <f ca="true">+IF(OFFSET('Sanitation Data'!$E$28,0,10*ROW('Sanitation Data'!E53))="","",OFFSET('Sanitation Data'!$E$28,0,10*ROW('Sanitation Data'!E53)))</f>
        <v/>
      </c>
      <c r="CQ59" s="271" t="str">
        <f ca="true">+IF(OFFSET('Sanitation Data'!$E$29,0,10*ROW('Sanitation Data'!E53))="","",OFFSET('Sanitation Data'!$E$29,0,10*ROW('Sanitation Data'!E53)))</f>
        <v/>
      </c>
      <c r="CR59" s="271" t="str">
        <f ca="true">+IF(OFFSET('Sanitation Data'!$E$30,0,10*ROW('Sanitation Data'!E53))="","",OFFSET('Sanitation Data'!$E$30,0,10*ROW('Sanitation Data'!E53)))</f>
        <v/>
      </c>
      <c r="CS59" s="271" t="str">
        <f ca="true">+IF(OFFSET('Sanitation Data'!$E$31,0,10*ROW('Sanitation Data'!E53))="","",OFFSET('Sanitation Data'!$E$31,0,10*ROW('Sanitation Data'!E53)))</f>
        <v/>
      </c>
      <c r="CT59" s="271" t="str">
        <f ca="true">+IF(OFFSET('Sanitation Data'!$E$32,0,10*ROW('Sanitation Data'!E53))="","",OFFSET('Sanitation Data'!$E$32,0,10*ROW('Sanitation Data'!E53)))</f>
        <v/>
      </c>
      <c r="CU59" s="271" t="str">
        <f ca="true">+IF(OFFSET('Sanitation Data'!$F$28,0,10*ROW('Sanitation Data'!F53))="","",OFFSET('Sanitation Data'!$F$28,0,10*ROW('Sanitation Data'!F53)))</f>
        <v/>
      </c>
      <c r="CV59" s="271" t="str">
        <f ca="true">+IF(OFFSET('Sanitation Data'!$F$29,0,10*ROW('Sanitation Data'!F53))="","",OFFSET('Sanitation Data'!$F$29,0,10*ROW('Sanitation Data'!F53)))</f>
        <v/>
      </c>
      <c r="CW59" s="271" t="str">
        <f ca="true">+IF(OFFSET('Sanitation Data'!$F$30,0,10*ROW('Sanitation Data'!F53))="","",OFFSET('Sanitation Data'!$F$30,0,10*ROW('Sanitation Data'!F53)))</f>
        <v/>
      </c>
      <c r="CX59" s="271" t="str">
        <f ca="true">+IF(OFFSET('Sanitation Data'!$F$31,0,10*ROW('Sanitation Data'!F53))="","",OFFSET('Sanitation Data'!$F$31,0,10*ROW('Sanitation Data'!F53)))</f>
        <v/>
      </c>
      <c r="CY59" s="271" t="str">
        <f ca="true">+IF(OFFSET('Sanitation Data'!$F$32,0,10*ROW('Sanitation Data'!F53))="","",OFFSET('Sanitation Data'!$F$32,0,10*ROW('Sanitation Data'!F53)))</f>
        <v/>
      </c>
      <c r="CZ59" s="271" t="str">
        <f ca="true">+IF(OFFSET('Sanitation Data'!$G$28,0,10*ROW('Sanitation Data'!G53))="","",OFFSET('Sanitation Data'!$G$28,0,10*ROW('Sanitation Data'!G53)))</f>
        <v/>
      </c>
      <c r="DA59" s="271" t="str">
        <f ca="true">+IF(OFFSET('Sanitation Data'!$G$29,0,10*ROW('Sanitation Data'!G53))="","",OFFSET('Sanitation Data'!$G$29,0,10*ROW('Sanitation Data'!G53)))</f>
        <v/>
      </c>
      <c r="DB59" s="271" t="str">
        <f ca="true">+IF(OFFSET('Sanitation Data'!$G$30,0,10*ROW('Sanitation Data'!G53))="","",OFFSET('Sanitation Data'!$G$30,0,10*ROW('Sanitation Data'!G53)))</f>
        <v/>
      </c>
      <c r="DC59" s="271" t="str">
        <f ca="true">+IF(OFFSET('Sanitation Data'!$G$31,0,10*ROW('Sanitation Data'!G53))="","",OFFSET('Sanitation Data'!$G$31,0,10*ROW('Sanitation Data'!G53)))</f>
        <v/>
      </c>
      <c r="DD59" s="271" t="str">
        <f ca="true">+IF(OFFSET('Sanitation Data'!$G$32,0,10*ROW('Sanitation Data'!G53))="","",OFFSET('Sanitation Data'!$G$32,0,10*ROW('Sanitation Data'!G53)))</f>
        <v/>
      </c>
      <c r="DE59" s="271" t="str">
        <f ca="true">+IF(OFFSET('Sanitation Data'!$H$28,0,10*ROW('Sanitation Data'!H53))="","",OFFSET('Sanitation Data'!$H$28,0,10*ROW('Sanitation Data'!H53)))</f>
        <v/>
      </c>
      <c r="DF59" s="271" t="str">
        <f ca="true">+IF(OFFSET('Sanitation Data'!$H$29,0,10*ROW('Sanitation Data'!H53))="","",OFFSET('Sanitation Data'!$H$29,0,10*ROW('Sanitation Data'!H53)))</f>
        <v/>
      </c>
      <c r="DG59" s="271" t="str">
        <f ca="true">+IF(OFFSET('Sanitation Data'!$H$30,0,10*ROW('Sanitation Data'!H53))="","",OFFSET('Sanitation Data'!$H$30,0,10*ROW('Sanitation Data'!H53)))</f>
        <v/>
      </c>
      <c r="DH59" s="271" t="str">
        <f ca="true">+IF(OFFSET('Sanitation Data'!$H$31,0,10*ROW('Sanitation Data'!H53))="","",OFFSET('Sanitation Data'!$H$31,0,10*ROW('Sanitation Data'!H53)))</f>
        <v/>
      </c>
      <c r="DI59" s="271" t="str">
        <f ca="true">+IF(OFFSET('Sanitation Data'!$H$32,0,10*ROW('Sanitation Data'!H53))="","",OFFSET('Sanitation Data'!$H$32,0,10*ROW('Sanitation Data'!H53)))</f>
        <v/>
      </c>
      <c r="DJ59" s="271" t="str">
        <f ca="true">+IF(OFFSET('Sanitation Data'!$I$28,0,10*ROW('Sanitation Data'!I53))="","",OFFSET('Sanitation Data'!$I$28,0,10*ROW('Sanitation Data'!I53)))</f>
        <v/>
      </c>
      <c r="DK59" s="271" t="str">
        <f ca="true">+IF(OFFSET('Sanitation Data'!$I$29,0,10*ROW('Sanitation Data'!I53))="","",OFFSET('Sanitation Data'!$I$29,0,10*ROW('Sanitation Data'!I53)))</f>
        <v/>
      </c>
      <c r="DL59" s="271" t="str">
        <f ca="true">+IF(OFFSET('Sanitation Data'!$I$30,0,10*ROW('Sanitation Data'!I53))="","",OFFSET('Sanitation Data'!$I$30,0,10*ROW('Sanitation Data'!I53)))</f>
        <v/>
      </c>
      <c r="DM59" s="271" t="str">
        <f ca="true">+IF(OFFSET('Sanitation Data'!$I$31,0,10*ROW('Sanitation Data'!I53))="","",OFFSET('Sanitation Data'!$I$31,0,10*ROW('Sanitation Data'!I53)))</f>
        <v/>
      </c>
      <c r="DN59" s="271" t="str">
        <f ca="true">+IF(OFFSET('Sanitation Data'!$I$32,0,10*ROW('Sanitation Data'!I53))="","",OFFSET('Sanitation Data'!$I$32,0,10*ROW('Sanitation Data'!I53)))</f>
        <v/>
      </c>
      <c r="DO59" s="271" t="str">
        <f ca="true">+IF(OFFSET('Hygiene Data'!$D$11,0,10*ROW('Hygiene Data'!D53))="","",OFFSET('Hygiene Data'!$D$11,0,10*ROW('Hygiene Data'!D53)))</f>
        <v/>
      </c>
      <c r="DP59" s="271" t="str">
        <f ca="true">+IF(OFFSET('Hygiene Data'!$D$12,0,10*ROW('Hygiene Data'!D53))="","",OFFSET('Hygiene Data'!$D$12,0,10*ROW('Hygiene Data'!D53)))</f>
        <v/>
      </c>
      <c r="DQ59" s="271" t="str">
        <f ca="true">+IF(OFFSET('Hygiene Data'!$D$13,0,10*ROW('Hygiene Data'!D53))="","",OFFSET('Hygiene Data'!$D$13,0,10*ROW('Hygiene Data'!D53)))</f>
        <v/>
      </c>
      <c r="DR59" s="271" t="str">
        <f ca="true">+IF(OFFSET('Hygiene Data'!$E$11,0,10*ROW('Hygiene Data'!E53))="","",OFFSET('Hygiene Data'!$E$11,0,10*ROW('Hygiene Data'!E53)))</f>
        <v/>
      </c>
      <c r="DS59" s="271" t="str">
        <f ca="true">+IF(OFFSET('Hygiene Data'!$E$12,0,10*ROW('Hygiene Data'!E53))="","",OFFSET('Hygiene Data'!$E$12,0,10*ROW('Hygiene Data'!E53)))</f>
        <v/>
      </c>
      <c r="DT59" s="271" t="str">
        <f ca="true">+IF(OFFSET('Hygiene Data'!$E$13,0,10*ROW('Hygiene Data'!E53))="","",OFFSET('Hygiene Data'!$E$13,0,10*ROW('Hygiene Data'!E53)))</f>
        <v/>
      </c>
      <c r="DU59" s="271" t="str">
        <f ca="true">+IF(OFFSET('Hygiene Data'!$F$11,0,10*ROW('Hygiene Data'!F53))="","",OFFSET('Hygiene Data'!$F$11,0,10*ROW('Hygiene Data'!F53)))</f>
        <v/>
      </c>
      <c r="DV59" s="271" t="str">
        <f ca="true">+IF(OFFSET('Hygiene Data'!$F$12,0,10*ROW('Hygiene Data'!F53))="","",OFFSET('Hygiene Data'!$F$12,0,10*ROW('Hygiene Data'!F53)))</f>
        <v/>
      </c>
      <c r="DW59" s="271" t="str">
        <f ca="true">+IF(OFFSET('Hygiene Data'!$F$13,0,10*ROW('Hygiene Data'!F53))="","",OFFSET('Hygiene Data'!$F$13,0,10*ROW('Hygiene Data'!F53)))</f>
        <v/>
      </c>
      <c r="DX59" s="271" t="str">
        <f ca="true">+IF(OFFSET('Hygiene Data'!$G$11,0,10*ROW('Hygiene Data'!G53))="","",OFFSET('Hygiene Data'!$G$11,0,10*ROW('Hygiene Data'!G53)))</f>
        <v/>
      </c>
      <c r="DY59" s="271" t="str">
        <f ca="true">+IF(OFFSET('Hygiene Data'!$G$12,0,10*ROW('Hygiene Data'!G53))="","",OFFSET('Hygiene Data'!$G$12,0,10*ROW('Hygiene Data'!G53)))</f>
        <v/>
      </c>
      <c r="DZ59" s="271" t="str">
        <f ca="true">+IF(OFFSET('Hygiene Data'!$G$13,0,10*ROW('Hygiene Data'!G53))="","",OFFSET('Hygiene Data'!$G$13,0,10*ROW('Hygiene Data'!G53)))</f>
        <v/>
      </c>
      <c r="EA59" s="271" t="str">
        <f ca="true">+IF(OFFSET('Hygiene Data'!$H$11,0,10*ROW('Hygiene Data'!H53))="","",OFFSET('Hygiene Data'!$H$11,0,10*ROW('Hygiene Data'!H53)))</f>
        <v/>
      </c>
      <c r="EB59" s="271" t="str">
        <f ca="true">+IF(OFFSET('Hygiene Data'!$H$12,0,10*ROW('Hygiene Data'!H53))="","",OFFSET('Hygiene Data'!$H$12,0,10*ROW('Hygiene Data'!H53)))</f>
        <v/>
      </c>
      <c r="EC59" s="271" t="str">
        <f ca="true">+IF(OFFSET('Hygiene Data'!$H$13,0,10*ROW('Hygiene Data'!H53))="","",OFFSET('Hygiene Data'!$H$13,0,10*ROW('Hygiene Data'!H53)))</f>
        <v/>
      </c>
      <c r="ED59" s="271" t="str">
        <f ca="true">+IF(OFFSET('Hygiene Data'!$I$11,0,10*ROW('Hygiene Data'!I53))="","",OFFSET('Hygiene Data'!$I$11,0,10*ROW('Hygiene Data'!I53)))</f>
        <v/>
      </c>
      <c r="EE59" s="271" t="str">
        <f ca="true">+IF(OFFSET('Hygiene Data'!$I$12,0,10*ROW('Hygiene Data'!I53))="","",OFFSET('Hygiene Data'!$I$12,0,10*ROW('Hygiene Data'!I53)))</f>
        <v/>
      </c>
      <c r="EF59" s="271"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27"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1"/>
      <c r="BS60" s="271" t="str">
        <f ca="true">+IF(OFFSET('Water Data'!$D$27,0,10*ROW('Water Data'!D54))="","",OFFSET('Water Data'!$D$27,0,10*ROW('Water Data'!D54)))</f>
        <v/>
      </c>
      <c r="BT60" s="271" t="str">
        <f ca="true">+IF(OFFSET('Water Data'!$D$28,0,10*ROW('Water Data'!D54))="","",OFFSET('Water Data'!$D$28,0,10*ROW('Water Data'!D54)))</f>
        <v/>
      </c>
      <c r="BU60" s="271" t="str">
        <f ca="true">+IF(OFFSET('Water Data'!$D$29,0,10*ROW('Water Data'!D54))="","",OFFSET('Water Data'!$D$29,0,10*ROW('Water Data'!D54)))</f>
        <v/>
      </c>
      <c r="BV60" s="271" t="str">
        <f ca="true">+IF(OFFSET('Water Data'!$E$27,0,10*ROW('Water Data'!E54))="","",OFFSET('Water Data'!$E$27,0,10*ROW('Water Data'!E54)))</f>
        <v/>
      </c>
      <c r="BW60" s="271" t="str">
        <f ca="true">+IF(OFFSET('Water Data'!$E$28,0,10*ROW('Water Data'!E54))="","",OFFSET('Water Data'!$E$28,0,10*ROW('Water Data'!E54)))</f>
        <v/>
      </c>
      <c r="BX60" s="271" t="str">
        <f ca="true">+IF(OFFSET('Water Data'!$E$29,0,10*ROW('Water Data'!E54))="","",OFFSET('Water Data'!$E$29,0,10*ROW('Water Data'!E54)))</f>
        <v/>
      </c>
      <c r="BY60" s="271" t="str">
        <f ca="true">+IF(OFFSET('Water Data'!$F$27,0,10*ROW('Water Data'!F54))="","",OFFSET('Water Data'!$F$27,0,10*ROW('Water Data'!F54)))</f>
        <v/>
      </c>
      <c r="BZ60" s="271" t="str">
        <f ca="true">+IF(OFFSET('Water Data'!$F$28,0,10*ROW('Water Data'!F54))="","",OFFSET('Water Data'!$F$28,0,10*ROW('Water Data'!F54)))</f>
        <v/>
      </c>
      <c r="CA60" s="271" t="str">
        <f ca="true">+IF(OFFSET('Water Data'!$F$29,0,10*ROW('Water Data'!F54))="","",OFFSET('Water Data'!$F$29,0,10*ROW('Water Data'!F54)))</f>
        <v/>
      </c>
      <c r="CB60" s="271" t="str">
        <f ca="true">+IF(OFFSET('Water Data'!$G$27,0,10*ROW('Water Data'!G54))="","",OFFSET('Water Data'!$G$27,0,10*ROW('Water Data'!G54)))</f>
        <v/>
      </c>
      <c r="CC60" s="271" t="str">
        <f ca="true">+IF(OFFSET('Water Data'!$G$28,0,10*ROW('Water Data'!G54))="","",OFFSET('Water Data'!$G$28,0,10*ROW('Water Data'!G54)))</f>
        <v/>
      </c>
      <c r="CD60" s="271" t="str">
        <f ca="true">+IF(OFFSET('Water Data'!$G$29,0,10*ROW('Water Data'!G54))="","",OFFSET('Water Data'!$G$29,0,10*ROW('Water Data'!G54)))</f>
        <v/>
      </c>
      <c r="CE60" s="271" t="str">
        <f ca="true">+IF(OFFSET('Water Data'!$H$27,0,10*ROW('Water Data'!H54))="","",OFFSET('Water Data'!$H$27,0,10*ROW('Water Data'!H54)))</f>
        <v/>
      </c>
      <c r="CF60" s="271" t="str">
        <f ca="true">+IF(OFFSET('Water Data'!$H$28,0,10*ROW('Water Data'!H54))="","",OFFSET('Water Data'!$H$28,0,10*ROW('Water Data'!H54)))</f>
        <v/>
      </c>
      <c r="CG60" s="271" t="str">
        <f ca="true">+IF(OFFSET('Water Data'!$H$29,0,10*ROW('Water Data'!H54))="","",OFFSET('Water Data'!$H$29,0,10*ROW('Water Data'!H54)))</f>
        <v/>
      </c>
      <c r="CH60" s="271" t="str">
        <f ca="true">+IF(OFFSET('Water Data'!$I$27,0,10*ROW('Water Data'!I54))="","",OFFSET('Water Data'!$I$27,0,10*ROW('Water Data'!I54)))</f>
        <v/>
      </c>
      <c r="CI60" s="271" t="str">
        <f ca="true">+IF(OFFSET('Water Data'!$I$28,0,10*ROW('Water Data'!I54))="","",OFFSET('Water Data'!$I$28,0,10*ROW('Water Data'!I54)))</f>
        <v/>
      </c>
      <c r="CJ60" s="271" t="str">
        <f ca="true">+IF(OFFSET('Water Data'!$I$29,0,10*ROW('Water Data'!I54))="","",OFFSET('Water Data'!$I$29,0,10*ROW('Water Data'!I54)))</f>
        <v/>
      </c>
      <c r="CK60" s="271" t="str">
        <f ca="true">+IF(OFFSET('Sanitation Data'!$D$28,0,10*ROW('Sanitation Data'!D54))="","",OFFSET('Sanitation Data'!$D$28,0,10*ROW('Sanitation Data'!D54)))</f>
        <v/>
      </c>
      <c r="CL60" s="271" t="str">
        <f ca="true">+IF(OFFSET('Sanitation Data'!$D$29,0,10*ROW('Sanitation Data'!D54))="","",OFFSET('Sanitation Data'!$D$29,0,10*ROW('Sanitation Data'!D54)))</f>
        <v/>
      </c>
      <c r="CM60" s="271" t="str">
        <f ca="true">+IF(OFFSET('Sanitation Data'!$D$30,0,10*ROW('Sanitation Data'!D54))="","",OFFSET('Sanitation Data'!$D$30,0,10*ROW('Sanitation Data'!D54)))</f>
        <v/>
      </c>
      <c r="CN60" s="271" t="str">
        <f ca="true">+IF(OFFSET('Sanitation Data'!$D$31,0,10*ROW('Sanitation Data'!D54))="","",OFFSET('Sanitation Data'!$D$31,0,10*ROW('Sanitation Data'!D54)))</f>
        <v/>
      </c>
      <c r="CO60" s="271" t="str">
        <f ca="true">+IF(OFFSET('Sanitation Data'!$D$32,0,10*ROW('Sanitation Data'!D54))="","",OFFSET('Sanitation Data'!$D$32,0,10*ROW('Sanitation Data'!D54)))</f>
        <v/>
      </c>
      <c r="CP60" s="271" t="str">
        <f ca="true">+IF(OFFSET('Sanitation Data'!$E$28,0,10*ROW('Sanitation Data'!E54))="","",OFFSET('Sanitation Data'!$E$28,0,10*ROW('Sanitation Data'!E54)))</f>
        <v/>
      </c>
      <c r="CQ60" s="271" t="str">
        <f ca="true">+IF(OFFSET('Sanitation Data'!$E$29,0,10*ROW('Sanitation Data'!E54))="","",OFFSET('Sanitation Data'!$E$29,0,10*ROW('Sanitation Data'!E54)))</f>
        <v/>
      </c>
      <c r="CR60" s="271" t="str">
        <f ca="true">+IF(OFFSET('Sanitation Data'!$E$30,0,10*ROW('Sanitation Data'!E54))="","",OFFSET('Sanitation Data'!$E$30,0,10*ROW('Sanitation Data'!E54)))</f>
        <v/>
      </c>
      <c r="CS60" s="271" t="str">
        <f ca="true">+IF(OFFSET('Sanitation Data'!$E$31,0,10*ROW('Sanitation Data'!E54))="","",OFFSET('Sanitation Data'!$E$31,0,10*ROW('Sanitation Data'!E54)))</f>
        <v/>
      </c>
      <c r="CT60" s="271" t="str">
        <f ca="true">+IF(OFFSET('Sanitation Data'!$E$32,0,10*ROW('Sanitation Data'!E54))="","",OFFSET('Sanitation Data'!$E$32,0,10*ROW('Sanitation Data'!E54)))</f>
        <v/>
      </c>
      <c r="CU60" s="271" t="str">
        <f ca="true">+IF(OFFSET('Sanitation Data'!$F$28,0,10*ROW('Sanitation Data'!F54))="","",OFFSET('Sanitation Data'!$F$28,0,10*ROW('Sanitation Data'!F54)))</f>
        <v/>
      </c>
      <c r="CV60" s="271" t="str">
        <f ca="true">+IF(OFFSET('Sanitation Data'!$F$29,0,10*ROW('Sanitation Data'!F54))="","",OFFSET('Sanitation Data'!$F$29,0,10*ROW('Sanitation Data'!F54)))</f>
        <v/>
      </c>
      <c r="CW60" s="271" t="str">
        <f ca="true">+IF(OFFSET('Sanitation Data'!$F$30,0,10*ROW('Sanitation Data'!F54))="","",OFFSET('Sanitation Data'!$F$30,0,10*ROW('Sanitation Data'!F54)))</f>
        <v/>
      </c>
      <c r="CX60" s="271" t="str">
        <f ca="true">+IF(OFFSET('Sanitation Data'!$F$31,0,10*ROW('Sanitation Data'!F54))="","",OFFSET('Sanitation Data'!$F$31,0,10*ROW('Sanitation Data'!F54)))</f>
        <v/>
      </c>
      <c r="CY60" s="271" t="str">
        <f ca="true">+IF(OFFSET('Sanitation Data'!$F$32,0,10*ROW('Sanitation Data'!F54))="","",OFFSET('Sanitation Data'!$F$32,0,10*ROW('Sanitation Data'!F54)))</f>
        <v/>
      </c>
      <c r="CZ60" s="271" t="str">
        <f ca="true">+IF(OFFSET('Sanitation Data'!$G$28,0,10*ROW('Sanitation Data'!G54))="","",OFFSET('Sanitation Data'!$G$28,0,10*ROW('Sanitation Data'!G54)))</f>
        <v/>
      </c>
      <c r="DA60" s="271" t="str">
        <f ca="true">+IF(OFFSET('Sanitation Data'!$G$29,0,10*ROW('Sanitation Data'!G54))="","",OFFSET('Sanitation Data'!$G$29,0,10*ROW('Sanitation Data'!G54)))</f>
        <v/>
      </c>
      <c r="DB60" s="271" t="str">
        <f ca="true">+IF(OFFSET('Sanitation Data'!$G$30,0,10*ROW('Sanitation Data'!G54))="","",OFFSET('Sanitation Data'!$G$30,0,10*ROW('Sanitation Data'!G54)))</f>
        <v/>
      </c>
      <c r="DC60" s="271" t="str">
        <f ca="true">+IF(OFFSET('Sanitation Data'!$G$31,0,10*ROW('Sanitation Data'!G54))="","",OFFSET('Sanitation Data'!$G$31,0,10*ROW('Sanitation Data'!G54)))</f>
        <v/>
      </c>
      <c r="DD60" s="271" t="str">
        <f ca="true">+IF(OFFSET('Sanitation Data'!$G$32,0,10*ROW('Sanitation Data'!G54))="","",OFFSET('Sanitation Data'!$G$32,0,10*ROW('Sanitation Data'!G54)))</f>
        <v/>
      </c>
      <c r="DE60" s="271" t="str">
        <f ca="true">+IF(OFFSET('Sanitation Data'!$H$28,0,10*ROW('Sanitation Data'!H54))="","",OFFSET('Sanitation Data'!$H$28,0,10*ROW('Sanitation Data'!H54)))</f>
        <v/>
      </c>
      <c r="DF60" s="271" t="str">
        <f ca="true">+IF(OFFSET('Sanitation Data'!$H$29,0,10*ROW('Sanitation Data'!H54))="","",OFFSET('Sanitation Data'!$H$29,0,10*ROW('Sanitation Data'!H54)))</f>
        <v/>
      </c>
      <c r="DG60" s="271" t="str">
        <f ca="true">+IF(OFFSET('Sanitation Data'!$H$30,0,10*ROW('Sanitation Data'!H54))="","",OFFSET('Sanitation Data'!$H$30,0,10*ROW('Sanitation Data'!H54)))</f>
        <v/>
      </c>
      <c r="DH60" s="271" t="str">
        <f ca="true">+IF(OFFSET('Sanitation Data'!$H$31,0,10*ROW('Sanitation Data'!H54))="","",OFFSET('Sanitation Data'!$H$31,0,10*ROW('Sanitation Data'!H54)))</f>
        <v/>
      </c>
      <c r="DI60" s="271" t="str">
        <f ca="true">+IF(OFFSET('Sanitation Data'!$H$32,0,10*ROW('Sanitation Data'!H54))="","",OFFSET('Sanitation Data'!$H$32,0,10*ROW('Sanitation Data'!H54)))</f>
        <v/>
      </c>
      <c r="DJ60" s="271" t="str">
        <f ca="true">+IF(OFFSET('Sanitation Data'!$I$28,0,10*ROW('Sanitation Data'!I54))="","",OFFSET('Sanitation Data'!$I$28,0,10*ROW('Sanitation Data'!I54)))</f>
        <v/>
      </c>
      <c r="DK60" s="271" t="str">
        <f ca="true">+IF(OFFSET('Sanitation Data'!$I$29,0,10*ROW('Sanitation Data'!I54))="","",OFFSET('Sanitation Data'!$I$29,0,10*ROW('Sanitation Data'!I54)))</f>
        <v/>
      </c>
      <c r="DL60" s="271" t="str">
        <f ca="true">+IF(OFFSET('Sanitation Data'!$I$30,0,10*ROW('Sanitation Data'!I54))="","",OFFSET('Sanitation Data'!$I$30,0,10*ROW('Sanitation Data'!I54)))</f>
        <v/>
      </c>
      <c r="DM60" s="271" t="str">
        <f ca="true">+IF(OFFSET('Sanitation Data'!$I$31,0,10*ROW('Sanitation Data'!I54))="","",OFFSET('Sanitation Data'!$I$31,0,10*ROW('Sanitation Data'!I54)))</f>
        <v/>
      </c>
      <c r="DN60" s="271" t="str">
        <f ca="true">+IF(OFFSET('Sanitation Data'!$I$32,0,10*ROW('Sanitation Data'!I54))="","",OFFSET('Sanitation Data'!$I$32,0,10*ROW('Sanitation Data'!I54)))</f>
        <v/>
      </c>
      <c r="DO60" s="271" t="str">
        <f ca="true">+IF(OFFSET('Hygiene Data'!$D$11,0,10*ROW('Hygiene Data'!D54))="","",OFFSET('Hygiene Data'!$D$11,0,10*ROW('Hygiene Data'!D54)))</f>
        <v/>
      </c>
      <c r="DP60" s="271" t="str">
        <f ca="true">+IF(OFFSET('Hygiene Data'!$D$12,0,10*ROW('Hygiene Data'!D54))="","",OFFSET('Hygiene Data'!$D$12,0,10*ROW('Hygiene Data'!D54)))</f>
        <v/>
      </c>
      <c r="DQ60" s="271" t="str">
        <f ca="true">+IF(OFFSET('Hygiene Data'!$D$13,0,10*ROW('Hygiene Data'!D54))="","",OFFSET('Hygiene Data'!$D$13,0,10*ROW('Hygiene Data'!D54)))</f>
        <v/>
      </c>
      <c r="DR60" s="271" t="str">
        <f ca="true">+IF(OFFSET('Hygiene Data'!$E$11,0,10*ROW('Hygiene Data'!E54))="","",OFFSET('Hygiene Data'!$E$11,0,10*ROW('Hygiene Data'!E54)))</f>
        <v/>
      </c>
      <c r="DS60" s="271" t="str">
        <f ca="true">+IF(OFFSET('Hygiene Data'!$E$12,0,10*ROW('Hygiene Data'!E54))="","",OFFSET('Hygiene Data'!$E$12,0,10*ROW('Hygiene Data'!E54)))</f>
        <v/>
      </c>
      <c r="DT60" s="271" t="str">
        <f ca="true">+IF(OFFSET('Hygiene Data'!$E$13,0,10*ROW('Hygiene Data'!E54))="","",OFFSET('Hygiene Data'!$E$13,0,10*ROW('Hygiene Data'!E54)))</f>
        <v/>
      </c>
      <c r="DU60" s="271" t="str">
        <f ca="true">+IF(OFFSET('Hygiene Data'!$F$11,0,10*ROW('Hygiene Data'!F54))="","",OFFSET('Hygiene Data'!$F$11,0,10*ROW('Hygiene Data'!F54)))</f>
        <v/>
      </c>
      <c r="DV60" s="271" t="str">
        <f ca="true">+IF(OFFSET('Hygiene Data'!$F$12,0,10*ROW('Hygiene Data'!F54))="","",OFFSET('Hygiene Data'!$F$12,0,10*ROW('Hygiene Data'!F54)))</f>
        <v/>
      </c>
      <c r="DW60" s="271" t="str">
        <f ca="true">+IF(OFFSET('Hygiene Data'!$F$13,0,10*ROW('Hygiene Data'!F54))="","",OFFSET('Hygiene Data'!$F$13,0,10*ROW('Hygiene Data'!F54)))</f>
        <v/>
      </c>
      <c r="DX60" s="271" t="str">
        <f ca="true">+IF(OFFSET('Hygiene Data'!$G$11,0,10*ROW('Hygiene Data'!G54))="","",OFFSET('Hygiene Data'!$G$11,0,10*ROW('Hygiene Data'!G54)))</f>
        <v/>
      </c>
      <c r="DY60" s="271" t="str">
        <f ca="true">+IF(OFFSET('Hygiene Data'!$G$12,0,10*ROW('Hygiene Data'!G54))="","",OFFSET('Hygiene Data'!$G$12,0,10*ROW('Hygiene Data'!G54)))</f>
        <v/>
      </c>
      <c r="DZ60" s="271" t="str">
        <f ca="true">+IF(OFFSET('Hygiene Data'!$G$13,0,10*ROW('Hygiene Data'!G54))="","",OFFSET('Hygiene Data'!$G$13,0,10*ROW('Hygiene Data'!G54)))</f>
        <v/>
      </c>
      <c r="EA60" s="271" t="str">
        <f ca="true">+IF(OFFSET('Hygiene Data'!$H$11,0,10*ROW('Hygiene Data'!H54))="","",OFFSET('Hygiene Data'!$H$11,0,10*ROW('Hygiene Data'!H54)))</f>
        <v/>
      </c>
      <c r="EB60" s="271" t="str">
        <f ca="true">+IF(OFFSET('Hygiene Data'!$H$12,0,10*ROW('Hygiene Data'!H54))="","",OFFSET('Hygiene Data'!$H$12,0,10*ROW('Hygiene Data'!H54)))</f>
        <v/>
      </c>
      <c r="EC60" s="271" t="str">
        <f ca="true">+IF(OFFSET('Hygiene Data'!$H$13,0,10*ROW('Hygiene Data'!H54))="","",OFFSET('Hygiene Data'!$H$13,0,10*ROW('Hygiene Data'!H54)))</f>
        <v/>
      </c>
      <c r="ED60" s="271" t="str">
        <f ca="true">+IF(OFFSET('Hygiene Data'!$I$11,0,10*ROW('Hygiene Data'!I54))="","",OFFSET('Hygiene Data'!$I$11,0,10*ROW('Hygiene Data'!I54)))</f>
        <v/>
      </c>
      <c r="EE60" s="271" t="str">
        <f ca="true">+IF(OFFSET('Hygiene Data'!$I$12,0,10*ROW('Hygiene Data'!I54))="","",OFFSET('Hygiene Data'!$I$12,0,10*ROW('Hygiene Data'!I54)))</f>
        <v/>
      </c>
      <c r="EF60" s="271"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27"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1"/>
      <c r="BS61" s="271" t="str">
        <f ca="true">+IF(OFFSET('Water Data'!$D$27,0,10*ROW('Water Data'!D55))="","",OFFSET('Water Data'!$D$27,0,10*ROW('Water Data'!D55)))</f>
        <v/>
      </c>
      <c r="BT61" s="271" t="str">
        <f ca="true">+IF(OFFSET('Water Data'!$D$28,0,10*ROW('Water Data'!D55))="","",OFFSET('Water Data'!$D$28,0,10*ROW('Water Data'!D55)))</f>
        <v/>
      </c>
      <c r="BU61" s="271" t="str">
        <f ca="true">+IF(OFFSET('Water Data'!$D$29,0,10*ROW('Water Data'!D55))="","",OFFSET('Water Data'!$D$29,0,10*ROW('Water Data'!D55)))</f>
        <v/>
      </c>
      <c r="BV61" s="271" t="str">
        <f ca="true">+IF(OFFSET('Water Data'!$E$27,0,10*ROW('Water Data'!E55))="","",OFFSET('Water Data'!$E$27,0,10*ROW('Water Data'!E55)))</f>
        <v/>
      </c>
      <c r="BW61" s="271" t="str">
        <f ca="true">+IF(OFFSET('Water Data'!$E$28,0,10*ROW('Water Data'!E55))="","",OFFSET('Water Data'!$E$28,0,10*ROW('Water Data'!E55)))</f>
        <v/>
      </c>
      <c r="BX61" s="271" t="str">
        <f ca="true">+IF(OFFSET('Water Data'!$E$29,0,10*ROW('Water Data'!E55))="","",OFFSET('Water Data'!$E$29,0,10*ROW('Water Data'!E55)))</f>
        <v/>
      </c>
      <c r="BY61" s="271" t="str">
        <f ca="true">+IF(OFFSET('Water Data'!$F$27,0,10*ROW('Water Data'!F55))="","",OFFSET('Water Data'!$F$27,0,10*ROW('Water Data'!F55)))</f>
        <v/>
      </c>
      <c r="BZ61" s="271" t="str">
        <f ca="true">+IF(OFFSET('Water Data'!$F$28,0,10*ROW('Water Data'!F55))="","",OFFSET('Water Data'!$F$28,0,10*ROW('Water Data'!F55)))</f>
        <v/>
      </c>
      <c r="CA61" s="271" t="str">
        <f ca="true">+IF(OFFSET('Water Data'!$F$29,0,10*ROW('Water Data'!F55))="","",OFFSET('Water Data'!$F$29,0,10*ROW('Water Data'!F55)))</f>
        <v/>
      </c>
      <c r="CB61" s="271" t="str">
        <f ca="true">+IF(OFFSET('Water Data'!$G$27,0,10*ROW('Water Data'!G55))="","",OFFSET('Water Data'!$G$27,0,10*ROW('Water Data'!G55)))</f>
        <v/>
      </c>
      <c r="CC61" s="271" t="str">
        <f ca="true">+IF(OFFSET('Water Data'!$G$28,0,10*ROW('Water Data'!G55))="","",OFFSET('Water Data'!$G$28,0,10*ROW('Water Data'!G55)))</f>
        <v/>
      </c>
      <c r="CD61" s="271" t="str">
        <f ca="true">+IF(OFFSET('Water Data'!$G$29,0,10*ROW('Water Data'!G55))="","",OFFSET('Water Data'!$G$29,0,10*ROW('Water Data'!G55)))</f>
        <v/>
      </c>
      <c r="CE61" s="271" t="str">
        <f ca="true">+IF(OFFSET('Water Data'!$H$27,0,10*ROW('Water Data'!H55))="","",OFFSET('Water Data'!$H$27,0,10*ROW('Water Data'!H55)))</f>
        <v/>
      </c>
      <c r="CF61" s="271" t="str">
        <f ca="true">+IF(OFFSET('Water Data'!$H$28,0,10*ROW('Water Data'!H55))="","",OFFSET('Water Data'!$H$28,0,10*ROW('Water Data'!H55)))</f>
        <v/>
      </c>
      <c r="CG61" s="271" t="str">
        <f ca="true">+IF(OFFSET('Water Data'!$H$29,0,10*ROW('Water Data'!H55))="","",OFFSET('Water Data'!$H$29,0,10*ROW('Water Data'!H55)))</f>
        <v/>
      </c>
      <c r="CH61" s="271" t="str">
        <f ca="true">+IF(OFFSET('Water Data'!$I$27,0,10*ROW('Water Data'!I55))="","",OFFSET('Water Data'!$I$27,0,10*ROW('Water Data'!I55)))</f>
        <v/>
      </c>
      <c r="CI61" s="271" t="str">
        <f ca="true">+IF(OFFSET('Water Data'!$I$28,0,10*ROW('Water Data'!I55))="","",OFFSET('Water Data'!$I$28,0,10*ROW('Water Data'!I55)))</f>
        <v/>
      </c>
      <c r="CJ61" s="271" t="str">
        <f ca="true">+IF(OFFSET('Water Data'!$I$29,0,10*ROW('Water Data'!I55))="","",OFFSET('Water Data'!$I$29,0,10*ROW('Water Data'!I55)))</f>
        <v/>
      </c>
      <c r="CK61" s="271" t="str">
        <f ca="true">+IF(OFFSET('Sanitation Data'!$D$28,0,10*ROW('Sanitation Data'!D55))="","",OFFSET('Sanitation Data'!$D$28,0,10*ROW('Sanitation Data'!D55)))</f>
        <v/>
      </c>
      <c r="CL61" s="271" t="str">
        <f ca="true">+IF(OFFSET('Sanitation Data'!$D$29,0,10*ROW('Sanitation Data'!D55))="","",OFFSET('Sanitation Data'!$D$29,0,10*ROW('Sanitation Data'!D55)))</f>
        <v/>
      </c>
      <c r="CM61" s="271" t="str">
        <f ca="true">+IF(OFFSET('Sanitation Data'!$D$30,0,10*ROW('Sanitation Data'!D55))="","",OFFSET('Sanitation Data'!$D$30,0,10*ROW('Sanitation Data'!D55)))</f>
        <v/>
      </c>
      <c r="CN61" s="271" t="str">
        <f ca="true">+IF(OFFSET('Sanitation Data'!$D$31,0,10*ROW('Sanitation Data'!D55))="","",OFFSET('Sanitation Data'!$D$31,0,10*ROW('Sanitation Data'!D55)))</f>
        <v/>
      </c>
      <c r="CO61" s="271" t="str">
        <f ca="true">+IF(OFFSET('Sanitation Data'!$D$32,0,10*ROW('Sanitation Data'!D55))="","",OFFSET('Sanitation Data'!$D$32,0,10*ROW('Sanitation Data'!D55)))</f>
        <v/>
      </c>
      <c r="CP61" s="271" t="str">
        <f ca="true">+IF(OFFSET('Sanitation Data'!$E$28,0,10*ROW('Sanitation Data'!E55))="","",OFFSET('Sanitation Data'!$E$28,0,10*ROW('Sanitation Data'!E55)))</f>
        <v/>
      </c>
      <c r="CQ61" s="271" t="str">
        <f ca="true">+IF(OFFSET('Sanitation Data'!$E$29,0,10*ROW('Sanitation Data'!E55))="","",OFFSET('Sanitation Data'!$E$29,0,10*ROW('Sanitation Data'!E55)))</f>
        <v/>
      </c>
      <c r="CR61" s="271" t="str">
        <f ca="true">+IF(OFFSET('Sanitation Data'!$E$30,0,10*ROW('Sanitation Data'!E55))="","",OFFSET('Sanitation Data'!$E$30,0,10*ROW('Sanitation Data'!E55)))</f>
        <v/>
      </c>
      <c r="CS61" s="271" t="str">
        <f ca="true">+IF(OFFSET('Sanitation Data'!$E$31,0,10*ROW('Sanitation Data'!E55))="","",OFFSET('Sanitation Data'!$E$31,0,10*ROW('Sanitation Data'!E55)))</f>
        <v/>
      </c>
      <c r="CT61" s="271" t="str">
        <f ca="true">+IF(OFFSET('Sanitation Data'!$E$32,0,10*ROW('Sanitation Data'!E55))="","",OFFSET('Sanitation Data'!$E$32,0,10*ROW('Sanitation Data'!E55)))</f>
        <v/>
      </c>
      <c r="CU61" s="271" t="str">
        <f ca="true">+IF(OFFSET('Sanitation Data'!$F$28,0,10*ROW('Sanitation Data'!F55))="","",OFFSET('Sanitation Data'!$F$28,0,10*ROW('Sanitation Data'!F55)))</f>
        <v/>
      </c>
      <c r="CV61" s="271" t="str">
        <f ca="true">+IF(OFFSET('Sanitation Data'!$F$29,0,10*ROW('Sanitation Data'!F55))="","",OFFSET('Sanitation Data'!$F$29,0,10*ROW('Sanitation Data'!F55)))</f>
        <v/>
      </c>
      <c r="CW61" s="271" t="str">
        <f ca="true">+IF(OFFSET('Sanitation Data'!$F$30,0,10*ROW('Sanitation Data'!F55))="","",OFFSET('Sanitation Data'!$F$30,0,10*ROW('Sanitation Data'!F55)))</f>
        <v/>
      </c>
      <c r="CX61" s="271" t="str">
        <f ca="true">+IF(OFFSET('Sanitation Data'!$F$31,0,10*ROW('Sanitation Data'!F55))="","",OFFSET('Sanitation Data'!$F$31,0,10*ROW('Sanitation Data'!F55)))</f>
        <v/>
      </c>
      <c r="CY61" s="271" t="str">
        <f ca="true">+IF(OFFSET('Sanitation Data'!$F$32,0,10*ROW('Sanitation Data'!F55))="","",OFFSET('Sanitation Data'!$F$32,0,10*ROW('Sanitation Data'!F55)))</f>
        <v/>
      </c>
      <c r="CZ61" s="271" t="str">
        <f ca="true">+IF(OFFSET('Sanitation Data'!$G$28,0,10*ROW('Sanitation Data'!G55))="","",OFFSET('Sanitation Data'!$G$28,0,10*ROW('Sanitation Data'!G55)))</f>
        <v/>
      </c>
      <c r="DA61" s="271" t="str">
        <f ca="true">+IF(OFFSET('Sanitation Data'!$G$29,0,10*ROW('Sanitation Data'!G55))="","",OFFSET('Sanitation Data'!$G$29,0,10*ROW('Sanitation Data'!G55)))</f>
        <v/>
      </c>
      <c r="DB61" s="271" t="str">
        <f ca="true">+IF(OFFSET('Sanitation Data'!$G$30,0,10*ROW('Sanitation Data'!G55))="","",OFFSET('Sanitation Data'!$G$30,0,10*ROW('Sanitation Data'!G55)))</f>
        <v/>
      </c>
      <c r="DC61" s="271" t="str">
        <f ca="true">+IF(OFFSET('Sanitation Data'!$G$31,0,10*ROW('Sanitation Data'!G55))="","",OFFSET('Sanitation Data'!$G$31,0,10*ROW('Sanitation Data'!G55)))</f>
        <v/>
      </c>
      <c r="DD61" s="271" t="str">
        <f ca="true">+IF(OFFSET('Sanitation Data'!$G$32,0,10*ROW('Sanitation Data'!G55))="","",OFFSET('Sanitation Data'!$G$32,0,10*ROW('Sanitation Data'!G55)))</f>
        <v/>
      </c>
      <c r="DE61" s="271" t="str">
        <f ca="true">+IF(OFFSET('Sanitation Data'!$H$28,0,10*ROW('Sanitation Data'!H55))="","",OFFSET('Sanitation Data'!$H$28,0,10*ROW('Sanitation Data'!H55)))</f>
        <v/>
      </c>
      <c r="DF61" s="271" t="str">
        <f ca="true">+IF(OFFSET('Sanitation Data'!$H$29,0,10*ROW('Sanitation Data'!H55))="","",OFFSET('Sanitation Data'!$H$29,0,10*ROW('Sanitation Data'!H55)))</f>
        <v/>
      </c>
      <c r="DG61" s="271" t="str">
        <f ca="true">+IF(OFFSET('Sanitation Data'!$H$30,0,10*ROW('Sanitation Data'!H55))="","",OFFSET('Sanitation Data'!$H$30,0,10*ROW('Sanitation Data'!H55)))</f>
        <v/>
      </c>
      <c r="DH61" s="271" t="str">
        <f ca="true">+IF(OFFSET('Sanitation Data'!$H$31,0,10*ROW('Sanitation Data'!H55))="","",OFFSET('Sanitation Data'!$H$31,0,10*ROW('Sanitation Data'!H55)))</f>
        <v/>
      </c>
      <c r="DI61" s="271" t="str">
        <f ca="true">+IF(OFFSET('Sanitation Data'!$H$32,0,10*ROW('Sanitation Data'!H55))="","",OFFSET('Sanitation Data'!$H$32,0,10*ROW('Sanitation Data'!H55)))</f>
        <v/>
      </c>
      <c r="DJ61" s="271" t="str">
        <f ca="true">+IF(OFFSET('Sanitation Data'!$I$28,0,10*ROW('Sanitation Data'!I55))="","",OFFSET('Sanitation Data'!$I$28,0,10*ROW('Sanitation Data'!I55)))</f>
        <v/>
      </c>
      <c r="DK61" s="271" t="str">
        <f ca="true">+IF(OFFSET('Sanitation Data'!$I$29,0,10*ROW('Sanitation Data'!I55))="","",OFFSET('Sanitation Data'!$I$29,0,10*ROW('Sanitation Data'!I55)))</f>
        <v/>
      </c>
      <c r="DL61" s="271" t="str">
        <f ca="true">+IF(OFFSET('Sanitation Data'!$I$30,0,10*ROW('Sanitation Data'!I55))="","",OFFSET('Sanitation Data'!$I$30,0,10*ROW('Sanitation Data'!I55)))</f>
        <v/>
      </c>
      <c r="DM61" s="271" t="str">
        <f ca="true">+IF(OFFSET('Sanitation Data'!$I$31,0,10*ROW('Sanitation Data'!I55))="","",OFFSET('Sanitation Data'!$I$31,0,10*ROW('Sanitation Data'!I55)))</f>
        <v/>
      </c>
      <c r="DN61" s="271" t="str">
        <f ca="true">+IF(OFFSET('Sanitation Data'!$I$32,0,10*ROW('Sanitation Data'!I55))="","",OFFSET('Sanitation Data'!$I$32,0,10*ROW('Sanitation Data'!I55)))</f>
        <v/>
      </c>
      <c r="DO61" s="271" t="str">
        <f ca="true">+IF(OFFSET('Hygiene Data'!$D$11,0,10*ROW('Hygiene Data'!D55))="","",OFFSET('Hygiene Data'!$D$11,0,10*ROW('Hygiene Data'!D55)))</f>
        <v/>
      </c>
      <c r="DP61" s="271" t="str">
        <f ca="true">+IF(OFFSET('Hygiene Data'!$D$12,0,10*ROW('Hygiene Data'!D55))="","",OFFSET('Hygiene Data'!$D$12,0,10*ROW('Hygiene Data'!D55)))</f>
        <v/>
      </c>
      <c r="DQ61" s="271" t="str">
        <f ca="true">+IF(OFFSET('Hygiene Data'!$D$13,0,10*ROW('Hygiene Data'!D55))="","",OFFSET('Hygiene Data'!$D$13,0,10*ROW('Hygiene Data'!D55)))</f>
        <v/>
      </c>
      <c r="DR61" s="271" t="str">
        <f ca="true">+IF(OFFSET('Hygiene Data'!$E$11,0,10*ROW('Hygiene Data'!E55))="","",OFFSET('Hygiene Data'!$E$11,0,10*ROW('Hygiene Data'!E55)))</f>
        <v/>
      </c>
      <c r="DS61" s="271" t="str">
        <f ca="true">+IF(OFFSET('Hygiene Data'!$E$12,0,10*ROW('Hygiene Data'!E55))="","",OFFSET('Hygiene Data'!$E$12,0,10*ROW('Hygiene Data'!E55)))</f>
        <v/>
      </c>
      <c r="DT61" s="271" t="str">
        <f ca="true">+IF(OFFSET('Hygiene Data'!$E$13,0,10*ROW('Hygiene Data'!E55))="","",OFFSET('Hygiene Data'!$E$13,0,10*ROW('Hygiene Data'!E55)))</f>
        <v/>
      </c>
      <c r="DU61" s="271" t="str">
        <f ca="true">+IF(OFFSET('Hygiene Data'!$F$11,0,10*ROW('Hygiene Data'!F55))="","",OFFSET('Hygiene Data'!$F$11,0,10*ROW('Hygiene Data'!F55)))</f>
        <v/>
      </c>
      <c r="DV61" s="271" t="str">
        <f ca="true">+IF(OFFSET('Hygiene Data'!$F$12,0,10*ROW('Hygiene Data'!F55))="","",OFFSET('Hygiene Data'!$F$12,0,10*ROW('Hygiene Data'!F55)))</f>
        <v/>
      </c>
      <c r="DW61" s="271" t="str">
        <f ca="true">+IF(OFFSET('Hygiene Data'!$F$13,0,10*ROW('Hygiene Data'!F55))="","",OFFSET('Hygiene Data'!$F$13,0,10*ROW('Hygiene Data'!F55)))</f>
        <v/>
      </c>
      <c r="DX61" s="271" t="str">
        <f ca="true">+IF(OFFSET('Hygiene Data'!$G$11,0,10*ROW('Hygiene Data'!G55))="","",OFFSET('Hygiene Data'!$G$11,0,10*ROW('Hygiene Data'!G55)))</f>
        <v/>
      </c>
      <c r="DY61" s="271" t="str">
        <f ca="true">+IF(OFFSET('Hygiene Data'!$G$12,0,10*ROW('Hygiene Data'!G55))="","",OFFSET('Hygiene Data'!$G$12,0,10*ROW('Hygiene Data'!G55)))</f>
        <v/>
      </c>
      <c r="DZ61" s="271" t="str">
        <f ca="true">+IF(OFFSET('Hygiene Data'!$G$13,0,10*ROW('Hygiene Data'!G55))="","",OFFSET('Hygiene Data'!$G$13,0,10*ROW('Hygiene Data'!G55)))</f>
        <v/>
      </c>
      <c r="EA61" s="271" t="str">
        <f ca="true">+IF(OFFSET('Hygiene Data'!$H$11,0,10*ROW('Hygiene Data'!H55))="","",OFFSET('Hygiene Data'!$H$11,0,10*ROW('Hygiene Data'!H55)))</f>
        <v/>
      </c>
      <c r="EB61" s="271" t="str">
        <f ca="true">+IF(OFFSET('Hygiene Data'!$H$12,0,10*ROW('Hygiene Data'!H55))="","",OFFSET('Hygiene Data'!$H$12,0,10*ROW('Hygiene Data'!H55)))</f>
        <v/>
      </c>
      <c r="EC61" s="271" t="str">
        <f ca="true">+IF(OFFSET('Hygiene Data'!$H$13,0,10*ROW('Hygiene Data'!H55))="","",OFFSET('Hygiene Data'!$H$13,0,10*ROW('Hygiene Data'!H55)))</f>
        <v/>
      </c>
      <c r="ED61" s="271" t="str">
        <f ca="true">+IF(OFFSET('Hygiene Data'!$I$11,0,10*ROW('Hygiene Data'!I55))="","",OFFSET('Hygiene Data'!$I$11,0,10*ROW('Hygiene Data'!I55)))</f>
        <v/>
      </c>
      <c r="EE61" s="271" t="str">
        <f ca="true">+IF(OFFSET('Hygiene Data'!$I$12,0,10*ROW('Hygiene Data'!I55))="","",OFFSET('Hygiene Data'!$I$12,0,10*ROW('Hygiene Data'!I55)))</f>
        <v/>
      </c>
      <c r="EF61" s="271"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27"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1"/>
      <c r="BS62" s="271" t="str">
        <f ca="true">+IF(OFFSET('Water Data'!$D$27,0,10*ROW('Water Data'!D56))="","",OFFSET('Water Data'!$D$27,0,10*ROW('Water Data'!D56)))</f>
        <v/>
      </c>
      <c r="BT62" s="271" t="str">
        <f ca="true">+IF(OFFSET('Water Data'!$D$28,0,10*ROW('Water Data'!D56))="","",OFFSET('Water Data'!$D$28,0,10*ROW('Water Data'!D56)))</f>
        <v/>
      </c>
      <c r="BU62" s="271" t="str">
        <f ca="true">+IF(OFFSET('Water Data'!$D$29,0,10*ROW('Water Data'!D56))="","",OFFSET('Water Data'!$D$29,0,10*ROW('Water Data'!D56)))</f>
        <v/>
      </c>
      <c r="BV62" s="271" t="str">
        <f ca="true">+IF(OFFSET('Water Data'!$E$27,0,10*ROW('Water Data'!E56))="","",OFFSET('Water Data'!$E$27,0,10*ROW('Water Data'!E56)))</f>
        <v/>
      </c>
      <c r="BW62" s="271" t="str">
        <f ca="true">+IF(OFFSET('Water Data'!$E$28,0,10*ROW('Water Data'!E56))="","",OFFSET('Water Data'!$E$28,0,10*ROW('Water Data'!E56)))</f>
        <v/>
      </c>
      <c r="BX62" s="271" t="str">
        <f ca="true">+IF(OFFSET('Water Data'!$E$29,0,10*ROW('Water Data'!E56))="","",OFFSET('Water Data'!$E$29,0,10*ROW('Water Data'!E56)))</f>
        <v/>
      </c>
      <c r="BY62" s="271" t="str">
        <f ca="true">+IF(OFFSET('Water Data'!$F$27,0,10*ROW('Water Data'!F56))="","",OFFSET('Water Data'!$F$27,0,10*ROW('Water Data'!F56)))</f>
        <v/>
      </c>
      <c r="BZ62" s="271" t="str">
        <f ca="true">+IF(OFFSET('Water Data'!$F$28,0,10*ROW('Water Data'!F56))="","",OFFSET('Water Data'!$F$28,0,10*ROW('Water Data'!F56)))</f>
        <v/>
      </c>
      <c r="CA62" s="271" t="str">
        <f ca="true">+IF(OFFSET('Water Data'!$F$29,0,10*ROW('Water Data'!F56))="","",OFFSET('Water Data'!$F$29,0,10*ROW('Water Data'!F56)))</f>
        <v/>
      </c>
      <c r="CB62" s="271" t="str">
        <f ca="true">+IF(OFFSET('Water Data'!$G$27,0,10*ROW('Water Data'!G56))="","",OFFSET('Water Data'!$G$27,0,10*ROW('Water Data'!G56)))</f>
        <v/>
      </c>
      <c r="CC62" s="271" t="str">
        <f ca="true">+IF(OFFSET('Water Data'!$G$28,0,10*ROW('Water Data'!G56))="","",OFFSET('Water Data'!$G$28,0,10*ROW('Water Data'!G56)))</f>
        <v/>
      </c>
      <c r="CD62" s="271" t="str">
        <f ca="true">+IF(OFFSET('Water Data'!$G$29,0,10*ROW('Water Data'!G56))="","",OFFSET('Water Data'!$G$29,0,10*ROW('Water Data'!G56)))</f>
        <v/>
      </c>
      <c r="CE62" s="271" t="str">
        <f ca="true">+IF(OFFSET('Water Data'!$H$27,0,10*ROW('Water Data'!H56))="","",OFFSET('Water Data'!$H$27,0,10*ROW('Water Data'!H56)))</f>
        <v/>
      </c>
      <c r="CF62" s="271" t="str">
        <f ca="true">+IF(OFFSET('Water Data'!$H$28,0,10*ROW('Water Data'!H56))="","",OFFSET('Water Data'!$H$28,0,10*ROW('Water Data'!H56)))</f>
        <v/>
      </c>
      <c r="CG62" s="271" t="str">
        <f ca="true">+IF(OFFSET('Water Data'!$H$29,0,10*ROW('Water Data'!H56))="","",OFFSET('Water Data'!$H$29,0,10*ROW('Water Data'!H56)))</f>
        <v/>
      </c>
      <c r="CH62" s="271" t="str">
        <f ca="true">+IF(OFFSET('Water Data'!$I$27,0,10*ROW('Water Data'!I56))="","",OFFSET('Water Data'!$I$27,0,10*ROW('Water Data'!I56)))</f>
        <v/>
      </c>
      <c r="CI62" s="271" t="str">
        <f ca="true">+IF(OFFSET('Water Data'!$I$28,0,10*ROW('Water Data'!I56))="","",OFFSET('Water Data'!$I$28,0,10*ROW('Water Data'!I56)))</f>
        <v/>
      </c>
      <c r="CJ62" s="271" t="str">
        <f ca="true">+IF(OFFSET('Water Data'!$I$29,0,10*ROW('Water Data'!I56))="","",OFFSET('Water Data'!$I$29,0,10*ROW('Water Data'!I56)))</f>
        <v/>
      </c>
      <c r="CK62" s="271" t="str">
        <f ca="true">+IF(OFFSET('Sanitation Data'!$D$28,0,10*ROW('Sanitation Data'!D56))="","",OFFSET('Sanitation Data'!$D$28,0,10*ROW('Sanitation Data'!D56)))</f>
        <v/>
      </c>
      <c r="CL62" s="271" t="str">
        <f ca="true">+IF(OFFSET('Sanitation Data'!$D$29,0,10*ROW('Sanitation Data'!D56))="","",OFFSET('Sanitation Data'!$D$29,0,10*ROW('Sanitation Data'!D56)))</f>
        <v/>
      </c>
      <c r="CM62" s="271" t="str">
        <f ca="true">+IF(OFFSET('Sanitation Data'!$D$30,0,10*ROW('Sanitation Data'!D56))="","",OFFSET('Sanitation Data'!$D$30,0,10*ROW('Sanitation Data'!D56)))</f>
        <v/>
      </c>
      <c r="CN62" s="271" t="str">
        <f ca="true">+IF(OFFSET('Sanitation Data'!$D$31,0,10*ROW('Sanitation Data'!D56))="","",OFFSET('Sanitation Data'!$D$31,0,10*ROW('Sanitation Data'!D56)))</f>
        <v/>
      </c>
      <c r="CO62" s="271" t="str">
        <f ca="true">+IF(OFFSET('Sanitation Data'!$D$32,0,10*ROW('Sanitation Data'!D56))="","",OFFSET('Sanitation Data'!$D$32,0,10*ROW('Sanitation Data'!D56)))</f>
        <v/>
      </c>
      <c r="CP62" s="271" t="str">
        <f ca="true">+IF(OFFSET('Sanitation Data'!$E$28,0,10*ROW('Sanitation Data'!E56))="","",OFFSET('Sanitation Data'!$E$28,0,10*ROW('Sanitation Data'!E56)))</f>
        <v/>
      </c>
      <c r="CQ62" s="271" t="str">
        <f ca="true">+IF(OFFSET('Sanitation Data'!$E$29,0,10*ROW('Sanitation Data'!E56))="","",OFFSET('Sanitation Data'!$E$29,0,10*ROW('Sanitation Data'!E56)))</f>
        <v/>
      </c>
      <c r="CR62" s="271" t="str">
        <f ca="true">+IF(OFFSET('Sanitation Data'!$E$30,0,10*ROW('Sanitation Data'!E56))="","",OFFSET('Sanitation Data'!$E$30,0,10*ROW('Sanitation Data'!E56)))</f>
        <v/>
      </c>
      <c r="CS62" s="271" t="str">
        <f ca="true">+IF(OFFSET('Sanitation Data'!$E$31,0,10*ROW('Sanitation Data'!E56))="","",OFFSET('Sanitation Data'!$E$31,0,10*ROW('Sanitation Data'!E56)))</f>
        <v/>
      </c>
      <c r="CT62" s="271" t="str">
        <f ca="true">+IF(OFFSET('Sanitation Data'!$E$32,0,10*ROW('Sanitation Data'!E56))="","",OFFSET('Sanitation Data'!$E$32,0,10*ROW('Sanitation Data'!E56)))</f>
        <v/>
      </c>
      <c r="CU62" s="271" t="str">
        <f ca="true">+IF(OFFSET('Sanitation Data'!$F$28,0,10*ROW('Sanitation Data'!F56))="","",OFFSET('Sanitation Data'!$F$28,0,10*ROW('Sanitation Data'!F56)))</f>
        <v/>
      </c>
      <c r="CV62" s="271" t="str">
        <f ca="true">+IF(OFFSET('Sanitation Data'!$F$29,0,10*ROW('Sanitation Data'!F56))="","",OFFSET('Sanitation Data'!$F$29,0,10*ROW('Sanitation Data'!F56)))</f>
        <v/>
      </c>
      <c r="CW62" s="271" t="str">
        <f ca="true">+IF(OFFSET('Sanitation Data'!$F$30,0,10*ROW('Sanitation Data'!F56))="","",OFFSET('Sanitation Data'!$F$30,0,10*ROW('Sanitation Data'!F56)))</f>
        <v/>
      </c>
      <c r="CX62" s="271" t="str">
        <f ca="true">+IF(OFFSET('Sanitation Data'!$F$31,0,10*ROW('Sanitation Data'!F56))="","",OFFSET('Sanitation Data'!$F$31,0,10*ROW('Sanitation Data'!F56)))</f>
        <v/>
      </c>
      <c r="CY62" s="271" t="str">
        <f ca="true">+IF(OFFSET('Sanitation Data'!$F$32,0,10*ROW('Sanitation Data'!F56))="","",OFFSET('Sanitation Data'!$F$32,0,10*ROW('Sanitation Data'!F56)))</f>
        <v/>
      </c>
      <c r="CZ62" s="271" t="str">
        <f ca="true">+IF(OFFSET('Sanitation Data'!$G$28,0,10*ROW('Sanitation Data'!G56))="","",OFFSET('Sanitation Data'!$G$28,0,10*ROW('Sanitation Data'!G56)))</f>
        <v/>
      </c>
      <c r="DA62" s="271" t="str">
        <f ca="true">+IF(OFFSET('Sanitation Data'!$G$29,0,10*ROW('Sanitation Data'!G56))="","",OFFSET('Sanitation Data'!$G$29,0,10*ROW('Sanitation Data'!G56)))</f>
        <v/>
      </c>
      <c r="DB62" s="271" t="str">
        <f ca="true">+IF(OFFSET('Sanitation Data'!$G$30,0,10*ROW('Sanitation Data'!G56))="","",OFFSET('Sanitation Data'!$G$30,0,10*ROW('Sanitation Data'!G56)))</f>
        <v/>
      </c>
      <c r="DC62" s="271" t="str">
        <f ca="true">+IF(OFFSET('Sanitation Data'!$G$31,0,10*ROW('Sanitation Data'!G56))="","",OFFSET('Sanitation Data'!$G$31,0,10*ROW('Sanitation Data'!G56)))</f>
        <v/>
      </c>
      <c r="DD62" s="271" t="str">
        <f ca="true">+IF(OFFSET('Sanitation Data'!$G$32,0,10*ROW('Sanitation Data'!G56))="","",OFFSET('Sanitation Data'!$G$32,0,10*ROW('Sanitation Data'!G56)))</f>
        <v/>
      </c>
      <c r="DE62" s="271" t="str">
        <f ca="true">+IF(OFFSET('Sanitation Data'!$H$28,0,10*ROW('Sanitation Data'!H56))="","",OFFSET('Sanitation Data'!$H$28,0,10*ROW('Sanitation Data'!H56)))</f>
        <v/>
      </c>
      <c r="DF62" s="271" t="str">
        <f ca="true">+IF(OFFSET('Sanitation Data'!$H$29,0,10*ROW('Sanitation Data'!H56))="","",OFFSET('Sanitation Data'!$H$29,0,10*ROW('Sanitation Data'!H56)))</f>
        <v/>
      </c>
      <c r="DG62" s="271" t="str">
        <f ca="true">+IF(OFFSET('Sanitation Data'!$H$30,0,10*ROW('Sanitation Data'!H56))="","",OFFSET('Sanitation Data'!$H$30,0,10*ROW('Sanitation Data'!H56)))</f>
        <v/>
      </c>
      <c r="DH62" s="271" t="str">
        <f ca="true">+IF(OFFSET('Sanitation Data'!$H$31,0,10*ROW('Sanitation Data'!H56))="","",OFFSET('Sanitation Data'!$H$31,0,10*ROW('Sanitation Data'!H56)))</f>
        <v/>
      </c>
      <c r="DI62" s="271" t="str">
        <f ca="true">+IF(OFFSET('Sanitation Data'!$H$32,0,10*ROW('Sanitation Data'!H56))="","",OFFSET('Sanitation Data'!$H$32,0,10*ROW('Sanitation Data'!H56)))</f>
        <v/>
      </c>
      <c r="DJ62" s="271" t="str">
        <f ca="true">+IF(OFFSET('Sanitation Data'!$I$28,0,10*ROW('Sanitation Data'!I56))="","",OFFSET('Sanitation Data'!$I$28,0,10*ROW('Sanitation Data'!I56)))</f>
        <v/>
      </c>
      <c r="DK62" s="271" t="str">
        <f ca="true">+IF(OFFSET('Sanitation Data'!$I$29,0,10*ROW('Sanitation Data'!I56))="","",OFFSET('Sanitation Data'!$I$29,0,10*ROW('Sanitation Data'!I56)))</f>
        <v/>
      </c>
      <c r="DL62" s="271" t="str">
        <f ca="true">+IF(OFFSET('Sanitation Data'!$I$30,0,10*ROW('Sanitation Data'!I56))="","",OFFSET('Sanitation Data'!$I$30,0,10*ROW('Sanitation Data'!I56)))</f>
        <v/>
      </c>
      <c r="DM62" s="271" t="str">
        <f ca="true">+IF(OFFSET('Sanitation Data'!$I$31,0,10*ROW('Sanitation Data'!I56))="","",OFFSET('Sanitation Data'!$I$31,0,10*ROW('Sanitation Data'!I56)))</f>
        <v/>
      </c>
      <c r="DN62" s="271" t="str">
        <f ca="true">+IF(OFFSET('Sanitation Data'!$I$32,0,10*ROW('Sanitation Data'!I56))="","",OFFSET('Sanitation Data'!$I$32,0,10*ROW('Sanitation Data'!I56)))</f>
        <v/>
      </c>
      <c r="DO62" s="271" t="str">
        <f ca="true">+IF(OFFSET('Hygiene Data'!$D$11,0,10*ROW('Hygiene Data'!D56))="","",OFFSET('Hygiene Data'!$D$11,0,10*ROW('Hygiene Data'!D56)))</f>
        <v/>
      </c>
      <c r="DP62" s="271" t="str">
        <f ca="true">+IF(OFFSET('Hygiene Data'!$D$12,0,10*ROW('Hygiene Data'!D56))="","",OFFSET('Hygiene Data'!$D$12,0,10*ROW('Hygiene Data'!D56)))</f>
        <v/>
      </c>
      <c r="DQ62" s="271" t="str">
        <f ca="true">+IF(OFFSET('Hygiene Data'!$D$13,0,10*ROW('Hygiene Data'!D56))="","",OFFSET('Hygiene Data'!$D$13,0,10*ROW('Hygiene Data'!D56)))</f>
        <v/>
      </c>
      <c r="DR62" s="271" t="str">
        <f ca="true">+IF(OFFSET('Hygiene Data'!$E$11,0,10*ROW('Hygiene Data'!E56))="","",OFFSET('Hygiene Data'!$E$11,0,10*ROW('Hygiene Data'!E56)))</f>
        <v/>
      </c>
      <c r="DS62" s="271" t="str">
        <f ca="true">+IF(OFFSET('Hygiene Data'!$E$12,0,10*ROW('Hygiene Data'!E56))="","",OFFSET('Hygiene Data'!$E$12,0,10*ROW('Hygiene Data'!E56)))</f>
        <v/>
      </c>
      <c r="DT62" s="271" t="str">
        <f ca="true">+IF(OFFSET('Hygiene Data'!$E$13,0,10*ROW('Hygiene Data'!E56))="","",OFFSET('Hygiene Data'!$E$13,0,10*ROW('Hygiene Data'!E56)))</f>
        <v/>
      </c>
      <c r="DU62" s="271" t="str">
        <f ca="true">+IF(OFFSET('Hygiene Data'!$F$11,0,10*ROW('Hygiene Data'!F56))="","",OFFSET('Hygiene Data'!$F$11,0,10*ROW('Hygiene Data'!F56)))</f>
        <v/>
      </c>
      <c r="DV62" s="271" t="str">
        <f ca="true">+IF(OFFSET('Hygiene Data'!$F$12,0,10*ROW('Hygiene Data'!F56))="","",OFFSET('Hygiene Data'!$F$12,0,10*ROW('Hygiene Data'!F56)))</f>
        <v/>
      </c>
      <c r="DW62" s="271" t="str">
        <f ca="true">+IF(OFFSET('Hygiene Data'!$F$13,0,10*ROW('Hygiene Data'!F56))="","",OFFSET('Hygiene Data'!$F$13,0,10*ROW('Hygiene Data'!F56)))</f>
        <v/>
      </c>
      <c r="DX62" s="271" t="str">
        <f ca="true">+IF(OFFSET('Hygiene Data'!$G$11,0,10*ROW('Hygiene Data'!G56))="","",OFFSET('Hygiene Data'!$G$11,0,10*ROW('Hygiene Data'!G56)))</f>
        <v/>
      </c>
      <c r="DY62" s="271" t="str">
        <f ca="true">+IF(OFFSET('Hygiene Data'!$G$12,0,10*ROW('Hygiene Data'!G56))="","",OFFSET('Hygiene Data'!$G$12,0,10*ROW('Hygiene Data'!G56)))</f>
        <v/>
      </c>
      <c r="DZ62" s="271" t="str">
        <f ca="true">+IF(OFFSET('Hygiene Data'!$G$13,0,10*ROW('Hygiene Data'!G56))="","",OFFSET('Hygiene Data'!$G$13,0,10*ROW('Hygiene Data'!G56)))</f>
        <v/>
      </c>
      <c r="EA62" s="271" t="str">
        <f ca="true">+IF(OFFSET('Hygiene Data'!$H$11,0,10*ROW('Hygiene Data'!H56))="","",OFFSET('Hygiene Data'!$H$11,0,10*ROW('Hygiene Data'!H56)))</f>
        <v/>
      </c>
      <c r="EB62" s="271" t="str">
        <f ca="true">+IF(OFFSET('Hygiene Data'!$H$12,0,10*ROW('Hygiene Data'!H56))="","",OFFSET('Hygiene Data'!$H$12,0,10*ROW('Hygiene Data'!H56)))</f>
        <v/>
      </c>
      <c r="EC62" s="271" t="str">
        <f ca="true">+IF(OFFSET('Hygiene Data'!$H$13,0,10*ROW('Hygiene Data'!H56))="","",OFFSET('Hygiene Data'!$H$13,0,10*ROW('Hygiene Data'!H56)))</f>
        <v/>
      </c>
      <c r="ED62" s="271" t="str">
        <f ca="true">+IF(OFFSET('Hygiene Data'!$I$11,0,10*ROW('Hygiene Data'!I56))="","",OFFSET('Hygiene Data'!$I$11,0,10*ROW('Hygiene Data'!I56)))</f>
        <v/>
      </c>
      <c r="EE62" s="271" t="str">
        <f ca="true">+IF(OFFSET('Hygiene Data'!$I$12,0,10*ROW('Hygiene Data'!I56))="","",OFFSET('Hygiene Data'!$I$12,0,10*ROW('Hygiene Data'!I56)))</f>
        <v/>
      </c>
      <c r="EF62" s="271"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27"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1"/>
      <c r="BS63" s="271" t="str">
        <f ca="true">+IF(OFFSET('Water Data'!$D$27,0,10*ROW('Water Data'!D57))="","",OFFSET('Water Data'!$D$27,0,10*ROW('Water Data'!D57)))</f>
        <v/>
      </c>
      <c r="BT63" s="271" t="str">
        <f ca="true">+IF(OFFSET('Water Data'!$D$28,0,10*ROW('Water Data'!D57))="","",OFFSET('Water Data'!$D$28,0,10*ROW('Water Data'!D57)))</f>
        <v/>
      </c>
      <c r="BU63" s="271" t="str">
        <f ca="true">+IF(OFFSET('Water Data'!$D$29,0,10*ROW('Water Data'!D57))="","",OFFSET('Water Data'!$D$29,0,10*ROW('Water Data'!D57)))</f>
        <v/>
      </c>
      <c r="BV63" s="271" t="str">
        <f ca="true">+IF(OFFSET('Water Data'!$E$27,0,10*ROW('Water Data'!E57))="","",OFFSET('Water Data'!$E$27,0,10*ROW('Water Data'!E57)))</f>
        <v/>
      </c>
      <c r="BW63" s="271" t="str">
        <f ca="true">+IF(OFFSET('Water Data'!$E$28,0,10*ROW('Water Data'!E57))="","",OFFSET('Water Data'!$E$28,0,10*ROW('Water Data'!E57)))</f>
        <v/>
      </c>
      <c r="BX63" s="271" t="str">
        <f ca="true">+IF(OFFSET('Water Data'!$E$29,0,10*ROW('Water Data'!E57))="","",OFFSET('Water Data'!$E$29,0,10*ROW('Water Data'!E57)))</f>
        <v/>
      </c>
      <c r="BY63" s="271" t="str">
        <f ca="true">+IF(OFFSET('Water Data'!$F$27,0,10*ROW('Water Data'!F57))="","",OFFSET('Water Data'!$F$27,0,10*ROW('Water Data'!F57)))</f>
        <v/>
      </c>
      <c r="BZ63" s="271" t="str">
        <f ca="true">+IF(OFFSET('Water Data'!$F$28,0,10*ROW('Water Data'!F57))="","",OFFSET('Water Data'!$F$28,0,10*ROW('Water Data'!F57)))</f>
        <v/>
      </c>
      <c r="CA63" s="271" t="str">
        <f ca="true">+IF(OFFSET('Water Data'!$F$29,0,10*ROW('Water Data'!F57))="","",OFFSET('Water Data'!$F$29,0,10*ROW('Water Data'!F57)))</f>
        <v/>
      </c>
      <c r="CB63" s="271" t="str">
        <f ca="true">+IF(OFFSET('Water Data'!$G$27,0,10*ROW('Water Data'!G57))="","",OFFSET('Water Data'!$G$27,0,10*ROW('Water Data'!G57)))</f>
        <v/>
      </c>
      <c r="CC63" s="271" t="str">
        <f ca="true">+IF(OFFSET('Water Data'!$G$28,0,10*ROW('Water Data'!G57))="","",OFFSET('Water Data'!$G$28,0,10*ROW('Water Data'!G57)))</f>
        <v/>
      </c>
      <c r="CD63" s="271" t="str">
        <f ca="true">+IF(OFFSET('Water Data'!$G$29,0,10*ROW('Water Data'!G57))="","",OFFSET('Water Data'!$G$29,0,10*ROW('Water Data'!G57)))</f>
        <v/>
      </c>
      <c r="CE63" s="271" t="str">
        <f ca="true">+IF(OFFSET('Water Data'!$H$27,0,10*ROW('Water Data'!H57))="","",OFFSET('Water Data'!$H$27,0,10*ROW('Water Data'!H57)))</f>
        <v/>
      </c>
      <c r="CF63" s="271" t="str">
        <f ca="true">+IF(OFFSET('Water Data'!$H$28,0,10*ROW('Water Data'!H57))="","",OFFSET('Water Data'!$H$28,0,10*ROW('Water Data'!H57)))</f>
        <v/>
      </c>
      <c r="CG63" s="271" t="str">
        <f ca="true">+IF(OFFSET('Water Data'!$H$29,0,10*ROW('Water Data'!H57))="","",OFFSET('Water Data'!$H$29,0,10*ROW('Water Data'!H57)))</f>
        <v/>
      </c>
      <c r="CH63" s="271" t="str">
        <f ca="true">+IF(OFFSET('Water Data'!$I$27,0,10*ROW('Water Data'!I57))="","",OFFSET('Water Data'!$I$27,0,10*ROW('Water Data'!I57)))</f>
        <v/>
      </c>
      <c r="CI63" s="271" t="str">
        <f ca="true">+IF(OFFSET('Water Data'!$I$28,0,10*ROW('Water Data'!I57))="","",OFFSET('Water Data'!$I$28,0,10*ROW('Water Data'!I57)))</f>
        <v/>
      </c>
      <c r="CJ63" s="271" t="str">
        <f ca="true">+IF(OFFSET('Water Data'!$I$29,0,10*ROW('Water Data'!I57))="","",OFFSET('Water Data'!$I$29,0,10*ROW('Water Data'!I57)))</f>
        <v/>
      </c>
      <c r="CK63" s="271" t="str">
        <f ca="true">+IF(OFFSET('Sanitation Data'!$D$28,0,10*ROW('Sanitation Data'!D57))="","",OFFSET('Sanitation Data'!$D$28,0,10*ROW('Sanitation Data'!D57)))</f>
        <v/>
      </c>
      <c r="CL63" s="271" t="str">
        <f ca="true">+IF(OFFSET('Sanitation Data'!$D$29,0,10*ROW('Sanitation Data'!D57))="","",OFFSET('Sanitation Data'!$D$29,0,10*ROW('Sanitation Data'!D57)))</f>
        <v/>
      </c>
      <c r="CM63" s="271" t="str">
        <f ca="true">+IF(OFFSET('Sanitation Data'!$D$30,0,10*ROW('Sanitation Data'!D57))="","",OFFSET('Sanitation Data'!$D$30,0,10*ROW('Sanitation Data'!D57)))</f>
        <v/>
      </c>
      <c r="CN63" s="271" t="str">
        <f ca="true">+IF(OFFSET('Sanitation Data'!$D$31,0,10*ROW('Sanitation Data'!D57))="","",OFFSET('Sanitation Data'!$D$31,0,10*ROW('Sanitation Data'!D57)))</f>
        <v/>
      </c>
      <c r="CO63" s="271" t="str">
        <f ca="true">+IF(OFFSET('Sanitation Data'!$D$32,0,10*ROW('Sanitation Data'!D57))="","",OFFSET('Sanitation Data'!$D$32,0,10*ROW('Sanitation Data'!D57)))</f>
        <v/>
      </c>
      <c r="CP63" s="271" t="str">
        <f ca="true">+IF(OFFSET('Sanitation Data'!$E$28,0,10*ROW('Sanitation Data'!E57))="","",OFFSET('Sanitation Data'!$E$28,0,10*ROW('Sanitation Data'!E57)))</f>
        <v/>
      </c>
      <c r="CQ63" s="271" t="str">
        <f ca="true">+IF(OFFSET('Sanitation Data'!$E$29,0,10*ROW('Sanitation Data'!E57))="","",OFFSET('Sanitation Data'!$E$29,0,10*ROW('Sanitation Data'!E57)))</f>
        <v/>
      </c>
      <c r="CR63" s="271" t="str">
        <f ca="true">+IF(OFFSET('Sanitation Data'!$E$30,0,10*ROW('Sanitation Data'!E57))="","",OFFSET('Sanitation Data'!$E$30,0,10*ROW('Sanitation Data'!E57)))</f>
        <v/>
      </c>
      <c r="CS63" s="271" t="str">
        <f ca="true">+IF(OFFSET('Sanitation Data'!$E$31,0,10*ROW('Sanitation Data'!E57))="","",OFFSET('Sanitation Data'!$E$31,0,10*ROW('Sanitation Data'!E57)))</f>
        <v/>
      </c>
      <c r="CT63" s="271" t="str">
        <f ca="true">+IF(OFFSET('Sanitation Data'!$E$32,0,10*ROW('Sanitation Data'!E57))="","",OFFSET('Sanitation Data'!$E$32,0,10*ROW('Sanitation Data'!E57)))</f>
        <v/>
      </c>
      <c r="CU63" s="271" t="str">
        <f ca="true">+IF(OFFSET('Sanitation Data'!$F$28,0,10*ROW('Sanitation Data'!F57))="","",OFFSET('Sanitation Data'!$F$28,0,10*ROW('Sanitation Data'!F57)))</f>
        <v/>
      </c>
      <c r="CV63" s="271" t="str">
        <f ca="true">+IF(OFFSET('Sanitation Data'!$F$29,0,10*ROW('Sanitation Data'!F57))="","",OFFSET('Sanitation Data'!$F$29,0,10*ROW('Sanitation Data'!F57)))</f>
        <v/>
      </c>
      <c r="CW63" s="271" t="str">
        <f ca="true">+IF(OFFSET('Sanitation Data'!$F$30,0,10*ROW('Sanitation Data'!F57))="","",OFFSET('Sanitation Data'!$F$30,0,10*ROW('Sanitation Data'!F57)))</f>
        <v/>
      </c>
      <c r="CX63" s="271" t="str">
        <f ca="true">+IF(OFFSET('Sanitation Data'!$F$31,0,10*ROW('Sanitation Data'!F57))="","",OFFSET('Sanitation Data'!$F$31,0,10*ROW('Sanitation Data'!F57)))</f>
        <v/>
      </c>
      <c r="CY63" s="271" t="str">
        <f ca="true">+IF(OFFSET('Sanitation Data'!$F$32,0,10*ROW('Sanitation Data'!F57))="","",OFFSET('Sanitation Data'!$F$32,0,10*ROW('Sanitation Data'!F57)))</f>
        <v/>
      </c>
      <c r="CZ63" s="271" t="str">
        <f ca="true">+IF(OFFSET('Sanitation Data'!$G$28,0,10*ROW('Sanitation Data'!G57))="","",OFFSET('Sanitation Data'!$G$28,0,10*ROW('Sanitation Data'!G57)))</f>
        <v/>
      </c>
      <c r="DA63" s="271" t="str">
        <f ca="true">+IF(OFFSET('Sanitation Data'!$G$29,0,10*ROW('Sanitation Data'!G57))="","",OFFSET('Sanitation Data'!$G$29,0,10*ROW('Sanitation Data'!G57)))</f>
        <v/>
      </c>
      <c r="DB63" s="271" t="str">
        <f ca="true">+IF(OFFSET('Sanitation Data'!$G$30,0,10*ROW('Sanitation Data'!G57))="","",OFFSET('Sanitation Data'!$G$30,0,10*ROW('Sanitation Data'!G57)))</f>
        <v/>
      </c>
      <c r="DC63" s="271" t="str">
        <f ca="true">+IF(OFFSET('Sanitation Data'!$G$31,0,10*ROW('Sanitation Data'!G57))="","",OFFSET('Sanitation Data'!$G$31,0,10*ROW('Sanitation Data'!G57)))</f>
        <v/>
      </c>
      <c r="DD63" s="271" t="str">
        <f ca="true">+IF(OFFSET('Sanitation Data'!$G$32,0,10*ROW('Sanitation Data'!G57))="","",OFFSET('Sanitation Data'!$G$32,0,10*ROW('Sanitation Data'!G57)))</f>
        <v/>
      </c>
      <c r="DE63" s="271" t="str">
        <f ca="true">+IF(OFFSET('Sanitation Data'!$H$28,0,10*ROW('Sanitation Data'!H57))="","",OFFSET('Sanitation Data'!$H$28,0,10*ROW('Sanitation Data'!H57)))</f>
        <v/>
      </c>
      <c r="DF63" s="271" t="str">
        <f ca="true">+IF(OFFSET('Sanitation Data'!$H$29,0,10*ROW('Sanitation Data'!H57))="","",OFFSET('Sanitation Data'!$H$29,0,10*ROW('Sanitation Data'!H57)))</f>
        <v/>
      </c>
      <c r="DG63" s="271" t="str">
        <f ca="true">+IF(OFFSET('Sanitation Data'!$H$30,0,10*ROW('Sanitation Data'!H57))="","",OFFSET('Sanitation Data'!$H$30,0,10*ROW('Sanitation Data'!H57)))</f>
        <v/>
      </c>
      <c r="DH63" s="271" t="str">
        <f ca="true">+IF(OFFSET('Sanitation Data'!$H$31,0,10*ROW('Sanitation Data'!H57))="","",OFFSET('Sanitation Data'!$H$31,0,10*ROW('Sanitation Data'!H57)))</f>
        <v/>
      </c>
      <c r="DI63" s="271" t="str">
        <f ca="true">+IF(OFFSET('Sanitation Data'!$H$32,0,10*ROW('Sanitation Data'!H57))="","",OFFSET('Sanitation Data'!$H$32,0,10*ROW('Sanitation Data'!H57)))</f>
        <v/>
      </c>
      <c r="DJ63" s="271" t="str">
        <f ca="true">+IF(OFFSET('Sanitation Data'!$I$28,0,10*ROW('Sanitation Data'!I57))="","",OFFSET('Sanitation Data'!$I$28,0,10*ROW('Sanitation Data'!I57)))</f>
        <v/>
      </c>
      <c r="DK63" s="271" t="str">
        <f ca="true">+IF(OFFSET('Sanitation Data'!$I$29,0,10*ROW('Sanitation Data'!I57))="","",OFFSET('Sanitation Data'!$I$29,0,10*ROW('Sanitation Data'!I57)))</f>
        <v/>
      </c>
      <c r="DL63" s="271" t="str">
        <f ca="true">+IF(OFFSET('Sanitation Data'!$I$30,0,10*ROW('Sanitation Data'!I57))="","",OFFSET('Sanitation Data'!$I$30,0,10*ROW('Sanitation Data'!I57)))</f>
        <v/>
      </c>
      <c r="DM63" s="271" t="str">
        <f ca="true">+IF(OFFSET('Sanitation Data'!$I$31,0,10*ROW('Sanitation Data'!I57))="","",OFFSET('Sanitation Data'!$I$31,0,10*ROW('Sanitation Data'!I57)))</f>
        <v/>
      </c>
      <c r="DN63" s="271" t="str">
        <f ca="true">+IF(OFFSET('Sanitation Data'!$I$32,0,10*ROW('Sanitation Data'!I57))="","",OFFSET('Sanitation Data'!$I$32,0,10*ROW('Sanitation Data'!I57)))</f>
        <v/>
      </c>
      <c r="DO63" s="271" t="str">
        <f ca="true">+IF(OFFSET('Hygiene Data'!$D$11,0,10*ROW('Hygiene Data'!D57))="","",OFFSET('Hygiene Data'!$D$11,0,10*ROW('Hygiene Data'!D57)))</f>
        <v/>
      </c>
      <c r="DP63" s="271" t="str">
        <f ca="true">+IF(OFFSET('Hygiene Data'!$D$12,0,10*ROW('Hygiene Data'!D57))="","",OFFSET('Hygiene Data'!$D$12,0,10*ROW('Hygiene Data'!D57)))</f>
        <v/>
      </c>
      <c r="DQ63" s="271" t="str">
        <f ca="true">+IF(OFFSET('Hygiene Data'!$D$13,0,10*ROW('Hygiene Data'!D57))="","",OFFSET('Hygiene Data'!$D$13,0,10*ROW('Hygiene Data'!D57)))</f>
        <v/>
      </c>
      <c r="DR63" s="271" t="str">
        <f ca="true">+IF(OFFSET('Hygiene Data'!$E$11,0,10*ROW('Hygiene Data'!E57))="","",OFFSET('Hygiene Data'!$E$11,0,10*ROW('Hygiene Data'!E57)))</f>
        <v/>
      </c>
      <c r="DS63" s="271" t="str">
        <f ca="true">+IF(OFFSET('Hygiene Data'!$E$12,0,10*ROW('Hygiene Data'!E57))="","",OFFSET('Hygiene Data'!$E$12,0,10*ROW('Hygiene Data'!E57)))</f>
        <v/>
      </c>
      <c r="DT63" s="271" t="str">
        <f ca="true">+IF(OFFSET('Hygiene Data'!$E$13,0,10*ROW('Hygiene Data'!E57))="","",OFFSET('Hygiene Data'!$E$13,0,10*ROW('Hygiene Data'!E57)))</f>
        <v/>
      </c>
      <c r="DU63" s="271" t="str">
        <f ca="true">+IF(OFFSET('Hygiene Data'!$F$11,0,10*ROW('Hygiene Data'!F57))="","",OFFSET('Hygiene Data'!$F$11,0,10*ROW('Hygiene Data'!F57)))</f>
        <v/>
      </c>
      <c r="DV63" s="271" t="str">
        <f ca="true">+IF(OFFSET('Hygiene Data'!$F$12,0,10*ROW('Hygiene Data'!F57))="","",OFFSET('Hygiene Data'!$F$12,0,10*ROW('Hygiene Data'!F57)))</f>
        <v/>
      </c>
      <c r="DW63" s="271" t="str">
        <f ca="true">+IF(OFFSET('Hygiene Data'!$F$13,0,10*ROW('Hygiene Data'!F57))="","",OFFSET('Hygiene Data'!$F$13,0,10*ROW('Hygiene Data'!F57)))</f>
        <v/>
      </c>
      <c r="DX63" s="271" t="str">
        <f ca="true">+IF(OFFSET('Hygiene Data'!$G$11,0,10*ROW('Hygiene Data'!G57))="","",OFFSET('Hygiene Data'!$G$11,0,10*ROW('Hygiene Data'!G57)))</f>
        <v/>
      </c>
      <c r="DY63" s="271" t="str">
        <f ca="true">+IF(OFFSET('Hygiene Data'!$G$12,0,10*ROW('Hygiene Data'!G57))="","",OFFSET('Hygiene Data'!$G$12,0,10*ROW('Hygiene Data'!G57)))</f>
        <v/>
      </c>
      <c r="DZ63" s="271" t="str">
        <f ca="true">+IF(OFFSET('Hygiene Data'!$G$13,0,10*ROW('Hygiene Data'!G57))="","",OFFSET('Hygiene Data'!$G$13,0,10*ROW('Hygiene Data'!G57)))</f>
        <v/>
      </c>
      <c r="EA63" s="271" t="str">
        <f ca="true">+IF(OFFSET('Hygiene Data'!$H$11,0,10*ROW('Hygiene Data'!H57))="","",OFFSET('Hygiene Data'!$H$11,0,10*ROW('Hygiene Data'!H57)))</f>
        <v/>
      </c>
      <c r="EB63" s="271" t="str">
        <f ca="true">+IF(OFFSET('Hygiene Data'!$H$12,0,10*ROW('Hygiene Data'!H57))="","",OFFSET('Hygiene Data'!$H$12,0,10*ROW('Hygiene Data'!H57)))</f>
        <v/>
      </c>
      <c r="EC63" s="271" t="str">
        <f ca="true">+IF(OFFSET('Hygiene Data'!$H$13,0,10*ROW('Hygiene Data'!H57))="","",OFFSET('Hygiene Data'!$H$13,0,10*ROW('Hygiene Data'!H57)))</f>
        <v/>
      </c>
      <c r="ED63" s="271" t="str">
        <f ca="true">+IF(OFFSET('Hygiene Data'!$I$11,0,10*ROW('Hygiene Data'!I57))="","",OFFSET('Hygiene Data'!$I$11,0,10*ROW('Hygiene Data'!I57)))</f>
        <v/>
      </c>
      <c r="EE63" s="271" t="str">
        <f ca="true">+IF(OFFSET('Hygiene Data'!$I$12,0,10*ROW('Hygiene Data'!I57))="","",OFFSET('Hygiene Data'!$I$12,0,10*ROW('Hygiene Data'!I57)))</f>
        <v/>
      </c>
      <c r="EF63" s="271"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27"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1"/>
      <c r="BS64" s="271" t="str">
        <f ca="true">+IF(OFFSET('Water Data'!$D$27,0,10*ROW('Water Data'!D58))="","",OFFSET('Water Data'!$D$27,0,10*ROW('Water Data'!D58)))</f>
        <v/>
      </c>
      <c r="BT64" s="271" t="str">
        <f ca="true">+IF(OFFSET('Water Data'!$D$28,0,10*ROW('Water Data'!D58))="","",OFFSET('Water Data'!$D$28,0,10*ROW('Water Data'!D58)))</f>
        <v/>
      </c>
      <c r="BU64" s="271" t="str">
        <f ca="true">+IF(OFFSET('Water Data'!$D$29,0,10*ROW('Water Data'!D58))="","",OFFSET('Water Data'!$D$29,0,10*ROW('Water Data'!D58)))</f>
        <v/>
      </c>
      <c r="BV64" s="271" t="str">
        <f ca="true">+IF(OFFSET('Water Data'!$E$27,0,10*ROW('Water Data'!E58))="","",OFFSET('Water Data'!$E$27,0,10*ROW('Water Data'!E58)))</f>
        <v/>
      </c>
      <c r="BW64" s="271" t="str">
        <f ca="true">+IF(OFFSET('Water Data'!$E$28,0,10*ROW('Water Data'!E58))="","",OFFSET('Water Data'!$E$28,0,10*ROW('Water Data'!E58)))</f>
        <v/>
      </c>
      <c r="BX64" s="271" t="str">
        <f ca="true">+IF(OFFSET('Water Data'!$E$29,0,10*ROW('Water Data'!E58))="","",OFFSET('Water Data'!$E$29,0,10*ROW('Water Data'!E58)))</f>
        <v/>
      </c>
      <c r="BY64" s="271" t="str">
        <f ca="true">+IF(OFFSET('Water Data'!$F$27,0,10*ROW('Water Data'!F58))="","",OFFSET('Water Data'!$F$27,0,10*ROW('Water Data'!F58)))</f>
        <v/>
      </c>
      <c r="BZ64" s="271" t="str">
        <f ca="true">+IF(OFFSET('Water Data'!$F$28,0,10*ROW('Water Data'!F58))="","",OFFSET('Water Data'!$F$28,0,10*ROW('Water Data'!F58)))</f>
        <v/>
      </c>
      <c r="CA64" s="271" t="str">
        <f ca="true">+IF(OFFSET('Water Data'!$F$29,0,10*ROW('Water Data'!F58))="","",OFFSET('Water Data'!$F$29,0,10*ROW('Water Data'!F58)))</f>
        <v/>
      </c>
      <c r="CB64" s="271" t="str">
        <f ca="true">+IF(OFFSET('Water Data'!$G$27,0,10*ROW('Water Data'!G58))="","",OFFSET('Water Data'!$G$27,0,10*ROW('Water Data'!G58)))</f>
        <v/>
      </c>
      <c r="CC64" s="271" t="str">
        <f ca="true">+IF(OFFSET('Water Data'!$G$28,0,10*ROW('Water Data'!G58))="","",OFFSET('Water Data'!$G$28,0,10*ROW('Water Data'!G58)))</f>
        <v/>
      </c>
      <c r="CD64" s="271" t="str">
        <f ca="true">+IF(OFFSET('Water Data'!$G$29,0,10*ROW('Water Data'!G58))="","",OFFSET('Water Data'!$G$29,0,10*ROW('Water Data'!G58)))</f>
        <v/>
      </c>
      <c r="CE64" s="271" t="str">
        <f ca="true">+IF(OFFSET('Water Data'!$H$27,0,10*ROW('Water Data'!H58))="","",OFFSET('Water Data'!$H$27,0,10*ROW('Water Data'!H58)))</f>
        <v/>
      </c>
      <c r="CF64" s="271" t="str">
        <f ca="true">+IF(OFFSET('Water Data'!$H$28,0,10*ROW('Water Data'!H58))="","",OFFSET('Water Data'!$H$28,0,10*ROW('Water Data'!H58)))</f>
        <v/>
      </c>
      <c r="CG64" s="271" t="str">
        <f ca="true">+IF(OFFSET('Water Data'!$H$29,0,10*ROW('Water Data'!H58))="","",OFFSET('Water Data'!$H$29,0,10*ROW('Water Data'!H58)))</f>
        <v/>
      </c>
      <c r="CH64" s="271" t="str">
        <f ca="true">+IF(OFFSET('Water Data'!$I$27,0,10*ROW('Water Data'!I58))="","",OFFSET('Water Data'!$I$27,0,10*ROW('Water Data'!I58)))</f>
        <v/>
      </c>
      <c r="CI64" s="271" t="str">
        <f ca="true">+IF(OFFSET('Water Data'!$I$28,0,10*ROW('Water Data'!I58))="","",OFFSET('Water Data'!$I$28,0,10*ROW('Water Data'!I58)))</f>
        <v/>
      </c>
      <c r="CJ64" s="271" t="str">
        <f ca="true">+IF(OFFSET('Water Data'!$I$29,0,10*ROW('Water Data'!I58))="","",OFFSET('Water Data'!$I$29,0,10*ROW('Water Data'!I58)))</f>
        <v/>
      </c>
      <c r="CK64" s="271" t="str">
        <f ca="true">+IF(OFFSET('Sanitation Data'!$D$28,0,10*ROW('Sanitation Data'!D58))="","",OFFSET('Sanitation Data'!$D$28,0,10*ROW('Sanitation Data'!D58)))</f>
        <v/>
      </c>
      <c r="CL64" s="271" t="str">
        <f ca="true">+IF(OFFSET('Sanitation Data'!$D$29,0,10*ROW('Sanitation Data'!D58))="","",OFFSET('Sanitation Data'!$D$29,0,10*ROW('Sanitation Data'!D58)))</f>
        <v/>
      </c>
      <c r="CM64" s="271" t="str">
        <f ca="true">+IF(OFFSET('Sanitation Data'!$D$30,0,10*ROW('Sanitation Data'!D58))="","",OFFSET('Sanitation Data'!$D$30,0,10*ROW('Sanitation Data'!D58)))</f>
        <v/>
      </c>
      <c r="CN64" s="271" t="str">
        <f ca="true">+IF(OFFSET('Sanitation Data'!$D$31,0,10*ROW('Sanitation Data'!D58))="","",OFFSET('Sanitation Data'!$D$31,0,10*ROW('Sanitation Data'!D58)))</f>
        <v/>
      </c>
      <c r="CO64" s="271" t="str">
        <f ca="true">+IF(OFFSET('Sanitation Data'!$D$32,0,10*ROW('Sanitation Data'!D58))="","",OFFSET('Sanitation Data'!$D$32,0,10*ROW('Sanitation Data'!D58)))</f>
        <v/>
      </c>
      <c r="CP64" s="271" t="str">
        <f ca="true">+IF(OFFSET('Sanitation Data'!$E$28,0,10*ROW('Sanitation Data'!E58))="","",OFFSET('Sanitation Data'!$E$28,0,10*ROW('Sanitation Data'!E58)))</f>
        <v/>
      </c>
      <c r="CQ64" s="271" t="str">
        <f ca="true">+IF(OFFSET('Sanitation Data'!$E$29,0,10*ROW('Sanitation Data'!E58))="","",OFFSET('Sanitation Data'!$E$29,0,10*ROW('Sanitation Data'!E58)))</f>
        <v/>
      </c>
      <c r="CR64" s="271" t="str">
        <f ca="true">+IF(OFFSET('Sanitation Data'!$E$30,0,10*ROW('Sanitation Data'!E58))="","",OFFSET('Sanitation Data'!$E$30,0,10*ROW('Sanitation Data'!E58)))</f>
        <v/>
      </c>
      <c r="CS64" s="271" t="str">
        <f ca="true">+IF(OFFSET('Sanitation Data'!$E$31,0,10*ROW('Sanitation Data'!E58))="","",OFFSET('Sanitation Data'!$E$31,0,10*ROW('Sanitation Data'!E58)))</f>
        <v/>
      </c>
      <c r="CT64" s="271" t="str">
        <f ca="true">+IF(OFFSET('Sanitation Data'!$E$32,0,10*ROW('Sanitation Data'!E58))="","",OFFSET('Sanitation Data'!$E$32,0,10*ROW('Sanitation Data'!E58)))</f>
        <v/>
      </c>
      <c r="CU64" s="271" t="str">
        <f ca="true">+IF(OFFSET('Sanitation Data'!$F$28,0,10*ROW('Sanitation Data'!F58))="","",OFFSET('Sanitation Data'!$F$28,0,10*ROW('Sanitation Data'!F58)))</f>
        <v/>
      </c>
      <c r="CV64" s="271" t="str">
        <f ca="true">+IF(OFFSET('Sanitation Data'!$F$29,0,10*ROW('Sanitation Data'!F58))="","",OFFSET('Sanitation Data'!$F$29,0,10*ROW('Sanitation Data'!F58)))</f>
        <v/>
      </c>
      <c r="CW64" s="271" t="str">
        <f ca="true">+IF(OFFSET('Sanitation Data'!$F$30,0,10*ROW('Sanitation Data'!F58))="","",OFFSET('Sanitation Data'!$F$30,0,10*ROW('Sanitation Data'!F58)))</f>
        <v/>
      </c>
      <c r="CX64" s="271" t="str">
        <f ca="true">+IF(OFFSET('Sanitation Data'!$F$31,0,10*ROW('Sanitation Data'!F58))="","",OFFSET('Sanitation Data'!$F$31,0,10*ROW('Sanitation Data'!F58)))</f>
        <v/>
      </c>
      <c r="CY64" s="271" t="str">
        <f ca="true">+IF(OFFSET('Sanitation Data'!$F$32,0,10*ROW('Sanitation Data'!F58))="","",OFFSET('Sanitation Data'!$F$32,0,10*ROW('Sanitation Data'!F58)))</f>
        <v/>
      </c>
      <c r="CZ64" s="271" t="str">
        <f ca="true">+IF(OFFSET('Sanitation Data'!$G$28,0,10*ROW('Sanitation Data'!G58))="","",OFFSET('Sanitation Data'!$G$28,0,10*ROW('Sanitation Data'!G58)))</f>
        <v/>
      </c>
      <c r="DA64" s="271" t="str">
        <f ca="true">+IF(OFFSET('Sanitation Data'!$G$29,0,10*ROW('Sanitation Data'!G58))="","",OFFSET('Sanitation Data'!$G$29,0,10*ROW('Sanitation Data'!G58)))</f>
        <v/>
      </c>
      <c r="DB64" s="271" t="str">
        <f ca="true">+IF(OFFSET('Sanitation Data'!$G$30,0,10*ROW('Sanitation Data'!G58))="","",OFFSET('Sanitation Data'!$G$30,0,10*ROW('Sanitation Data'!G58)))</f>
        <v/>
      </c>
      <c r="DC64" s="271" t="str">
        <f ca="true">+IF(OFFSET('Sanitation Data'!$G$31,0,10*ROW('Sanitation Data'!G58))="","",OFFSET('Sanitation Data'!$G$31,0,10*ROW('Sanitation Data'!G58)))</f>
        <v/>
      </c>
      <c r="DD64" s="271" t="str">
        <f ca="true">+IF(OFFSET('Sanitation Data'!$G$32,0,10*ROW('Sanitation Data'!G58))="","",OFFSET('Sanitation Data'!$G$32,0,10*ROW('Sanitation Data'!G58)))</f>
        <v/>
      </c>
      <c r="DE64" s="271" t="str">
        <f ca="true">+IF(OFFSET('Sanitation Data'!$H$28,0,10*ROW('Sanitation Data'!H58))="","",OFFSET('Sanitation Data'!$H$28,0,10*ROW('Sanitation Data'!H58)))</f>
        <v/>
      </c>
      <c r="DF64" s="271" t="str">
        <f ca="true">+IF(OFFSET('Sanitation Data'!$H$29,0,10*ROW('Sanitation Data'!H58))="","",OFFSET('Sanitation Data'!$H$29,0,10*ROW('Sanitation Data'!H58)))</f>
        <v/>
      </c>
      <c r="DG64" s="271" t="str">
        <f ca="true">+IF(OFFSET('Sanitation Data'!$H$30,0,10*ROW('Sanitation Data'!H58))="","",OFFSET('Sanitation Data'!$H$30,0,10*ROW('Sanitation Data'!H58)))</f>
        <v/>
      </c>
      <c r="DH64" s="271" t="str">
        <f ca="true">+IF(OFFSET('Sanitation Data'!$H$31,0,10*ROW('Sanitation Data'!H58))="","",OFFSET('Sanitation Data'!$H$31,0,10*ROW('Sanitation Data'!H58)))</f>
        <v/>
      </c>
      <c r="DI64" s="271" t="str">
        <f ca="true">+IF(OFFSET('Sanitation Data'!$H$32,0,10*ROW('Sanitation Data'!H58))="","",OFFSET('Sanitation Data'!$H$32,0,10*ROW('Sanitation Data'!H58)))</f>
        <v/>
      </c>
      <c r="DJ64" s="271" t="str">
        <f ca="true">+IF(OFFSET('Sanitation Data'!$I$28,0,10*ROW('Sanitation Data'!I58))="","",OFFSET('Sanitation Data'!$I$28,0,10*ROW('Sanitation Data'!I58)))</f>
        <v/>
      </c>
      <c r="DK64" s="271" t="str">
        <f ca="true">+IF(OFFSET('Sanitation Data'!$I$29,0,10*ROW('Sanitation Data'!I58))="","",OFFSET('Sanitation Data'!$I$29,0,10*ROW('Sanitation Data'!I58)))</f>
        <v/>
      </c>
      <c r="DL64" s="271" t="str">
        <f ca="true">+IF(OFFSET('Sanitation Data'!$I$30,0,10*ROW('Sanitation Data'!I58))="","",OFFSET('Sanitation Data'!$I$30,0,10*ROW('Sanitation Data'!I58)))</f>
        <v/>
      </c>
      <c r="DM64" s="271" t="str">
        <f ca="true">+IF(OFFSET('Sanitation Data'!$I$31,0,10*ROW('Sanitation Data'!I58))="","",OFFSET('Sanitation Data'!$I$31,0,10*ROW('Sanitation Data'!I58)))</f>
        <v/>
      </c>
      <c r="DN64" s="271" t="str">
        <f ca="true">+IF(OFFSET('Sanitation Data'!$I$32,0,10*ROW('Sanitation Data'!I58))="","",OFFSET('Sanitation Data'!$I$32,0,10*ROW('Sanitation Data'!I58)))</f>
        <v/>
      </c>
      <c r="DO64" s="271" t="str">
        <f ca="true">+IF(OFFSET('Hygiene Data'!$D$11,0,10*ROW('Hygiene Data'!D58))="","",OFFSET('Hygiene Data'!$D$11,0,10*ROW('Hygiene Data'!D58)))</f>
        <v/>
      </c>
      <c r="DP64" s="271" t="str">
        <f ca="true">+IF(OFFSET('Hygiene Data'!$D$12,0,10*ROW('Hygiene Data'!D58))="","",OFFSET('Hygiene Data'!$D$12,0,10*ROW('Hygiene Data'!D58)))</f>
        <v/>
      </c>
      <c r="DQ64" s="271" t="str">
        <f ca="true">+IF(OFFSET('Hygiene Data'!$D$13,0,10*ROW('Hygiene Data'!D58))="","",OFFSET('Hygiene Data'!$D$13,0,10*ROW('Hygiene Data'!D58)))</f>
        <v/>
      </c>
      <c r="DR64" s="271" t="str">
        <f ca="true">+IF(OFFSET('Hygiene Data'!$E$11,0,10*ROW('Hygiene Data'!E58))="","",OFFSET('Hygiene Data'!$E$11,0,10*ROW('Hygiene Data'!E58)))</f>
        <v/>
      </c>
      <c r="DS64" s="271" t="str">
        <f ca="true">+IF(OFFSET('Hygiene Data'!$E$12,0,10*ROW('Hygiene Data'!E58))="","",OFFSET('Hygiene Data'!$E$12,0,10*ROW('Hygiene Data'!E58)))</f>
        <v/>
      </c>
      <c r="DT64" s="271" t="str">
        <f ca="true">+IF(OFFSET('Hygiene Data'!$E$13,0,10*ROW('Hygiene Data'!E58))="","",OFFSET('Hygiene Data'!$E$13,0,10*ROW('Hygiene Data'!E58)))</f>
        <v/>
      </c>
      <c r="DU64" s="271" t="str">
        <f ca="true">+IF(OFFSET('Hygiene Data'!$F$11,0,10*ROW('Hygiene Data'!F58))="","",OFFSET('Hygiene Data'!$F$11,0,10*ROW('Hygiene Data'!F58)))</f>
        <v/>
      </c>
      <c r="DV64" s="271" t="str">
        <f ca="true">+IF(OFFSET('Hygiene Data'!$F$12,0,10*ROW('Hygiene Data'!F58))="","",OFFSET('Hygiene Data'!$F$12,0,10*ROW('Hygiene Data'!F58)))</f>
        <v/>
      </c>
      <c r="DW64" s="271" t="str">
        <f ca="true">+IF(OFFSET('Hygiene Data'!$F$13,0,10*ROW('Hygiene Data'!F58))="","",OFFSET('Hygiene Data'!$F$13,0,10*ROW('Hygiene Data'!F58)))</f>
        <v/>
      </c>
      <c r="DX64" s="271" t="str">
        <f ca="true">+IF(OFFSET('Hygiene Data'!$G$11,0,10*ROW('Hygiene Data'!G58))="","",OFFSET('Hygiene Data'!$G$11,0,10*ROW('Hygiene Data'!G58)))</f>
        <v/>
      </c>
      <c r="DY64" s="271" t="str">
        <f ca="true">+IF(OFFSET('Hygiene Data'!$G$12,0,10*ROW('Hygiene Data'!G58))="","",OFFSET('Hygiene Data'!$G$12,0,10*ROW('Hygiene Data'!G58)))</f>
        <v/>
      </c>
      <c r="DZ64" s="271" t="str">
        <f ca="true">+IF(OFFSET('Hygiene Data'!$G$13,0,10*ROW('Hygiene Data'!G58))="","",OFFSET('Hygiene Data'!$G$13,0,10*ROW('Hygiene Data'!G58)))</f>
        <v/>
      </c>
      <c r="EA64" s="271" t="str">
        <f ca="true">+IF(OFFSET('Hygiene Data'!$H$11,0,10*ROW('Hygiene Data'!H58))="","",OFFSET('Hygiene Data'!$H$11,0,10*ROW('Hygiene Data'!H58)))</f>
        <v/>
      </c>
      <c r="EB64" s="271" t="str">
        <f ca="true">+IF(OFFSET('Hygiene Data'!$H$12,0,10*ROW('Hygiene Data'!H58))="","",OFFSET('Hygiene Data'!$H$12,0,10*ROW('Hygiene Data'!H58)))</f>
        <v/>
      </c>
      <c r="EC64" s="271" t="str">
        <f ca="true">+IF(OFFSET('Hygiene Data'!$H$13,0,10*ROW('Hygiene Data'!H58))="","",OFFSET('Hygiene Data'!$H$13,0,10*ROW('Hygiene Data'!H58)))</f>
        <v/>
      </c>
      <c r="ED64" s="271" t="str">
        <f ca="true">+IF(OFFSET('Hygiene Data'!$I$11,0,10*ROW('Hygiene Data'!I58))="","",OFFSET('Hygiene Data'!$I$11,0,10*ROW('Hygiene Data'!I58)))</f>
        <v/>
      </c>
      <c r="EE64" s="271" t="str">
        <f ca="true">+IF(OFFSET('Hygiene Data'!$I$12,0,10*ROW('Hygiene Data'!I58))="","",OFFSET('Hygiene Data'!$I$12,0,10*ROW('Hygiene Data'!I58)))</f>
        <v/>
      </c>
      <c r="EF64" s="271"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27"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1"/>
      <c r="BS65" s="271" t="str">
        <f ca="true">+IF(OFFSET('Water Data'!$D$27,0,10*ROW('Water Data'!D59))="","",OFFSET('Water Data'!$D$27,0,10*ROW('Water Data'!D59)))</f>
        <v/>
      </c>
      <c r="BT65" s="271" t="str">
        <f ca="true">+IF(OFFSET('Water Data'!$D$28,0,10*ROW('Water Data'!D59))="","",OFFSET('Water Data'!$D$28,0,10*ROW('Water Data'!D59)))</f>
        <v/>
      </c>
      <c r="BU65" s="271" t="str">
        <f ca="true">+IF(OFFSET('Water Data'!$D$29,0,10*ROW('Water Data'!D59))="","",OFFSET('Water Data'!$D$29,0,10*ROW('Water Data'!D59)))</f>
        <v/>
      </c>
      <c r="BV65" s="271" t="str">
        <f ca="true">+IF(OFFSET('Water Data'!$E$27,0,10*ROW('Water Data'!E59))="","",OFFSET('Water Data'!$E$27,0,10*ROW('Water Data'!E59)))</f>
        <v/>
      </c>
      <c r="BW65" s="271" t="str">
        <f ca="true">+IF(OFFSET('Water Data'!$E$28,0,10*ROW('Water Data'!E59))="","",OFFSET('Water Data'!$E$28,0,10*ROW('Water Data'!E59)))</f>
        <v/>
      </c>
      <c r="BX65" s="271" t="str">
        <f ca="true">+IF(OFFSET('Water Data'!$E$29,0,10*ROW('Water Data'!E59))="","",OFFSET('Water Data'!$E$29,0,10*ROW('Water Data'!E59)))</f>
        <v/>
      </c>
      <c r="BY65" s="271" t="str">
        <f ca="true">+IF(OFFSET('Water Data'!$F$27,0,10*ROW('Water Data'!F59))="","",OFFSET('Water Data'!$F$27,0,10*ROW('Water Data'!F59)))</f>
        <v/>
      </c>
      <c r="BZ65" s="271" t="str">
        <f ca="true">+IF(OFFSET('Water Data'!$F$28,0,10*ROW('Water Data'!F59))="","",OFFSET('Water Data'!$F$28,0,10*ROW('Water Data'!F59)))</f>
        <v/>
      </c>
      <c r="CA65" s="271" t="str">
        <f ca="true">+IF(OFFSET('Water Data'!$F$29,0,10*ROW('Water Data'!F59))="","",OFFSET('Water Data'!$F$29,0,10*ROW('Water Data'!F59)))</f>
        <v/>
      </c>
      <c r="CB65" s="271" t="str">
        <f ca="true">+IF(OFFSET('Water Data'!$G$27,0,10*ROW('Water Data'!G59))="","",OFFSET('Water Data'!$G$27,0,10*ROW('Water Data'!G59)))</f>
        <v/>
      </c>
      <c r="CC65" s="271" t="str">
        <f ca="true">+IF(OFFSET('Water Data'!$G$28,0,10*ROW('Water Data'!G59))="","",OFFSET('Water Data'!$G$28,0,10*ROW('Water Data'!G59)))</f>
        <v/>
      </c>
      <c r="CD65" s="271" t="str">
        <f ca="true">+IF(OFFSET('Water Data'!$G$29,0,10*ROW('Water Data'!G59))="","",OFFSET('Water Data'!$G$29,0,10*ROW('Water Data'!G59)))</f>
        <v/>
      </c>
      <c r="CE65" s="271" t="str">
        <f ca="true">+IF(OFFSET('Water Data'!$H$27,0,10*ROW('Water Data'!H59))="","",OFFSET('Water Data'!$H$27,0,10*ROW('Water Data'!H59)))</f>
        <v/>
      </c>
      <c r="CF65" s="271" t="str">
        <f ca="true">+IF(OFFSET('Water Data'!$H$28,0,10*ROW('Water Data'!H59))="","",OFFSET('Water Data'!$H$28,0,10*ROW('Water Data'!H59)))</f>
        <v/>
      </c>
      <c r="CG65" s="271" t="str">
        <f ca="true">+IF(OFFSET('Water Data'!$H$29,0,10*ROW('Water Data'!H59))="","",OFFSET('Water Data'!$H$29,0,10*ROW('Water Data'!H59)))</f>
        <v/>
      </c>
      <c r="CH65" s="271" t="str">
        <f ca="true">+IF(OFFSET('Water Data'!$I$27,0,10*ROW('Water Data'!I59))="","",OFFSET('Water Data'!$I$27,0,10*ROW('Water Data'!I59)))</f>
        <v/>
      </c>
      <c r="CI65" s="271" t="str">
        <f ca="true">+IF(OFFSET('Water Data'!$I$28,0,10*ROW('Water Data'!I59))="","",OFFSET('Water Data'!$I$28,0,10*ROW('Water Data'!I59)))</f>
        <v/>
      </c>
      <c r="CJ65" s="271" t="str">
        <f ca="true">+IF(OFFSET('Water Data'!$I$29,0,10*ROW('Water Data'!I59))="","",OFFSET('Water Data'!$I$29,0,10*ROW('Water Data'!I59)))</f>
        <v/>
      </c>
      <c r="CK65" s="271" t="str">
        <f ca="true">+IF(OFFSET('Sanitation Data'!$D$28,0,10*ROW('Sanitation Data'!D59))="","",OFFSET('Sanitation Data'!$D$28,0,10*ROW('Sanitation Data'!D59)))</f>
        <v/>
      </c>
      <c r="CL65" s="271" t="str">
        <f ca="true">+IF(OFFSET('Sanitation Data'!$D$29,0,10*ROW('Sanitation Data'!D59))="","",OFFSET('Sanitation Data'!$D$29,0,10*ROW('Sanitation Data'!D59)))</f>
        <v/>
      </c>
      <c r="CM65" s="271" t="str">
        <f ca="true">+IF(OFFSET('Sanitation Data'!$D$30,0,10*ROW('Sanitation Data'!D59))="","",OFFSET('Sanitation Data'!$D$30,0,10*ROW('Sanitation Data'!D59)))</f>
        <v/>
      </c>
      <c r="CN65" s="271" t="str">
        <f ca="true">+IF(OFFSET('Sanitation Data'!$D$31,0,10*ROW('Sanitation Data'!D59))="","",OFFSET('Sanitation Data'!$D$31,0,10*ROW('Sanitation Data'!D59)))</f>
        <v/>
      </c>
      <c r="CO65" s="271" t="str">
        <f ca="true">+IF(OFFSET('Sanitation Data'!$D$32,0,10*ROW('Sanitation Data'!D59))="","",OFFSET('Sanitation Data'!$D$32,0,10*ROW('Sanitation Data'!D59)))</f>
        <v/>
      </c>
      <c r="CP65" s="271" t="str">
        <f ca="true">+IF(OFFSET('Sanitation Data'!$E$28,0,10*ROW('Sanitation Data'!E59))="","",OFFSET('Sanitation Data'!$E$28,0,10*ROW('Sanitation Data'!E59)))</f>
        <v/>
      </c>
      <c r="CQ65" s="271" t="str">
        <f ca="true">+IF(OFFSET('Sanitation Data'!$E$29,0,10*ROW('Sanitation Data'!E59))="","",OFFSET('Sanitation Data'!$E$29,0,10*ROW('Sanitation Data'!E59)))</f>
        <v/>
      </c>
      <c r="CR65" s="271" t="str">
        <f ca="true">+IF(OFFSET('Sanitation Data'!$E$30,0,10*ROW('Sanitation Data'!E59))="","",OFFSET('Sanitation Data'!$E$30,0,10*ROW('Sanitation Data'!E59)))</f>
        <v/>
      </c>
      <c r="CS65" s="271" t="str">
        <f ca="true">+IF(OFFSET('Sanitation Data'!$E$31,0,10*ROW('Sanitation Data'!E59))="","",OFFSET('Sanitation Data'!$E$31,0,10*ROW('Sanitation Data'!E59)))</f>
        <v/>
      </c>
      <c r="CT65" s="271" t="str">
        <f ca="true">+IF(OFFSET('Sanitation Data'!$E$32,0,10*ROW('Sanitation Data'!E59))="","",OFFSET('Sanitation Data'!$E$32,0,10*ROW('Sanitation Data'!E59)))</f>
        <v/>
      </c>
      <c r="CU65" s="271" t="str">
        <f ca="true">+IF(OFFSET('Sanitation Data'!$F$28,0,10*ROW('Sanitation Data'!F59))="","",OFFSET('Sanitation Data'!$F$28,0,10*ROW('Sanitation Data'!F59)))</f>
        <v/>
      </c>
      <c r="CV65" s="271" t="str">
        <f ca="true">+IF(OFFSET('Sanitation Data'!$F$29,0,10*ROW('Sanitation Data'!F59))="","",OFFSET('Sanitation Data'!$F$29,0,10*ROW('Sanitation Data'!F59)))</f>
        <v/>
      </c>
      <c r="CW65" s="271" t="str">
        <f ca="true">+IF(OFFSET('Sanitation Data'!$F$30,0,10*ROW('Sanitation Data'!F59))="","",OFFSET('Sanitation Data'!$F$30,0,10*ROW('Sanitation Data'!F59)))</f>
        <v/>
      </c>
      <c r="CX65" s="271" t="str">
        <f ca="true">+IF(OFFSET('Sanitation Data'!$F$31,0,10*ROW('Sanitation Data'!F59))="","",OFFSET('Sanitation Data'!$F$31,0,10*ROW('Sanitation Data'!F59)))</f>
        <v/>
      </c>
      <c r="CY65" s="271" t="str">
        <f ca="true">+IF(OFFSET('Sanitation Data'!$F$32,0,10*ROW('Sanitation Data'!F59))="","",OFFSET('Sanitation Data'!$F$32,0,10*ROW('Sanitation Data'!F59)))</f>
        <v/>
      </c>
      <c r="CZ65" s="271" t="str">
        <f ca="true">+IF(OFFSET('Sanitation Data'!$G$28,0,10*ROW('Sanitation Data'!G59))="","",OFFSET('Sanitation Data'!$G$28,0,10*ROW('Sanitation Data'!G59)))</f>
        <v/>
      </c>
      <c r="DA65" s="271" t="str">
        <f ca="true">+IF(OFFSET('Sanitation Data'!$G$29,0,10*ROW('Sanitation Data'!G59))="","",OFFSET('Sanitation Data'!$G$29,0,10*ROW('Sanitation Data'!G59)))</f>
        <v/>
      </c>
      <c r="DB65" s="271" t="str">
        <f ca="true">+IF(OFFSET('Sanitation Data'!$G$30,0,10*ROW('Sanitation Data'!G59))="","",OFFSET('Sanitation Data'!$G$30,0,10*ROW('Sanitation Data'!G59)))</f>
        <v/>
      </c>
      <c r="DC65" s="271" t="str">
        <f ca="true">+IF(OFFSET('Sanitation Data'!$G$31,0,10*ROW('Sanitation Data'!G59))="","",OFFSET('Sanitation Data'!$G$31,0,10*ROW('Sanitation Data'!G59)))</f>
        <v/>
      </c>
      <c r="DD65" s="271" t="str">
        <f ca="true">+IF(OFFSET('Sanitation Data'!$G$32,0,10*ROW('Sanitation Data'!G59))="","",OFFSET('Sanitation Data'!$G$32,0,10*ROW('Sanitation Data'!G59)))</f>
        <v/>
      </c>
      <c r="DE65" s="271" t="str">
        <f ca="true">+IF(OFFSET('Sanitation Data'!$H$28,0,10*ROW('Sanitation Data'!H59))="","",OFFSET('Sanitation Data'!$H$28,0,10*ROW('Sanitation Data'!H59)))</f>
        <v/>
      </c>
      <c r="DF65" s="271" t="str">
        <f ca="true">+IF(OFFSET('Sanitation Data'!$H$29,0,10*ROW('Sanitation Data'!H59))="","",OFFSET('Sanitation Data'!$H$29,0,10*ROW('Sanitation Data'!H59)))</f>
        <v/>
      </c>
      <c r="DG65" s="271" t="str">
        <f ca="true">+IF(OFFSET('Sanitation Data'!$H$30,0,10*ROW('Sanitation Data'!H59))="","",OFFSET('Sanitation Data'!$H$30,0,10*ROW('Sanitation Data'!H59)))</f>
        <v/>
      </c>
      <c r="DH65" s="271" t="str">
        <f ca="true">+IF(OFFSET('Sanitation Data'!$H$31,0,10*ROW('Sanitation Data'!H59))="","",OFFSET('Sanitation Data'!$H$31,0,10*ROW('Sanitation Data'!H59)))</f>
        <v/>
      </c>
      <c r="DI65" s="271" t="str">
        <f ca="true">+IF(OFFSET('Sanitation Data'!$H$32,0,10*ROW('Sanitation Data'!H59))="","",OFFSET('Sanitation Data'!$H$32,0,10*ROW('Sanitation Data'!H59)))</f>
        <v/>
      </c>
      <c r="DJ65" s="271" t="str">
        <f ca="true">+IF(OFFSET('Sanitation Data'!$I$28,0,10*ROW('Sanitation Data'!I59))="","",OFFSET('Sanitation Data'!$I$28,0,10*ROW('Sanitation Data'!I59)))</f>
        <v/>
      </c>
      <c r="DK65" s="271" t="str">
        <f ca="true">+IF(OFFSET('Sanitation Data'!$I$29,0,10*ROW('Sanitation Data'!I59))="","",OFFSET('Sanitation Data'!$I$29,0,10*ROW('Sanitation Data'!I59)))</f>
        <v/>
      </c>
      <c r="DL65" s="271" t="str">
        <f ca="true">+IF(OFFSET('Sanitation Data'!$I$30,0,10*ROW('Sanitation Data'!I59))="","",OFFSET('Sanitation Data'!$I$30,0,10*ROW('Sanitation Data'!I59)))</f>
        <v/>
      </c>
      <c r="DM65" s="271" t="str">
        <f ca="true">+IF(OFFSET('Sanitation Data'!$I$31,0,10*ROW('Sanitation Data'!I59))="","",OFFSET('Sanitation Data'!$I$31,0,10*ROW('Sanitation Data'!I59)))</f>
        <v/>
      </c>
      <c r="DN65" s="271" t="str">
        <f ca="true">+IF(OFFSET('Sanitation Data'!$I$32,0,10*ROW('Sanitation Data'!I59))="","",OFFSET('Sanitation Data'!$I$32,0,10*ROW('Sanitation Data'!I59)))</f>
        <v/>
      </c>
      <c r="DO65" s="271" t="str">
        <f ca="true">+IF(OFFSET('Hygiene Data'!$D$11,0,10*ROW('Hygiene Data'!D59))="","",OFFSET('Hygiene Data'!$D$11,0,10*ROW('Hygiene Data'!D59)))</f>
        <v/>
      </c>
      <c r="DP65" s="271" t="str">
        <f ca="true">+IF(OFFSET('Hygiene Data'!$D$12,0,10*ROW('Hygiene Data'!D59))="","",OFFSET('Hygiene Data'!$D$12,0,10*ROW('Hygiene Data'!D59)))</f>
        <v/>
      </c>
      <c r="DQ65" s="271" t="str">
        <f ca="true">+IF(OFFSET('Hygiene Data'!$D$13,0,10*ROW('Hygiene Data'!D59))="","",OFFSET('Hygiene Data'!$D$13,0,10*ROW('Hygiene Data'!D59)))</f>
        <v/>
      </c>
      <c r="DR65" s="271" t="str">
        <f ca="true">+IF(OFFSET('Hygiene Data'!$E$11,0,10*ROW('Hygiene Data'!E59))="","",OFFSET('Hygiene Data'!$E$11,0,10*ROW('Hygiene Data'!E59)))</f>
        <v/>
      </c>
      <c r="DS65" s="271" t="str">
        <f ca="true">+IF(OFFSET('Hygiene Data'!$E$12,0,10*ROW('Hygiene Data'!E59))="","",OFFSET('Hygiene Data'!$E$12,0,10*ROW('Hygiene Data'!E59)))</f>
        <v/>
      </c>
      <c r="DT65" s="271" t="str">
        <f ca="true">+IF(OFFSET('Hygiene Data'!$E$13,0,10*ROW('Hygiene Data'!E59))="","",OFFSET('Hygiene Data'!$E$13,0,10*ROW('Hygiene Data'!E59)))</f>
        <v/>
      </c>
      <c r="DU65" s="271" t="str">
        <f ca="true">+IF(OFFSET('Hygiene Data'!$F$11,0,10*ROW('Hygiene Data'!F59))="","",OFFSET('Hygiene Data'!$F$11,0,10*ROW('Hygiene Data'!F59)))</f>
        <v/>
      </c>
      <c r="DV65" s="271" t="str">
        <f ca="true">+IF(OFFSET('Hygiene Data'!$F$12,0,10*ROW('Hygiene Data'!F59))="","",OFFSET('Hygiene Data'!$F$12,0,10*ROW('Hygiene Data'!F59)))</f>
        <v/>
      </c>
      <c r="DW65" s="271" t="str">
        <f ca="true">+IF(OFFSET('Hygiene Data'!$F$13,0,10*ROW('Hygiene Data'!F59))="","",OFFSET('Hygiene Data'!$F$13,0,10*ROW('Hygiene Data'!F59)))</f>
        <v/>
      </c>
      <c r="DX65" s="271" t="str">
        <f ca="true">+IF(OFFSET('Hygiene Data'!$G$11,0,10*ROW('Hygiene Data'!G59))="","",OFFSET('Hygiene Data'!$G$11,0,10*ROW('Hygiene Data'!G59)))</f>
        <v/>
      </c>
      <c r="DY65" s="271" t="str">
        <f ca="true">+IF(OFFSET('Hygiene Data'!$G$12,0,10*ROW('Hygiene Data'!G59))="","",OFFSET('Hygiene Data'!$G$12,0,10*ROW('Hygiene Data'!G59)))</f>
        <v/>
      </c>
      <c r="DZ65" s="271" t="str">
        <f ca="true">+IF(OFFSET('Hygiene Data'!$G$13,0,10*ROW('Hygiene Data'!G59))="","",OFFSET('Hygiene Data'!$G$13,0,10*ROW('Hygiene Data'!G59)))</f>
        <v/>
      </c>
      <c r="EA65" s="271" t="str">
        <f ca="true">+IF(OFFSET('Hygiene Data'!$H$11,0,10*ROW('Hygiene Data'!H59))="","",OFFSET('Hygiene Data'!$H$11,0,10*ROW('Hygiene Data'!H59)))</f>
        <v/>
      </c>
      <c r="EB65" s="271" t="str">
        <f ca="true">+IF(OFFSET('Hygiene Data'!$H$12,0,10*ROW('Hygiene Data'!H59))="","",OFFSET('Hygiene Data'!$H$12,0,10*ROW('Hygiene Data'!H59)))</f>
        <v/>
      </c>
      <c r="EC65" s="271" t="str">
        <f ca="true">+IF(OFFSET('Hygiene Data'!$H$13,0,10*ROW('Hygiene Data'!H59))="","",OFFSET('Hygiene Data'!$H$13,0,10*ROW('Hygiene Data'!H59)))</f>
        <v/>
      </c>
      <c r="ED65" s="271" t="str">
        <f ca="true">+IF(OFFSET('Hygiene Data'!$I$11,0,10*ROW('Hygiene Data'!I59))="","",OFFSET('Hygiene Data'!$I$11,0,10*ROW('Hygiene Data'!I59)))</f>
        <v/>
      </c>
      <c r="EE65" s="271" t="str">
        <f ca="true">+IF(OFFSET('Hygiene Data'!$I$12,0,10*ROW('Hygiene Data'!I59))="","",OFFSET('Hygiene Data'!$I$12,0,10*ROW('Hygiene Data'!I59)))</f>
        <v/>
      </c>
      <c r="EF65" s="271"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27"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1"/>
      <c r="BS66" s="271" t="str">
        <f ca="true">+IF(OFFSET('Water Data'!$D$27,0,10*ROW('Water Data'!D60))="","",OFFSET('Water Data'!$D$27,0,10*ROW('Water Data'!D60)))</f>
        <v/>
      </c>
      <c r="BT66" s="271" t="str">
        <f ca="true">+IF(OFFSET('Water Data'!$D$28,0,10*ROW('Water Data'!D60))="","",OFFSET('Water Data'!$D$28,0,10*ROW('Water Data'!D60)))</f>
        <v/>
      </c>
      <c r="BU66" s="271" t="str">
        <f ca="true">+IF(OFFSET('Water Data'!$D$29,0,10*ROW('Water Data'!D60))="","",OFFSET('Water Data'!$D$29,0,10*ROW('Water Data'!D60)))</f>
        <v/>
      </c>
      <c r="BV66" s="271" t="str">
        <f ca="true">+IF(OFFSET('Water Data'!$E$27,0,10*ROW('Water Data'!E60))="","",OFFSET('Water Data'!$E$27,0,10*ROW('Water Data'!E60)))</f>
        <v/>
      </c>
      <c r="BW66" s="271" t="str">
        <f ca="true">+IF(OFFSET('Water Data'!$E$28,0,10*ROW('Water Data'!E60))="","",OFFSET('Water Data'!$E$28,0,10*ROW('Water Data'!E60)))</f>
        <v/>
      </c>
      <c r="BX66" s="271" t="str">
        <f ca="true">+IF(OFFSET('Water Data'!$E$29,0,10*ROW('Water Data'!E60))="","",OFFSET('Water Data'!$E$29,0,10*ROW('Water Data'!E60)))</f>
        <v/>
      </c>
      <c r="BY66" s="271" t="str">
        <f ca="true">+IF(OFFSET('Water Data'!$F$27,0,10*ROW('Water Data'!F60))="","",OFFSET('Water Data'!$F$27,0,10*ROW('Water Data'!F60)))</f>
        <v/>
      </c>
      <c r="BZ66" s="271" t="str">
        <f ca="true">+IF(OFFSET('Water Data'!$F$28,0,10*ROW('Water Data'!F60))="","",OFFSET('Water Data'!$F$28,0,10*ROW('Water Data'!F60)))</f>
        <v/>
      </c>
      <c r="CA66" s="271" t="str">
        <f ca="true">+IF(OFFSET('Water Data'!$F$29,0,10*ROW('Water Data'!F60))="","",OFFSET('Water Data'!$F$29,0,10*ROW('Water Data'!F60)))</f>
        <v/>
      </c>
      <c r="CB66" s="271" t="str">
        <f ca="true">+IF(OFFSET('Water Data'!$G$27,0,10*ROW('Water Data'!G60))="","",OFFSET('Water Data'!$G$27,0,10*ROW('Water Data'!G60)))</f>
        <v/>
      </c>
      <c r="CC66" s="271" t="str">
        <f ca="true">+IF(OFFSET('Water Data'!$G$28,0,10*ROW('Water Data'!G60))="","",OFFSET('Water Data'!$G$28,0,10*ROW('Water Data'!G60)))</f>
        <v/>
      </c>
      <c r="CD66" s="271" t="str">
        <f ca="true">+IF(OFFSET('Water Data'!$G$29,0,10*ROW('Water Data'!G60))="","",OFFSET('Water Data'!$G$29,0,10*ROW('Water Data'!G60)))</f>
        <v/>
      </c>
      <c r="CE66" s="271" t="str">
        <f ca="true">+IF(OFFSET('Water Data'!$H$27,0,10*ROW('Water Data'!H60))="","",OFFSET('Water Data'!$H$27,0,10*ROW('Water Data'!H60)))</f>
        <v/>
      </c>
      <c r="CF66" s="271" t="str">
        <f ca="true">+IF(OFFSET('Water Data'!$H$28,0,10*ROW('Water Data'!H60))="","",OFFSET('Water Data'!$H$28,0,10*ROW('Water Data'!H60)))</f>
        <v/>
      </c>
      <c r="CG66" s="271" t="str">
        <f ca="true">+IF(OFFSET('Water Data'!$H$29,0,10*ROW('Water Data'!H60))="","",OFFSET('Water Data'!$H$29,0,10*ROW('Water Data'!H60)))</f>
        <v/>
      </c>
      <c r="CH66" s="271" t="str">
        <f ca="true">+IF(OFFSET('Water Data'!$I$27,0,10*ROW('Water Data'!I60))="","",OFFSET('Water Data'!$I$27,0,10*ROW('Water Data'!I60)))</f>
        <v/>
      </c>
      <c r="CI66" s="271" t="str">
        <f ca="true">+IF(OFFSET('Water Data'!$I$28,0,10*ROW('Water Data'!I60))="","",OFFSET('Water Data'!$I$28,0,10*ROW('Water Data'!I60)))</f>
        <v/>
      </c>
      <c r="CJ66" s="271" t="str">
        <f ca="true">+IF(OFFSET('Water Data'!$I$29,0,10*ROW('Water Data'!I60))="","",OFFSET('Water Data'!$I$29,0,10*ROW('Water Data'!I60)))</f>
        <v/>
      </c>
      <c r="CK66" s="271" t="str">
        <f ca="true">+IF(OFFSET('Sanitation Data'!$D$28,0,10*ROW('Sanitation Data'!D60))="","",OFFSET('Sanitation Data'!$D$28,0,10*ROW('Sanitation Data'!D60)))</f>
        <v/>
      </c>
      <c r="CL66" s="271" t="str">
        <f ca="true">+IF(OFFSET('Sanitation Data'!$D$29,0,10*ROW('Sanitation Data'!D60))="","",OFFSET('Sanitation Data'!$D$29,0,10*ROW('Sanitation Data'!D60)))</f>
        <v/>
      </c>
      <c r="CM66" s="271" t="str">
        <f ca="true">+IF(OFFSET('Sanitation Data'!$D$30,0,10*ROW('Sanitation Data'!D60))="","",OFFSET('Sanitation Data'!$D$30,0,10*ROW('Sanitation Data'!D60)))</f>
        <v/>
      </c>
      <c r="CN66" s="271" t="str">
        <f ca="true">+IF(OFFSET('Sanitation Data'!$D$31,0,10*ROW('Sanitation Data'!D60))="","",OFFSET('Sanitation Data'!$D$31,0,10*ROW('Sanitation Data'!D60)))</f>
        <v/>
      </c>
      <c r="CO66" s="271" t="str">
        <f ca="true">+IF(OFFSET('Sanitation Data'!$D$32,0,10*ROW('Sanitation Data'!D60))="","",OFFSET('Sanitation Data'!$D$32,0,10*ROW('Sanitation Data'!D60)))</f>
        <v/>
      </c>
      <c r="CP66" s="271" t="str">
        <f ca="true">+IF(OFFSET('Sanitation Data'!$E$28,0,10*ROW('Sanitation Data'!E60))="","",OFFSET('Sanitation Data'!$E$28,0,10*ROW('Sanitation Data'!E60)))</f>
        <v/>
      </c>
      <c r="CQ66" s="271" t="str">
        <f ca="true">+IF(OFFSET('Sanitation Data'!$E$29,0,10*ROW('Sanitation Data'!E60))="","",OFFSET('Sanitation Data'!$E$29,0,10*ROW('Sanitation Data'!E60)))</f>
        <v/>
      </c>
      <c r="CR66" s="271" t="str">
        <f ca="true">+IF(OFFSET('Sanitation Data'!$E$30,0,10*ROW('Sanitation Data'!E60))="","",OFFSET('Sanitation Data'!$E$30,0,10*ROW('Sanitation Data'!E60)))</f>
        <v/>
      </c>
      <c r="CS66" s="271" t="str">
        <f ca="true">+IF(OFFSET('Sanitation Data'!$E$31,0,10*ROW('Sanitation Data'!E60))="","",OFFSET('Sanitation Data'!$E$31,0,10*ROW('Sanitation Data'!E60)))</f>
        <v/>
      </c>
      <c r="CT66" s="271" t="str">
        <f ca="true">+IF(OFFSET('Sanitation Data'!$E$32,0,10*ROW('Sanitation Data'!E60))="","",OFFSET('Sanitation Data'!$E$32,0,10*ROW('Sanitation Data'!E60)))</f>
        <v/>
      </c>
      <c r="CU66" s="271" t="str">
        <f ca="true">+IF(OFFSET('Sanitation Data'!$F$28,0,10*ROW('Sanitation Data'!F60))="","",OFFSET('Sanitation Data'!$F$28,0,10*ROW('Sanitation Data'!F60)))</f>
        <v/>
      </c>
      <c r="CV66" s="271" t="str">
        <f ca="true">+IF(OFFSET('Sanitation Data'!$F$29,0,10*ROW('Sanitation Data'!F60))="","",OFFSET('Sanitation Data'!$F$29,0,10*ROW('Sanitation Data'!F60)))</f>
        <v/>
      </c>
      <c r="CW66" s="271" t="str">
        <f ca="true">+IF(OFFSET('Sanitation Data'!$F$30,0,10*ROW('Sanitation Data'!F60))="","",OFFSET('Sanitation Data'!$F$30,0,10*ROW('Sanitation Data'!F60)))</f>
        <v/>
      </c>
      <c r="CX66" s="271" t="str">
        <f ca="true">+IF(OFFSET('Sanitation Data'!$F$31,0,10*ROW('Sanitation Data'!F60))="","",OFFSET('Sanitation Data'!$F$31,0,10*ROW('Sanitation Data'!F60)))</f>
        <v/>
      </c>
      <c r="CY66" s="271" t="str">
        <f ca="true">+IF(OFFSET('Sanitation Data'!$F$32,0,10*ROW('Sanitation Data'!F60))="","",OFFSET('Sanitation Data'!$F$32,0,10*ROW('Sanitation Data'!F60)))</f>
        <v/>
      </c>
      <c r="CZ66" s="271" t="str">
        <f ca="true">+IF(OFFSET('Sanitation Data'!$G$28,0,10*ROW('Sanitation Data'!G60))="","",OFFSET('Sanitation Data'!$G$28,0,10*ROW('Sanitation Data'!G60)))</f>
        <v/>
      </c>
      <c r="DA66" s="271" t="str">
        <f ca="true">+IF(OFFSET('Sanitation Data'!$G$29,0,10*ROW('Sanitation Data'!G60))="","",OFFSET('Sanitation Data'!$G$29,0,10*ROW('Sanitation Data'!G60)))</f>
        <v/>
      </c>
      <c r="DB66" s="271" t="str">
        <f ca="true">+IF(OFFSET('Sanitation Data'!$G$30,0,10*ROW('Sanitation Data'!G60))="","",OFFSET('Sanitation Data'!$G$30,0,10*ROW('Sanitation Data'!G60)))</f>
        <v/>
      </c>
      <c r="DC66" s="271" t="str">
        <f ca="true">+IF(OFFSET('Sanitation Data'!$G$31,0,10*ROW('Sanitation Data'!G60))="","",OFFSET('Sanitation Data'!$G$31,0,10*ROW('Sanitation Data'!G60)))</f>
        <v/>
      </c>
      <c r="DD66" s="271" t="str">
        <f ca="true">+IF(OFFSET('Sanitation Data'!$G$32,0,10*ROW('Sanitation Data'!G60))="","",OFFSET('Sanitation Data'!$G$32,0,10*ROW('Sanitation Data'!G60)))</f>
        <v/>
      </c>
      <c r="DE66" s="271" t="str">
        <f ca="true">+IF(OFFSET('Sanitation Data'!$H$28,0,10*ROW('Sanitation Data'!H60))="","",OFFSET('Sanitation Data'!$H$28,0,10*ROW('Sanitation Data'!H60)))</f>
        <v/>
      </c>
      <c r="DF66" s="271" t="str">
        <f ca="true">+IF(OFFSET('Sanitation Data'!$H$29,0,10*ROW('Sanitation Data'!H60))="","",OFFSET('Sanitation Data'!$H$29,0,10*ROW('Sanitation Data'!H60)))</f>
        <v/>
      </c>
      <c r="DG66" s="271" t="str">
        <f ca="true">+IF(OFFSET('Sanitation Data'!$H$30,0,10*ROW('Sanitation Data'!H60))="","",OFFSET('Sanitation Data'!$H$30,0,10*ROW('Sanitation Data'!H60)))</f>
        <v/>
      </c>
      <c r="DH66" s="271" t="str">
        <f ca="true">+IF(OFFSET('Sanitation Data'!$H$31,0,10*ROW('Sanitation Data'!H60))="","",OFFSET('Sanitation Data'!$H$31,0,10*ROW('Sanitation Data'!H60)))</f>
        <v/>
      </c>
      <c r="DI66" s="271" t="str">
        <f ca="true">+IF(OFFSET('Sanitation Data'!$H$32,0,10*ROW('Sanitation Data'!H60))="","",OFFSET('Sanitation Data'!$H$32,0,10*ROW('Sanitation Data'!H60)))</f>
        <v/>
      </c>
      <c r="DJ66" s="271" t="str">
        <f ca="true">+IF(OFFSET('Sanitation Data'!$I$28,0,10*ROW('Sanitation Data'!I60))="","",OFFSET('Sanitation Data'!$I$28,0,10*ROW('Sanitation Data'!I60)))</f>
        <v/>
      </c>
      <c r="DK66" s="271" t="str">
        <f ca="true">+IF(OFFSET('Sanitation Data'!$I$29,0,10*ROW('Sanitation Data'!I60))="","",OFFSET('Sanitation Data'!$I$29,0,10*ROW('Sanitation Data'!I60)))</f>
        <v/>
      </c>
      <c r="DL66" s="271" t="str">
        <f ca="true">+IF(OFFSET('Sanitation Data'!$I$30,0,10*ROW('Sanitation Data'!I60))="","",OFFSET('Sanitation Data'!$I$30,0,10*ROW('Sanitation Data'!I60)))</f>
        <v/>
      </c>
      <c r="DM66" s="271" t="str">
        <f ca="true">+IF(OFFSET('Sanitation Data'!$I$31,0,10*ROW('Sanitation Data'!I60))="","",OFFSET('Sanitation Data'!$I$31,0,10*ROW('Sanitation Data'!I60)))</f>
        <v/>
      </c>
      <c r="DN66" s="271" t="str">
        <f ca="true">+IF(OFFSET('Sanitation Data'!$I$32,0,10*ROW('Sanitation Data'!I60))="","",OFFSET('Sanitation Data'!$I$32,0,10*ROW('Sanitation Data'!I60)))</f>
        <v/>
      </c>
      <c r="DO66" s="271" t="str">
        <f ca="true">+IF(OFFSET('Hygiene Data'!$D$11,0,10*ROW('Hygiene Data'!D60))="","",OFFSET('Hygiene Data'!$D$11,0,10*ROW('Hygiene Data'!D60)))</f>
        <v/>
      </c>
      <c r="DP66" s="271" t="str">
        <f ca="true">+IF(OFFSET('Hygiene Data'!$D$12,0,10*ROW('Hygiene Data'!D60))="","",OFFSET('Hygiene Data'!$D$12,0,10*ROW('Hygiene Data'!D60)))</f>
        <v/>
      </c>
      <c r="DQ66" s="271" t="str">
        <f ca="true">+IF(OFFSET('Hygiene Data'!$D$13,0,10*ROW('Hygiene Data'!D60))="","",OFFSET('Hygiene Data'!$D$13,0,10*ROW('Hygiene Data'!D60)))</f>
        <v/>
      </c>
      <c r="DR66" s="271" t="str">
        <f ca="true">+IF(OFFSET('Hygiene Data'!$E$11,0,10*ROW('Hygiene Data'!E60))="","",OFFSET('Hygiene Data'!$E$11,0,10*ROW('Hygiene Data'!E60)))</f>
        <v/>
      </c>
      <c r="DS66" s="271" t="str">
        <f ca="true">+IF(OFFSET('Hygiene Data'!$E$12,0,10*ROW('Hygiene Data'!E60))="","",OFFSET('Hygiene Data'!$E$12,0,10*ROW('Hygiene Data'!E60)))</f>
        <v/>
      </c>
      <c r="DT66" s="271" t="str">
        <f ca="true">+IF(OFFSET('Hygiene Data'!$E$13,0,10*ROW('Hygiene Data'!E60))="","",OFFSET('Hygiene Data'!$E$13,0,10*ROW('Hygiene Data'!E60)))</f>
        <v/>
      </c>
      <c r="DU66" s="271" t="str">
        <f ca="true">+IF(OFFSET('Hygiene Data'!$F$11,0,10*ROW('Hygiene Data'!F60))="","",OFFSET('Hygiene Data'!$F$11,0,10*ROW('Hygiene Data'!F60)))</f>
        <v/>
      </c>
      <c r="DV66" s="271" t="str">
        <f ca="true">+IF(OFFSET('Hygiene Data'!$F$12,0,10*ROW('Hygiene Data'!F60))="","",OFFSET('Hygiene Data'!$F$12,0,10*ROW('Hygiene Data'!F60)))</f>
        <v/>
      </c>
      <c r="DW66" s="271" t="str">
        <f ca="true">+IF(OFFSET('Hygiene Data'!$F$13,0,10*ROW('Hygiene Data'!F60))="","",OFFSET('Hygiene Data'!$F$13,0,10*ROW('Hygiene Data'!F60)))</f>
        <v/>
      </c>
      <c r="DX66" s="271" t="str">
        <f ca="true">+IF(OFFSET('Hygiene Data'!$G$11,0,10*ROW('Hygiene Data'!G60))="","",OFFSET('Hygiene Data'!$G$11,0,10*ROW('Hygiene Data'!G60)))</f>
        <v/>
      </c>
      <c r="DY66" s="271" t="str">
        <f ca="true">+IF(OFFSET('Hygiene Data'!$G$12,0,10*ROW('Hygiene Data'!G60))="","",OFFSET('Hygiene Data'!$G$12,0,10*ROW('Hygiene Data'!G60)))</f>
        <v/>
      </c>
      <c r="DZ66" s="271" t="str">
        <f ca="true">+IF(OFFSET('Hygiene Data'!$G$13,0,10*ROW('Hygiene Data'!G60))="","",OFFSET('Hygiene Data'!$G$13,0,10*ROW('Hygiene Data'!G60)))</f>
        <v/>
      </c>
      <c r="EA66" s="271" t="str">
        <f ca="true">+IF(OFFSET('Hygiene Data'!$H$11,0,10*ROW('Hygiene Data'!H60))="","",OFFSET('Hygiene Data'!$H$11,0,10*ROW('Hygiene Data'!H60)))</f>
        <v/>
      </c>
      <c r="EB66" s="271" t="str">
        <f ca="true">+IF(OFFSET('Hygiene Data'!$H$12,0,10*ROW('Hygiene Data'!H60))="","",OFFSET('Hygiene Data'!$H$12,0,10*ROW('Hygiene Data'!H60)))</f>
        <v/>
      </c>
      <c r="EC66" s="271" t="str">
        <f ca="true">+IF(OFFSET('Hygiene Data'!$H$13,0,10*ROW('Hygiene Data'!H60))="","",OFFSET('Hygiene Data'!$H$13,0,10*ROW('Hygiene Data'!H60)))</f>
        <v/>
      </c>
      <c r="ED66" s="271" t="str">
        <f ca="true">+IF(OFFSET('Hygiene Data'!$I$11,0,10*ROW('Hygiene Data'!I60))="","",OFFSET('Hygiene Data'!$I$11,0,10*ROW('Hygiene Data'!I60)))</f>
        <v/>
      </c>
      <c r="EE66" s="271" t="str">
        <f ca="true">+IF(OFFSET('Hygiene Data'!$I$12,0,10*ROW('Hygiene Data'!I60))="","",OFFSET('Hygiene Data'!$I$12,0,10*ROW('Hygiene Data'!I60)))</f>
        <v/>
      </c>
      <c r="EF66" s="271"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27"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1"/>
      <c r="BS67" s="271" t="str">
        <f ca="true">+IF(OFFSET('Water Data'!$D$27,0,10*ROW('Water Data'!D61))="","",OFFSET('Water Data'!$D$27,0,10*ROW('Water Data'!D61)))</f>
        <v/>
      </c>
      <c r="BT67" s="271" t="str">
        <f ca="true">+IF(OFFSET('Water Data'!$D$28,0,10*ROW('Water Data'!D61))="","",OFFSET('Water Data'!$D$28,0,10*ROW('Water Data'!D61)))</f>
        <v/>
      </c>
      <c r="BU67" s="271" t="str">
        <f ca="true">+IF(OFFSET('Water Data'!$D$29,0,10*ROW('Water Data'!D61))="","",OFFSET('Water Data'!$D$29,0,10*ROW('Water Data'!D61)))</f>
        <v/>
      </c>
      <c r="BV67" s="271" t="str">
        <f ca="true">+IF(OFFSET('Water Data'!$E$27,0,10*ROW('Water Data'!E61))="","",OFFSET('Water Data'!$E$27,0,10*ROW('Water Data'!E61)))</f>
        <v/>
      </c>
      <c r="BW67" s="271" t="str">
        <f ca="true">+IF(OFFSET('Water Data'!$E$28,0,10*ROW('Water Data'!E61))="","",OFFSET('Water Data'!$E$28,0,10*ROW('Water Data'!E61)))</f>
        <v/>
      </c>
      <c r="BX67" s="271" t="str">
        <f ca="true">+IF(OFFSET('Water Data'!$E$29,0,10*ROW('Water Data'!E61))="","",OFFSET('Water Data'!$E$29,0,10*ROW('Water Data'!E61)))</f>
        <v/>
      </c>
      <c r="BY67" s="271" t="str">
        <f ca="true">+IF(OFFSET('Water Data'!$F$27,0,10*ROW('Water Data'!F61))="","",OFFSET('Water Data'!$F$27,0,10*ROW('Water Data'!F61)))</f>
        <v/>
      </c>
      <c r="BZ67" s="271" t="str">
        <f ca="true">+IF(OFFSET('Water Data'!$F$28,0,10*ROW('Water Data'!F61))="","",OFFSET('Water Data'!$F$28,0,10*ROW('Water Data'!F61)))</f>
        <v/>
      </c>
      <c r="CA67" s="271" t="str">
        <f ca="true">+IF(OFFSET('Water Data'!$F$29,0,10*ROW('Water Data'!F61))="","",OFFSET('Water Data'!$F$29,0,10*ROW('Water Data'!F61)))</f>
        <v/>
      </c>
      <c r="CB67" s="271" t="str">
        <f ca="true">+IF(OFFSET('Water Data'!$G$27,0,10*ROW('Water Data'!G61))="","",OFFSET('Water Data'!$G$27,0,10*ROW('Water Data'!G61)))</f>
        <v/>
      </c>
      <c r="CC67" s="271" t="str">
        <f ca="true">+IF(OFFSET('Water Data'!$G$28,0,10*ROW('Water Data'!G61))="","",OFFSET('Water Data'!$G$28,0,10*ROW('Water Data'!G61)))</f>
        <v/>
      </c>
      <c r="CD67" s="271" t="str">
        <f ca="true">+IF(OFFSET('Water Data'!$G$29,0,10*ROW('Water Data'!G61))="","",OFFSET('Water Data'!$G$29,0,10*ROW('Water Data'!G61)))</f>
        <v/>
      </c>
      <c r="CE67" s="271" t="str">
        <f ca="true">+IF(OFFSET('Water Data'!$H$27,0,10*ROW('Water Data'!H61))="","",OFFSET('Water Data'!$H$27,0,10*ROW('Water Data'!H61)))</f>
        <v/>
      </c>
      <c r="CF67" s="271" t="str">
        <f ca="true">+IF(OFFSET('Water Data'!$H$28,0,10*ROW('Water Data'!H61))="","",OFFSET('Water Data'!$H$28,0,10*ROW('Water Data'!H61)))</f>
        <v/>
      </c>
      <c r="CG67" s="271" t="str">
        <f ca="true">+IF(OFFSET('Water Data'!$H$29,0,10*ROW('Water Data'!H61))="","",OFFSET('Water Data'!$H$29,0,10*ROW('Water Data'!H61)))</f>
        <v/>
      </c>
      <c r="CH67" s="271" t="str">
        <f ca="true">+IF(OFFSET('Water Data'!$I$27,0,10*ROW('Water Data'!I61))="","",OFFSET('Water Data'!$I$27,0,10*ROW('Water Data'!I61)))</f>
        <v/>
      </c>
      <c r="CI67" s="271" t="str">
        <f ca="true">+IF(OFFSET('Water Data'!$I$28,0,10*ROW('Water Data'!I61))="","",OFFSET('Water Data'!$I$28,0,10*ROW('Water Data'!I61)))</f>
        <v/>
      </c>
      <c r="CJ67" s="271" t="str">
        <f ca="true">+IF(OFFSET('Water Data'!$I$29,0,10*ROW('Water Data'!I61))="","",OFFSET('Water Data'!$I$29,0,10*ROW('Water Data'!I61)))</f>
        <v/>
      </c>
      <c r="CK67" s="271" t="str">
        <f ca="true">+IF(OFFSET('Sanitation Data'!$D$28,0,10*ROW('Sanitation Data'!D61))="","",OFFSET('Sanitation Data'!$D$28,0,10*ROW('Sanitation Data'!D61)))</f>
        <v/>
      </c>
      <c r="CL67" s="271" t="str">
        <f ca="true">+IF(OFFSET('Sanitation Data'!$D$29,0,10*ROW('Sanitation Data'!D61))="","",OFFSET('Sanitation Data'!$D$29,0,10*ROW('Sanitation Data'!D61)))</f>
        <v/>
      </c>
      <c r="CM67" s="271" t="str">
        <f ca="true">+IF(OFFSET('Sanitation Data'!$D$30,0,10*ROW('Sanitation Data'!D61))="","",OFFSET('Sanitation Data'!$D$30,0,10*ROW('Sanitation Data'!D61)))</f>
        <v/>
      </c>
      <c r="CN67" s="271" t="str">
        <f ca="true">+IF(OFFSET('Sanitation Data'!$D$31,0,10*ROW('Sanitation Data'!D61))="","",OFFSET('Sanitation Data'!$D$31,0,10*ROW('Sanitation Data'!D61)))</f>
        <v/>
      </c>
      <c r="CO67" s="271" t="str">
        <f ca="true">+IF(OFFSET('Sanitation Data'!$D$32,0,10*ROW('Sanitation Data'!D61))="","",OFFSET('Sanitation Data'!$D$32,0,10*ROW('Sanitation Data'!D61)))</f>
        <v/>
      </c>
      <c r="CP67" s="271" t="str">
        <f ca="true">+IF(OFFSET('Sanitation Data'!$E$28,0,10*ROW('Sanitation Data'!E61))="","",OFFSET('Sanitation Data'!$E$28,0,10*ROW('Sanitation Data'!E61)))</f>
        <v/>
      </c>
      <c r="CQ67" s="271" t="str">
        <f ca="true">+IF(OFFSET('Sanitation Data'!$E$29,0,10*ROW('Sanitation Data'!E61))="","",OFFSET('Sanitation Data'!$E$29,0,10*ROW('Sanitation Data'!E61)))</f>
        <v/>
      </c>
      <c r="CR67" s="271" t="str">
        <f ca="true">+IF(OFFSET('Sanitation Data'!$E$30,0,10*ROW('Sanitation Data'!E61))="","",OFFSET('Sanitation Data'!$E$30,0,10*ROW('Sanitation Data'!E61)))</f>
        <v/>
      </c>
      <c r="CS67" s="271" t="str">
        <f ca="true">+IF(OFFSET('Sanitation Data'!$E$31,0,10*ROW('Sanitation Data'!E61))="","",OFFSET('Sanitation Data'!$E$31,0,10*ROW('Sanitation Data'!E61)))</f>
        <v/>
      </c>
      <c r="CT67" s="271" t="str">
        <f ca="true">+IF(OFFSET('Sanitation Data'!$E$32,0,10*ROW('Sanitation Data'!E61))="","",OFFSET('Sanitation Data'!$E$32,0,10*ROW('Sanitation Data'!E61)))</f>
        <v/>
      </c>
      <c r="CU67" s="271" t="str">
        <f ca="true">+IF(OFFSET('Sanitation Data'!$F$28,0,10*ROW('Sanitation Data'!F61))="","",OFFSET('Sanitation Data'!$F$28,0,10*ROW('Sanitation Data'!F61)))</f>
        <v/>
      </c>
      <c r="CV67" s="271" t="str">
        <f ca="true">+IF(OFFSET('Sanitation Data'!$F$29,0,10*ROW('Sanitation Data'!F61))="","",OFFSET('Sanitation Data'!$F$29,0,10*ROW('Sanitation Data'!F61)))</f>
        <v/>
      </c>
      <c r="CW67" s="271" t="str">
        <f ca="true">+IF(OFFSET('Sanitation Data'!$F$30,0,10*ROW('Sanitation Data'!F61))="","",OFFSET('Sanitation Data'!$F$30,0,10*ROW('Sanitation Data'!F61)))</f>
        <v/>
      </c>
      <c r="CX67" s="271" t="str">
        <f ca="true">+IF(OFFSET('Sanitation Data'!$F$31,0,10*ROW('Sanitation Data'!F61))="","",OFFSET('Sanitation Data'!$F$31,0,10*ROW('Sanitation Data'!F61)))</f>
        <v/>
      </c>
      <c r="CY67" s="271" t="str">
        <f ca="true">+IF(OFFSET('Sanitation Data'!$F$32,0,10*ROW('Sanitation Data'!F61))="","",OFFSET('Sanitation Data'!$F$32,0,10*ROW('Sanitation Data'!F61)))</f>
        <v/>
      </c>
      <c r="CZ67" s="271" t="str">
        <f ca="true">+IF(OFFSET('Sanitation Data'!$G$28,0,10*ROW('Sanitation Data'!G61))="","",OFFSET('Sanitation Data'!$G$28,0,10*ROW('Sanitation Data'!G61)))</f>
        <v/>
      </c>
      <c r="DA67" s="271" t="str">
        <f ca="true">+IF(OFFSET('Sanitation Data'!$G$29,0,10*ROW('Sanitation Data'!G61))="","",OFFSET('Sanitation Data'!$G$29,0,10*ROW('Sanitation Data'!G61)))</f>
        <v/>
      </c>
      <c r="DB67" s="271" t="str">
        <f ca="true">+IF(OFFSET('Sanitation Data'!$G$30,0,10*ROW('Sanitation Data'!G61))="","",OFFSET('Sanitation Data'!$G$30,0,10*ROW('Sanitation Data'!G61)))</f>
        <v/>
      </c>
      <c r="DC67" s="271" t="str">
        <f ca="true">+IF(OFFSET('Sanitation Data'!$G$31,0,10*ROW('Sanitation Data'!G61))="","",OFFSET('Sanitation Data'!$G$31,0,10*ROW('Sanitation Data'!G61)))</f>
        <v/>
      </c>
      <c r="DD67" s="271" t="str">
        <f ca="true">+IF(OFFSET('Sanitation Data'!$G$32,0,10*ROW('Sanitation Data'!G61))="","",OFFSET('Sanitation Data'!$G$32,0,10*ROW('Sanitation Data'!G61)))</f>
        <v/>
      </c>
      <c r="DE67" s="271" t="str">
        <f ca="true">+IF(OFFSET('Sanitation Data'!$H$28,0,10*ROW('Sanitation Data'!H61))="","",OFFSET('Sanitation Data'!$H$28,0,10*ROW('Sanitation Data'!H61)))</f>
        <v/>
      </c>
      <c r="DF67" s="271" t="str">
        <f ca="true">+IF(OFFSET('Sanitation Data'!$H$29,0,10*ROW('Sanitation Data'!H61))="","",OFFSET('Sanitation Data'!$H$29,0,10*ROW('Sanitation Data'!H61)))</f>
        <v/>
      </c>
      <c r="DG67" s="271" t="str">
        <f ca="true">+IF(OFFSET('Sanitation Data'!$H$30,0,10*ROW('Sanitation Data'!H61))="","",OFFSET('Sanitation Data'!$H$30,0,10*ROW('Sanitation Data'!H61)))</f>
        <v/>
      </c>
      <c r="DH67" s="271" t="str">
        <f ca="true">+IF(OFFSET('Sanitation Data'!$H$31,0,10*ROW('Sanitation Data'!H61))="","",OFFSET('Sanitation Data'!$H$31,0,10*ROW('Sanitation Data'!H61)))</f>
        <v/>
      </c>
      <c r="DI67" s="271" t="str">
        <f ca="true">+IF(OFFSET('Sanitation Data'!$H$32,0,10*ROW('Sanitation Data'!H61))="","",OFFSET('Sanitation Data'!$H$32,0,10*ROW('Sanitation Data'!H61)))</f>
        <v/>
      </c>
      <c r="DJ67" s="271" t="str">
        <f ca="true">+IF(OFFSET('Sanitation Data'!$I$28,0,10*ROW('Sanitation Data'!I61))="","",OFFSET('Sanitation Data'!$I$28,0,10*ROW('Sanitation Data'!I61)))</f>
        <v/>
      </c>
      <c r="DK67" s="271" t="str">
        <f ca="true">+IF(OFFSET('Sanitation Data'!$I$29,0,10*ROW('Sanitation Data'!I61))="","",OFFSET('Sanitation Data'!$I$29,0,10*ROW('Sanitation Data'!I61)))</f>
        <v/>
      </c>
      <c r="DL67" s="271" t="str">
        <f ca="true">+IF(OFFSET('Sanitation Data'!$I$30,0,10*ROW('Sanitation Data'!I61))="","",OFFSET('Sanitation Data'!$I$30,0,10*ROW('Sanitation Data'!I61)))</f>
        <v/>
      </c>
      <c r="DM67" s="271" t="str">
        <f ca="true">+IF(OFFSET('Sanitation Data'!$I$31,0,10*ROW('Sanitation Data'!I61))="","",OFFSET('Sanitation Data'!$I$31,0,10*ROW('Sanitation Data'!I61)))</f>
        <v/>
      </c>
      <c r="DN67" s="271" t="str">
        <f ca="true">+IF(OFFSET('Sanitation Data'!$I$32,0,10*ROW('Sanitation Data'!I61))="","",OFFSET('Sanitation Data'!$I$32,0,10*ROW('Sanitation Data'!I61)))</f>
        <v/>
      </c>
      <c r="DO67" s="271" t="str">
        <f ca="true">+IF(OFFSET('Hygiene Data'!$D$11,0,10*ROW('Hygiene Data'!D61))="","",OFFSET('Hygiene Data'!$D$11,0,10*ROW('Hygiene Data'!D61)))</f>
        <v/>
      </c>
      <c r="DP67" s="271" t="str">
        <f ca="true">+IF(OFFSET('Hygiene Data'!$D$12,0,10*ROW('Hygiene Data'!D61))="","",OFFSET('Hygiene Data'!$D$12,0,10*ROW('Hygiene Data'!D61)))</f>
        <v/>
      </c>
      <c r="DQ67" s="271" t="str">
        <f ca="true">+IF(OFFSET('Hygiene Data'!$D$13,0,10*ROW('Hygiene Data'!D61))="","",OFFSET('Hygiene Data'!$D$13,0,10*ROW('Hygiene Data'!D61)))</f>
        <v/>
      </c>
      <c r="DR67" s="271" t="str">
        <f ca="true">+IF(OFFSET('Hygiene Data'!$E$11,0,10*ROW('Hygiene Data'!E61))="","",OFFSET('Hygiene Data'!$E$11,0,10*ROW('Hygiene Data'!E61)))</f>
        <v/>
      </c>
      <c r="DS67" s="271" t="str">
        <f ca="true">+IF(OFFSET('Hygiene Data'!$E$12,0,10*ROW('Hygiene Data'!E61))="","",OFFSET('Hygiene Data'!$E$12,0,10*ROW('Hygiene Data'!E61)))</f>
        <v/>
      </c>
      <c r="DT67" s="271" t="str">
        <f ca="true">+IF(OFFSET('Hygiene Data'!$E$13,0,10*ROW('Hygiene Data'!E61))="","",OFFSET('Hygiene Data'!$E$13,0,10*ROW('Hygiene Data'!E61)))</f>
        <v/>
      </c>
      <c r="DU67" s="271" t="str">
        <f ca="true">+IF(OFFSET('Hygiene Data'!$F$11,0,10*ROW('Hygiene Data'!F61))="","",OFFSET('Hygiene Data'!$F$11,0,10*ROW('Hygiene Data'!F61)))</f>
        <v/>
      </c>
      <c r="DV67" s="271" t="str">
        <f ca="true">+IF(OFFSET('Hygiene Data'!$F$12,0,10*ROW('Hygiene Data'!F61))="","",OFFSET('Hygiene Data'!$F$12,0,10*ROW('Hygiene Data'!F61)))</f>
        <v/>
      </c>
      <c r="DW67" s="271" t="str">
        <f ca="true">+IF(OFFSET('Hygiene Data'!$F$13,0,10*ROW('Hygiene Data'!F61))="","",OFFSET('Hygiene Data'!$F$13,0,10*ROW('Hygiene Data'!F61)))</f>
        <v/>
      </c>
      <c r="DX67" s="271" t="str">
        <f ca="true">+IF(OFFSET('Hygiene Data'!$G$11,0,10*ROW('Hygiene Data'!G61))="","",OFFSET('Hygiene Data'!$G$11,0,10*ROW('Hygiene Data'!G61)))</f>
        <v/>
      </c>
      <c r="DY67" s="271" t="str">
        <f ca="true">+IF(OFFSET('Hygiene Data'!$G$12,0,10*ROW('Hygiene Data'!G61))="","",OFFSET('Hygiene Data'!$G$12,0,10*ROW('Hygiene Data'!G61)))</f>
        <v/>
      </c>
      <c r="DZ67" s="271" t="str">
        <f ca="true">+IF(OFFSET('Hygiene Data'!$G$13,0,10*ROW('Hygiene Data'!G61))="","",OFFSET('Hygiene Data'!$G$13,0,10*ROW('Hygiene Data'!G61)))</f>
        <v/>
      </c>
      <c r="EA67" s="271" t="str">
        <f ca="true">+IF(OFFSET('Hygiene Data'!$H$11,0,10*ROW('Hygiene Data'!H61))="","",OFFSET('Hygiene Data'!$H$11,0,10*ROW('Hygiene Data'!H61)))</f>
        <v/>
      </c>
      <c r="EB67" s="271" t="str">
        <f ca="true">+IF(OFFSET('Hygiene Data'!$H$12,0,10*ROW('Hygiene Data'!H61))="","",OFFSET('Hygiene Data'!$H$12,0,10*ROW('Hygiene Data'!H61)))</f>
        <v/>
      </c>
      <c r="EC67" s="271" t="str">
        <f ca="true">+IF(OFFSET('Hygiene Data'!$H$13,0,10*ROW('Hygiene Data'!H61))="","",OFFSET('Hygiene Data'!$H$13,0,10*ROW('Hygiene Data'!H61)))</f>
        <v/>
      </c>
      <c r="ED67" s="271" t="str">
        <f ca="true">+IF(OFFSET('Hygiene Data'!$I$11,0,10*ROW('Hygiene Data'!I61))="","",OFFSET('Hygiene Data'!$I$11,0,10*ROW('Hygiene Data'!I61)))</f>
        <v/>
      </c>
      <c r="EE67" s="271" t="str">
        <f ca="true">+IF(OFFSET('Hygiene Data'!$I$12,0,10*ROW('Hygiene Data'!I61))="","",OFFSET('Hygiene Data'!$I$12,0,10*ROW('Hygiene Data'!I61)))</f>
        <v/>
      </c>
      <c r="EF67" s="271"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27"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1"/>
      <c r="BS68" s="271" t="str">
        <f ca="true">+IF(OFFSET('Water Data'!$D$27,0,10*ROW('Water Data'!D62))="","",OFFSET('Water Data'!$D$27,0,10*ROW('Water Data'!D62)))</f>
        <v/>
      </c>
      <c r="BT68" s="271" t="str">
        <f ca="true">+IF(OFFSET('Water Data'!$D$28,0,10*ROW('Water Data'!D62))="","",OFFSET('Water Data'!$D$28,0,10*ROW('Water Data'!D62)))</f>
        <v/>
      </c>
      <c r="BU68" s="271" t="str">
        <f ca="true">+IF(OFFSET('Water Data'!$D$29,0,10*ROW('Water Data'!D62))="","",OFFSET('Water Data'!$D$29,0,10*ROW('Water Data'!D62)))</f>
        <v/>
      </c>
      <c r="BV68" s="271" t="str">
        <f ca="true">+IF(OFFSET('Water Data'!$E$27,0,10*ROW('Water Data'!E62))="","",OFFSET('Water Data'!$E$27,0,10*ROW('Water Data'!E62)))</f>
        <v/>
      </c>
      <c r="BW68" s="271" t="str">
        <f ca="true">+IF(OFFSET('Water Data'!$E$28,0,10*ROW('Water Data'!E62))="","",OFFSET('Water Data'!$E$28,0,10*ROW('Water Data'!E62)))</f>
        <v/>
      </c>
      <c r="BX68" s="271" t="str">
        <f ca="true">+IF(OFFSET('Water Data'!$E$29,0,10*ROW('Water Data'!E62))="","",OFFSET('Water Data'!$E$29,0,10*ROW('Water Data'!E62)))</f>
        <v/>
      </c>
      <c r="BY68" s="271" t="str">
        <f ca="true">+IF(OFFSET('Water Data'!$F$27,0,10*ROW('Water Data'!F62))="","",OFFSET('Water Data'!$F$27,0,10*ROW('Water Data'!F62)))</f>
        <v/>
      </c>
      <c r="BZ68" s="271" t="str">
        <f ca="true">+IF(OFFSET('Water Data'!$F$28,0,10*ROW('Water Data'!F62))="","",OFFSET('Water Data'!$F$28,0,10*ROW('Water Data'!F62)))</f>
        <v/>
      </c>
      <c r="CA68" s="271" t="str">
        <f ca="true">+IF(OFFSET('Water Data'!$F$29,0,10*ROW('Water Data'!F62))="","",OFFSET('Water Data'!$F$29,0,10*ROW('Water Data'!F62)))</f>
        <v/>
      </c>
      <c r="CB68" s="271" t="str">
        <f ca="true">+IF(OFFSET('Water Data'!$G$27,0,10*ROW('Water Data'!G62))="","",OFFSET('Water Data'!$G$27,0,10*ROW('Water Data'!G62)))</f>
        <v/>
      </c>
      <c r="CC68" s="271" t="str">
        <f ca="true">+IF(OFFSET('Water Data'!$G$28,0,10*ROW('Water Data'!G62))="","",OFFSET('Water Data'!$G$28,0,10*ROW('Water Data'!G62)))</f>
        <v/>
      </c>
      <c r="CD68" s="271" t="str">
        <f ca="true">+IF(OFFSET('Water Data'!$G$29,0,10*ROW('Water Data'!G62))="","",OFFSET('Water Data'!$G$29,0,10*ROW('Water Data'!G62)))</f>
        <v/>
      </c>
      <c r="CE68" s="271" t="str">
        <f ca="true">+IF(OFFSET('Water Data'!$H$27,0,10*ROW('Water Data'!H62))="","",OFFSET('Water Data'!$H$27,0,10*ROW('Water Data'!H62)))</f>
        <v/>
      </c>
      <c r="CF68" s="271" t="str">
        <f ca="true">+IF(OFFSET('Water Data'!$H$28,0,10*ROW('Water Data'!H62))="","",OFFSET('Water Data'!$H$28,0,10*ROW('Water Data'!H62)))</f>
        <v/>
      </c>
      <c r="CG68" s="271" t="str">
        <f ca="true">+IF(OFFSET('Water Data'!$H$29,0,10*ROW('Water Data'!H62))="","",OFFSET('Water Data'!$H$29,0,10*ROW('Water Data'!H62)))</f>
        <v/>
      </c>
      <c r="CH68" s="271" t="str">
        <f ca="true">+IF(OFFSET('Water Data'!$I$27,0,10*ROW('Water Data'!I62))="","",OFFSET('Water Data'!$I$27,0,10*ROW('Water Data'!I62)))</f>
        <v/>
      </c>
      <c r="CI68" s="271" t="str">
        <f ca="true">+IF(OFFSET('Water Data'!$I$28,0,10*ROW('Water Data'!I62))="","",OFFSET('Water Data'!$I$28,0,10*ROW('Water Data'!I62)))</f>
        <v/>
      </c>
      <c r="CJ68" s="271" t="str">
        <f ca="true">+IF(OFFSET('Water Data'!$I$29,0,10*ROW('Water Data'!I62))="","",OFFSET('Water Data'!$I$29,0,10*ROW('Water Data'!I62)))</f>
        <v/>
      </c>
      <c r="CK68" s="271" t="str">
        <f ca="true">+IF(OFFSET('Sanitation Data'!$D$28,0,10*ROW('Sanitation Data'!D62))="","",OFFSET('Sanitation Data'!$D$28,0,10*ROW('Sanitation Data'!D62)))</f>
        <v/>
      </c>
      <c r="CL68" s="271" t="str">
        <f ca="true">+IF(OFFSET('Sanitation Data'!$D$29,0,10*ROW('Sanitation Data'!D62))="","",OFFSET('Sanitation Data'!$D$29,0,10*ROW('Sanitation Data'!D62)))</f>
        <v/>
      </c>
      <c r="CM68" s="271" t="str">
        <f ca="true">+IF(OFFSET('Sanitation Data'!$D$30,0,10*ROW('Sanitation Data'!D62))="","",OFFSET('Sanitation Data'!$D$30,0,10*ROW('Sanitation Data'!D62)))</f>
        <v/>
      </c>
      <c r="CN68" s="271" t="str">
        <f ca="true">+IF(OFFSET('Sanitation Data'!$D$31,0,10*ROW('Sanitation Data'!D62))="","",OFFSET('Sanitation Data'!$D$31,0,10*ROW('Sanitation Data'!D62)))</f>
        <v/>
      </c>
      <c r="CO68" s="271" t="str">
        <f ca="true">+IF(OFFSET('Sanitation Data'!$D$32,0,10*ROW('Sanitation Data'!D62))="","",OFFSET('Sanitation Data'!$D$32,0,10*ROW('Sanitation Data'!D62)))</f>
        <v/>
      </c>
      <c r="CP68" s="271" t="str">
        <f ca="true">+IF(OFFSET('Sanitation Data'!$E$28,0,10*ROW('Sanitation Data'!E62))="","",OFFSET('Sanitation Data'!$E$28,0,10*ROW('Sanitation Data'!E62)))</f>
        <v/>
      </c>
      <c r="CQ68" s="271" t="str">
        <f ca="true">+IF(OFFSET('Sanitation Data'!$E$29,0,10*ROW('Sanitation Data'!E62))="","",OFFSET('Sanitation Data'!$E$29,0,10*ROW('Sanitation Data'!E62)))</f>
        <v/>
      </c>
      <c r="CR68" s="271" t="str">
        <f ca="true">+IF(OFFSET('Sanitation Data'!$E$30,0,10*ROW('Sanitation Data'!E62))="","",OFFSET('Sanitation Data'!$E$30,0,10*ROW('Sanitation Data'!E62)))</f>
        <v/>
      </c>
      <c r="CS68" s="271" t="str">
        <f ca="true">+IF(OFFSET('Sanitation Data'!$E$31,0,10*ROW('Sanitation Data'!E62))="","",OFFSET('Sanitation Data'!$E$31,0,10*ROW('Sanitation Data'!E62)))</f>
        <v/>
      </c>
      <c r="CT68" s="271" t="str">
        <f ca="true">+IF(OFFSET('Sanitation Data'!$E$32,0,10*ROW('Sanitation Data'!E62))="","",OFFSET('Sanitation Data'!$E$32,0,10*ROW('Sanitation Data'!E62)))</f>
        <v/>
      </c>
      <c r="CU68" s="271" t="str">
        <f ca="true">+IF(OFFSET('Sanitation Data'!$F$28,0,10*ROW('Sanitation Data'!F62))="","",OFFSET('Sanitation Data'!$F$28,0,10*ROW('Sanitation Data'!F62)))</f>
        <v/>
      </c>
      <c r="CV68" s="271" t="str">
        <f ca="true">+IF(OFFSET('Sanitation Data'!$F$29,0,10*ROW('Sanitation Data'!F62))="","",OFFSET('Sanitation Data'!$F$29,0,10*ROW('Sanitation Data'!F62)))</f>
        <v/>
      </c>
      <c r="CW68" s="271" t="str">
        <f ca="true">+IF(OFFSET('Sanitation Data'!$F$30,0,10*ROW('Sanitation Data'!F62))="","",OFFSET('Sanitation Data'!$F$30,0,10*ROW('Sanitation Data'!F62)))</f>
        <v/>
      </c>
      <c r="CX68" s="271" t="str">
        <f ca="true">+IF(OFFSET('Sanitation Data'!$F$31,0,10*ROW('Sanitation Data'!F62))="","",OFFSET('Sanitation Data'!$F$31,0,10*ROW('Sanitation Data'!F62)))</f>
        <v/>
      </c>
      <c r="CY68" s="271" t="str">
        <f ca="true">+IF(OFFSET('Sanitation Data'!$F$32,0,10*ROW('Sanitation Data'!F62))="","",OFFSET('Sanitation Data'!$F$32,0,10*ROW('Sanitation Data'!F62)))</f>
        <v/>
      </c>
      <c r="CZ68" s="271" t="str">
        <f ca="true">+IF(OFFSET('Sanitation Data'!$G$28,0,10*ROW('Sanitation Data'!G62))="","",OFFSET('Sanitation Data'!$G$28,0,10*ROW('Sanitation Data'!G62)))</f>
        <v/>
      </c>
      <c r="DA68" s="271" t="str">
        <f ca="true">+IF(OFFSET('Sanitation Data'!$G$29,0,10*ROW('Sanitation Data'!G62))="","",OFFSET('Sanitation Data'!$G$29,0,10*ROW('Sanitation Data'!G62)))</f>
        <v/>
      </c>
      <c r="DB68" s="271" t="str">
        <f ca="true">+IF(OFFSET('Sanitation Data'!$G$30,0,10*ROW('Sanitation Data'!G62))="","",OFFSET('Sanitation Data'!$G$30,0,10*ROW('Sanitation Data'!G62)))</f>
        <v/>
      </c>
      <c r="DC68" s="271" t="str">
        <f ca="true">+IF(OFFSET('Sanitation Data'!$G$31,0,10*ROW('Sanitation Data'!G62))="","",OFFSET('Sanitation Data'!$G$31,0,10*ROW('Sanitation Data'!G62)))</f>
        <v/>
      </c>
      <c r="DD68" s="271" t="str">
        <f ca="true">+IF(OFFSET('Sanitation Data'!$G$32,0,10*ROW('Sanitation Data'!G62))="","",OFFSET('Sanitation Data'!$G$32,0,10*ROW('Sanitation Data'!G62)))</f>
        <v/>
      </c>
      <c r="DE68" s="271" t="str">
        <f ca="true">+IF(OFFSET('Sanitation Data'!$H$28,0,10*ROW('Sanitation Data'!H62))="","",OFFSET('Sanitation Data'!$H$28,0,10*ROW('Sanitation Data'!H62)))</f>
        <v/>
      </c>
      <c r="DF68" s="271" t="str">
        <f ca="true">+IF(OFFSET('Sanitation Data'!$H$29,0,10*ROW('Sanitation Data'!H62))="","",OFFSET('Sanitation Data'!$H$29,0,10*ROW('Sanitation Data'!H62)))</f>
        <v/>
      </c>
      <c r="DG68" s="271" t="str">
        <f ca="true">+IF(OFFSET('Sanitation Data'!$H$30,0,10*ROW('Sanitation Data'!H62))="","",OFFSET('Sanitation Data'!$H$30,0,10*ROW('Sanitation Data'!H62)))</f>
        <v/>
      </c>
      <c r="DH68" s="271" t="str">
        <f ca="true">+IF(OFFSET('Sanitation Data'!$H$31,0,10*ROW('Sanitation Data'!H62))="","",OFFSET('Sanitation Data'!$H$31,0,10*ROW('Sanitation Data'!H62)))</f>
        <v/>
      </c>
      <c r="DI68" s="271" t="str">
        <f ca="true">+IF(OFFSET('Sanitation Data'!$H$32,0,10*ROW('Sanitation Data'!H62))="","",OFFSET('Sanitation Data'!$H$32,0,10*ROW('Sanitation Data'!H62)))</f>
        <v/>
      </c>
      <c r="DJ68" s="271" t="str">
        <f ca="true">+IF(OFFSET('Sanitation Data'!$I$28,0,10*ROW('Sanitation Data'!I62))="","",OFFSET('Sanitation Data'!$I$28,0,10*ROW('Sanitation Data'!I62)))</f>
        <v/>
      </c>
      <c r="DK68" s="271" t="str">
        <f ca="true">+IF(OFFSET('Sanitation Data'!$I$29,0,10*ROW('Sanitation Data'!I62))="","",OFFSET('Sanitation Data'!$I$29,0,10*ROW('Sanitation Data'!I62)))</f>
        <v/>
      </c>
      <c r="DL68" s="271" t="str">
        <f ca="true">+IF(OFFSET('Sanitation Data'!$I$30,0,10*ROW('Sanitation Data'!I62))="","",OFFSET('Sanitation Data'!$I$30,0,10*ROW('Sanitation Data'!I62)))</f>
        <v/>
      </c>
      <c r="DM68" s="271" t="str">
        <f ca="true">+IF(OFFSET('Sanitation Data'!$I$31,0,10*ROW('Sanitation Data'!I62))="","",OFFSET('Sanitation Data'!$I$31,0,10*ROW('Sanitation Data'!I62)))</f>
        <v/>
      </c>
      <c r="DN68" s="271" t="str">
        <f ca="true">+IF(OFFSET('Sanitation Data'!$I$32,0,10*ROW('Sanitation Data'!I62))="","",OFFSET('Sanitation Data'!$I$32,0,10*ROW('Sanitation Data'!I62)))</f>
        <v/>
      </c>
      <c r="DO68" s="271" t="str">
        <f ca="true">+IF(OFFSET('Hygiene Data'!$D$11,0,10*ROW('Hygiene Data'!D62))="","",OFFSET('Hygiene Data'!$D$11,0,10*ROW('Hygiene Data'!D62)))</f>
        <v/>
      </c>
      <c r="DP68" s="271" t="str">
        <f ca="true">+IF(OFFSET('Hygiene Data'!$D$12,0,10*ROW('Hygiene Data'!D62))="","",OFFSET('Hygiene Data'!$D$12,0,10*ROW('Hygiene Data'!D62)))</f>
        <v/>
      </c>
      <c r="DQ68" s="271" t="str">
        <f ca="true">+IF(OFFSET('Hygiene Data'!$D$13,0,10*ROW('Hygiene Data'!D62))="","",OFFSET('Hygiene Data'!$D$13,0,10*ROW('Hygiene Data'!D62)))</f>
        <v/>
      </c>
      <c r="DR68" s="271" t="str">
        <f ca="true">+IF(OFFSET('Hygiene Data'!$E$11,0,10*ROW('Hygiene Data'!E62))="","",OFFSET('Hygiene Data'!$E$11,0,10*ROW('Hygiene Data'!E62)))</f>
        <v/>
      </c>
      <c r="DS68" s="271" t="str">
        <f ca="true">+IF(OFFSET('Hygiene Data'!$E$12,0,10*ROW('Hygiene Data'!E62))="","",OFFSET('Hygiene Data'!$E$12,0,10*ROW('Hygiene Data'!E62)))</f>
        <v/>
      </c>
      <c r="DT68" s="271" t="str">
        <f ca="true">+IF(OFFSET('Hygiene Data'!$E$13,0,10*ROW('Hygiene Data'!E62))="","",OFFSET('Hygiene Data'!$E$13,0,10*ROW('Hygiene Data'!E62)))</f>
        <v/>
      </c>
      <c r="DU68" s="271" t="str">
        <f ca="true">+IF(OFFSET('Hygiene Data'!$F$11,0,10*ROW('Hygiene Data'!F62))="","",OFFSET('Hygiene Data'!$F$11,0,10*ROW('Hygiene Data'!F62)))</f>
        <v/>
      </c>
      <c r="DV68" s="271" t="str">
        <f ca="true">+IF(OFFSET('Hygiene Data'!$F$12,0,10*ROW('Hygiene Data'!F62))="","",OFFSET('Hygiene Data'!$F$12,0,10*ROW('Hygiene Data'!F62)))</f>
        <v/>
      </c>
      <c r="DW68" s="271" t="str">
        <f ca="true">+IF(OFFSET('Hygiene Data'!$F$13,0,10*ROW('Hygiene Data'!F62))="","",OFFSET('Hygiene Data'!$F$13,0,10*ROW('Hygiene Data'!F62)))</f>
        <v/>
      </c>
      <c r="DX68" s="271" t="str">
        <f ca="true">+IF(OFFSET('Hygiene Data'!$G$11,0,10*ROW('Hygiene Data'!G62))="","",OFFSET('Hygiene Data'!$G$11,0,10*ROW('Hygiene Data'!G62)))</f>
        <v/>
      </c>
      <c r="DY68" s="271" t="str">
        <f ca="true">+IF(OFFSET('Hygiene Data'!$G$12,0,10*ROW('Hygiene Data'!G62))="","",OFFSET('Hygiene Data'!$G$12,0,10*ROW('Hygiene Data'!G62)))</f>
        <v/>
      </c>
      <c r="DZ68" s="271" t="str">
        <f ca="true">+IF(OFFSET('Hygiene Data'!$G$13,0,10*ROW('Hygiene Data'!G62))="","",OFFSET('Hygiene Data'!$G$13,0,10*ROW('Hygiene Data'!G62)))</f>
        <v/>
      </c>
      <c r="EA68" s="271" t="str">
        <f ca="true">+IF(OFFSET('Hygiene Data'!$H$11,0,10*ROW('Hygiene Data'!H62))="","",OFFSET('Hygiene Data'!$H$11,0,10*ROW('Hygiene Data'!H62)))</f>
        <v/>
      </c>
      <c r="EB68" s="271" t="str">
        <f ca="true">+IF(OFFSET('Hygiene Data'!$H$12,0,10*ROW('Hygiene Data'!H62))="","",OFFSET('Hygiene Data'!$H$12,0,10*ROW('Hygiene Data'!H62)))</f>
        <v/>
      </c>
      <c r="EC68" s="271" t="str">
        <f ca="true">+IF(OFFSET('Hygiene Data'!$H$13,0,10*ROW('Hygiene Data'!H62))="","",OFFSET('Hygiene Data'!$H$13,0,10*ROW('Hygiene Data'!H62)))</f>
        <v/>
      </c>
      <c r="ED68" s="271" t="str">
        <f ca="true">+IF(OFFSET('Hygiene Data'!$I$11,0,10*ROW('Hygiene Data'!I62))="","",OFFSET('Hygiene Data'!$I$11,0,10*ROW('Hygiene Data'!I62)))</f>
        <v/>
      </c>
      <c r="EE68" s="271" t="str">
        <f ca="true">+IF(OFFSET('Hygiene Data'!$I$12,0,10*ROW('Hygiene Data'!I62))="","",OFFSET('Hygiene Data'!$I$12,0,10*ROW('Hygiene Data'!I62)))</f>
        <v/>
      </c>
      <c r="EF68" s="271"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27"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1"/>
      <c r="BS69" s="271" t="str">
        <f ca="true">+IF(OFFSET('Water Data'!$D$27,0,10*ROW('Water Data'!D63))="","",OFFSET('Water Data'!$D$27,0,10*ROW('Water Data'!D63)))</f>
        <v/>
      </c>
      <c r="BT69" s="271" t="str">
        <f ca="true">+IF(OFFSET('Water Data'!$D$28,0,10*ROW('Water Data'!D63))="","",OFFSET('Water Data'!$D$28,0,10*ROW('Water Data'!D63)))</f>
        <v/>
      </c>
      <c r="BU69" s="271" t="str">
        <f ca="true">+IF(OFFSET('Water Data'!$D$29,0,10*ROW('Water Data'!D63))="","",OFFSET('Water Data'!$D$29,0,10*ROW('Water Data'!D63)))</f>
        <v/>
      </c>
      <c r="BV69" s="271" t="str">
        <f ca="true">+IF(OFFSET('Water Data'!$E$27,0,10*ROW('Water Data'!E63))="","",OFFSET('Water Data'!$E$27,0,10*ROW('Water Data'!E63)))</f>
        <v/>
      </c>
      <c r="BW69" s="271" t="str">
        <f ca="true">+IF(OFFSET('Water Data'!$E$28,0,10*ROW('Water Data'!E63))="","",OFFSET('Water Data'!$E$28,0,10*ROW('Water Data'!E63)))</f>
        <v/>
      </c>
      <c r="BX69" s="271" t="str">
        <f ca="true">+IF(OFFSET('Water Data'!$E$29,0,10*ROW('Water Data'!E63))="","",OFFSET('Water Data'!$E$29,0,10*ROW('Water Data'!E63)))</f>
        <v/>
      </c>
      <c r="BY69" s="271" t="str">
        <f ca="true">+IF(OFFSET('Water Data'!$F$27,0,10*ROW('Water Data'!F63))="","",OFFSET('Water Data'!$F$27,0,10*ROW('Water Data'!F63)))</f>
        <v/>
      </c>
      <c r="BZ69" s="271" t="str">
        <f ca="true">+IF(OFFSET('Water Data'!$F$28,0,10*ROW('Water Data'!F63))="","",OFFSET('Water Data'!$F$28,0,10*ROW('Water Data'!F63)))</f>
        <v/>
      </c>
      <c r="CA69" s="271" t="str">
        <f ca="true">+IF(OFFSET('Water Data'!$F$29,0,10*ROW('Water Data'!F63))="","",OFFSET('Water Data'!$F$29,0,10*ROW('Water Data'!F63)))</f>
        <v/>
      </c>
      <c r="CB69" s="271" t="str">
        <f ca="true">+IF(OFFSET('Water Data'!$G$27,0,10*ROW('Water Data'!G63))="","",OFFSET('Water Data'!$G$27,0,10*ROW('Water Data'!G63)))</f>
        <v/>
      </c>
      <c r="CC69" s="271" t="str">
        <f ca="true">+IF(OFFSET('Water Data'!$G$28,0,10*ROW('Water Data'!G63))="","",OFFSET('Water Data'!$G$28,0,10*ROW('Water Data'!G63)))</f>
        <v/>
      </c>
      <c r="CD69" s="271" t="str">
        <f ca="true">+IF(OFFSET('Water Data'!$G$29,0,10*ROW('Water Data'!G63))="","",OFFSET('Water Data'!$G$29,0,10*ROW('Water Data'!G63)))</f>
        <v/>
      </c>
      <c r="CE69" s="271" t="str">
        <f ca="true">+IF(OFFSET('Water Data'!$H$27,0,10*ROW('Water Data'!H63))="","",OFFSET('Water Data'!$H$27,0,10*ROW('Water Data'!H63)))</f>
        <v/>
      </c>
      <c r="CF69" s="271" t="str">
        <f ca="true">+IF(OFFSET('Water Data'!$H$28,0,10*ROW('Water Data'!H63))="","",OFFSET('Water Data'!$H$28,0,10*ROW('Water Data'!H63)))</f>
        <v/>
      </c>
      <c r="CG69" s="271" t="str">
        <f ca="true">+IF(OFFSET('Water Data'!$H$29,0,10*ROW('Water Data'!H63))="","",OFFSET('Water Data'!$H$29,0,10*ROW('Water Data'!H63)))</f>
        <v/>
      </c>
      <c r="CH69" s="271" t="str">
        <f ca="true">+IF(OFFSET('Water Data'!$I$27,0,10*ROW('Water Data'!I63))="","",OFFSET('Water Data'!$I$27,0,10*ROW('Water Data'!I63)))</f>
        <v/>
      </c>
      <c r="CI69" s="271" t="str">
        <f ca="true">+IF(OFFSET('Water Data'!$I$28,0,10*ROW('Water Data'!I63))="","",OFFSET('Water Data'!$I$28,0,10*ROW('Water Data'!I63)))</f>
        <v/>
      </c>
      <c r="CJ69" s="271" t="str">
        <f ca="true">+IF(OFFSET('Water Data'!$I$29,0,10*ROW('Water Data'!I63))="","",OFFSET('Water Data'!$I$29,0,10*ROW('Water Data'!I63)))</f>
        <v/>
      </c>
      <c r="CK69" s="271" t="str">
        <f ca="true">+IF(OFFSET('Sanitation Data'!$D$28,0,10*ROW('Sanitation Data'!D63))="","",OFFSET('Sanitation Data'!$D$28,0,10*ROW('Sanitation Data'!D63)))</f>
        <v/>
      </c>
      <c r="CL69" s="271" t="str">
        <f ca="true">+IF(OFFSET('Sanitation Data'!$D$29,0,10*ROW('Sanitation Data'!D63))="","",OFFSET('Sanitation Data'!$D$29,0,10*ROW('Sanitation Data'!D63)))</f>
        <v/>
      </c>
      <c r="CM69" s="271" t="str">
        <f ca="true">+IF(OFFSET('Sanitation Data'!$D$30,0,10*ROW('Sanitation Data'!D63))="","",OFFSET('Sanitation Data'!$D$30,0,10*ROW('Sanitation Data'!D63)))</f>
        <v/>
      </c>
      <c r="CN69" s="271" t="str">
        <f ca="true">+IF(OFFSET('Sanitation Data'!$D$31,0,10*ROW('Sanitation Data'!D63))="","",OFFSET('Sanitation Data'!$D$31,0,10*ROW('Sanitation Data'!D63)))</f>
        <v/>
      </c>
      <c r="CO69" s="271" t="str">
        <f ca="true">+IF(OFFSET('Sanitation Data'!$D$32,0,10*ROW('Sanitation Data'!D63))="","",OFFSET('Sanitation Data'!$D$32,0,10*ROW('Sanitation Data'!D63)))</f>
        <v/>
      </c>
      <c r="CP69" s="271" t="str">
        <f ca="true">+IF(OFFSET('Sanitation Data'!$E$28,0,10*ROW('Sanitation Data'!E63))="","",OFFSET('Sanitation Data'!$E$28,0,10*ROW('Sanitation Data'!E63)))</f>
        <v/>
      </c>
      <c r="CQ69" s="271" t="str">
        <f ca="true">+IF(OFFSET('Sanitation Data'!$E$29,0,10*ROW('Sanitation Data'!E63))="","",OFFSET('Sanitation Data'!$E$29,0,10*ROW('Sanitation Data'!E63)))</f>
        <v/>
      </c>
      <c r="CR69" s="271" t="str">
        <f ca="true">+IF(OFFSET('Sanitation Data'!$E$30,0,10*ROW('Sanitation Data'!E63))="","",OFFSET('Sanitation Data'!$E$30,0,10*ROW('Sanitation Data'!E63)))</f>
        <v/>
      </c>
      <c r="CS69" s="271" t="str">
        <f ca="true">+IF(OFFSET('Sanitation Data'!$E$31,0,10*ROW('Sanitation Data'!E63))="","",OFFSET('Sanitation Data'!$E$31,0,10*ROW('Sanitation Data'!E63)))</f>
        <v/>
      </c>
      <c r="CT69" s="271" t="str">
        <f ca="true">+IF(OFFSET('Sanitation Data'!$E$32,0,10*ROW('Sanitation Data'!E63))="","",OFFSET('Sanitation Data'!$E$32,0,10*ROW('Sanitation Data'!E63)))</f>
        <v/>
      </c>
      <c r="CU69" s="271" t="str">
        <f ca="true">+IF(OFFSET('Sanitation Data'!$F$28,0,10*ROW('Sanitation Data'!F63))="","",OFFSET('Sanitation Data'!$F$28,0,10*ROW('Sanitation Data'!F63)))</f>
        <v/>
      </c>
      <c r="CV69" s="271" t="str">
        <f ca="true">+IF(OFFSET('Sanitation Data'!$F$29,0,10*ROW('Sanitation Data'!F63))="","",OFFSET('Sanitation Data'!$F$29,0,10*ROW('Sanitation Data'!F63)))</f>
        <v/>
      </c>
      <c r="CW69" s="271" t="str">
        <f ca="true">+IF(OFFSET('Sanitation Data'!$F$30,0,10*ROW('Sanitation Data'!F63))="","",OFFSET('Sanitation Data'!$F$30,0,10*ROW('Sanitation Data'!F63)))</f>
        <v/>
      </c>
      <c r="CX69" s="271" t="str">
        <f ca="true">+IF(OFFSET('Sanitation Data'!$F$31,0,10*ROW('Sanitation Data'!F63))="","",OFFSET('Sanitation Data'!$F$31,0,10*ROW('Sanitation Data'!F63)))</f>
        <v/>
      </c>
      <c r="CY69" s="271" t="str">
        <f ca="true">+IF(OFFSET('Sanitation Data'!$F$32,0,10*ROW('Sanitation Data'!F63))="","",OFFSET('Sanitation Data'!$F$32,0,10*ROW('Sanitation Data'!F63)))</f>
        <v/>
      </c>
      <c r="CZ69" s="271" t="str">
        <f ca="true">+IF(OFFSET('Sanitation Data'!$G$28,0,10*ROW('Sanitation Data'!G63))="","",OFFSET('Sanitation Data'!$G$28,0,10*ROW('Sanitation Data'!G63)))</f>
        <v/>
      </c>
      <c r="DA69" s="271" t="str">
        <f ca="true">+IF(OFFSET('Sanitation Data'!$G$29,0,10*ROW('Sanitation Data'!G63))="","",OFFSET('Sanitation Data'!$G$29,0,10*ROW('Sanitation Data'!G63)))</f>
        <v/>
      </c>
      <c r="DB69" s="271" t="str">
        <f ca="true">+IF(OFFSET('Sanitation Data'!$G$30,0,10*ROW('Sanitation Data'!G63))="","",OFFSET('Sanitation Data'!$G$30,0,10*ROW('Sanitation Data'!G63)))</f>
        <v/>
      </c>
      <c r="DC69" s="271" t="str">
        <f ca="true">+IF(OFFSET('Sanitation Data'!$G$31,0,10*ROW('Sanitation Data'!G63))="","",OFFSET('Sanitation Data'!$G$31,0,10*ROW('Sanitation Data'!G63)))</f>
        <v/>
      </c>
      <c r="DD69" s="271" t="str">
        <f ca="true">+IF(OFFSET('Sanitation Data'!$G$32,0,10*ROW('Sanitation Data'!G63))="","",OFFSET('Sanitation Data'!$G$32,0,10*ROW('Sanitation Data'!G63)))</f>
        <v/>
      </c>
      <c r="DE69" s="271" t="str">
        <f ca="true">+IF(OFFSET('Sanitation Data'!$H$28,0,10*ROW('Sanitation Data'!H63))="","",OFFSET('Sanitation Data'!$H$28,0,10*ROW('Sanitation Data'!H63)))</f>
        <v/>
      </c>
      <c r="DF69" s="271" t="str">
        <f ca="true">+IF(OFFSET('Sanitation Data'!$H$29,0,10*ROW('Sanitation Data'!H63))="","",OFFSET('Sanitation Data'!$H$29,0,10*ROW('Sanitation Data'!H63)))</f>
        <v/>
      </c>
      <c r="DG69" s="271" t="str">
        <f ca="true">+IF(OFFSET('Sanitation Data'!$H$30,0,10*ROW('Sanitation Data'!H63))="","",OFFSET('Sanitation Data'!$H$30,0,10*ROW('Sanitation Data'!H63)))</f>
        <v/>
      </c>
      <c r="DH69" s="271" t="str">
        <f ca="true">+IF(OFFSET('Sanitation Data'!$H$31,0,10*ROW('Sanitation Data'!H63))="","",OFFSET('Sanitation Data'!$H$31,0,10*ROW('Sanitation Data'!H63)))</f>
        <v/>
      </c>
      <c r="DI69" s="271" t="str">
        <f ca="true">+IF(OFFSET('Sanitation Data'!$H$32,0,10*ROW('Sanitation Data'!H63))="","",OFFSET('Sanitation Data'!$H$32,0,10*ROW('Sanitation Data'!H63)))</f>
        <v/>
      </c>
      <c r="DJ69" s="271" t="str">
        <f ca="true">+IF(OFFSET('Sanitation Data'!$I$28,0,10*ROW('Sanitation Data'!I63))="","",OFFSET('Sanitation Data'!$I$28,0,10*ROW('Sanitation Data'!I63)))</f>
        <v/>
      </c>
      <c r="DK69" s="271" t="str">
        <f ca="true">+IF(OFFSET('Sanitation Data'!$I$29,0,10*ROW('Sanitation Data'!I63))="","",OFFSET('Sanitation Data'!$I$29,0,10*ROW('Sanitation Data'!I63)))</f>
        <v/>
      </c>
      <c r="DL69" s="271" t="str">
        <f ca="true">+IF(OFFSET('Sanitation Data'!$I$30,0,10*ROW('Sanitation Data'!I63))="","",OFFSET('Sanitation Data'!$I$30,0,10*ROW('Sanitation Data'!I63)))</f>
        <v/>
      </c>
      <c r="DM69" s="271" t="str">
        <f ca="true">+IF(OFFSET('Sanitation Data'!$I$31,0,10*ROW('Sanitation Data'!I63))="","",OFFSET('Sanitation Data'!$I$31,0,10*ROW('Sanitation Data'!I63)))</f>
        <v/>
      </c>
      <c r="DN69" s="271" t="str">
        <f ca="true">+IF(OFFSET('Sanitation Data'!$I$32,0,10*ROW('Sanitation Data'!I63))="","",OFFSET('Sanitation Data'!$I$32,0,10*ROW('Sanitation Data'!I63)))</f>
        <v/>
      </c>
      <c r="DO69" s="271" t="str">
        <f ca="true">+IF(OFFSET('Hygiene Data'!$D$11,0,10*ROW('Hygiene Data'!D63))="","",OFFSET('Hygiene Data'!$D$11,0,10*ROW('Hygiene Data'!D63)))</f>
        <v/>
      </c>
      <c r="DP69" s="271" t="str">
        <f ca="true">+IF(OFFSET('Hygiene Data'!$D$12,0,10*ROW('Hygiene Data'!D63))="","",OFFSET('Hygiene Data'!$D$12,0,10*ROW('Hygiene Data'!D63)))</f>
        <v/>
      </c>
      <c r="DQ69" s="271" t="str">
        <f ca="true">+IF(OFFSET('Hygiene Data'!$D$13,0,10*ROW('Hygiene Data'!D63))="","",OFFSET('Hygiene Data'!$D$13,0,10*ROW('Hygiene Data'!D63)))</f>
        <v/>
      </c>
      <c r="DR69" s="271" t="str">
        <f ca="true">+IF(OFFSET('Hygiene Data'!$E$11,0,10*ROW('Hygiene Data'!E63))="","",OFFSET('Hygiene Data'!$E$11,0,10*ROW('Hygiene Data'!E63)))</f>
        <v/>
      </c>
      <c r="DS69" s="271" t="str">
        <f ca="true">+IF(OFFSET('Hygiene Data'!$E$12,0,10*ROW('Hygiene Data'!E63))="","",OFFSET('Hygiene Data'!$E$12,0,10*ROW('Hygiene Data'!E63)))</f>
        <v/>
      </c>
      <c r="DT69" s="271" t="str">
        <f ca="true">+IF(OFFSET('Hygiene Data'!$E$13,0,10*ROW('Hygiene Data'!E63))="","",OFFSET('Hygiene Data'!$E$13,0,10*ROW('Hygiene Data'!E63)))</f>
        <v/>
      </c>
      <c r="DU69" s="271" t="str">
        <f ca="true">+IF(OFFSET('Hygiene Data'!$F$11,0,10*ROW('Hygiene Data'!F63))="","",OFFSET('Hygiene Data'!$F$11,0,10*ROW('Hygiene Data'!F63)))</f>
        <v/>
      </c>
      <c r="DV69" s="271" t="str">
        <f ca="true">+IF(OFFSET('Hygiene Data'!$F$12,0,10*ROW('Hygiene Data'!F63))="","",OFFSET('Hygiene Data'!$F$12,0,10*ROW('Hygiene Data'!F63)))</f>
        <v/>
      </c>
      <c r="DW69" s="271" t="str">
        <f ca="true">+IF(OFFSET('Hygiene Data'!$F$13,0,10*ROW('Hygiene Data'!F63))="","",OFFSET('Hygiene Data'!$F$13,0,10*ROW('Hygiene Data'!F63)))</f>
        <v/>
      </c>
      <c r="DX69" s="271" t="str">
        <f ca="true">+IF(OFFSET('Hygiene Data'!$G$11,0,10*ROW('Hygiene Data'!G63))="","",OFFSET('Hygiene Data'!$G$11,0,10*ROW('Hygiene Data'!G63)))</f>
        <v/>
      </c>
      <c r="DY69" s="271" t="str">
        <f ca="true">+IF(OFFSET('Hygiene Data'!$G$12,0,10*ROW('Hygiene Data'!G63))="","",OFFSET('Hygiene Data'!$G$12,0,10*ROW('Hygiene Data'!G63)))</f>
        <v/>
      </c>
      <c r="DZ69" s="271" t="str">
        <f ca="true">+IF(OFFSET('Hygiene Data'!$G$13,0,10*ROW('Hygiene Data'!G63))="","",OFFSET('Hygiene Data'!$G$13,0,10*ROW('Hygiene Data'!G63)))</f>
        <v/>
      </c>
      <c r="EA69" s="271" t="str">
        <f ca="true">+IF(OFFSET('Hygiene Data'!$H$11,0,10*ROW('Hygiene Data'!H63))="","",OFFSET('Hygiene Data'!$H$11,0,10*ROW('Hygiene Data'!H63)))</f>
        <v/>
      </c>
      <c r="EB69" s="271" t="str">
        <f ca="true">+IF(OFFSET('Hygiene Data'!$H$12,0,10*ROW('Hygiene Data'!H63))="","",OFFSET('Hygiene Data'!$H$12,0,10*ROW('Hygiene Data'!H63)))</f>
        <v/>
      </c>
      <c r="EC69" s="271" t="str">
        <f ca="true">+IF(OFFSET('Hygiene Data'!$H$13,0,10*ROW('Hygiene Data'!H63))="","",OFFSET('Hygiene Data'!$H$13,0,10*ROW('Hygiene Data'!H63)))</f>
        <v/>
      </c>
      <c r="ED69" s="271" t="str">
        <f ca="true">+IF(OFFSET('Hygiene Data'!$I$11,0,10*ROW('Hygiene Data'!I63))="","",OFFSET('Hygiene Data'!$I$11,0,10*ROW('Hygiene Data'!I63)))</f>
        <v/>
      </c>
      <c r="EE69" s="271" t="str">
        <f ca="true">+IF(OFFSET('Hygiene Data'!$I$12,0,10*ROW('Hygiene Data'!I63))="","",OFFSET('Hygiene Data'!$I$12,0,10*ROW('Hygiene Data'!I63)))</f>
        <v/>
      </c>
      <c r="EF69" s="271"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27"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1"/>
      <c r="BS70" s="271" t="str">
        <f ca="true">+IF(OFFSET('Water Data'!$D$27,0,10*ROW('Water Data'!D64))="","",OFFSET('Water Data'!$D$27,0,10*ROW('Water Data'!D64)))</f>
        <v/>
      </c>
      <c r="BT70" s="271" t="str">
        <f ca="true">+IF(OFFSET('Water Data'!$D$28,0,10*ROW('Water Data'!D64))="","",OFFSET('Water Data'!$D$28,0,10*ROW('Water Data'!D64)))</f>
        <v/>
      </c>
      <c r="BU70" s="271" t="str">
        <f ca="true">+IF(OFFSET('Water Data'!$D$29,0,10*ROW('Water Data'!D64))="","",OFFSET('Water Data'!$D$29,0,10*ROW('Water Data'!D64)))</f>
        <v/>
      </c>
      <c r="BV70" s="271" t="str">
        <f ca="true">+IF(OFFSET('Water Data'!$E$27,0,10*ROW('Water Data'!E64))="","",OFFSET('Water Data'!$E$27,0,10*ROW('Water Data'!E64)))</f>
        <v/>
      </c>
      <c r="BW70" s="271" t="str">
        <f ca="true">+IF(OFFSET('Water Data'!$E$28,0,10*ROW('Water Data'!E64))="","",OFFSET('Water Data'!$E$28,0,10*ROW('Water Data'!E64)))</f>
        <v/>
      </c>
      <c r="BX70" s="271" t="str">
        <f ca="true">+IF(OFFSET('Water Data'!$E$29,0,10*ROW('Water Data'!E64))="","",OFFSET('Water Data'!$E$29,0,10*ROW('Water Data'!E64)))</f>
        <v/>
      </c>
      <c r="BY70" s="271" t="str">
        <f ca="true">+IF(OFFSET('Water Data'!$F$27,0,10*ROW('Water Data'!F64))="","",OFFSET('Water Data'!$F$27,0,10*ROW('Water Data'!F64)))</f>
        <v/>
      </c>
      <c r="BZ70" s="271" t="str">
        <f ca="true">+IF(OFFSET('Water Data'!$F$28,0,10*ROW('Water Data'!F64))="","",OFFSET('Water Data'!$F$28,0,10*ROW('Water Data'!F64)))</f>
        <v/>
      </c>
      <c r="CA70" s="271" t="str">
        <f ca="true">+IF(OFFSET('Water Data'!$F$29,0,10*ROW('Water Data'!F64))="","",OFFSET('Water Data'!$F$29,0,10*ROW('Water Data'!F64)))</f>
        <v/>
      </c>
      <c r="CB70" s="271" t="str">
        <f ca="true">+IF(OFFSET('Water Data'!$G$27,0,10*ROW('Water Data'!G64))="","",OFFSET('Water Data'!$G$27,0,10*ROW('Water Data'!G64)))</f>
        <v/>
      </c>
      <c r="CC70" s="271" t="str">
        <f ca="true">+IF(OFFSET('Water Data'!$G$28,0,10*ROW('Water Data'!G64))="","",OFFSET('Water Data'!$G$28,0,10*ROW('Water Data'!G64)))</f>
        <v/>
      </c>
      <c r="CD70" s="271" t="str">
        <f ca="true">+IF(OFFSET('Water Data'!$G$29,0,10*ROW('Water Data'!G64))="","",OFFSET('Water Data'!$G$29,0,10*ROW('Water Data'!G64)))</f>
        <v/>
      </c>
      <c r="CE70" s="271" t="str">
        <f ca="true">+IF(OFFSET('Water Data'!$H$27,0,10*ROW('Water Data'!H64))="","",OFFSET('Water Data'!$H$27,0,10*ROW('Water Data'!H64)))</f>
        <v/>
      </c>
      <c r="CF70" s="271" t="str">
        <f ca="true">+IF(OFFSET('Water Data'!$H$28,0,10*ROW('Water Data'!H64))="","",OFFSET('Water Data'!$H$28,0,10*ROW('Water Data'!H64)))</f>
        <v/>
      </c>
      <c r="CG70" s="271" t="str">
        <f ca="true">+IF(OFFSET('Water Data'!$H$29,0,10*ROW('Water Data'!H64))="","",OFFSET('Water Data'!$H$29,0,10*ROW('Water Data'!H64)))</f>
        <v/>
      </c>
      <c r="CH70" s="271" t="str">
        <f ca="true">+IF(OFFSET('Water Data'!$I$27,0,10*ROW('Water Data'!I64))="","",OFFSET('Water Data'!$I$27,0,10*ROW('Water Data'!I64)))</f>
        <v/>
      </c>
      <c r="CI70" s="271" t="str">
        <f ca="true">+IF(OFFSET('Water Data'!$I$28,0,10*ROW('Water Data'!I64))="","",OFFSET('Water Data'!$I$28,0,10*ROW('Water Data'!I64)))</f>
        <v/>
      </c>
      <c r="CJ70" s="271" t="str">
        <f ca="true">+IF(OFFSET('Water Data'!$I$29,0,10*ROW('Water Data'!I64))="","",OFFSET('Water Data'!$I$29,0,10*ROW('Water Data'!I64)))</f>
        <v/>
      </c>
      <c r="CK70" s="271" t="str">
        <f ca="true">+IF(OFFSET('Sanitation Data'!$D$28,0,10*ROW('Sanitation Data'!D64))="","",OFFSET('Sanitation Data'!$D$28,0,10*ROW('Sanitation Data'!D64)))</f>
        <v/>
      </c>
      <c r="CL70" s="271" t="str">
        <f ca="true">+IF(OFFSET('Sanitation Data'!$D$29,0,10*ROW('Sanitation Data'!D64))="","",OFFSET('Sanitation Data'!$D$29,0,10*ROW('Sanitation Data'!D64)))</f>
        <v/>
      </c>
      <c r="CM70" s="271" t="str">
        <f ca="true">+IF(OFFSET('Sanitation Data'!$D$30,0,10*ROW('Sanitation Data'!D64))="","",OFFSET('Sanitation Data'!$D$30,0,10*ROW('Sanitation Data'!D64)))</f>
        <v/>
      </c>
      <c r="CN70" s="271" t="str">
        <f ca="true">+IF(OFFSET('Sanitation Data'!$D$31,0,10*ROW('Sanitation Data'!D64))="","",OFFSET('Sanitation Data'!$D$31,0,10*ROW('Sanitation Data'!D64)))</f>
        <v/>
      </c>
      <c r="CO70" s="271" t="str">
        <f ca="true">+IF(OFFSET('Sanitation Data'!$D$32,0,10*ROW('Sanitation Data'!D64))="","",OFFSET('Sanitation Data'!$D$32,0,10*ROW('Sanitation Data'!D64)))</f>
        <v/>
      </c>
      <c r="CP70" s="271" t="str">
        <f ca="true">+IF(OFFSET('Sanitation Data'!$E$28,0,10*ROW('Sanitation Data'!E64))="","",OFFSET('Sanitation Data'!$E$28,0,10*ROW('Sanitation Data'!E64)))</f>
        <v/>
      </c>
      <c r="CQ70" s="271" t="str">
        <f ca="true">+IF(OFFSET('Sanitation Data'!$E$29,0,10*ROW('Sanitation Data'!E64))="","",OFFSET('Sanitation Data'!$E$29,0,10*ROW('Sanitation Data'!E64)))</f>
        <v/>
      </c>
      <c r="CR70" s="271" t="str">
        <f ca="true">+IF(OFFSET('Sanitation Data'!$E$30,0,10*ROW('Sanitation Data'!E64))="","",OFFSET('Sanitation Data'!$E$30,0,10*ROW('Sanitation Data'!E64)))</f>
        <v/>
      </c>
      <c r="CS70" s="271" t="str">
        <f ca="true">+IF(OFFSET('Sanitation Data'!$E$31,0,10*ROW('Sanitation Data'!E64))="","",OFFSET('Sanitation Data'!$E$31,0,10*ROW('Sanitation Data'!E64)))</f>
        <v/>
      </c>
      <c r="CT70" s="271" t="str">
        <f ca="true">+IF(OFFSET('Sanitation Data'!$E$32,0,10*ROW('Sanitation Data'!E64))="","",OFFSET('Sanitation Data'!$E$32,0,10*ROW('Sanitation Data'!E64)))</f>
        <v/>
      </c>
      <c r="CU70" s="271" t="str">
        <f ca="true">+IF(OFFSET('Sanitation Data'!$F$28,0,10*ROW('Sanitation Data'!F64))="","",OFFSET('Sanitation Data'!$F$28,0,10*ROW('Sanitation Data'!F64)))</f>
        <v/>
      </c>
      <c r="CV70" s="271" t="str">
        <f ca="true">+IF(OFFSET('Sanitation Data'!$F$29,0,10*ROW('Sanitation Data'!F64))="","",OFFSET('Sanitation Data'!$F$29,0,10*ROW('Sanitation Data'!F64)))</f>
        <v/>
      </c>
      <c r="CW70" s="271" t="str">
        <f ca="true">+IF(OFFSET('Sanitation Data'!$F$30,0,10*ROW('Sanitation Data'!F64))="","",OFFSET('Sanitation Data'!$F$30,0,10*ROW('Sanitation Data'!F64)))</f>
        <v/>
      </c>
      <c r="CX70" s="271" t="str">
        <f ca="true">+IF(OFFSET('Sanitation Data'!$F$31,0,10*ROW('Sanitation Data'!F64))="","",OFFSET('Sanitation Data'!$F$31,0,10*ROW('Sanitation Data'!F64)))</f>
        <v/>
      </c>
      <c r="CY70" s="271" t="str">
        <f ca="true">+IF(OFFSET('Sanitation Data'!$F$32,0,10*ROW('Sanitation Data'!F64))="","",OFFSET('Sanitation Data'!$F$32,0,10*ROW('Sanitation Data'!F64)))</f>
        <v/>
      </c>
      <c r="CZ70" s="271" t="str">
        <f ca="true">+IF(OFFSET('Sanitation Data'!$G$28,0,10*ROW('Sanitation Data'!G64))="","",OFFSET('Sanitation Data'!$G$28,0,10*ROW('Sanitation Data'!G64)))</f>
        <v/>
      </c>
      <c r="DA70" s="271" t="str">
        <f ca="true">+IF(OFFSET('Sanitation Data'!$G$29,0,10*ROW('Sanitation Data'!G64))="","",OFFSET('Sanitation Data'!$G$29,0,10*ROW('Sanitation Data'!G64)))</f>
        <v/>
      </c>
      <c r="DB70" s="271" t="str">
        <f ca="true">+IF(OFFSET('Sanitation Data'!$G$30,0,10*ROW('Sanitation Data'!G64))="","",OFFSET('Sanitation Data'!$G$30,0,10*ROW('Sanitation Data'!G64)))</f>
        <v/>
      </c>
      <c r="DC70" s="271" t="str">
        <f ca="true">+IF(OFFSET('Sanitation Data'!$G$31,0,10*ROW('Sanitation Data'!G64))="","",OFFSET('Sanitation Data'!$G$31,0,10*ROW('Sanitation Data'!G64)))</f>
        <v/>
      </c>
      <c r="DD70" s="271" t="str">
        <f ca="true">+IF(OFFSET('Sanitation Data'!$G$32,0,10*ROW('Sanitation Data'!G64))="","",OFFSET('Sanitation Data'!$G$32,0,10*ROW('Sanitation Data'!G64)))</f>
        <v/>
      </c>
      <c r="DE70" s="271" t="str">
        <f ca="true">+IF(OFFSET('Sanitation Data'!$H$28,0,10*ROW('Sanitation Data'!H64))="","",OFFSET('Sanitation Data'!$H$28,0,10*ROW('Sanitation Data'!H64)))</f>
        <v/>
      </c>
      <c r="DF70" s="271" t="str">
        <f ca="true">+IF(OFFSET('Sanitation Data'!$H$29,0,10*ROW('Sanitation Data'!H64))="","",OFFSET('Sanitation Data'!$H$29,0,10*ROW('Sanitation Data'!H64)))</f>
        <v/>
      </c>
      <c r="DG70" s="271" t="str">
        <f ca="true">+IF(OFFSET('Sanitation Data'!$H$30,0,10*ROW('Sanitation Data'!H64))="","",OFFSET('Sanitation Data'!$H$30,0,10*ROW('Sanitation Data'!H64)))</f>
        <v/>
      </c>
      <c r="DH70" s="271" t="str">
        <f ca="true">+IF(OFFSET('Sanitation Data'!$H$31,0,10*ROW('Sanitation Data'!H64))="","",OFFSET('Sanitation Data'!$H$31,0,10*ROW('Sanitation Data'!H64)))</f>
        <v/>
      </c>
      <c r="DI70" s="271" t="str">
        <f ca="true">+IF(OFFSET('Sanitation Data'!$H$32,0,10*ROW('Sanitation Data'!H64))="","",OFFSET('Sanitation Data'!$H$32,0,10*ROW('Sanitation Data'!H64)))</f>
        <v/>
      </c>
      <c r="DJ70" s="271" t="str">
        <f ca="true">+IF(OFFSET('Sanitation Data'!$I$28,0,10*ROW('Sanitation Data'!I64))="","",OFFSET('Sanitation Data'!$I$28,0,10*ROW('Sanitation Data'!I64)))</f>
        <v/>
      </c>
      <c r="DK70" s="271" t="str">
        <f ca="true">+IF(OFFSET('Sanitation Data'!$I$29,0,10*ROW('Sanitation Data'!I64))="","",OFFSET('Sanitation Data'!$I$29,0,10*ROW('Sanitation Data'!I64)))</f>
        <v/>
      </c>
      <c r="DL70" s="271" t="str">
        <f ca="true">+IF(OFFSET('Sanitation Data'!$I$30,0,10*ROW('Sanitation Data'!I64))="","",OFFSET('Sanitation Data'!$I$30,0,10*ROW('Sanitation Data'!I64)))</f>
        <v/>
      </c>
      <c r="DM70" s="271" t="str">
        <f ca="true">+IF(OFFSET('Sanitation Data'!$I$31,0,10*ROW('Sanitation Data'!I64))="","",OFFSET('Sanitation Data'!$I$31,0,10*ROW('Sanitation Data'!I64)))</f>
        <v/>
      </c>
      <c r="DN70" s="271" t="str">
        <f ca="true">+IF(OFFSET('Sanitation Data'!$I$32,0,10*ROW('Sanitation Data'!I64))="","",OFFSET('Sanitation Data'!$I$32,0,10*ROW('Sanitation Data'!I64)))</f>
        <v/>
      </c>
      <c r="DO70" s="271" t="str">
        <f ca="true">+IF(OFFSET('Hygiene Data'!$D$11,0,10*ROW('Hygiene Data'!D64))="","",OFFSET('Hygiene Data'!$D$11,0,10*ROW('Hygiene Data'!D64)))</f>
        <v/>
      </c>
      <c r="DP70" s="271" t="str">
        <f ca="true">+IF(OFFSET('Hygiene Data'!$D$12,0,10*ROW('Hygiene Data'!D64))="","",OFFSET('Hygiene Data'!$D$12,0,10*ROW('Hygiene Data'!D64)))</f>
        <v/>
      </c>
      <c r="DQ70" s="271" t="str">
        <f ca="true">+IF(OFFSET('Hygiene Data'!$D$13,0,10*ROW('Hygiene Data'!D64))="","",OFFSET('Hygiene Data'!$D$13,0,10*ROW('Hygiene Data'!D64)))</f>
        <v/>
      </c>
      <c r="DR70" s="271" t="str">
        <f ca="true">+IF(OFFSET('Hygiene Data'!$E$11,0,10*ROW('Hygiene Data'!E64))="","",OFFSET('Hygiene Data'!$E$11,0,10*ROW('Hygiene Data'!E64)))</f>
        <v/>
      </c>
      <c r="DS70" s="271" t="str">
        <f ca="true">+IF(OFFSET('Hygiene Data'!$E$12,0,10*ROW('Hygiene Data'!E64))="","",OFFSET('Hygiene Data'!$E$12,0,10*ROW('Hygiene Data'!E64)))</f>
        <v/>
      </c>
      <c r="DT70" s="271" t="str">
        <f ca="true">+IF(OFFSET('Hygiene Data'!$E$13,0,10*ROW('Hygiene Data'!E64))="","",OFFSET('Hygiene Data'!$E$13,0,10*ROW('Hygiene Data'!E64)))</f>
        <v/>
      </c>
      <c r="DU70" s="271" t="str">
        <f ca="true">+IF(OFFSET('Hygiene Data'!$F$11,0,10*ROW('Hygiene Data'!F64))="","",OFFSET('Hygiene Data'!$F$11,0,10*ROW('Hygiene Data'!F64)))</f>
        <v/>
      </c>
      <c r="DV70" s="271" t="str">
        <f ca="true">+IF(OFFSET('Hygiene Data'!$F$12,0,10*ROW('Hygiene Data'!F64))="","",OFFSET('Hygiene Data'!$F$12,0,10*ROW('Hygiene Data'!F64)))</f>
        <v/>
      </c>
      <c r="DW70" s="271" t="str">
        <f ca="true">+IF(OFFSET('Hygiene Data'!$F$13,0,10*ROW('Hygiene Data'!F64))="","",OFFSET('Hygiene Data'!$F$13,0,10*ROW('Hygiene Data'!F64)))</f>
        <v/>
      </c>
      <c r="DX70" s="271" t="str">
        <f ca="true">+IF(OFFSET('Hygiene Data'!$G$11,0,10*ROW('Hygiene Data'!G64))="","",OFFSET('Hygiene Data'!$G$11,0,10*ROW('Hygiene Data'!G64)))</f>
        <v/>
      </c>
      <c r="DY70" s="271" t="str">
        <f ca="true">+IF(OFFSET('Hygiene Data'!$G$12,0,10*ROW('Hygiene Data'!G64))="","",OFFSET('Hygiene Data'!$G$12,0,10*ROW('Hygiene Data'!G64)))</f>
        <v/>
      </c>
      <c r="DZ70" s="271" t="str">
        <f ca="true">+IF(OFFSET('Hygiene Data'!$G$13,0,10*ROW('Hygiene Data'!G64))="","",OFFSET('Hygiene Data'!$G$13,0,10*ROW('Hygiene Data'!G64)))</f>
        <v/>
      </c>
      <c r="EA70" s="271" t="str">
        <f ca="true">+IF(OFFSET('Hygiene Data'!$H$11,0,10*ROW('Hygiene Data'!H64))="","",OFFSET('Hygiene Data'!$H$11,0,10*ROW('Hygiene Data'!H64)))</f>
        <v/>
      </c>
      <c r="EB70" s="271" t="str">
        <f ca="true">+IF(OFFSET('Hygiene Data'!$H$12,0,10*ROW('Hygiene Data'!H64))="","",OFFSET('Hygiene Data'!$H$12,0,10*ROW('Hygiene Data'!H64)))</f>
        <v/>
      </c>
      <c r="EC70" s="271" t="str">
        <f ca="true">+IF(OFFSET('Hygiene Data'!$H$13,0,10*ROW('Hygiene Data'!H64))="","",OFFSET('Hygiene Data'!$H$13,0,10*ROW('Hygiene Data'!H64)))</f>
        <v/>
      </c>
      <c r="ED70" s="271" t="str">
        <f ca="true">+IF(OFFSET('Hygiene Data'!$I$11,0,10*ROW('Hygiene Data'!I64))="","",OFFSET('Hygiene Data'!$I$11,0,10*ROW('Hygiene Data'!I64)))</f>
        <v/>
      </c>
      <c r="EE70" s="271" t="str">
        <f ca="true">+IF(OFFSET('Hygiene Data'!$I$12,0,10*ROW('Hygiene Data'!I64))="","",OFFSET('Hygiene Data'!$I$12,0,10*ROW('Hygiene Data'!I64)))</f>
        <v/>
      </c>
      <c r="EF70" s="271"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27"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1"/>
      <c r="BS71" s="271" t="str">
        <f ca="true">+IF(OFFSET('Water Data'!$D$27,0,10*ROW('Water Data'!D65))="","",OFFSET('Water Data'!$D$27,0,10*ROW('Water Data'!D65)))</f>
        <v/>
      </c>
      <c r="BT71" s="271" t="str">
        <f ca="true">+IF(OFFSET('Water Data'!$D$28,0,10*ROW('Water Data'!D65))="","",OFFSET('Water Data'!$D$28,0,10*ROW('Water Data'!D65)))</f>
        <v/>
      </c>
      <c r="BU71" s="271" t="str">
        <f ca="true">+IF(OFFSET('Water Data'!$D$29,0,10*ROW('Water Data'!D65))="","",OFFSET('Water Data'!$D$29,0,10*ROW('Water Data'!D65)))</f>
        <v/>
      </c>
      <c r="BV71" s="271" t="str">
        <f ca="true">+IF(OFFSET('Water Data'!$E$27,0,10*ROW('Water Data'!E65))="","",OFFSET('Water Data'!$E$27,0,10*ROW('Water Data'!E65)))</f>
        <v/>
      </c>
      <c r="BW71" s="271" t="str">
        <f ca="true">+IF(OFFSET('Water Data'!$E$28,0,10*ROW('Water Data'!E65))="","",OFFSET('Water Data'!$E$28,0,10*ROW('Water Data'!E65)))</f>
        <v/>
      </c>
      <c r="BX71" s="271" t="str">
        <f ca="true">+IF(OFFSET('Water Data'!$E$29,0,10*ROW('Water Data'!E65))="","",OFFSET('Water Data'!$E$29,0,10*ROW('Water Data'!E65)))</f>
        <v/>
      </c>
      <c r="BY71" s="271" t="str">
        <f ca="true">+IF(OFFSET('Water Data'!$F$27,0,10*ROW('Water Data'!F65))="","",OFFSET('Water Data'!$F$27,0,10*ROW('Water Data'!F65)))</f>
        <v/>
      </c>
      <c r="BZ71" s="271" t="str">
        <f ca="true">+IF(OFFSET('Water Data'!$F$28,0,10*ROW('Water Data'!F65))="","",OFFSET('Water Data'!$F$28,0,10*ROW('Water Data'!F65)))</f>
        <v/>
      </c>
      <c r="CA71" s="271" t="str">
        <f ca="true">+IF(OFFSET('Water Data'!$F$29,0,10*ROW('Water Data'!F65))="","",OFFSET('Water Data'!$F$29,0,10*ROW('Water Data'!F65)))</f>
        <v/>
      </c>
      <c r="CB71" s="271" t="str">
        <f ca="true">+IF(OFFSET('Water Data'!$G$27,0,10*ROW('Water Data'!G65))="","",OFFSET('Water Data'!$G$27,0,10*ROW('Water Data'!G65)))</f>
        <v/>
      </c>
      <c r="CC71" s="271" t="str">
        <f ca="true">+IF(OFFSET('Water Data'!$G$28,0,10*ROW('Water Data'!G65))="","",OFFSET('Water Data'!$G$28,0,10*ROW('Water Data'!G65)))</f>
        <v/>
      </c>
      <c r="CD71" s="271" t="str">
        <f ca="true">+IF(OFFSET('Water Data'!$G$29,0,10*ROW('Water Data'!G65))="","",OFFSET('Water Data'!$G$29,0,10*ROW('Water Data'!G65)))</f>
        <v/>
      </c>
      <c r="CE71" s="271" t="str">
        <f ca="true">+IF(OFFSET('Water Data'!$H$27,0,10*ROW('Water Data'!H65))="","",OFFSET('Water Data'!$H$27,0,10*ROW('Water Data'!H65)))</f>
        <v/>
      </c>
      <c r="CF71" s="271" t="str">
        <f ca="true">+IF(OFFSET('Water Data'!$H$28,0,10*ROW('Water Data'!H65))="","",OFFSET('Water Data'!$H$28,0,10*ROW('Water Data'!H65)))</f>
        <v/>
      </c>
      <c r="CG71" s="271" t="str">
        <f ca="true">+IF(OFFSET('Water Data'!$H$29,0,10*ROW('Water Data'!H65))="","",OFFSET('Water Data'!$H$29,0,10*ROW('Water Data'!H65)))</f>
        <v/>
      </c>
      <c r="CH71" s="271" t="str">
        <f ca="true">+IF(OFFSET('Water Data'!$I$27,0,10*ROW('Water Data'!I65))="","",OFFSET('Water Data'!$I$27,0,10*ROW('Water Data'!I65)))</f>
        <v/>
      </c>
      <c r="CI71" s="271" t="str">
        <f ca="true">+IF(OFFSET('Water Data'!$I$28,0,10*ROW('Water Data'!I65))="","",OFFSET('Water Data'!$I$28,0,10*ROW('Water Data'!I65)))</f>
        <v/>
      </c>
      <c r="CJ71" s="271" t="str">
        <f ca="true">+IF(OFFSET('Water Data'!$I$29,0,10*ROW('Water Data'!I65))="","",OFFSET('Water Data'!$I$29,0,10*ROW('Water Data'!I65)))</f>
        <v/>
      </c>
      <c r="CK71" s="271" t="str">
        <f ca="true">+IF(OFFSET('Sanitation Data'!$D$28,0,10*ROW('Sanitation Data'!D65))="","",OFFSET('Sanitation Data'!$D$28,0,10*ROW('Sanitation Data'!D65)))</f>
        <v/>
      </c>
      <c r="CL71" s="271" t="str">
        <f ca="true">+IF(OFFSET('Sanitation Data'!$D$29,0,10*ROW('Sanitation Data'!D65))="","",OFFSET('Sanitation Data'!$D$29,0,10*ROW('Sanitation Data'!D65)))</f>
        <v/>
      </c>
      <c r="CM71" s="271" t="str">
        <f ca="true">+IF(OFFSET('Sanitation Data'!$D$30,0,10*ROW('Sanitation Data'!D65))="","",OFFSET('Sanitation Data'!$D$30,0,10*ROW('Sanitation Data'!D65)))</f>
        <v/>
      </c>
      <c r="CN71" s="271" t="str">
        <f ca="true">+IF(OFFSET('Sanitation Data'!$D$31,0,10*ROW('Sanitation Data'!D65))="","",OFFSET('Sanitation Data'!$D$31,0,10*ROW('Sanitation Data'!D65)))</f>
        <v/>
      </c>
      <c r="CO71" s="271" t="str">
        <f ca="true">+IF(OFFSET('Sanitation Data'!$D$32,0,10*ROW('Sanitation Data'!D65))="","",OFFSET('Sanitation Data'!$D$32,0,10*ROW('Sanitation Data'!D65)))</f>
        <v/>
      </c>
      <c r="CP71" s="271" t="str">
        <f ca="true">+IF(OFFSET('Sanitation Data'!$E$28,0,10*ROW('Sanitation Data'!E65))="","",OFFSET('Sanitation Data'!$E$28,0,10*ROW('Sanitation Data'!E65)))</f>
        <v/>
      </c>
      <c r="CQ71" s="271" t="str">
        <f ca="true">+IF(OFFSET('Sanitation Data'!$E$29,0,10*ROW('Sanitation Data'!E65))="","",OFFSET('Sanitation Data'!$E$29,0,10*ROW('Sanitation Data'!E65)))</f>
        <v/>
      </c>
      <c r="CR71" s="271" t="str">
        <f ca="true">+IF(OFFSET('Sanitation Data'!$E$30,0,10*ROW('Sanitation Data'!E65))="","",OFFSET('Sanitation Data'!$E$30,0,10*ROW('Sanitation Data'!E65)))</f>
        <v/>
      </c>
      <c r="CS71" s="271" t="str">
        <f ca="true">+IF(OFFSET('Sanitation Data'!$E$31,0,10*ROW('Sanitation Data'!E65))="","",OFFSET('Sanitation Data'!$E$31,0,10*ROW('Sanitation Data'!E65)))</f>
        <v/>
      </c>
      <c r="CT71" s="271" t="str">
        <f ca="true">+IF(OFFSET('Sanitation Data'!$E$32,0,10*ROW('Sanitation Data'!E65))="","",OFFSET('Sanitation Data'!$E$32,0,10*ROW('Sanitation Data'!E65)))</f>
        <v/>
      </c>
      <c r="CU71" s="271" t="str">
        <f ca="true">+IF(OFFSET('Sanitation Data'!$F$28,0,10*ROW('Sanitation Data'!F65))="","",OFFSET('Sanitation Data'!$F$28,0,10*ROW('Sanitation Data'!F65)))</f>
        <v/>
      </c>
      <c r="CV71" s="271" t="str">
        <f ca="true">+IF(OFFSET('Sanitation Data'!$F$29,0,10*ROW('Sanitation Data'!F65))="","",OFFSET('Sanitation Data'!$F$29,0,10*ROW('Sanitation Data'!F65)))</f>
        <v/>
      </c>
      <c r="CW71" s="271" t="str">
        <f ca="true">+IF(OFFSET('Sanitation Data'!$F$30,0,10*ROW('Sanitation Data'!F65))="","",OFFSET('Sanitation Data'!$F$30,0,10*ROW('Sanitation Data'!F65)))</f>
        <v/>
      </c>
      <c r="CX71" s="271" t="str">
        <f ca="true">+IF(OFFSET('Sanitation Data'!$F$31,0,10*ROW('Sanitation Data'!F65))="","",OFFSET('Sanitation Data'!$F$31,0,10*ROW('Sanitation Data'!F65)))</f>
        <v/>
      </c>
      <c r="CY71" s="271" t="str">
        <f ca="true">+IF(OFFSET('Sanitation Data'!$F$32,0,10*ROW('Sanitation Data'!F65))="","",OFFSET('Sanitation Data'!$F$32,0,10*ROW('Sanitation Data'!F65)))</f>
        <v/>
      </c>
      <c r="CZ71" s="271" t="str">
        <f ca="true">+IF(OFFSET('Sanitation Data'!$G$28,0,10*ROW('Sanitation Data'!G65))="","",OFFSET('Sanitation Data'!$G$28,0,10*ROW('Sanitation Data'!G65)))</f>
        <v/>
      </c>
      <c r="DA71" s="271" t="str">
        <f ca="true">+IF(OFFSET('Sanitation Data'!$G$29,0,10*ROW('Sanitation Data'!G65))="","",OFFSET('Sanitation Data'!$G$29,0,10*ROW('Sanitation Data'!G65)))</f>
        <v/>
      </c>
      <c r="DB71" s="271" t="str">
        <f ca="true">+IF(OFFSET('Sanitation Data'!$G$30,0,10*ROW('Sanitation Data'!G65))="","",OFFSET('Sanitation Data'!$G$30,0,10*ROW('Sanitation Data'!G65)))</f>
        <v/>
      </c>
      <c r="DC71" s="271" t="str">
        <f ca="true">+IF(OFFSET('Sanitation Data'!$G$31,0,10*ROW('Sanitation Data'!G65))="","",OFFSET('Sanitation Data'!$G$31,0,10*ROW('Sanitation Data'!G65)))</f>
        <v/>
      </c>
      <c r="DD71" s="271" t="str">
        <f ca="true">+IF(OFFSET('Sanitation Data'!$G$32,0,10*ROW('Sanitation Data'!G65))="","",OFFSET('Sanitation Data'!$G$32,0,10*ROW('Sanitation Data'!G65)))</f>
        <v/>
      </c>
      <c r="DE71" s="271" t="str">
        <f ca="true">+IF(OFFSET('Sanitation Data'!$H$28,0,10*ROW('Sanitation Data'!H65))="","",OFFSET('Sanitation Data'!$H$28,0,10*ROW('Sanitation Data'!H65)))</f>
        <v/>
      </c>
      <c r="DF71" s="271" t="str">
        <f ca="true">+IF(OFFSET('Sanitation Data'!$H$29,0,10*ROW('Sanitation Data'!H65))="","",OFFSET('Sanitation Data'!$H$29,0,10*ROW('Sanitation Data'!H65)))</f>
        <v/>
      </c>
      <c r="DG71" s="271" t="str">
        <f ca="true">+IF(OFFSET('Sanitation Data'!$H$30,0,10*ROW('Sanitation Data'!H65))="","",OFFSET('Sanitation Data'!$H$30,0,10*ROW('Sanitation Data'!H65)))</f>
        <v/>
      </c>
      <c r="DH71" s="271" t="str">
        <f ca="true">+IF(OFFSET('Sanitation Data'!$H$31,0,10*ROW('Sanitation Data'!H65))="","",OFFSET('Sanitation Data'!$H$31,0,10*ROW('Sanitation Data'!H65)))</f>
        <v/>
      </c>
      <c r="DI71" s="271" t="str">
        <f ca="true">+IF(OFFSET('Sanitation Data'!$H$32,0,10*ROW('Sanitation Data'!H65))="","",OFFSET('Sanitation Data'!$H$32,0,10*ROW('Sanitation Data'!H65)))</f>
        <v/>
      </c>
      <c r="DJ71" s="271" t="str">
        <f ca="true">+IF(OFFSET('Sanitation Data'!$I$28,0,10*ROW('Sanitation Data'!I65))="","",OFFSET('Sanitation Data'!$I$28,0,10*ROW('Sanitation Data'!I65)))</f>
        <v/>
      </c>
      <c r="DK71" s="271" t="str">
        <f ca="true">+IF(OFFSET('Sanitation Data'!$I$29,0,10*ROW('Sanitation Data'!I65))="","",OFFSET('Sanitation Data'!$I$29,0,10*ROW('Sanitation Data'!I65)))</f>
        <v/>
      </c>
      <c r="DL71" s="271" t="str">
        <f ca="true">+IF(OFFSET('Sanitation Data'!$I$30,0,10*ROW('Sanitation Data'!I65))="","",OFFSET('Sanitation Data'!$I$30,0,10*ROW('Sanitation Data'!I65)))</f>
        <v/>
      </c>
      <c r="DM71" s="271" t="str">
        <f ca="true">+IF(OFFSET('Sanitation Data'!$I$31,0,10*ROW('Sanitation Data'!I65))="","",OFFSET('Sanitation Data'!$I$31,0,10*ROW('Sanitation Data'!I65)))</f>
        <v/>
      </c>
      <c r="DN71" s="271" t="str">
        <f ca="true">+IF(OFFSET('Sanitation Data'!$I$32,0,10*ROW('Sanitation Data'!I65))="","",OFFSET('Sanitation Data'!$I$32,0,10*ROW('Sanitation Data'!I65)))</f>
        <v/>
      </c>
      <c r="DO71" s="271" t="str">
        <f ca="true">+IF(OFFSET('Hygiene Data'!$D$11,0,10*ROW('Hygiene Data'!D65))="","",OFFSET('Hygiene Data'!$D$11,0,10*ROW('Hygiene Data'!D65)))</f>
        <v/>
      </c>
      <c r="DP71" s="271" t="str">
        <f ca="true">+IF(OFFSET('Hygiene Data'!$D$12,0,10*ROW('Hygiene Data'!D65))="","",OFFSET('Hygiene Data'!$D$12,0,10*ROW('Hygiene Data'!D65)))</f>
        <v/>
      </c>
      <c r="DQ71" s="271" t="str">
        <f ca="true">+IF(OFFSET('Hygiene Data'!$D$13,0,10*ROW('Hygiene Data'!D65))="","",OFFSET('Hygiene Data'!$D$13,0,10*ROW('Hygiene Data'!D65)))</f>
        <v/>
      </c>
      <c r="DR71" s="271" t="str">
        <f ca="true">+IF(OFFSET('Hygiene Data'!$E$11,0,10*ROW('Hygiene Data'!E65))="","",OFFSET('Hygiene Data'!$E$11,0,10*ROW('Hygiene Data'!E65)))</f>
        <v/>
      </c>
      <c r="DS71" s="271" t="str">
        <f ca="true">+IF(OFFSET('Hygiene Data'!$E$12,0,10*ROW('Hygiene Data'!E65))="","",OFFSET('Hygiene Data'!$E$12,0,10*ROW('Hygiene Data'!E65)))</f>
        <v/>
      </c>
      <c r="DT71" s="271" t="str">
        <f ca="true">+IF(OFFSET('Hygiene Data'!$E$13,0,10*ROW('Hygiene Data'!E65))="","",OFFSET('Hygiene Data'!$E$13,0,10*ROW('Hygiene Data'!E65)))</f>
        <v/>
      </c>
      <c r="DU71" s="271" t="str">
        <f ca="true">+IF(OFFSET('Hygiene Data'!$F$11,0,10*ROW('Hygiene Data'!F65))="","",OFFSET('Hygiene Data'!$F$11,0,10*ROW('Hygiene Data'!F65)))</f>
        <v/>
      </c>
      <c r="DV71" s="271" t="str">
        <f ca="true">+IF(OFFSET('Hygiene Data'!$F$12,0,10*ROW('Hygiene Data'!F65))="","",OFFSET('Hygiene Data'!$F$12,0,10*ROW('Hygiene Data'!F65)))</f>
        <v/>
      </c>
      <c r="DW71" s="271" t="str">
        <f ca="true">+IF(OFFSET('Hygiene Data'!$F$13,0,10*ROW('Hygiene Data'!F65))="","",OFFSET('Hygiene Data'!$F$13,0,10*ROW('Hygiene Data'!F65)))</f>
        <v/>
      </c>
      <c r="DX71" s="271" t="str">
        <f ca="true">+IF(OFFSET('Hygiene Data'!$G$11,0,10*ROW('Hygiene Data'!G65))="","",OFFSET('Hygiene Data'!$G$11,0,10*ROW('Hygiene Data'!G65)))</f>
        <v/>
      </c>
      <c r="DY71" s="271" t="str">
        <f ca="true">+IF(OFFSET('Hygiene Data'!$G$12,0,10*ROW('Hygiene Data'!G65))="","",OFFSET('Hygiene Data'!$G$12,0,10*ROW('Hygiene Data'!G65)))</f>
        <v/>
      </c>
      <c r="DZ71" s="271" t="str">
        <f ca="true">+IF(OFFSET('Hygiene Data'!$G$13,0,10*ROW('Hygiene Data'!G65))="","",OFFSET('Hygiene Data'!$G$13,0,10*ROW('Hygiene Data'!G65)))</f>
        <v/>
      </c>
      <c r="EA71" s="271" t="str">
        <f ca="true">+IF(OFFSET('Hygiene Data'!$H$11,0,10*ROW('Hygiene Data'!H65))="","",OFFSET('Hygiene Data'!$H$11,0,10*ROW('Hygiene Data'!H65)))</f>
        <v/>
      </c>
      <c r="EB71" s="271" t="str">
        <f ca="true">+IF(OFFSET('Hygiene Data'!$H$12,0,10*ROW('Hygiene Data'!H65))="","",OFFSET('Hygiene Data'!$H$12,0,10*ROW('Hygiene Data'!H65)))</f>
        <v/>
      </c>
      <c r="EC71" s="271" t="str">
        <f ca="true">+IF(OFFSET('Hygiene Data'!$H$13,0,10*ROW('Hygiene Data'!H65))="","",OFFSET('Hygiene Data'!$H$13,0,10*ROW('Hygiene Data'!H65)))</f>
        <v/>
      </c>
      <c r="ED71" s="271" t="str">
        <f ca="true">+IF(OFFSET('Hygiene Data'!$I$11,0,10*ROW('Hygiene Data'!I65))="","",OFFSET('Hygiene Data'!$I$11,0,10*ROW('Hygiene Data'!I65)))</f>
        <v/>
      </c>
      <c r="EE71" s="271" t="str">
        <f ca="true">+IF(OFFSET('Hygiene Data'!$I$12,0,10*ROW('Hygiene Data'!I65))="","",OFFSET('Hygiene Data'!$I$12,0,10*ROW('Hygiene Data'!I65)))</f>
        <v/>
      </c>
      <c r="EF71" s="271"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27"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1"/>
      <c r="BS72" s="271" t="str">
        <f ca="true">+IF(OFFSET('Water Data'!$D$27,0,10*ROW('Water Data'!D66))="","",OFFSET('Water Data'!$D$27,0,10*ROW('Water Data'!D66)))</f>
        <v/>
      </c>
      <c r="BT72" s="271" t="str">
        <f ca="true">+IF(OFFSET('Water Data'!$D$28,0,10*ROW('Water Data'!D66))="","",OFFSET('Water Data'!$D$28,0,10*ROW('Water Data'!D66)))</f>
        <v/>
      </c>
      <c r="BU72" s="271" t="str">
        <f ca="true">+IF(OFFSET('Water Data'!$D$29,0,10*ROW('Water Data'!D66))="","",OFFSET('Water Data'!$D$29,0,10*ROW('Water Data'!D66)))</f>
        <v/>
      </c>
      <c r="BV72" s="271" t="str">
        <f ca="true">+IF(OFFSET('Water Data'!$E$27,0,10*ROW('Water Data'!E66))="","",OFFSET('Water Data'!$E$27,0,10*ROW('Water Data'!E66)))</f>
        <v/>
      </c>
      <c r="BW72" s="271" t="str">
        <f ca="true">+IF(OFFSET('Water Data'!$E$28,0,10*ROW('Water Data'!E66))="","",OFFSET('Water Data'!$E$28,0,10*ROW('Water Data'!E66)))</f>
        <v/>
      </c>
      <c r="BX72" s="271" t="str">
        <f ca="true">+IF(OFFSET('Water Data'!$E$29,0,10*ROW('Water Data'!E66))="","",OFFSET('Water Data'!$E$29,0,10*ROW('Water Data'!E66)))</f>
        <v/>
      </c>
      <c r="BY72" s="271" t="str">
        <f ca="true">+IF(OFFSET('Water Data'!$F$27,0,10*ROW('Water Data'!F66))="","",OFFSET('Water Data'!$F$27,0,10*ROW('Water Data'!F66)))</f>
        <v/>
      </c>
      <c r="BZ72" s="271" t="str">
        <f ca="true">+IF(OFFSET('Water Data'!$F$28,0,10*ROW('Water Data'!F66))="","",OFFSET('Water Data'!$F$28,0,10*ROW('Water Data'!F66)))</f>
        <v/>
      </c>
      <c r="CA72" s="271" t="str">
        <f ca="true">+IF(OFFSET('Water Data'!$F$29,0,10*ROW('Water Data'!F66))="","",OFFSET('Water Data'!$F$29,0,10*ROW('Water Data'!F66)))</f>
        <v/>
      </c>
      <c r="CB72" s="271" t="str">
        <f ca="true">+IF(OFFSET('Water Data'!$G$27,0,10*ROW('Water Data'!G66))="","",OFFSET('Water Data'!$G$27,0,10*ROW('Water Data'!G66)))</f>
        <v/>
      </c>
      <c r="CC72" s="271" t="str">
        <f ca="true">+IF(OFFSET('Water Data'!$G$28,0,10*ROW('Water Data'!G66))="","",OFFSET('Water Data'!$G$28,0,10*ROW('Water Data'!G66)))</f>
        <v/>
      </c>
      <c r="CD72" s="271" t="str">
        <f ca="true">+IF(OFFSET('Water Data'!$G$29,0,10*ROW('Water Data'!G66))="","",OFFSET('Water Data'!$G$29,0,10*ROW('Water Data'!G66)))</f>
        <v/>
      </c>
      <c r="CE72" s="271" t="str">
        <f ca="true">+IF(OFFSET('Water Data'!$H$27,0,10*ROW('Water Data'!H66))="","",OFFSET('Water Data'!$H$27,0,10*ROW('Water Data'!H66)))</f>
        <v/>
      </c>
      <c r="CF72" s="271" t="str">
        <f ca="true">+IF(OFFSET('Water Data'!$H$28,0,10*ROW('Water Data'!H66))="","",OFFSET('Water Data'!$H$28,0,10*ROW('Water Data'!H66)))</f>
        <v/>
      </c>
      <c r="CG72" s="271" t="str">
        <f ca="true">+IF(OFFSET('Water Data'!$H$29,0,10*ROW('Water Data'!H66))="","",OFFSET('Water Data'!$H$29,0,10*ROW('Water Data'!H66)))</f>
        <v/>
      </c>
      <c r="CH72" s="271" t="str">
        <f ca="true">+IF(OFFSET('Water Data'!$I$27,0,10*ROW('Water Data'!I66))="","",OFFSET('Water Data'!$I$27,0,10*ROW('Water Data'!I66)))</f>
        <v/>
      </c>
      <c r="CI72" s="271" t="str">
        <f ca="true">+IF(OFFSET('Water Data'!$I$28,0,10*ROW('Water Data'!I66))="","",OFFSET('Water Data'!$I$28,0,10*ROW('Water Data'!I66)))</f>
        <v/>
      </c>
      <c r="CJ72" s="271" t="str">
        <f ca="true">+IF(OFFSET('Water Data'!$I$29,0,10*ROW('Water Data'!I66))="","",OFFSET('Water Data'!$I$29,0,10*ROW('Water Data'!I66)))</f>
        <v/>
      </c>
      <c r="CK72" s="271" t="str">
        <f ca="true">+IF(OFFSET('Sanitation Data'!$D$28,0,10*ROW('Sanitation Data'!D66))="","",OFFSET('Sanitation Data'!$D$28,0,10*ROW('Sanitation Data'!D66)))</f>
        <v/>
      </c>
      <c r="CL72" s="271" t="str">
        <f ca="true">+IF(OFFSET('Sanitation Data'!$D$29,0,10*ROW('Sanitation Data'!D66))="","",OFFSET('Sanitation Data'!$D$29,0,10*ROW('Sanitation Data'!D66)))</f>
        <v/>
      </c>
      <c r="CM72" s="271" t="str">
        <f ca="true">+IF(OFFSET('Sanitation Data'!$D$30,0,10*ROW('Sanitation Data'!D66))="","",OFFSET('Sanitation Data'!$D$30,0,10*ROW('Sanitation Data'!D66)))</f>
        <v/>
      </c>
      <c r="CN72" s="271" t="str">
        <f ca="true">+IF(OFFSET('Sanitation Data'!$D$31,0,10*ROW('Sanitation Data'!D66))="","",OFFSET('Sanitation Data'!$D$31,0,10*ROW('Sanitation Data'!D66)))</f>
        <v/>
      </c>
      <c r="CO72" s="271" t="str">
        <f ca="true">+IF(OFFSET('Sanitation Data'!$D$32,0,10*ROW('Sanitation Data'!D66))="","",OFFSET('Sanitation Data'!$D$32,0,10*ROW('Sanitation Data'!D66)))</f>
        <v/>
      </c>
      <c r="CP72" s="271" t="str">
        <f ca="true">+IF(OFFSET('Sanitation Data'!$E$28,0,10*ROW('Sanitation Data'!E66))="","",OFFSET('Sanitation Data'!$E$28,0,10*ROW('Sanitation Data'!E66)))</f>
        <v/>
      </c>
      <c r="CQ72" s="271" t="str">
        <f ca="true">+IF(OFFSET('Sanitation Data'!$E$29,0,10*ROW('Sanitation Data'!E66))="","",OFFSET('Sanitation Data'!$E$29,0,10*ROW('Sanitation Data'!E66)))</f>
        <v/>
      </c>
      <c r="CR72" s="271" t="str">
        <f ca="true">+IF(OFFSET('Sanitation Data'!$E$30,0,10*ROW('Sanitation Data'!E66))="","",OFFSET('Sanitation Data'!$E$30,0,10*ROW('Sanitation Data'!E66)))</f>
        <v/>
      </c>
      <c r="CS72" s="271" t="str">
        <f ca="true">+IF(OFFSET('Sanitation Data'!$E$31,0,10*ROW('Sanitation Data'!E66))="","",OFFSET('Sanitation Data'!$E$31,0,10*ROW('Sanitation Data'!E66)))</f>
        <v/>
      </c>
      <c r="CT72" s="271" t="str">
        <f ca="true">+IF(OFFSET('Sanitation Data'!$E$32,0,10*ROW('Sanitation Data'!E66))="","",OFFSET('Sanitation Data'!$E$32,0,10*ROW('Sanitation Data'!E66)))</f>
        <v/>
      </c>
      <c r="CU72" s="271" t="str">
        <f ca="true">+IF(OFFSET('Sanitation Data'!$F$28,0,10*ROW('Sanitation Data'!F66))="","",OFFSET('Sanitation Data'!$F$28,0,10*ROW('Sanitation Data'!F66)))</f>
        <v/>
      </c>
      <c r="CV72" s="271" t="str">
        <f ca="true">+IF(OFFSET('Sanitation Data'!$F$29,0,10*ROW('Sanitation Data'!F66))="","",OFFSET('Sanitation Data'!$F$29,0,10*ROW('Sanitation Data'!F66)))</f>
        <v/>
      </c>
      <c r="CW72" s="271" t="str">
        <f ca="true">+IF(OFFSET('Sanitation Data'!$F$30,0,10*ROW('Sanitation Data'!F66))="","",OFFSET('Sanitation Data'!$F$30,0,10*ROW('Sanitation Data'!F66)))</f>
        <v/>
      </c>
      <c r="CX72" s="271" t="str">
        <f ca="true">+IF(OFFSET('Sanitation Data'!$F$31,0,10*ROW('Sanitation Data'!F66))="","",OFFSET('Sanitation Data'!$F$31,0,10*ROW('Sanitation Data'!F66)))</f>
        <v/>
      </c>
      <c r="CY72" s="271" t="str">
        <f ca="true">+IF(OFFSET('Sanitation Data'!$F$32,0,10*ROW('Sanitation Data'!F66))="","",OFFSET('Sanitation Data'!$F$32,0,10*ROW('Sanitation Data'!F66)))</f>
        <v/>
      </c>
      <c r="CZ72" s="271" t="str">
        <f ca="true">+IF(OFFSET('Sanitation Data'!$G$28,0,10*ROW('Sanitation Data'!G66))="","",OFFSET('Sanitation Data'!$G$28,0,10*ROW('Sanitation Data'!G66)))</f>
        <v/>
      </c>
      <c r="DA72" s="271" t="str">
        <f ca="true">+IF(OFFSET('Sanitation Data'!$G$29,0,10*ROW('Sanitation Data'!G66))="","",OFFSET('Sanitation Data'!$G$29,0,10*ROW('Sanitation Data'!G66)))</f>
        <v/>
      </c>
      <c r="DB72" s="271" t="str">
        <f ca="true">+IF(OFFSET('Sanitation Data'!$G$30,0,10*ROW('Sanitation Data'!G66))="","",OFFSET('Sanitation Data'!$G$30,0,10*ROW('Sanitation Data'!G66)))</f>
        <v/>
      </c>
      <c r="DC72" s="271" t="str">
        <f ca="true">+IF(OFFSET('Sanitation Data'!$G$31,0,10*ROW('Sanitation Data'!G66))="","",OFFSET('Sanitation Data'!$G$31,0,10*ROW('Sanitation Data'!G66)))</f>
        <v/>
      </c>
      <c r="DD72" s="271" t="str">
        <f ca="true">+IF(OFFSET('Sanitation Data'!$G$32,0,10*ROW('Sanitation Data'!G66))="","",OFFSET('Sanitation Data'!$G$32,0,10*ROW('Sanitation Data'!G66)))</f>
        <v/>
      </c>
      <c r="DE72" s="271" t="str">
        <f ca="true">+IF(OFFSET('Sanitation Data'!$H$28,0,10*ROW('Sanitation Data'!H66))="","",OFFSET('Sanitation Data'!$H$28,0,10*ROW('Sanitation Data'!H66)))</f>
        <v/>
      </c>
      <c r="DF72" s="271" t="str">
        <f ca="true">+IF(OFFSET('Sanitation Data'!$H$29,0,10*ROW('Sanitation Data'!H66))="","",OFFSET('Sanitation Data'!$H$29,0,10*ROW('Sanitation Data'!H66)))</f>
        <v/>
      </c>
      <c r="DG72" s="271" t="str">
        <f ca="true">+IF(OFFSET('Sanitation Data'!$H$30,0,10*ROW('Sanitation Data'!H66))="","",OFFSET('Sanitation Data'!$H$30,0,10*ROW('Sanitation Data'!H66)))</f>
        <v/>
      </c>
      <c r="DH72" s="271" t="str">
        <f ca="true">+IF(OFFSET('Sanitation Data'!$H$31,0,10*ROW('Sanitation Data'!H66))="","",OFFSET('Sanitation Data'!$H$31,0,10*ROW('Sanitation Data'!H66)))</f>
        <v/>
      </c>
      <c r="DI72" s="271" t="str">
        <f ca="true">+IF(OFFSET('Sanitation Data'!$H$32,0,10*ROW('Sanitation Data'!H66))="","",OFFSET('Sanitation Data'!$H$32,0,10*ROW('Sanitation Data'!H66)))</f>
        <v/>
      </c>
      <c r="DJ72" s="271" t="str">
        <f ca="true">+IF(OFFSET('Sanitation Data'!$I$28,0,10*ROW('Sanitation Data'!I66))="","",OFFSET('Sanitation Data'!$I$28,0,10*ROW('Sanitation Data'!I66)))</f>
        <v/>
      </c>
      <c r="DK72" s="271" t="str">
        <f ca="true">+IF(OFFSET('Sanitation Data'!$I$29,0,10*ROW('Sanitation Data'!I66))="","",OFFSET('Sanitation Data'!$I$29,0,10*ROW('Sanitation Data'!I66)))</f>
        <v/>
      </c>
      <c r="DL72" s="271" t="str">
        <f ca="true">+IF(OFFSET('Sanitation Data'!$I$30,0,10*ROW('Sanitation Data'!I66))="","",OFFSET('Sanitation Data'!$I$30,0,10*ROW('Sanitation Data'!I66)))</f>
        <v/>
      </c>
      <c r="DM72" s="271" t="str">
        <f ca="true">+IF(OFFSET('Sanitation Data'!$I$31,0,10*ROW('Sanitation Data'!I66))="","",OFFSET('Sanitation Data'!$I$31,0,10*ROW('Sanitation Data'!I66)))</f>
        <v/>
      </c>
      <c r="DN72" s="271" t="str">
        <f ca="true">+IF(OFFSET('Sanitation Data'!$I$32,0,10*ROW('Sanitation Data'!I66))="","",OFFSET('Sanitation Data'!$I$32,0,10*ROW('Sanitation Data'!I66)))</f>
        <v/>
      </c>
      <c r="DO72" s="271" t="str">
        <f ca="true">+IF(OFFSET('Hygiene Data'!$D$11,0,10*ROW('Hygiene Data'!D66))="","",OFFSET('Hygiene Data'!$D$11,0,10*ROW('Hygiene Data'!D66)))</f>
        <v/>
      </c>
      <c r="DP72" s="271" t="str">
        <f ca="true">+IF(OFFSET('Hygiene Data'!$D$12,0,10*ROW('Hygiene Data'!D66))="","",OFFSET('Hygiene Data'!$D$12,0,10*ROW('Hygiene Data'!D66)))</f>
        <v/>
      </c>
      <c r="DQ72" s="271" t="str">
        <f ca="true">+IF(OFFSET('Hygiene Data'!$D$13,0,10*ROW('Hygiene Data'!D66))="","",OFFSET('Hygiene Data'!$D$13,0,10*ROW('Hygiene Data'!D66)))</f>
        <v/>
      </c>
      <c r="DR72" s="271" t="str">
        <f ca="true">+IF(OFFSET('Hygiene Data'!$E$11,0,10*ROW('Hygiene Data'!E66))="","",OFFSET('Hygiene Data'!$E$11,0,10*ROW('Hygiene Data'!E66)))</f>
        <v/>
      </c>
      <c r="DS72" s="271" t="str">
        <f ca="true">+IF(OFFSET('Hygiene Data'!$E$12,0,10*ROW('Hygiene Data'!E66))="","",OFFSET('Hygiene Data'!$E$12,0,10*ROW('Hygiene Data'!E66)))</f>
        <v/>
      </c>
      <c r="DT72" s="271" t="str">
        <f ca="true">+IF(OFFSET('Hygiene Data'!$E$13,0,10*ROW('Hygiene Data'!E66))="","",OFFSET('Hygiene Data'!$E$13,0,10*ROW('Hygiene Data'!E66)))</f>
        <v/>
      </c>
      <c r="DU72" s="271" t="str">
        <f ca="true">+IF(OFFSET('Hygiene Data'!$F$11,0,10*ROW('Hygiene Data'!F66))="","",OFFSET('Hygiene Data'!$F$11,0,10*ROW('Hygiene Data'!F66)))</f>
        <v/>
      </c>
      <c r="DV72" s="271" t="str">
        <f ca="true">+IF(OFFSET('Hygiene Data'!$F$12,0,10*ROW('Hygiene Data'!F66))="","",OFFSET('Hygiene Data'!$F$12,0,10*ROW('Hygiene Data'!F66)))</f>
        <v/>
      </c>
      <c r="DW72" s="271" t="str">
        <f ca="true">+IF(OFFSET('Hygiene Data'!$F$13,0,10*ROW('Hygiene Data'!F66))="","",OFFSET('Hygiene Data'!$F$13,0,10*ROW('Hygiene Data'!F66)))</f>
        <v/>
      </c>
      <c r="DX72" s="271" t="str">
        <f ca="true">+IF(OFFSET('Hygiene Data'!$G$11,0,10*ROW('Hygiene Data'!G66))="","",OFFSET('Hygiene Data'!$G$11,0,10*ROW('Hygiene Data'!G66)))</f>
        <v/>
      </c>
      <c r="DY72" s="271" t="str">
        <f ca="true">+IF(OFFSET('Hygiene Data'!$G$12,0,10*ROW('Hygiene Data'!G66))="","",OFFSET('Hygiene Data'!$G$12,0,10*ROW('Hygiene Data'!G66)))</f>
        <v/>
      </c>
      <c r="DZ72" s="271" t="str">
        <f ca="true">+IF(OFFSET('Hygiene Data'!$G$13,0,10*ROW('Hygiene Data'!G66))="","",OFFSET('Hygiene Data'!$G$13,0,10*ROW('Hygiene Data'!G66)))</f>
        <v/>
      </c>
      <c r="EA72" s="271" t="str">
        <f ca="true">+IF(OFFSET('Hygiene Data'!$H$11,0,10*ROW('Hygiene Data'!H66))="","",OFFSET('Hygiene Data'!$H$11,0,10*ROW('Hygiene Data'!H66)))</f>
        <v/>
      </c>
      <c r="EB72" s="271" t="str">
        <f ca="true">+IF(OFFSET('Hygiene Data'!$H$12,0,10*ROW('Hygiene Data'!H66))="","",OFFSET('Hygiene Data'!$H$12,0,10*ROW('Hygiene Data'!H66)))</f>
        <v/>
      </c>
      <c r="EC72" s="271" t="str">
        <f ca="true">+IF(OFFSET('Hygiene Data'!$H$13,0,10*ROW('Hygiene Data'!H66))="","",OFFSET('Hygiene Data'!$H$13,0,10*ROW('Hygiene Data'!H66)))</f>
        <v/>
      </c>
      <c r="ED72" s="271" t="str">
        <f ca="true">+IF(OFFSET('Hygiene Data'!$I$11,0,10*ROW('Hygiene Data'!I66))="","",OFFSET('Hygiene Data'!$I$11,0,10*ROW('Hygiene Data'!I66)))</f>
        <v/>
      </c>
      <c r="EE72" s="271" t="str">
        <f ca="true">+IF(OFFSET('Hygiene Data'!$I$12,0,10*ROW('Hygiene Data'!I66))="","",OFFSET('Hygiene Data'!$I$12,0,10*ROW('Hygiene Data'!I66)))</f>
        <v/>
      </c>
      <c r="EF72" s="271"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27"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1"/>
      <c r="BS73" s="271" t="str">
        <f ca="true">+IF(OFFSET('Water Data'!$D$27,0,10*ROW('Water Data'!D67))="","",OFFSET('Water Data'!$D$27,0,10*ROW('Water Data'!D67)))</f>
        <v/>
      </c>
      <c r="BT73" s="271" t="str">
        <f ca="true">+IF(OFFSET('Water Data'!$D$28,0,10*ROW('Water Data'!D67))="","",OFFSET('Water Data'!$D$28,0,10*ROW('Water Data'!D67)))</f>
        <v/>
      </c>
      <c r="BU73" s="271" t="str">
        <f ca="true">+IF(OFFSET('Water Data'!$D$29,0,10*ROW('Water Data'!D67))="","",OFFSET('Water Data'!$D$29,0,10*ROW('Water Data'!D67)))</f>
        <v/>
      </c>
      <c r="BV73" s="271" t="str">
        <f ca="true">+IF(OFFSET('Water Data'!$E$27,0,10*ROW('Water Data'!E67))="","",OFFSET('Water Data'!$E$27,0,10*ROW('Water Data'!E67)))</f>
        <v/>
      </c>
      <c r="BW73" s="271" t="str">
        <f ca="true">+IF(OFFSET('Water Data'!$E$28,0,10*ROW('Water Data'!E67))="","",OFFSET('Water Data'!$E$28,0,10*ROW('Water Data'!E67)))</f>
        <v/>
      </c>
      <c r="BX73" s="271" t="str">
        <f ca="true">+IF(OFFSET('Water Data'!$E$29,0,10*ROW('Water Data'!E67))="","",OFFSET('Water Data'!$E$29,0,10*ROW('Water Data'!E67)))</f>
        <v/>
      </c>
      <c r="BY73" s="271" t="str">
        <f ca="true">+IF(OFFSET('Water Data'!$F$27,0,10*ROW('Water Data'!F67))="","",OFFSET('Water Data'!$F$27,0,10*ROW('Water Data'!F67)))</f>
        <v/>
      </c>
      <c r="BZ73" s="271" t="str">
        <f ca="true">+IF(OFFSET('Water Data'!$F$28,0,10*ROW('Water Data'!F67))="","",OFFSET('Water Data'!$F$28,0,10*ROW('Water Data'!F67)))</f>
        <v/>
      </c>
      <c r="CA73" s="271" t="str">
        <f ca="true">+IF(OFFSET('Water Data'!$F$29,0,10*ROW('Water Data'!F67))="","",OFFSET('Water Data'!$F$29,0,10*ROW('Water Data'!F67)))</f>
        <v/>
      </c>
      <c r="CB73" s="271" t="str">
        <f ca="true">+IF(OFFSET('Water Data'!$G$27,0,10*ROW('Water Data'!G67))="","",OFFSET('Water Data'!$G$27,0,10*ROW('Water Data'!G67)))</f>
        <v/>
      </c>
      <c r="CC73" s="271" t="str">
        <f ca="true">+IF(OFFSET('Water Data'!$G$28,0,10*ROW('Water Data'!G67))="","",OFFSET('Water Data'!$G$28,0,10*ROW('Water Data'!G67)))</f>
        <v/>
      </c>
      <c r="CD73" s="271" t="str">
        <f ca="true">+IF(OFFSET('Water Data'!$G$29,0,10*ROW('Water Data'!G67))="","",OFFSET('Water Data'!$G$29,0,10*ROW('Water Data'!G67)))</f>
        <v/>
      </c>
      <c r="CE73" s="271" t="str">
        <f ca="true">+IF(OFFSET('Water Data'!$H$27,0,10*ROW('Water Data'!H67))="","",OFFSET('Water Data'!$H$27,0,10*ROW('Water Data'!H67)))</f>
        <v/>
      </c>
      <c r="CF73" s="271" t="str">
        <f ca="true">+IF(OFFSET('Water Data'!$H$28,0,10*ROW('Water Data'!H67))="","",OFFSET('Water Data'!$H$28,0,10*ROW('Water Data'!H67)))</f>
        <v/>
      </c>
      <c r="CG73" s="271" t="str">
        <f ca="true">+IF(OFFSET('Water Data'!$H$29,0,10*ROW('Water Data'!H67))="","",OFFSET('Water Data'!$H$29,0,10*ROW('Water Data'!H67)))</f>
        <v/>
      </c>
      <c r="CH73" s="271" t="str">
        <f ca="true">+IF(OFFSET('Water Data'!$I$27,0,10*ROW('Water Data'!I67))="","",OFFSET('Water Data'!$I$27,0,10*ROW('Water Data'!I67)))</f>
        <v/>
      </c>
      <c r="CI73" s="271" t="str">
        <f ca="true">+IF(OFFSET('Water Data'!$I$28,0,10*ROW('Water Data'!I67))="","",OFFSET('Water Data'!$I$28,0,10*ROW('Water Data'!I67)))</f>
        <v/>
      </c>
      <c r="CJ73" s="271" t="str">
        <f ca="true">+IF(OFFSET('Water Data'!$I$29,0,10*ROW('Water Data'!I67))="","",OFFSET('Water Data'!$I$29,0,10*ROW('Water Data'!I67)))</f>
        <v/>
      </c>
      <c r="CK73" s="271" t="str">
        <f ca="true">+IF(OFFSET('Sanitation Data'!$D$28,0,10*ROW('Sanitation Data'!D67))="","",OFFSET('Sanitation Data'!$D$28,0,10*ROW('Sanitation Data'!D67)))</f>
        <v/>
      </c>
      <c r="CL73" s="271" t="str">
        <f ca="true">+IF(OFFSET('Sanitation Data'!$D$29,0,10*ROW('Sanitation Data'!D67))="","",OFFSET('Sanitation Data'!$D$29,0,10*ROW('Sanitation Data'!D67)))</f>
        <v/>
      </c>
      <c r="CM73" s="271" t="str">
        <f ca="true">+IF(OFFSET('Sanitation Data'!$D$30,0,10*ROW('Sanitation Data'!D67))="","",OFFSET('Sanitation Data'!$D$30,0,10*ROW('Sanitation Data'!D67)))</f>
        <v/>
      </c>
      <c r="CN73" s="271" t="str">
        <f ca="true">+IF(OFFSET('Sanitation Data'!$D$31,0,10*ROW('Sanitation Data'!D67))="","",OFFSET('Sanitation Data'!$D$31,0,10*ROW('Sanitation Data'!D67)))</f>
        <v/>
      </c>
      <c r="CO73" s="271" t="str">
        <f ca="true">+IF(OFFSET('Sanitation Data'!$D$32,0,10*ROW('Sanitation Data'!D67))="","",OFFSET('Sanitation Data'!$D$32,0,10*ROW('Sanitation Data'!D67)))</f>
        <v/>
      </c>
      <c r="CP73" s="271" t="str">
        <f ca="true">+IF(OFFSET('Sanitation Data'!$E$28,0,10*ROW('Sanitation Data'!E67))="","",OFFSET('Sanitation Data'!$E$28,0,10*ROW('Sanitation Data'!E67)))</f>
        <v/>
      </c>
      <c r="CQ73" s="271" t="str">
        <f ca="true">+IF(OFFSET('Sanitation Data'!$E$29,0,10*ROW('Sanitation Data'!E67))="","",OFFSET('Sanitation Data'!$E$29,0,10*ROW('Sanitation Data'!E67)))</f>
        <v/>
      </c>
      <c r="CR73" s="271" t="str">
        <f ca="true">+IF(OFFSET('Sanitation Data'!$E$30,0,10*ROW('Sanitation Data'!E67))="","",OFFSET('Sanitation Data'!$E$30,0,10*ROW('Sanitation Data'!E67)))</f>
        <v/>
      </c>
      <c r="CS73" s="271" t="str">
        <f ca="true">+IF(OFFSET('Sanitation Data'!$E$31,0,10*ROW('Sanitation Data'!E67))="","",OFFSET('Sanitation Data'!$E$31,0,10*ROW('Sanitation Data'!E67)))</f>
        <v/>
      </c>
      <c r="CT73" s="271" t="str">
        <f ca="true">+IF(OFFSET('Sanitation Data'!$E$32,0,10*ROW('Sanitation Data'!E67))="","",OFFSET('Sanitation Data'!$E$32,0,10*ROW('Sanitation Data'!E67)))</f>
        <v/>
      </c>
      <c r="CU73" s="271" t="str">
        <f ca="true">+IF(OFFSET('Sanitation Data'!$F$28,0,10*ROW('Sanitation Data'!F67))="","",OFFSET('Sanitation Data'!$F$28,0,10*ROW('Sanitation Data'!F67)))</f>
        <v/>
      </c>
      <c r="CV73" s="271" t="str">
        <f ca="true">+IF(OFFSET('Sanitation Data'!$F$29,0,10*ROW('Sanitation Data'!F67))="","",OFFSET('Sanitation Data'!$F$29,0,10*ROW('Sanitation Data'!F67)))</f>
        <v/>
      </c>
      <c r="CW73" s="271" t="str">
        <f ca="true">+IF(OFFSET('Sanitation Data'!$F$30,0,10*ROW('Sanitation Data'!F67))="","",OFFSET('Sanitation Data'!$F$30,0,10*ROW('Sanitation Data'!F67)))</f>
        <v/>
      </c>
      <c r="CX73" s="271" t="str">
        <f ca="true">+IF(OFFSET('Sanitation Data'!$F$31,0,10*ROW('Sanitation Data'!F67))="","",OFFSET('Sanitation Data'!$F$31,0,10*ROW('Sanitation Data'!F67)))</f>
        <v/>
      </c>
      <c r="CY73" s="271" t="str">
        <f ca="true">+IF(OFFSET('Sanitation Data'!$F$32,0,10*ROW('Sanitation Data'!F67))="","",OFFSET('Sanitation Data'!$F$32,0,10*ROW('Sanitation Data'!F67)))</f>
        <v/>
      </c>
      <c r="CZ73" s="271" t="str">
        <f ca="true">+IF(OFFSET('Sanitation Data'!$G$28,0,10*ROW('Sanitation Data'!G67))="","",OFFSET('Sanitation Data'!$G$28,0,10*ROW('Sanitation Data'!G67)))</f>
        <v/>
      </c>
      <c r="DA73" s="271" t="str">
        <f ca="true">+IF(OFFSET('Sanitation Data'!$G$29,0,10*ROW('Sanitation Data'!G67))="","",OFFSET('Sanitation Data'!$G$29,0,10*ROW('Sanitation Data'!G67)))</f>
        <v/>
      </c>
      <c r="DB73" s="271" t="str">
        <f ca="true">+IF(OFFSET('Sanitation Data'!$G$30,0,10*ROW('Sanitation Data'!G67))="","",OFFSET('Sanitation Data'!$G$30,0,10*ROW('Sanitation Data'!G67)))</f>
        <v/>
      </c>
      <c r="DC73" s="271" t="str">
        <f ca="true">+IF(OFFSET('Sanitation Data'!$G$31,0,10*ROW('Sanitation Data'!G67))="","",OFFSET('Sanitation Data'!$G$31,0,10*ROW('Sanitation Data'!G67)))</f>
        <v/>
      </c>
      <c r="DD73" s="271" t="str">
        <f ca="true">+IF(OFFSET('Sanitation Data'!$G$32,0,10*ROW('Sanitation Data'!G67))="","",OFFSET('Sanitation Data'!$G$32,0,10*ROW('Sanitation Data'!G67)))</f>
        <v/>
      </c>
      <c r="DE73" s="271" t="str">
        <f ca="true">+IF(OFFSET('Sanitation Data'!$H$28,0,10*ROW('Sanitation Data'!H67))="","",OFFSET('Sanitation Data'!$H$28,0,10*ROW('Sanitation Data'!H67)))</f>
        <v/>
      </c>
      <c r="DF73" s="271" t="str">
        <f ca="true">+IF(OFFSET('Sanitation Data'!$H$29,0,10*ROW('Sanitation Data'!H67))="","",OFFSET('Sanitation Data'!$H$29,0,10*ROW('Sanitation Data'!H67)))</f>
        <v/>
      </c>
      <c r="DG73" s="271" t="str">
        <f ca="true">+IF(OFFSET('Sanitation Data'!$H$30,0,10*ROW('Sanitation Data'!H67))="","",OFFSET('Sanitation Data'!$H$30,0,10*ROW('Sanitation Data'!H67)))</f>
        <v/>
      </c>
      <c r="DH73" s="271" t="str">
        <f ca="true">+IF(OFFSET('Sanitation Data'!$H$31,0,10*ROW('Sanitation Data'!H67))="","",OFFSET('Sanitation Data'!$H$31,0,10*ROW('Sanitation Data'!H67)))</f>
        <v/>
      </c>
      <c r="DI73" s="271" t="str">
        <f ca="true">+IF(OFFSET('Sanitation Data'!$H$32,0,10*ROW('Sanitation Data'!H67))="","",OFFSET('Sanitation Data'!$H$32,0,10*ROW('Sanitation Data'!H67)))</f>
        <v/>
      </c>
      <c r="DJ73" s="271" t="str">
        <f ca="true">+IF(OFFSET('Sanitation Data'!$I$28,0,10*ROW('Sanitation Data'!I67))="","",OFFSET('Sanitation Data'!$I$28,0,10*ROW('Sanitation Data'!I67)))</f>
        <v/>
      </c>
      <c r="DK73" s="271" t="str">
        <f ca="true">+IF(OFFSET('Sanitation Data'!$I$29,0,10*ROW('Sanitation Data'!I67))="","",OFFSET('Sanitation Data'!$I$29,0,10*ROW('Sanitation Data'!I67)))</f>
        <v/>
      </c>
      <c r="DL73" s="271" t="str">
        <f ca="true">+IF(OFFSET('Sanitation Data'!$I$30,0,10*ROW('Sanitation Data'!I67))="","",OFFSET('Sanitation Data'!$I$30,0,10*ROW('Sanitation Data'!I67)))</f>
        <v/>
      </c>
      <c r="DM73" s="271" t="str">
        <f ca="true">+IF(OFFSET('Sanitation Data'!$I$31,0,10*ROW('Sanitation Data'!I67))="","",OFFSET('Sanitation Data'!$I$31,0,10*ROW('Sanitation Data'!I67)))</f>
        <v/>
      </c>
      <c r="DN73" s="271" t="str">
        <f ca="true">+IF(OFFSET('Sanitation Data'!$I$32,0,10*ROW('Sanitation Data'!I67))="","",OFFSET('Sanitation Data'!$I$32,0,10*ROW('Sanitation Data'!I67)))</f>
        <v/>
      </c>
      <c r="DO73" s="271" t="str">
        <f ca="true">+IF(OFFSET('Hygiene Data'!$D$11,0,10*ROW('Hygiene Data'!D67))="","",OFFSET('Hygiene Data'!$D$11,0,10*ROW('Hygiene Data'!D67)))</f>
        <v/>
      </c>
      <c r="DP73" s="271" t="str">
        <f ca="true">+IF(OFFSET('Hygiene Data'!$D$12,0,10*ROW('Hygiene Data'!D67))="","",OFFSET('Hygiene Data'!$D$12,0,10*ROW('Hygiene Data'!D67)))</f>
        <v/>
      </c>
      <c r="DQ73" s="271" t="str">
        <f ca="true">+IF(OFFSET('Hygiene Data'!$D$13,0,10*ROW('Hygiene Data'!D67))="","",OFFSET('Hygiene Data'!$D$13,0,10*ROW('Hygiene Data'!D67)))</f>
        <v/>
      </c>
      <c r="DR73" s="271" t="str">
        <f ca="true">+IF(OFFSET('Hygiene Data'!$E$11,0,10*ROW('Hygiene Data'!E67))="","",OFFSET('Hygiene Data'!$E$11,0,10*ROW('Hygiene Data'!E67)))</f>
        <v/>
      </c>
      <c r="DS73" s="271" t="str">
        <f ca="true">+IF(OFFSET('Hygiene Data'!$E$12,0,10*ROW('Hygiene Data'!E67))="","",OFFSET('Hygiene Data'!$E$12,0,10*ROW('Hygiene Data'!E67)))</f>
        <v/>
      </c>
      <c r="DT73" s="271" t="str">
        <f ca="true">+IF(OFFSET('Hygiene Data'!$E$13,0,10*ROW('Hygiene Data'!E67))="","",OFFSET('Hygiene Data'!$E$13,0,10*ROW('Hygiene Data'!E67)))</f>
        <v/>
      </c>
      <c r="DU73" s="271" t="str">
        <f ca="true">+IF(OFFSET('Hygiene Data'!$F$11,0,10*ROW('Hygiene Data'!F67))="","",OFFSET('Hygiene Data'!$F$11,0,10*ROW('Hygiene Data'!F67)))</f>
        <v/>
      </c>
      <c r="DV73" s="271" t="str">
        <f ca="true">+IF(OFFSET('Hygiene Data'!$F$12,0,10*ROW('Hygiene Data'!F67))="","",OFFSET('Hygiene Data'!$F$12,0,10*ROW('Hygiene Data'!F67)))</f>
        <v/>
      </c>
      <c r="DW73" s="271" t="str">
        <f ca="true">+IF(OFFSET('Hygiene Data'!$F$13,0,10*ROW('Hygiene Data'!F67))="","",OFFSET('Hygiene Data'!$F$13,0,10*ROW('Hygiene Data'!F67)))</f>
        <v/>
      </c>
      <c r="DX73" s="271" t="str">
        <f ca="true">+IF(OFFSET('Hygiene Data'!$G$11,0,10*ROW('Hygiene Data'!G67))="","",OFFSET('Hygiene Data'!$G$11,0,10*ROW('Hygiene Data'!G67)))</f>
        <v/>
      </c>
      <c r="DY73" s="271" t="str">
        <f ca="true">+IF(OFFSET('Hygiene Data'!$G$12,0,10*ROW('Hygiene Data'!G67))="","",OFFSET('Hygiene Data'!$G$12,0,10*ROW('Hygiene Data'!G67)))</f>
        <v/>
      </c>
      <c r="DZ73" s="271" t="str">
        <f ca="true">+IF(OFFSET('Hygiene Data'!$G$13,0,10*ROW('Hygiene Data'!G67))="","",OFFSET('Hygiene Data'!$G$13,0,10*ROW('Hygiene Data'!G67)))</f>
        <v/>
      </c>
      <c r="EA73" s="271" t="str">
        <f ca="true">+IF(OFFSET('Hygiene Data'!$H$11,0,10*ROW('Hygiene Data'!H67))="","",OFFSET('Hygiene Data'!$H$11,0,10*ROW('Hygiene Data'!H67)))</f>
        <v/>
      </c>
      <c r="EB73" s="271" t="str">
        <f ca="true">+IF(OFFSET('Hygiene Data'!$H$12,0,10*ROW('Hygiene Data'!H67))="","",OFFSET('Hygiene Data'!$H$12,0,10*ROW('Hygiene Data'!H67)))</f>
        <v/>
      </c>
      <c r="EC73" s="271" t="str">
        <f ca="true">+IF(OFFSET('Hygiene Data'!$H$13,0,10*ROW('Hygiene Data'!H67))="","",OFFSET('Hygiene Data'!$H$13,0,10*ROW('Hygiene Data'!H67)))</f>
        <v/>
      </c>
      <c r="ED73" s="271" t="str">
        <f ca="true">+IF(OFFSET('Hygiene Data'!$I$11,0,10*ROW('Hygiene Data'!I67))="","",OFFSET('Hygiene Data'!$I$11,0,10*ROW('Hygiene Data'!I67)))</f>
        <v/>
      </c>
      <c r="EE73" s="271" t="str">
        <f ca="true">+IF(OFFSET('Hygiene Data'!$I$12,0,10*ROW('Hygiene Data'!I67))="","",OFFSET('Hygiene Data'!$I$12,0,10*ROW('Hygiene Data'!I67)))</f>
        <v/>
      </c>
      <c r="EF73" s="271"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27"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1"/>
      <c r="BS74" s="271" t="str">
        <f ca="true">+IF(OFFSET('Water Data'!$D$27,0,10*ROW('Water Data'!D68))="","",OFFSET('Water Data'!$D$27,0,10*ROW('Water Data'!D68)))</f>
        <v/>
      </c>
      <c r="BT74" s="271" t="str">
        <f ca="true">+IF(OFFSET('Water Data'!$D$28,0,10*ROW('Water Data'!D68))="","",OFFSET('Water Data'!$D$28,0,10*ROW('Water Data'!D68)))</f>
        <v/>
      </c>
      <c r="BU74" s="271" t="str">
        <f ca="true">+IF(OFFSET('Water Data'!$D$29,0,10*ROW('Water Data'!D68))="","",OFFSET('Water Data'!$D$29,0,10*ROW('Water Data'!D68)))</f>
        <v/>
      </c>
      <c r="BV74" s="271" t="str">
        <f ca="true">+IF(OFFSET('Water Data'!$E$27,0,10*ROW('Water Data'!E68))="","",OFFSET('Water Data'!$E$27,0,10*ROW('Water Data'!E68)))</f>
        <v/>
      </c>
      <c r="BW74" s="271" t="str">
        <f ca="true">+IF(OFFSET('Water Data'!$E$28,0,10*ROW('Water Data'!E68))="","",OFFSET('Water Data'!$E$28,0,10*ROW('Water Data'!E68)))</f>
        <v/>
      </c>
      <c r="BX74" s="271" t="str">
        <f ca="true">+IF(OFFSET('Water Data'!$E$29,0,10*ROW('Water Data'!E68))="","",OFFSET('Water Data'!$E$29,0,10*ROW('Water Data'!E68)))</f>
        <v/>
      </c>
      <c r="BY74" s="271" t="str">
        <f ca="true">+IF(OFFSET('Water Data'!$F$27,0,10*ROW('Water Data'!F68))="","",OFFSET('Water Data'!$F$27,0,10*ROW('Water Data'!F68)))</f>
        <v/>
      </c>
      <c r="BZ74" s="271" t="str">
        <f ca="true">+IF(OFFSET('Water Data'!$F$28,0,10*ROW('Water Data'!F68))="","",OFFSET('Water Data'!$F$28,0,10*ROW('Water Data'!F68)))</f>
        <v/>
      </c>
      <c r="CA74" s="271" t="str">
        <f ca="true">+IF(OFFSET('Water Data'!$F$29,0,10*ROW('Water Data'!F68))="","",OFFSET('Water Data'!$F$29,0,10*ROW('Water Data'!F68)))</f>
        <v/>
      </c>
      <c r="CB74" s="271" t="str">
        <f ca="true">+IF(OFFSET('Water Data'!$G$27,0,10*ROW('Water Data'!G68))="","",OFFSET('Water Data'!$G$27,0,10*ROW('Water Data'!G68)))</f>
        <v/>
      </c>
      <c r="CC74" s="271" t="str">
        <f ca="true">+IF(OFFSET('Water Data'!$G$28,0,10*ROW('Water Data'!G68))="","",OFFSET('Water Data'!$G$28,0,10*ROW('Water Data'!G68)))</f>
        <v/>
      </c>
      <c r="CD74" s="271" t="str">
        <f ca="true">+IF(OFFSET('Water Data'!$G$29,0,10*ROW('Water Data'!G68))="","",OFFSET('Water Data'!$G$29,0,10*ROW('Water Data'!G68)))</f>
        <v/>
      </c>
      <c r="CE74" s="271" t="str">
        <f ca="true">+IF(OFFSET('Water Data'!$H$27,0,10*ROW('Water Data'!H68))="","",OFFSET('Water Data'!$H$27,0,10*ROW('Water Data'!H68)))</f>
        <v/>
      </c>
      <c r="CF74" s="271" t="str">
        <f ca="true">+IF(OFFSET('Water Data'!$H$28,0,10*ROW('Water Data'!H68))="","",OFFSET('Water Data'!$H$28,0,10*ROW('Water Data'!H68)))</f>
        <v/>
      </c>
      <c r="CG74" s="271" t="str">
        <f ca="true">+IF(OFFSET('Water Data'!$H$29,0,10*ROW('Water Data'!H68))="","",OFFSET('Water Data'!$H$29,0,10*ROW('Water Data'!H68)))</f>
        <v/>
      </c>
      <c r="CH74" s="271" t="str">
        <f ca="true">+IF(OFFSET('Water Data'!$I$27,0,10*ROW('Water Data'!I68))="","",OFFSET('Water Data'!$I$27,0,10*ROW('Water Data'!I68)))</f>
        <v/>
      </c>
      <c r="CI74" s="271" t="str">
        <f ca="true">+IF(OFFSET('Water Data'!$I$28,0,10*ROW('Water Data'!I68))="","",OFFSET('Water Data'!$I$28,0,10*ROW('Water Data'!I68)))</f>
        <v/>
      </c>
      <c r="CJ74" s="271" t="str">
        <f ca="true">+IF(OFFSET('Water Data'!$I$29,0,10*ROW('Water Data'!I68))="","",OFFSET('Water Data'!$I$29,0,10*ROW('Water Data'!I68)))</f>
        <v/>
      </c>
      <c r="CK74" s="271" t="str">
        <f ca="true">+IF(OFFSET('Sanitation Data'!$D$28,0,10*ROW('Sanitation Data'!D68))="","",OFFSET('Sanitation Data'!$D$28,0,10*ROW('Sanitation Data'!D68)))</f>
        <v/>
      </c>
      <c r="CL74" s="271" t="str">
        <f ca="true">+IF(OFFSET('Sanitation Data'!$D$29,0,10*ROW('Sanitation Data'!D68))="","",OFFSET('Sanitation Data'!$D$29,0,10*ROW('Sanitation Data'!D68)))</f>
        <v/>
      </c>
      <c r="CM74" s="271" t="str">
        <f ca="true">+IF(OFFSET('Sanitation Data'!$D$30,0,10*ROW('Sanitation Data'!D68))="","",OFFSET('Sanitation Data'!$D$30,0,10*ROW('Sanitation Data'!D68)))</f>
        <v/>
      </c>
      <c r="CN74" s="271" t="str">
        <f ca="true">+IF(OFFSET('Sanitation Data'!$D$31,0,10*ROW('Sanitation Data'!D68))="","",OFFSET('Sanitation Data'!$D$31,0,10*ROW('Sanitation Data'!D68)))</f>
        <v/>
      </c>
      <c r="CO74" s="271" t="str">
        <f ca="true">+IF(OFFSET('Sanitation Data'!$D$32,0,10*ROW('Sanitation Data'!D68))="","",OFFSET('Sanitation Data'!$D$32,0,10*ROW('Sanitation Data'!D68)))</f>
        <v/>
      </c>
      <c r="CP74" s="271" t="str">
        <f ca="true">+IF(OFFSET('Sanitation Data'!$E$28,0,10*ROW('Sanitation Data'!E68))="","",OFFSET('Sanitation Data'!$E$28,0,10*ROW('Sanitation Data'!E68)))</f>
        <v/>
      </c>
      <c r="CQ74" s="271" t="str">
        <f ca="true">+IF(OFFSET('Sanitation Data'!$E$29,0,10*ROW('Sanitation Data'!E68))="","",OFFSET('Sanitation Data'!$E$29,0,10*ROW('Sanitation Data'!E68)))</f>
        <v/>
      </c>
      <c r="CR74" s="271" t="str">
        <f ca="true">+IF(OFFSET('Sanitation Data'!$E$30,0,10*ROW('Sanitation Data'!E68))="","",OFFSET('Sanitation Data'!$E$30,0,10*ROW('Sanitation Data'!E68)))</f>
        <v/>
      </c>
      <c r="CS74" s="271" t="str">
        <f ca="true">+IF(OFFSET('Sanitation Data'!$E$31,0,10*ROW('Sanitation Data'!E68))="","",OFFSET('Sanitation Data'!$E$31,0,10*ROW('Sanitation Data'!E68)))</f>
        <v/>
      </c>
      <c r="CT74" s="271" t="str">
        <f ca="true">+IF(OFFSET('Sanitation Data'!$E$32,0,10*ROW('Sanitation Data'!E68))="","",OFFSET('Sanitation Data'!$E$32,0,10*ROW('Sanitation Data'!E68)))</f>
        <v/>
      </c>
      <c r="CU74" s="271" t="str">
        <f ca="true">+IF(OFFSET('Sanitation Data'!$F$28,0,10*ROW('Sanitation Data'!F68))="","",OFFSET('Sanitation Data'!$F$28,0,10*ROW('Sanitation Data'!F68)))</f>
        <v/>
      </c>
      <c r="CV74" s="271" t="str">
        <f ca="true">+IF(OFFSET('Sanitation Data'!$F$29,0,10*ROW('Sanitation Data'!F68))="","",OFFSET('Sanitation Data'!$F$29,0,10*ROW('Sanitation Data'!F68)))</f>
        <v/>
      </c>
      <c r="CW74" s="271" t="str">
        <f ca="true">+IF(OFFSET('Sanitation Data'!$F$30,0,10*ROW('Sanitation Data'!F68))="","",OFFSET('Sanitation Data'!$F$30,0,10*ROW('Sanitation Data'!F68)))</f>
        <v/>
      </c>
      <c r="CX74" s="271" t="str">
        <f ca="true">+IF(OFFSET('Sanitation Data'!$F$31,0,10*ROW('Sanitation Data'!F68))="","",OFFSET('Sanitation Data'!$F$31,0,10*ROW('Sanitation Data'!F68)))</f>
        <v/>
      </c>
      <c r="CY74" s="271" t="str">
        <f ca="true">+IF(OFFSET('Sanitation Data'!$F$32,0,10*ROW('Sanitation Data'!F68))="","",OFFSET('Sanitation Data'!$F$32,0,10*ROW('Sanitation Data'!F68)))</f>
        <v/>
      </c>
      <c r="CZ74" s="271" t="str">
        <f ca="true">+IF(OFFSET('Sanitation Data'!$G$28,0,10*ROW('Sanitation Data'!G68))="","",OFFSET('Sanitation Data'!$G$28,0,10*ROW('Sanitation Data'!G68)))</f>
        <v/>
      </c>
      <c r="DA74" s="271" t="str">
        <f ca="true">+IF(OFFSET('Sanitation Data'!$G$29,0,10*ROW('Sanitation Data'!G68))="","",OFFSET('Sanitation Data'!$G$29,0,10*ROW('Sanitation Data'!G68)))</f>
        <v/>
      </c>
      <c r="DB74" s="271" t="str">
        <f ca="true">+IF(OFFSET('Sanitation Data'!$G$30,0,10*ROW('Sanitation Data'!G68))="","",OFFSET('Sanitation Data'!$G$30,0,10*ROW('Sanitation Data'!G68)))</f>
        <v/>
      </c>
      <c r="DC74" s="271" t="str">
        <f ca="true">+IF(OFFSET('Sanitation Data'!$G$31,0,10*ROW('Sanitation Data'!G68))="","",OFFSET('Sanitation Data'!$G$31,0,10*ROW('Sanitation Data'!G68)))</f>
        <v/>
      </c>
      <c r="DD74" s="271" t="str">
        <f ca="true">+IF(OFFSET('Sanitation Data'!$G$32,0,10*ROW('Sanitation Data'!G68))="","",OFFSET('Sanitation Data'!$G$32,0,10*ROW('Sanitation Data'!G68)))</f>
        <v/>
      </c>
      <c r="DE74" s="271" t="str">
        <f ca="true">+IF(OFFSET('Sanitation Data'!$H$28,0,10*ROW('Sanitation Data'!H68))="","",OFFSET('Sanitation Data'!$H$28,0,10*ROW('Sanitation Data'!H68)))</f>
        <v/>
      </c>
      <c r="DF74" s="271" t="str">
        <f ca="true">+IF(OFFSET('Sanitation Data'!$H$29,0,10*ROW('Sanitation Data'!H68))="","",OFFSET('Sanitation Data'!$H$29,0,10*ROW('Sanitation Data'!H68)))</f>
        <v/>
      </c>
      <c r="DG74" s="271" t="str">
        <f ca="true">+IF(OFFSET('Sanitation Data'!$H$30,0,10*ROW('Sanitation Data'!H68))="","",OFFSET('Sanitation Data'!$H$30,0,10*ROW('Sanitation Data'!H68)))</f>
        <v/>
      </c>
      <c r="DH74" s="271" t="str">
        <f ca="true">+IF(OFFSET('Sanitation Data'!$H$31,0,10*ROW('Sanitation Data'!H68))="","",OFFSET('Sanitation Data'!$H$31,0,10*ROW('Sanitation Data'!H68)))</f>
        <v/>
      </c>
      <c r="DI74" s="271" t="str">
        <f ca="true">+IF(OFFSET('Sanitation Data'!$H$32,0,10*ROW('Sanitation Data'!H68))="","",OFFSET('Sanitation Data'!$H$32,0,10*ROW('Sanitation Data'!H68)))</f>
        <v/>
      </c>
      <c r="DJ74" s="271" t="str">
        <f ca="true">+IF(OFFSET('Sanitation Data'!$I$28,0,10*ROW('Sanitation Data'!I68))="","",OFFSET('Sanitation Data'!$I$28,0,10*ROW('Sanitation Data'!I68)))</f>
        <v/>
      </c>
      <c r="DK74" s="271" t="str">
        <f ca="true">+IF(OFFSET('Sanitation Data'!$I$29,0,10*ROW('Sanitation Data'!I68))="","",OFFSET('Sanitation Data'!$I$29,0,10*ROW('Sanitation Data'!I68)))</f>
        <v/>
      </c>
      <c r="DL74" s="271" t="str">
        <f ca="true">+IF(OFFSET('Sanitation Data'!$I$30,0,10*ROW('Sanitation Data'!I68))="","",OFFSET('Sanitation Data'!$I$30,0,10*ROW('Sanitation Data'!I68)))</f>
        <v/>
      </c>
      <c r="DM74" s="271" t="str">
        <f ca="true">+IF(OFFSET('Sanitation Data'!$I$31,0,10*ROW('Sanitation Data'!I68))="","",OFFSET('Sanitation Data'!$I$31,0,10*ROW('Sanitation Data'!I68)))</f>
        <v/>
      </c>
      <c r="DN74" s="271" t="str">
        <f ca="true">+IF(OFFSET('Sanitation Data'!$I$32,0,10*ROW('Sanitation Data'!I68))="","",OFFSET('Sanitation Data'!$I$32,0,10*ROW('Sanitation Data'!I68)))</f>
        <v/>
      </c>
      <c r="DO74" s="271" t="str">
        <f ca="true">+IF(OFFSET('Hygiene Data'!$D$11,0,10*ROW('Hygiene Data'!D68))="","",OFFSET('Hygiene Data'!$D$11,0,10*ROW('Hygiene Data'!D68)))</f>
        <v/>
      </c>
      <c r="DP74" s="271" t="str">
        <f ca="true">+IF(OFFSET('Hygiene Data'!$D$12,0,10*ROW('Hygiene Data'!D68))="","",OFFSET('Hygiene Data'!$D$12,0,10*ROW('Hygiene Data'!D68)))</f>
        <v/>
      </c>
      <c r="DQ74" s="271" t="str">
        <f ca="true">+IF(OFFSET('Hygiene Data'!$D$13,0,10*ROW('Hygiene Data'!D68))="","",OFFSET('Hygiene Data'!$D$13,0,10*ROW('Hygiene Data'!D68)))</f>
        <v/>
      </c>
      <c r="DR74" s="271" t="str">
        <f ca="true">+IF(OFFSET('Hygiene Data'!$E$11,0,10*ROW('Hygiene Data'!E68))="","",OFFSET('Hygiene Data'!$E$11,0,10*ROW('Hygiene Data'!E68)))</f>
        <v/>
      </c>
      <c r="DS74" s="271" t="str">
        <f ca="true">+IF(OFFSET('Hygiene Data'!$E$12,0,10*ROW('Hygiene Data'!E68))="","",OFFSET('Hygiene Data'!$E$12,0,10*ROW('Hygiene Data'!E68)))</f>
        <v/>
      </c>
      <c r="DT74" s="271" t="str">
        <f ca="true">+IF(OFFSET('Hygiene Data'!$E$13,0,10*ROW('Hygiene Data'!E68))="","",OFFSET('Hygiene Data'!$E$13,0,10*ROW('Hygiene Data'!E68)))</f>
        <v/>
      </c>
      <c r="DU74" s="271" t="str">
        <f ca="true">+IF(OFFSET('Hygiene Data'!$F$11,0,10*ROW('Hygiene Data'!F68))="","",OFFSET('Hygiene Data'!$F$11,0,10*ROW('Hygiene Data'!F68)))</f>
        <v/>
      </c>
      <c r="DV74" s="271" t="str">
        <f ca="true">+IF(OFFSET('Hygiene Data'!$F$12,0,10*ROW('Hygiene Data'!F68))="","",OFFSET('Hygiene Data'!$F$12,0,10*ROW('Hygiene Data'!F68)))</f>
        <v/>
      </c>
      <c r="DW74" s="271" t="str">
        <f ca="true">+IF(OFFSET('Hygiene Data'!$F$13,0,10*ROW('Hygiene Data'!F68))="","",OFFSET('Hygiene Data'!$F$13,0,10*ROW('Hygiene Data'!F68)))</f>
        <v/>
      </c>
      <c r="DX74" s="271" t="str">
        <f ca="true">+IF(OFFSET('Hygiene Data'!$G$11,0,10*ROW('Hygiene Data'!G68))="","",OFFSET('Hygiene Data'!$G$11,0,10*ROW('Hygiene Data'!G68)))</f>
        <v/>
      </c>
      <c r="DY74" s="271" t="str">
        <f ca="true">+IF(OFFSET('Hygiene Data'!$G$12,0,10*ROW('Hygiene Data'!G68))="","",OFFSET('Hygiene Data'!$G$12,0,10*ROW('Hygiene Data'!G68)))</f>
        <v/>
      </c>
      <c r="DZ74" s="271" t="str">
        <f ca="true">+IF(OFFSET('Hygiene Data'!$G$13,0,10*ROW('Hygiene Data'!G68))="","",OFFSET('Hygiene Data'!$G$13,0,10*ROW('Hygiene Data'!G68)))</f>
        <v/>
      </c>
      <c r="EA74" s="271" t="str">
        <f ca="true">+IF(OFFSET('Hygiene Data'!$H$11,0,10*ROW('Hygiene Data'!H68))="","",OFFSET('Hygiene Data'!$H$11,0,10*ROW('Hygiene Data'!H68)))</f>
        <v/>
      </c>
      <c r="EB74" s="271" t="str">
        <f ca="true">+IF(OFFSET('Hygiene Data'!$H$12,0,10*ROW('Hygiene Data'!H68))="","",OFFSET('Hygiene Data'!$H$12,0,10*ROW('Hygiene Data'!H68)))</f>
        <v/>
      </c>
      <c r="EC74" s="271" t="str">
        <f ca="true">+IF(OFFSET('Hygiene Data'!$H$13,0,10*ROW('Hygiene Data'!H68))="","",OFFSET('Hygiene Data'!$H$13,0,10*ROW('Hygiene Data'!H68)))</f>
        <v/>
      </c>
      <c r="ED74" s="271" t="str">
        <f ca="true">+IF(OFFSET('Hygiene Data'!$I$11,0,10*ROW('Hygiene Data'!I68))="","",OFFSET('Hygiene Data'!$I$11,0,10*ROW('Hygiene Data'!I68)))</f>
        <v/>
      </c>
      <c r="EE74" s="271" t="str">
        <f ca="true">+IF(OFFSET('Hygiene Data'!$I$12,0,10*ROW('Hygiene Data'!I68))="","",OFFSET('Hygiene Data'!$I$12,0,10*ROW('Hygiene Data'!I68)))</f>
        <v/>
      </c>
      <c r="EF74" s="271"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27"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1"/>
      <c r="BS75" s="271" t="str">
        <f ca="true">+IF(OFFSET('Water Data'!$D$27,0,10*ROW('Water Data'!D69))="","",OFFSET('Water Data'!$D$27,0,10*ROW('Water Data'!D69)))</f>
        <v/>
      </c>
      <c r="BT75" s="271" t="str">
        <f ca="true">+IF(OFFSET('Water Data'!$D$28,0,10*ROW('Water Data'!D69))="","",OFFSET('Water Data'!$D$28,0,10*ROW('Water Data'!D69)))</f>
        <v/>
      </c>
      <c r="BU75" s="271" t="str">
        <f ca="true">+IF(OFFSET('Water Data'!$D$29,0,10*ROW('Water Data'!D69))="","",OFFSET('Water Data'!$D$29,0,10*ROW('Water Data'!D69)))</f>
        <v/>
      </c>
      <c r="BV75" s="271" t="str">
        <f ca="true">+IF(OFFSET('Water Data'!$E$27,0,10*ROW('Water Data'!E69))="","",OFFSET('Water Data'!$E$27,0,10*ROW('Water Data'!E69)))</f>
        <v/>
      </c>
      <c r="BW75" s="271" t="str">
        <f ca="true">+IF(OFFSET('Water Data'!$E$28,0,10*ROW('Water Data'!E69))="","",OFFSET('Water Data'!$E$28,0,10*ROW('Water Data'!E69)))</f>
        <v/>
      </c>
      <c r="BX75" s="271" t="str">
        <f ca="true">+IF(OFFSET('Water Data'!$E$29,0,10*ROW('Water Data'!E69))="","",OFFSET('Water Data'!$E$29,0,10*ROW('Water Data'!E69)))</f>
        <v/>
      </c>
      <c r="BY75" s="271" t="str">
        <f ca="true">+IF(OFFSET('Water Data'!$F$27,0,10*ROW('Water Data'!F69))="","",OFFSET('Water Data'!$F$27,0,10*ROW('Water Data'!F69)))</f>
        <v/>
      </c>
      <c r="BZ75" s="271" t="str">
        <f ca="true">+IF(OFFSET('Water Data'!$F$28,0,10*ROW('Water Data'!F69))="","",OFFSET('Water Data'!$F$28,0,10*ROW('Water Data'!F69)))</f>
        <v/>
      </c>
      <c r="CA75" s="271" t="str">
        <f ca="true">+IF(OFFSET('Water Data'!$F$29,0,10*ROW('Water Data'!F69))="","",OFFSET('Water Data'!$F$29,0,10*ROW('Water Data'!F69)))</f>
        <v/>
      </c>
      <c r="CB75" s="271" t="str">
        <f ca="true">+IF(OFFSET('Water Data'!$G$27,0,10*ROW('Water Data'!G69))="","",OFFSET('Water Data'!$G$27,0,10*ROW('Water Data'!G69)))</f>
        <v/>
      </c>
      <c r="CC75" s="271" t="str">
        <f ca="true">+IF(OFFSET('Water Data'!$G$28,0,10*ROW('Water Data'!G69))="","",OFFSET('Water Data'!$G$28,0,10*ROW('Water Data'!G69)))</f>
        <v/>
      </c>
      <c r="CD75" s="271" t="str">
        <f ca="true">+IF(OFFSET('Water Data'!$G$29,0,10*ROW('Water Data'!G69))="","",OFFSET('Water Data'!$G$29,0,10*ROW('Water Data'!G69)))</f>
        <v/>
      </c>
      <c r="CE75" s="271" t="str">
        <f ca="true">+IF(OFFSET('Water Data'!$H$27,0,10*ROW('Water Data'!H69))="","",OFFSET('Water Data'!$H$27,0,10*ROW('Water Data'!H69)))</f>
        <v/>
      </c>
      <c r="CF75" s="271" t="str">
        <f ca="true">+IF(OFFSET('Water Data'!$H$28,0,10*ROW('Water Data'!H69))="","",OFFSET('Water Data'!$H$28,0,10*ROW('Water Data'!H69)))</f>
        <v/>
      </c>
      <c r="CG75" s="271" t="str">
        <f ca="true">+IF(OFFSET('Water Data'!$H$29,0,10*ROW('Water Data'!H69))="","",OFFSET('Water Data'!$H$29,0,10*ROW('Water Data'!H69)))</f>
        <v/>
      </c>
      <c r="CH75" s="271" t="str">
        <f ca="true">+IF(OFFSET('Water Data'!$I$27,0,10*ROW('Water Data'!I69))="","",OFFSET('Water Data'!$I$27,0,10*ROW('Water Data'!I69)))</f>
        <v/>
      </c>
      <c r="CI75" s="271" t="str">
        <f ca="true">+IF(OFFSET('Water Data'!$I$28,0,10*ROW('Water Data'!I69))="","",OFFSET('Water Data'!$I$28,0,10*ROW('Water Data'!I69)))</f>
        <v/>
      </c>
      <c r="CJ75" s="271" t="str">
        <f ca="true">+IF(OFFSET('Water Data'!$I$29,0,10*ROW('Water Data'!I69))="","",OFFSET('Water Data'!$I$29,0,10*ROW('Water Data'!I69)))</f>
        <v/>
      </c>
      <c r="CK75" s="271" t="str">
        <f ca="true">+IF(OFFSET('Sanitation Data'!$D$28,0,10*ROW('Sanitation Data'!D69))="","",OFFSET('Sanitation Data'!$D$28,0,10*ROW('Sanitation Data'!D69)))</f>
        <v/>
      </c>
      <c r="CL75" s="271" t="str">
        <f ca="true">+IF(OFFSET('Sanitation Data'!$D$29,0,10*ROW('Sanitation Data'!D69))="","",OFFSET('Sanitation Data'!$D$29,0,10*ROW('Sanitation Data'!D69)))</f>
        <v/>
      </c>
      <c r="CM75" s="271" t="str">
        <f ca="true">+IF(OFFSET('Sanitation Data'!$D$30,0,10*ROW('Sanitation Data'!D69))="","",OFFSET('Sanitation Data'!$D$30,0,10*ROW('Sanitation Data'!D69)))</f>
        <v/>
      </c>
      <c r="CN75" s="271" t="str">
        <f ca="true">+IF(OFFSET('Sanitation Data'!$D$31,0,10*ROW('Sanitation Data'!D69))="","",OFFSET('Sanitation Data'!$D$31,0,10*ROW('Sanitation Data'!D69)))</f>
        <v/>
      </c>
      <c r="CO75" s="271" t="str">
        <f ca="true">+IF(OFFSET('Sanitation Data'!$D$32,0,10*ROW('Sanitation Data'!D69))="","",OFFSET('Sanitation Data'!$D$32,0,10*ROW('Sanitation Data'!D69)))</f>
        <v/>
      </c>
      <c r="CP75" s="271" t="str">
        <f ca="true">+IF(OFFSET('Sanitation Data'!$E$28,0,10*ROW('Sanitation Data'!E69))="","",OFFSET('Sanitation Data'!$E$28,0,10*ROW('Sanitation Data'!E69)))</f>
        <v/>
      </c>
      <c r="CQ75" s="271" t="str">
        <f ca="true">+IF(OFFSET('Sanitation Data'!$E$29,0,10*ROW('Sanitation Data'!E69))="","",OFFSET('Sanitation Data'!$E$29,0,10*ROW('Sanitation Data'!E69)))</f>
        <v/>
      </c>
      <c r="CR75" s="271" t="str">
        <f ca="true">+IF(OFFSET('Sanitation Data'!$E$30,0,10*ROW('Sanitation Data'!E69))="","",OFFSET('Sanitation Data'!$E$30,0,10*ROW('Sanitation Data'!E69)))</f>
        <v/>
      </c>
      <c r="CS75" s="271" t="str">
        <f ca="true">+IF(OFFSET('Sanitation Data'!$E$31,0,10*ROW('Sanitation Data'!E69))="","",OFFSET('Sanitation Data'!$E$31,0,10*ROW('Sanitation Data'!E69)))</f>
        <v/>
      </c>
      <c r="CT75" s="271" t="str">
        <f ca="true">+IF(OFFSET('Sanitation Data'!$E$32,0,10*ROW('Sanitation Data'!E69))="","",OFFSET('Sanitation Data'!$E$32,0,10*ROW('Sanitation Data'!E69)))</f>
        <v/>
      </c>
      <c r="CU75" s="271" t="str">
        <f ca="true">+IF(OFFSET('Sanitation Data'!$F$28,0,10*ROW('Sanitation Data'!F69))="","",OFFSET('Sanitation Data'!$F$28,0,10*ROW('Sanitation Data'!F69)))</f>
        <v/>
      </c>
      <c r="CV75" s="271" t="str">
        <f ca="true">+IF(OFFSET('Sanitation Data'!$F$29,0,10*ROW('Sanitation Data'!F69))="","",OFFSET('Sanitation Data'!$F$29,0,10*ROW('Sanitation Data'!F69)))</f>
        <v/>
      </c>
      <c r="CW75" s="271" t="str">
        <f ca="true">+IF(OFFSET('Sanitation Data'!$F$30,0,10*ROW('Sanitation Data'!F69))="","",OFFSET('Sanitation Data'!$F$30,0,10*ROW('Sanitation Data'!F69)))</f>
        <v/>
      </c>
      <c r="CX75" s="271" t="str">
        <f ca="true">+IF(OFFSET('Sanitation Data'!$F$31,0,10*ROW('Sanitation Data'!F69))="","",OFFSET('Sanitation Data'!$F$31,0,10*ROW('Sanitation Data'!F69)))</f>
        <v/>
      </c>
      <c r="CY75" s="271" t="str">
        <f ca="true">+IF(OFFSET('Sanitation Data'!$F$32,0,10*ROW('Sanitation Data'!F69))="","",OFFSET('Sanitation Data'!$F$32,0,10*ROW('Sanitation Data'!F69)))</f>
        <v/>
      </c>
      <c r="CZ75" s="271" t="str">
        <f ca="true">+IF(OFFSET('Sanitation Data'!$G$28,0,10*ROW('Sanitation Data'!G69))="","",OFFSET('Sanitation Data'!$G$28,0,10*ROW('Sanitation Data'!G69)))</f>
        <v/>
      </c>
      <c r="DA75" s="271" t="str">
        <f ca="true">+IF(OFFSET('Sanitation Data'!$G$29,0,10*ROW('Sanitation Data'!G69))="","",OFFSET('Sanitation Data'!$G$29,0,10*ROW('Sanitation Data'!G69)))</f>
        <v/>
      </c>
      <c r="DB75" s="271" t="str">
        <f ca="true">+IF(OFFSET('Sanitation Data'!$G$30,0,10*ROW('Sanitation Data'!G69))="","",OFFSET('Sanitation Data'!$G$30,0,10*ROW('Sanitation Data'!G69)))</f>
        <v/>
      </c>
      <c r="DC75" s="271" t="str">
        <f ca="true">+IF(OFFSET('Sanitation Data'!$G$31,0,10*ROW('Sanitation Data'!G69))="","",OFFSET('Sanitation Data'!$G$31,0,10*ROW('Sanitation Data'!G69)))</f>
        <v/>
      </c>
      <c r="DD75" s="271" t="str">
        <f ca="true">+IF(OFFSET('Sanitation Data'!$G$32,0,10*ROW('Sanitation Data'!G69))="","",OFFSET('Sanitation Data'!$G$32,0,10*ROW('Sanitation Data'!G69)))</f>
        <v/>
      </c>
      <c r="DE75" s="271" t="str">
        <f ca="true">+IF(OFFSET('Sanitation Data'!$H$28,0,10*ROW('Sanitation Data'!H69))="","",OFFSET('Sanitation Data'!$H$28,0,10*ROW('Sanitation Data'!H69)))</f>
        <v/>
      </c>
      <c r="DF75" s="271" t="str">
        <f ca="true">+IF(OFFSET('Sanitation Data'!$H$29,0,10*ROW('Sanitation Data'!H69))="","",OFFSET('Sanitation Data'!$H$29,0,10*ROW('Sanitation Data'!H69)))</f>
        <v/>
      </c>
      <c r="DG75" s="271" t="str">
        <f ca="true">+IF(OFFSET('Sanitation Data'!$H$30,0,10*ROW('Sanitation Data'!H69))="","",OFFSET('Sanitation Data'!$H$30,0,10*ROW('Sanitation Data'!H69)))</f>
        <v/>
      </c>
      <c r="DH75" s="271" t="str">
        <f ca="true">+IF(OFFSET('Sanitation Data'!$H$31,0,10*ROW('Sanitation Data'!H69))="","",OFFSET('Sanitation Data'!$H$31,0,10*ROW('Sanitation Data'!H69)))</f>
        <v/>
      </c>
      <c r="DI75" s="271" t="str">
        <f ca="true">+IF(OFFSET('Sanitation Data'!$H$32,0,10*ROW('Sanitation Data'!H69))="","",OFFSET('Sanitation Data'!$H$32,0,10*ROW('Sanitation Data'!H69)))</f>
        <v/>
      </c>
      <c r="DJ75" s="271" t="str">
        <f ca="true">+IF(OFFSET('Sanitation Data'!$I$28,0,10*ROW('Sanitation Data'!I69))="","",OFFSET('Sanitation Data'!$I$28,0,10*ROW('Sanitation Data'!I69)))</f>
        <v/>
      </c>
      <c r="DK75" s="271" t="str">
        <f ca="true">+IF(OFFSET('Sanitation Data'!$I$29,0,10*ROW('Sanitation Data'!I69))="","",OFFSET('Sanitation Data'!$I$29,0,10*ROW('Sanitation Data'!I69)))</f>
        <v/>
      </c>
      <c r="DL75" s="271" t="str">
        <f ca="true">+IF(OFFSET('Sanitation Data'!$I$30,0,10*ROW('Sanitation Data'!I69))="","",OFFSET('Sanitation Data'!$I$30,0,10*ROW('Sanitation Data'!I69)))</f>
        <v/>
      </c>
      <c r="DM75" s="271" t="str">
        <f ca="true">+IF(OFFSET('Sanitation Data'!$I$31,0,10*ROW('Sanitation Data'!I69))="","",OFFSET('Sanitation Data'!$I$31,0,10*ROW('Sanitation Data'!I69)))</f>
        <v/>
      </c>
      <c r="DN75" s="271" t="str">
        <f ca="true">+IF(OFFSET('Sanitation Data'!$I$32,0,10*ROW('Sanitation Data'!I69))="","",OFFSET('Sanitation Data'!$I$32,0,10*ROW('Sanitation Data'!I69)))</f>
        <v/>
      </c>
      <c r="DO75" s="271" t="str">
        <f ca="true">+IF(OFFSET('Hygiene Data'!$D$11,0,10*ROW('Hygiene Data'!D69))="","",OFFSET('Hygiene Data'!$D$11,0,10*ROW('Hygiene Data'!D69)))</f>
        <v/>
      </c>
      <c r="DP75" s="271" t="str">
        <f ca="true">+IF(OFFSET('Hygiene Data'!$D$12,0,10*ROW('Hygiene Data'!D69))="","",OFFSET('Hygiene Data'!$D$12,0,10*ROW('Hygiene Data'!D69)))</f>
        <v/>
      </c>
      <c r="DQ75" s="271" t="str">
        <f ca="true">+IF(OFFSET('Hygiene Data'!$D$13,0,10*ROW('Hygiene Data'!D69))="","",OFFSET('Hygiene Data'!$D$13,0,10*ROW('Hygiene Data'!D69)))</f>
        <v/>
      </c>
      <c r="DR75" s="271" t="str">
        <f ca="true">+IF(OFFSET('Hygiene Data'!$E$11,0,10*ROW('Hygiene Data'!E69))="","",OFFSET('Hygiene Data'!$E$11,0,10*ROW('Hygiene Data'!E69)))</f>
        <v/>
      </c>
      <c r="DS75" s="271" t="str">
        <f ca="true">+IF(OFFSET('Hygiene Data'!$E$12,0,10*ROW('Hygiene Data'!E69))="","",OFFSET('Hygiene Data'!$E$12,0,10*ROW('Hygiene Data'!E69)))</f>
        <v/>
      </c>
      <c r="DT75" s="271" t="str">
        <f ca="true">+IF(OFFSET('Hygiene Data'!$E$13,0,10*ROW('Hygiene Data'!E69))="","",OFFSET('Hygiene Data'!$E$13,0,10*ROW('Hygiene Data'!E69)))</f>
        <v/>
      </c>
      <c r="DU75" s="271" t="str">
        <f ca="true">+IF(OFFSET('Hygiene Data'!$F$11,0,10*ROW('Hygiene Data'!F69))="","",OFFSET('Hygiene Data'!$F$11,0,10*ROW('Hygiene Data'!F69)))</f>
        <v/>
      </c>
      <c r="DV75" s="271" t="str">
        <f ca="true">+IF(OFFSET('Hygiene Data'!$F$12,0,10*ROW('Hygiene Data'!F69))="","",OFFSET('Hygiene Data'!$F$12,0,10*ROW('Hygiene Data'!F69)))</f>
        <v/>
      </c>
      <c r="DW75" s="271" t="str">
        <f ca="true">+IF(OFFSET('Hygiene Data'!$F$13,0,10*ROW('Hygiene Data'!F69))="","",OFFSET('Hygiene Data'!$F$13,0,10*ROW('Hygiene Data'!F69)))</f>
        <v/>
      </c>
      <c r="DX75" s="271" t="str">
        <f ca="true">+IF(OFFSET('Hygiene Data'!$G$11,0,10*ROW('Hygiene Data'!G69))="","",OFFSET('Hygiene Data'!$G$11,0,10*ROW('Hygiene Data'!G69)))</f>
        <v/>
      </c>
      <c r="DY75" s="271" t="str">
        <f ca="true">+IF(OFFSET('Hygiene Data'!$G$12,0,10*ROW('Hygiene Data'!G69))="","",OFFSET('Hygiene Data'!$G$12,0,10*ROW('Hygiene Data'!G69)))</f>
        <v/>
      </c>
      <c r="DZ75" s="271" t="str">
        <f ca="true">+IF(OFFSET('Hygiene Data'!$G$13,0,10*ROW('Hygiene Data'!G69))="","",OFFSET('Hygiene Data'!$G$13,0,10*ROW('Hygiene Data'!G69)))</f>
        <v/>
      </c>
      <c r="EA75" s="271" t="str">
        <f ca="true">+IF(OFFSET('Hygiene Data'!$H$11,0,10*ROW('Hygiene Data'!H69))="","",OFFSET('Hygiene Data'!$H$11,0,10*ROW('Hygiene Data'!H69)))</f>
        <v/>
      </c>
      <c r="EB75" s="271" t="str">
        <f ca="true">+IF(OFFSET('Hygiene Data'!$H$12,0,10*ROW('Hygiene Data'!H69))="","",OFFSET('Hygiene Data'!$H$12,0,10*ROW('Hygiene Data'!H69)))</f>
        <v/>
      </c>
      <c r="EC75" s="271" t="str">
        <f ca="true">+IF(OFFSET('Hygiene Data'!$H$13,0,10*ROW('Hygiene Data'!H69))="","",OFFSET('Hygiene Data'!$H$13,0,10*ROW('Hygiene Data'!H69)))</f>
        <v/>
      </c>
      <c r="ED75" s="271" t="str">
        <f ca="true">+IF(OFFSET('Hygiene Data'!$I$11,0,10*ROW('Hygiene Data'!I69))="","",OFFSET('Hygiene Data'!$I$11,0,10*ROW('Hygiene Data'!I69)))</f>
        <v/>
      </c>
      <c r="EE75" s="271" t="str">
        <f ca="true">+IF(OFFSET('Hygiene Data'!$I$12,0,10*ROW('Hygiene Data'!I69))="","",OFFSET('Hygiene Data'!$I$12,0,10*ROW('Hygiene Data'!I69)))</f>
        <v/>
      </c>
      <c r="EF75" s="271"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27"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1"/>
      <c r="BS76" s="271" t="str">
        <f ca="true">+IF(OFFSET('Water Data'!$D$27,0,10*ROW('Water Data'!D70))="","",OFFSET('Water Data'!$D$27,0,10*ROW('Water Data'!D70)))</f>
        <v/>
      </c>
      <c r="BT76" s="271" t="str">
        <f ca="true">+IF(OFFSET('Water Data'!$D$28,0,10*ROW('Water Data'!D70))="","",OFFSET('Water Data'!$D$28,0,10*ROW('Water Data'!D70)))</f>
        <v/>
      </c>
      <c r="BU76" s="271" t="str">
        <f ca="true">+IF(OFFSET('Water Data'!$D$29,0,10*ROW('Water Data'!D70))="","",OFFSET('Water Data'!$D$29,0,10*ROW('Water Data'!D70)))</f>
        <v/>
      </c>
      <c r="BV76" s="271" t="str">
        <f ca="true">+IF(OFFSET('Water Data'!$E$27,0,10*ROW('Water Data'!E70))="","",OFFSET('Water Data'!$E$27,0,10*ROW('Water Data'!E70)))</f>
        <v/>
      </c>
      <c r="BW76" s="271" t="str">
        <f ca="true">+IF(OFFSET('Water Data'!$E$28,0,10*ROW('Water Data'!E70))="","",OFFSET('Water Data'!$E$28,0,10*ROW('Water Data'!E70)))</f>
        <v/>
      </c>
      <c r="BX76" s="271" t="str">
        <f ca="true">+IF(OFFSET('Water Data'!$E$29,0,10*ROW('Water Data'!E70))="","",OFFSET('Water Data'!$E$29,0,10*ROW('Water Data'!E70)))</f>
        <v/>
      </c>
      <c r="BY76" s="271" t="str">
        <f ca="true">+IF(OFFSET('Water Data'!$F$27,0,10*ROW('Water Data'!F70))="","",OFFSET('Water Data'!$F$27,0,10*ROW('Water Data'!F70)))</f>
        <v/>
      </c>
      <c r="BZ76" s="271" t="str">
        <f ca="true">+IF(OFFSET('Water Data'!$F$28,0,10*ROW('Water Data'!F70))="","",OFFSET('Water Data'!$F$28,0,10*ROW('Water Data'!F70)))</f>
        <v/>
      </c>
      <c r="CA76" s="271" t="str">
        <f ca="true">+IF(OFFSET('Water Data'!$F$29,0,10*ROW('Water Data'!F70))="","",OFFSET('Water Data'!$F$29,0,10*ROW('Water Data'!F70)))</f>
        <v/>
      </c>
      <c r="CB76" s="271" t="str">
        <f ca="true">+IF(OFFSET('Water Data'!$G$27,0,10*ROW('Water Data'!G70))="","",OFFSET('Water Data'!$G$27,0,10*ROW('Water Data'!G70)))</f>
        <v/>
      </c>
      <c r="CC76" s="271" t="str">
        <f ca="true">+IF(OFFSET('Water Data'!$G$28,0,10*ROW('Water Data'!G70))="","",OFFSET('Water Data'!$G$28,0,10*ROW('Water Data'!G70)))</f>
        <v/>
      </c>
      <c r="CD76" s="271" t="str">
        <f ca="true">+IF(OFFSET('Water Data'!$G$29,0,10*ROW('Water Data'!G70))="","",OFFSET('Water Data'!$G$29,0,10*ROW('Water Data'!G70)))</f>
        <v/>
      </c>
      <c r="CE76" s="271" t="str">
        <f ca="true">+IF(OFFSET('Water Data'!$H$27,0,10*ROW('Water Data'!H70))="","",OFFSET('Water Data'!$H$27,0,10*ROW('Water Data'!H70)))</f>
        <v/>
      </c>
      <c r="CF76" s="271" t="str">
        <f ca="true">+IF(OFFSET('Water Data'!$H$28,0,10*ROW('Water Data'!H70))="","",OFFSET('Water Data'!$H$28,0,10*ROW('Water Data'!H70)))</f>
        <v/>
      </c>
      <c r="CG76" s="271" t="str">
        <f ca="true">+IF(OFFSET('Water Data'!$H$29,0,10*ROW('Water Data'!H70))="","",OFFSET('Water Data'!$H$29,0,10*ROW('Water Data'!H70)))</f>
        <v/>
      </c>
      <c r="CH76" s="271" t="str">
        <f ca="true">+IF(OFFSET('Water Data'!$I$27,0,10*ROW('Water Data'!I70))="","",OFFSET('Water Data'!$I$27,0,10*ROW('Water Data'!I70)))</f>
        <v/>
      </c>
      <c r="CI76" s="271" t="str">
        <f ca="true">+IF(OFFSET('Water Data'!$I$28,0,10*ROW('Water Data'!I70))="","",OFFSET('Water Data'!$I$28,0,10*ROW('Water Data'!I70)))</f>
        <v/>
      </c>
      <c r="CJ76" s="271" t="str">
        <f ca="true">+IF(OFFSET('Water Data'!$I$29,0,10*ROW('Water Data'!I70))="","",OFFSET('Water Data'!$I$29,0,10*ROW('Water Data'!I70)))</f>
        <v/>
      </c>
      <c r="CK76" s="271" t="str">
        <f ca="true">+IF(OFFSET('Sanitation Data'!$D$28,0,10*ROW('Sanitation Data'!D70))="","",OFFSET('Sanitation Data'!$D$28,0,10*ROW('Sanitation Data'!D70)))</f>
        <v/>
      </c>
      <c r="CL76" s="271" t="str">
        <f ca="true">+IF(OFFSET('Sanitation Data'!$D$29,0,10*ROW('Sanitation Data'!D70))="","",OFFSET('Sanitation Data'!$D$29,0,10*ROW('Sanitation Data'!D70)))</f>
        <v/>
      </c>
      <c r="CM76" s="271" t="str">
        <f ca="true">+IF(OFFSET('Sanitation Data'!$D$30,0,10*ROW('Sanitation Data'!D70))="","",OFFSET('Sanitation Data'!$D$30,0,10*ROW('Sanitation Data'!D70)))</f>
        <v/>
      </c>
      <c r="CN76" s="271" t="str">
        <f ca="true">+IF(OFFSET('Sanitation Data'!$D$31,0,10*ROW('Sanitation Data'!D70))="","",OFFSET('Sanitation Data'!$D$31,0,10*ROW('Sanitation Data'!D70)))</f>
        <v/>
      </c>
      <c r="CO76" s="271" t="str">
        <f ca="true">+IF(OFFSET('Sanitation Data'!$D$32,0,10*ROW('Sanitation Data'!D70))="","",OFFSET('Sanitation Data'!$D$32,0,10*ROW('Sanitation Data'!D70)))</f>
        <v/>
      </c>
      <c r="CP76" s="271" t="str">
        <f ca="true">+IF(OFFSET('Sanitation Data'!$E$28,0,10*ROW('Sanitation Data'!E70))="","",OFFSET('Sanitation Data'!$E$28,0,10*ROW('Sanitation Data'!E70)))</f>
        <v/>
      </c>
      <c r="CQ76" s="271" t="str">
        <f ca="true">+IF(OFFSET('Sanitation Data'!$E$29,0,10*ROW('Sanitation Data'!E70))="","",OFFSET('Sanitation Data'!$E$29,0,10*ROW('Sanitation Data'!E70)))</f>
        <v/>
      </c>
      <c r="CR76" s="271" t="str">
        <f ca="true">+IF(OFFSET('Sanitation Data'!$E$30,0,10*ROW('Sanitation Data'!E70))="","",OFFSET('Sanitation Data'!$E$30,0,10*ROW('Sanitation Data'!E70)))</f>
        <v/>
      </c>
      <c r="CS76" s="271" t="str">
        <f ca="true">+IF(OFFSET('Sanitation Data'!$E$31,0,10*ROW('Sanitation Data'!E70))="","",OFFSET('Sanitation Data'!$E$31,0,10*ROW('Sanitation Data'!E70)))</f>
        <v/>
      </c>
      <c r="CT76" s="271" t="str">
        <f ca="true">+IF(OFFSET('Sanitation Data'!$E$32,0,10*ROW('Sanitation Data'!E70))="","",OFFSET('Sanitation Data'!$E$32,0,10*ROW('Sanitation Data'!E70)))</f>
        <v/>
      </c>
      <c r="CU76" s="271" t="str">
        <f ca="true">+IF(OFFSET('Sanitation Data'!$F$28,0,10*ROW('Sanitation Data'!F70))="","",OFFSET('Sanitation Data'!$F$28,0,10*ROW('Sanitation Data'!F70)))</f>
        <v/>
      </c>
      <c r="CV76" s="271" t="str">
        <f ca="true">+IF(OFFSET('Sanitation Data'!$F$29,0,10*ROW('Sanitation Data'!F70))="","",OFFSET('Sanitation Data'!$F$29,0,10*ROW('Sanitation Data'!F70)))</f>
        <v/>
      </c>
      <c r="CW76" s="271" t="str">
        <f ca="true">+IF(OFFSET('Sanitation Data'!$F$30,0,10*ROW('Sanitation Data'!F70))="","",OFFSET('Sanitation Data'!$F$30,0,10*ROW('Sanitation Data'!F70)))</f>
        <v/>
      </c>
      <c r="CX76" s="271" t="str">
        <f ca="true">+IF(OFFSET('Sanitation Data'!$F$31,0,10*ROW('Sanitation Data'!F70))="","",OFFSET('Sanitation Data'!$F$31,0,10*ROW('Sanitation Data'!F70)))</f>
        <v/>
      </c>
      <c r="CY76" s="271" t="str">
        <f ca="true">+IF(OFFSET('Sanitation Data'!$F$32,0,10*ROW('Sanitation Data'!F70))="","",OFFSET('Sanitation Data'!$F$32,0,10*ROW('Sanitation Data'!F70)))</f>
        <v/>
      </c>
      <c r="CZ76" s="271" t="str">
        <f ca="true">+IF(OFFSET('Sanitation Data'!$G$28,0,10*ROW('Sanitation Data'!G70))="","",OFFSET('Sanitation Data'!$G$28,0,10*ROW('Sanitation Data'!G70)))</f>
        <v/>
      </c>
      <c r="DA76" s="271" t="str">
        <f ca="true">+IF(OFFSET('Sanitation Data'!$G$29,0,10*ROW('Sanitation Data'!G70))="","",OFFSET('Sanitation Data'!$G$29,0,10*ROW('Sanitation Data'!G70)))</f>
        <v/>
      </c>
      <c r="DB76" s="271" t="str">
        <f ca="true">+IF(OFFSET('Sanitation Data'!$G$30,0,10*ROW('Sanitation Data'!G70))="","",OFFSET('Sanitation Data'!$G$30,0,10*ROW('Sanitation Data'!G70)))</f>
        <v/>
      </c>
      <c r="DC76" s="271" t="str">
        <f ca="true">+IF(OFFSET('Sanitation Data'!$G$31,0,10*ROW('Sanitation Data'!G70))="","",OFFSET('Sanitation Data'!$G$31,0,10*ROW('Sanitation Data'!G70)))</f>
        <v/>
      </c>
      <c r="DD76" s="271" t="str">
        <f ca="true">+IF(OFFSET('Sanitation Data'!$G$32,0,10*ROW('Sanitation Data'!G70))="","",OFFSET('Sanitation Data'!$G$32,0,10*ROW('Sanitation Data'!G70)))</f>
        <v/>
      </c>
      <c r="DE76" s="271" t="str">
        <f ca="true">+IF(OFFSET('Sanitation Data'!$H$28,0,10*ROW('Sanitation Data'!H70))="","",OFFSET('Sanitation Data'!$H$28,0,10*ROW('Sanitation Data'!H70)))</f>
        <v/>
      </c>
      <c r="DF76" s="271" t="str">
        <f ca="true">+IF(OFFSET('Sanitation Data'!$H$29,0,10*ROW('Sanitation Data'!H70))="","",OFFSET('Sanitation Data'!$H$29,0,10*ROW('Sanitation Data'!H70)))</f>
        <v/>
      </c>
      <c r="DG76" s="271" t="str">
        <f ca="true">+IF(OFFSET('Sanitation Data'!$H$30,0,10*ROW('Sanitation Data'!H70))="","",OFFSET('Sanitation Data'!$H$30,0,10*ROW('Sanitation Data'!H70)))</f>
        <v/>
      </c>
      <c r="DH76" s="271" t="str">
        <f ca="true">+IF(OFFSET('Sanitation Data'!$H$31,0,10*ROW('Sanitation Data'!H70))="","",OFFSET('Sanitation Data'!$H$31,0,10*ROW('Sanitation Data'!H70)))</f>
        <v/>
      </c>
      <c r="DI76" s="271" t="str">
        <f ca="true">+IF(OFFSET('Sanitation Data'!$H$32,0,10*ROW('Sanitation Data'!H70))="","",OFFSET('Sanitation Data'!$H$32,0,10*ROW('Sanitation Data'!H70)))</f>
        <v/>
      </c>
      <c r="DJ76" s="271" t="str">
        <f ca="true">+IF(OFFSET('Sanitation Data'!$I$28,0,10*ROW('Sanitation Data'!I70))="","",OFFSET('Sanitation Data'!$I$28,0,10*ROW('Sanitation Data'!I70)))</f>
        <v/>
      </c>
      <c r="DK76" s="271" t="str">
        <f ca="true">+IF(OFFSET('Sanitation Data'!$I$29,0,10*ROW('Sanitation Data'!I70))="","",OFFSET('Sanitation Data'!$I$29,0,10*ROW('Sanitation Data'!I70)))</f>
        <v/>
      </c>
      <c r="DL76" s="271" t="str">
        <f ca="true">+IF(OFFSET('Sanitation Data'!$I$30,0,10*ROW('Sanitation Data'!I70))="","",OFFSET('Sanitation Data'!$I$30,0,10*ROW('Sanitation Data'!I70)))</f>
        <v/>
      </c>
      <c r="DM76" s="271" t="str">
        <f ca="true">+IF(OFFSET('Sanitation Data'!$I$31,0,10*ROW('Sanitation Data'!I70))="","",OFFSET('Sanitation Data'!$I$31,0,10*ROW('Sanitation Data'!I70)))</f>
        <v/>
      </c>
      <c r="DN76" s="271" t="str">
        <f ca="true">+IF(OFFSET('Sanitation Data'!$I$32,0,10*ROW('Sanitation Data'!I70))="","",OFFSET('Sanitation Data'!$I$32,0,10*ROW('Sanitation Data'!I70)))</f>
        <v/>
      </c>
      <c r="DO76" s="271" t="str">
        <f ca="true">+IF(OFFSET('Hygiene Data'!$D$11,0,10*ROW('Hygiene Data'!D70))="","",OFFSET('Hygiene Data'!$D$11,0,10*ROW('Hygiene Data'!D70)))</f>
        <v/>
      </c>
      <c r="DP76" s="271" t="str">
        <f ca="true">+IF(OFFSET('Hygiene Data'!$D$12,0,10*ROW('Hygiene Data'!D70))="","",OFFSET('Hygiene Data'!$D$12,0,10*ROW('Hygiene Data'!D70)))</f>
        <v/>
      </c>
      <c r="DQ76" s="271" t="str">
        <f ca="true">+IF(OFFSET('Hygiene Data'!$D$13,0,10*ROW('Hygiene Data'!D70))="","",OFFSET('Hygiene Data'!$D$13,0,10*ROW('Hygiene Data'!D70)))</f>
        <v/>
      </c>
      <c r="DR76" s="271" t="str">
        <f ca="true">+IF(OFFSET('Hygiene Data'!$E$11,0,10*ROW('Hygiene Data'!E70))="","",OFFSET('Hygiene Data'!$E$11,0,10*ROW('Hygiene Data'!E70)))</f>
        <v/>
      </c>
      <c r="DS76" s="271" t="str">
        <f ca="true">+IF(OFFSET('Hygiene Data'!$E$12,0,10*ROW('Hygiene Data'!E70))="","",OFFSET('Hygiene Data'!$E$12,0,10*ROW('Hygiene Data'!E70)))</f>
        <v/>
      </c>
      <c r="DT76" s="271" t="str">
        <f ca="true">+IF(OFFSET('Hygiene Data'!$E$13,0,10*ROW('Hygiene Data'!E70))="","",OFFSET('Hygiene Data'!$E$13,0,10*ROW('Hygiene Data'!E70)))</f>
        <v/>
      </c>
      <c r="DU76" s="271" t="str">
        <f ca="true">+IF(OFFSET('Hygiene Data'!$F$11,0,10*ROW('Hygiene Data'!F70))="","",OFFSET('Hygiene Data'!$F$11,0,10*ROW('Hygiene Data'!F70)))</f>
        <v/>
      </c>
      <c r="DV76" s="271" t="str">
        <f ca="true">+IF(OFFSET('Hygiene Data'!$F$12,0,10*ROW('Hygiene Data'!F70))="","",OFFSET('Hygiene Data'!$F$12,0,10*ROW('Hygiene Data'!F70)))</f>
        <v/>
      </c>
      <c r="DW76" s="271" t="str">
        <f ca="true">+IF(OFFSET('Hygiene Data'!$F$13,0,10*ROW('Hygiene Data'!F70))="","",OFFSET('Hygiene Data'!$F$13,0,10*ROW('Hygiene Data'!F70)))</f>
        <v/>
      </c>
      <c r="DX76" s="271" t="str">
        <f ca="true">+IF(OFFSET('Hygiene Data'!$G$11,0,10*ROW('Hygiene Data'!G70))="","",OFFSET('Hygiene Data'!$G$11,0,10*ROW('Hygiene Data'!G70)))</f>
        <v/>
      </c>
      <c r="DY76" s="271" t="str">
        <f ca="true">+IF(OFFSET('Hygiene Data'!$G$12,0,10*ROW('Hygiene Data'!G70))="","",OFFSET('Hygiene Data'!$G$12,0,10*ROW('Hygiene Data'!G70)))</f>
        <v/>
      </c>
      <c r="DZ76" s="271" t="str">
        <f ca="true">+IF(OFFSET('Hygiene Data'!$G$13,0,10*ROW('Hygiene Data'!G70))="","",OFFSET('Hygiene Data'!$G$13,0,10*ROW('Hygiene Data'!G70)))</f>
        <v/>
      </c>
      <c r="EA76" s="271" t="str">
        <f ca="true">+IF(OFFSET('Hygiene Data'!$H$11,0,10*ROW('Hygiene Data'!H70))="","",OFFSET('Hygiene Data'!$H$11,0,10*ROW('Hygiene Data'!H70)))</f>
        <v/>
      </c>
      <c r="EB76" s="271" t="str">
        <f ca="true">+IF(OFFSET('Hygiene Data'!$H$12,0,10*ROW('Hygiene Data'!H70))="","",OFFSET('Hygiene Data'!$H$12,0,10*ROW('Hygiene Data'!H70)))</f>
        <v/>
      </c>
      <c r="EC76" s="271" t="str">
        <f ca="true">+IF(OFFSET('Hygiene Data'!$H$13,0,10*ROW('Hygiene Data'!H70))="","",OFFSET('Hygiene Data'!$H$13,0,10*ROW('Hygiene Data'!H70)))</f>
        <v/>
      </c>
      <c r="ED76" s="271" t="str">
        <f ca="true">+IF(OFFSET('Hygiene Data'!$I$11,0,10*ROW('Hygiene Data'!I70))="","",OFFSET('Hygiene Data'!$I$11,0,10*ROW('Hygiene Data'!I70)))</f>
        <v/>
      </c>
      <c r="EE76" s="271" t="str">
        <f ca="true">+IF(OFFSET('Hygiene Data'!$I$12,0,10*ROW('Hygiene Data'!I70))="","",OFFSET('Hygiene Data'!$I$12,0,10*ROW('Hygiene Data'!I70)))</f>
        <v/>
      </c>
      <c r="EF76" s="271"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27"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1"/>
      <c r="BS77" s="271" t="str">
        <f ca="true">+IF(OFFSET('Water Data'!$D$27,0,10*ROW('Water Data'!D71))="","",OFFSET('Water Data'!$D$27,0,10*ROW('Water Data'!D71)))</f>
        <v/>
      </c>
      <c r="BT77" s="271" t="str">
        <f ca="true">+IF(OFFSET('Water Data'!$D$28,0,10*ROW('Water Data'!D71))="","",OFFSET('Water Data'!$D$28,0,10*ROW('Water Data'!D71)))</f>
        <v/>
      </c>
      <c r="BU77" s="271" t="str">
        <f ca="true">+IF(OFFSET('Water Data'!$D$29,0,10*ROW('Water Data'!D71))="","",OFFSET('Water Data'!$D$29,0,10*ROW('Water Data'!D71)))</f>
        <v/>
      </c>
      <c r="BV77" s="271" t="str">
        <f ca="true">+IF(OFFSET('Water Data'!$E$27,0,10*ROW('Water Data'!E71))="","",OFFSET('Water Data'!$E$27,0,10*ROW('Water Data'!E71)))</f>
        <v/>
      </c>
      <c r="BW77" s="271" t="str">
        <f ca="true">+IF(OFFSET('Water Data'!$E$28,0,10*ROW('Water Data'!E71))="","",OFFSET('Water Data'!$E$28,0,10*ROW('Water Data'!E71)))</f>
        <v/>
      </c>
      <c r="BX77" s="271" t="str">
        <f ca="true">+IF(OFFSET('Water Data'!$E$29,0,10*ROW('Water Data'!E71))="","",OFFSET('Water Data'!$E$29,0,10*ROW('Water Data'!E71)))</f>
        <v/>
      </c>
      <c r="BY77" s="271" t="str">
        <f ca="true">+IF(OFFSET('Water Data'!$F$27,0,10*ROW('Water Data'!F71))="","",OFFSET('Water Data'!$F$27,0,10*ROW('Water Data'!F71)))</f>
        <v/>
      </c>
      <c r="BZ77" s="271" t="str">
        <f ca="true">+IF(OFFSET('Water Data'!$F$28,0,10*ROW('Water Data'!F71))="","",OFFSET('Water Data'!$F$28,0,10*ROW('Water Data'!F71)))</f>
        <v/>
      </c>
      <c r="CA77" s="271" t="str">
        <f ca="true">+IF(OFFSET('Water Data'!$F$29,0,10*ROW('Water Data'!F71))="","",OFFSET('Water Data'!$F$29,0,10*ROW('Water Data'!F71)))</f>
        <v/>
      </c>
      <c r="CB77" s="271" t="str">
        <f ca="true">+IF(OFFSET('Water Data'!$G$27,0,10*ROW('Water Data'!G71))="","",OFFSET('Water Data'!$G$27,0,10*ROW('Water Data'!G71)))</f>
        <v/>
      </c>
      <c r="CC77" s="271" t="str">
        <f ca="true">+IF(OFFSET('Water Data'!$G$28,0,10*ROW('Water Data'!G71))="","",OFFSET('Water Data'!$G$28,0,10*ROW('Water Data'!G71)))</f>
        <v/>
      </c>
      <c r="CD77" s="271" t="str">
        <f ca="true">+IF(OFFSET('Water Data'!$G$29,0,10*ROW('Water Data'!G71))="","",OFFSET('Water Data'!$G$29,0,10*ROW('Water Data'!G71)))</f>
        <v/>
      </c>
      <c r="CE77" s="271" t="str">
        <f ca="true">+IF(OFFSET('Water Data'!$H$27,0,10*ROW('Water Data'!H71))="","",OFFSET('Water Data'!$H$27,0,10*ROW('Water Data'!H71)))</f>
        <v/>
      </c>
      <c r="CF77" s="271" t="str">
        <f ca="true">+IF(OFFSET('Water Data'!$H$28,0,10*ROW('Water Data'!H71))="","",OFFSET('Water Data'!$H$28,0,10*ROW('Water Data'!H71)))</f>
        <v/>
      </c>
      <c r="CG77" s="271" t="str">
        <f ca="true">+IF(OFFSET('Water Data'!$H$29,0,10*ROW('Water Data'!H71))="","",OFFSET('Water Data'!$H$29,0,10*ROW('Water Data'!H71)))</f>
        <v/>
      </c>
      <c r="CH77" s="271" t="str">
        <f ca="true">+IF(OFFSET('Water Data'!$I$27,0,10*ROW('Water Data'!I71))="","",OFFSET('Water Data'!$I$27,0,10*ROW('Water Data'!I71)))</f>
        <v/>
      </c>
      <c r="CI77" s="271" t="str">
        <f ca="true">+IF(OFFSET('Water Data'!$I$28,0,10*ROW('Water Data'!I71))="","",OFFSET('Water Data'!$I$28,0,10*ROW('Water Data'!I71)))</f>
        <v/>
      </c>
      <c r="CJ77" s="271" t="str">
        <f ca="true">+IF(OFFSET('Water Data'!$I$29,0,10*ROW('Water Data'!I71))="","",OFFSET('Water Data'!$I$29,0,10*ROW('Water Data'!I71)))</f>
        <v/>
      </c>
      <c r="CK77" s="271" t="str">
        <f ca="true">+IF(OFFSET('Sanitation Data'!$D$28,0,10*ROW('Sanitation Data'!D71))="","",OFFSET('Sanitation Data'!$D$28,0,10*ROW('Sanitation Data'!D71)))</f>
        <v/>
      </c>
      <c r="CL77" s="271" t="str">
        <f ca="true">+IF(OFFSET('Sanitation Data'!$D$29,0,10*ROW('Sanitation Data'!D71))="","",OFFSET('Sanitation Data'!$D$29,0,10*ROW('Sanitation Data'!D71)))</f>
        <v/>
      </c>
      <c r="CM77" s="271" t="str">
        <f ca="true">+IF(OFFSET('Sanitation Data'!$D$30,0,10*ROW('Sanitation Data'!D71))="","",OFFSET('Sanitation Data'!$D$30,0,10*ROW('Sanitation Data'!D71)))</f>
        <v/>
      </c>
      <c r="CN77" s="271" t="str">
        <f ca="true">+IF(OFFSET('Sanitation Data'!$D$31,0,10*ROW('Sanitation Data'!D71))="","",OFFSET('Sanitation Data'!$D$31,0,10*ROW('Sanitation Data'!D71)))</f>
        <v/>
      </c>
      <c r="CO77" s="271" t="str">
        <f ca="true">+IF(OFFSET('Sanitation Data'!$D$32,0,10*ROW('Sanitation Data'!D71))="","",OFFSET('Sanitation Data'!$D$32,0,10*ROW('Sanitation Data'!D71)))</f>
        <v/>
      </c>
      <c r="CP77" s="271" t="str">
        <f ca="true">+IF(OFFSET('Sanitation Data'!$E$28,0,10*ROW('Sanitation Data'!E71))="","",OFFSET('Sanitation Data'!$E$28,0,10*ROW('Sanitation Data'!E71)))</f>
        <v/>
      </c>
      <c r="CQ77" s="271" t="str">
        <f ca="true">+IF(OFFSET('Sanitation Data'!$E$29,0,10*ROW('Sanitation Data'!E71))="","",OFFSET('Sanitation Data'!$E$29,0,10*ROW('Sanitation Data'!E71)))</f>
        <v/>
      </c>
      <c r="CR77" s="271" t="str">
        <f ca="true">+IF(OFFSET('Sanitation Data'!$E$30,0,10*ROW('Sanitation Data'!E71))="","",OFFSET('Sanitation Data'!$E$30,0,10*ROW('Sanitation Data'!E71)))</f>
        <v/>
      </c>
      <c r="CS77" s="271" t="str">
        <f ca="true">+IF(OFFSET('Sanitation Data'!$E$31,0,10*ROW('Sanitation Data'!E71))="","",OFFSET('Sanitation Data'!$E$31,0,10*ROW('Sanitation Data'!E71)))</f>
        <v/>
      </c>
      <c r="CT77" s="271" t="str">
        <f ca="true">+IF(OFFSET('Sanitation Data'!$E$32,0,10*ROW('Sanitation Data'!E71))="","",OFFSET('Sanitation Data'!$E$32,0,10*ROW('Sanitation Data'!E71)))</f>
        <v/>
      </c>
      <c r="CU77" s="271" t="str">
        <f ca="true">+IF(OFFSET('Sanitation Data'!$F$28,0,10*ROW('Sanitation Data'!F71))="","",OFFSET('Sanitation Data'!$F$28,0,10*ROW('Sanitation Data'!F71)))</f>
        <v/>
      </c>
      <c r="CV77" s="271" t="str">
        <f ca="true">+IF(OFFSET('Sanitation Data'!$F$29,0,10*ROW('Sanitation Data'!F71))="","",OFFSET('Sanitation Data'!$F$29,0,10*ROW('Sanitation Data'!F71)))</f>
        <v/>
      </c>
      <c r="CW77" s="271" t="str">
        <f ca="true">+IF(OFFSET('Sanitation Data'!$F$30,0,10*ROW('Sanitation Data'!F71))="","",OFFSET('Sanitation Data'!$F$30,0,10*ROW('Sanitation Data'!F71)))</f>
        <v/>
      </c>
      <c r="CX77" s="271" t="str">
        <f ca="true">+IF(OFFSET('Sanitation Data'!$F$31,0,10*ROW('Sanitation Data'!F71))="","",OFFSET('Sanitation Data'!$F$31,0,10*ROW('Sanitation Data'!F71)))</f>
        <v/>
      </c>
      <c r="CY77" s="271" t="str">
        <f ca="true">+IF(OFFSET('Sanitation Data'!$F$32,0,10*ROW('Sanitation Data'!F71))="","",OFFSET('Sanitation Data'!$F$32,0,10*ROW('Sanitation Data'!F71)))</f>
        <v/>
      </c>
      <c r="CZ77" s="271" t="str">
        <f ca="true">+IF(OFFSET('Sanitation Data'!$G$28,0,10*ROW('Sanitation Data'!G71))="","",OFFSET('Sanitation Data'!$G$28,0,10*ROW('Sanitation Data'!G71)))</f>
        <v/>
      </c>
      <c r="DA77" s="271" t="str">
        <f ca="true">+IF(OFFSET('Sanitation Data'!$G$29,0,10*ROW('Sanitation Data'!G71))="","",OFFSET('Sanitation Data'!$G$29,0,10*ROW('Sanitation Data'!G71)))</f>
        <v/>
      </c>
      <c r="DB77" s="271" t="str">
        <f ca="true">+IF(OFFSET('Sanitation Data'!$G$30,0,10*ROW('Sanitation Data'!G71))="","",OFFSET('Sanitation Data'!$G$30,0,10*ROW('Sanitation Data'!G71)))</f>
        <v/>
      </c>
      <c r="DC77" s="271" t="str">
        <f ca="true">+IF(OFFSET('Sanitation Data'!$G$31,0,10*ROW('Sanitation Data'!G71))="","",OFFSET('Sanitation Data'!$G$31,0,10*ROW('Sanitation Data'!G71)))</f>
        <v/>
      </c>
      <c r="DD77" s="271" t="str">
        <f ca="true">+IF(OFFSET('Sanitation Data'!$G$32,0,10*ROW('Sanitation Data'!G71))="","",OFFSET('Sanitation Data'!$G$32,0,10*ROW('Sanitation Data'!G71)))</f>
        <v/>
      </c>
      <c r="DE77" s="271" t="str">
        <f ca="true">+IF(OFFSET('Sanitation Data'!$H$28,0,10*ROW('Sanitation Data'!H71))="","",OFFSET('Sanitation Data'!$H$28,0,10*ROW('Sanitation Data'!H71)))</f>
        <v/>
      </c>
      <c r="DF77" s="271" t="str">
        <f ca="true">+IF(OFFSET('Sanitation Data'!$H$29,0,10*ROW('Sanitation Data'!H71))="","",OFFSET('Sanitation Data'!$H$29,0,10*ROW('Sanitation Data'!H71)))</f>
        <v/>
      </c>
      <c r="DG77" s="271" t="str">
        <f ca="true">+IF(OFFSET('Sanitation Data'!$H$30,0,10*ROW('Sanitation Data'!H71))="","",OFFSET('Sanitation Data'!$H$30,0,10*ROW('Sanitation Data'!H71)))</f>
        <v/>
      </c>
      <c r="DH77" s="271" t="str">
        <f ca="true">+IF(OFFSET('Sanitation Data'!$H$31,0,10*ROW('Sanitation Data'!H71))="","",OFFSET('Sanitation Data'!$H$31,0,10*ROW('Sanitation Data'!H71)))</f>
        <v/>
      </c>
      <c r="DI77" s="271" t="str">
        <f ca="true">+IF(OFFSET('Sanitation Data'!$H$32,0,10*ROW('Sanitation Data'!H71))="","",OFFSET('Sanitation Data'!$H$32,0,10*ROW('Sanitation Data'!H71)))</f>
        <v/>
      </c>
      <c r="DJ77" s="271" t="str">
        <f ca="true">+IF(OFFSET('Sanitation Data'!$I$28,0,10*ROW('Sanitation Data'!I71))="","",OFFSET('Sanitation Data'!$I$28,0,10*ROW('Sanitation Data'!I71)))</f>
        <v/>
      </c>
      <c r="DK77" s="271" t="str">
        <f ca="true">+IF(OFFSET('Sanitation Data'!$I$29,0,10*ROW('Sanitation Data'!I71))="","",OFFSET('Sanitation Data'!$I$29,0,10*ROW('Sanitation Data'!I71)))</f>
        <v/>
      </c>
      <c r="DL77" s="271" t="str">
        <f ca="true">+IF(OFFSET('Sanitation Data'!$I$30,0,10*ROW('Sanitation Data'!I71))="","",OFFSET('Sanitation Data'!$I$30,0,10*ROW('Sanitation Data'!I71)))</f>
        <v/>
      </c>
      <c r="DM77" s="271" t="str">
        <f ca="true">+IF(OFFSET('Sanitation Data'!$I$31,0,10*ROW('Sanitation Data'!I71))="","",OFFSET('Sanitation Data'!$I$31,0,10*ROW('Sanitation Data'!I71)))</f>
        <v/>
      </c>
      <c r="DN77" s="271" t="str">
        <f ca="true">+IF(OFFSET('Sanitation Data'!$I$32,0,10*ROW('Sanitation Data'!I71))="","",OFFSET('Sanitation Data'!$I$32,0,10*ROW('Sanitation Data'!I71)))</f>
        <v/>
      </c>
      <c r="DO77" s="271" t="str">
        <f ca="true">+IF(OFFSET('Hygiene Data'!$D$11,0,10*ROW('Hygiene Data'!D71))="","",OFFSET('Hygiene Data'!$D$11,0,10*ROW('Hygiene Data'!D71)))</f>
        <v/>
      </c>
      <c r="DP77" s="271" t="str">
        <f ca="true">+IF(OFFSET('Hygiene Data'!$D$12,0,10*ROW('Hygiene Data'!D71))="","",OFFSET('Hygiene Data'!$D$12,0,10*ROW('Hygiene Data'!D71)))</f>
        <v/>
      </c>
      <c r="DQ77" s="271" t="str">
        <f ca="true">+IF(OFFSET('Hygiene Data'!$D$13,0,10*ROW('Hygiene Data'!D71))="","",OFFSET('Hygiene Data'!$D$13,0,10*ROW('Hygiene Data'!D71)))</f>
        <v/>
      </c>
      <c r="DR77" s="271" t="str">
        <f ca="true">+IF(OFFSET('Hygiene Data'!$E$11,0,10*ROW('Hygiene Data'!E71))="","",OFFSET('Hygiene Data'!$E$11,0,10*ROW('Hygiene Data'!E71)))</f>
        <v/>
      </c>
      <c r="DS77" s="271" t="str">
        <f ca="true">+IF(OFFSET('Hygiene Data'!$E$12,0,10*ROW('Hygiene Data'!E71))="","",OFFSET('Hygiene Data'!$E$12,0,10*ROW('Hygiene Data'!E71)))</f>
        <v/>
      </c>
      <c r="DT77" s="271" t="str">
        <f ca="true">+IF(OFFSET('Hygiene Data'!$E$13,0,10*ROW('Hygiene Data'!E71))="","",OFFSET('Hygiene Data'!$E$13,0,10*ROW('Hygiene Data'!E71)))</f>
        <v/>
      </c>
      <c r="DU77" s="271" t="str">
        <f ca="true">+IF(OFFSET('Hygiene Data'!$F$11,0,10*ROW('Hygiene Data'!F71))="","",OFFSET('Hygiene Data'!$F$11,0,10*ROW('Hygiene Data'!F71)))</f>
        <v/>
      </c>
      <c r="DV77" s="271" t="str">
        <f ca="true">+IF(OFFSET('Hygiene Data'!$F$12,0,10*ROW('Hygiene Data'!F71))="","",OFFSET('Hygiene Data'!$F$12,0,10*ROW('Hygiene Data'!F71)))</f>
        <v/>
      </c>
      <c r="DW77" s="271" t="str">
        <f ca="true">+IF(OFFSET('Hygiene Data'!$F$13,0,10*ROW('Hygiene Data'!F71))="","",OFFSET('Hygiene Data'!$F$13,0,10*ROW('Hygiene Data'!F71)))</f>
        <v/>
      </c>
      <c r="DX77" s="271" t="str">
        <f ca="true">+IF(OFFSET('Hygiene Data'!$G$11,0,10*ROW('Hygiene Data'!G71))="","",OFFSET('Hygiene Data'!$G$11,0,10*ROW('Hygiene Data'!G71)))</f>
        <v/>
      </c>
      <c r="DY77" s="271" t="str">
        <f ca="true">+IF(OFFSET('Hygiene Data'!$G$12,0,10*ROW('Hygiene Data'!G71))="","",OFFSET('Hygiene Data'!$G$12,0,10*ROW('Hygiene Data'!G71)))</f>
        <v/>
      </c>
      <c r="DZ77" s="271" t="str">
        <f ca="true">+IF(OFFSET('Hygiene Data'!$G$13,0,10*ROW('Hygiene Data'!G71))="","",OFFSET('Hygiene Data'!$G$13,0,10*ROW('Hygiene Data'!G71)))</f>
        <v/>
      </c>
      <c r="EA77" s="271" t="str">
        <f ca="true">+IF(OFFSET('Hygiene Data'!$H$11,0,10*ROW('Hygiene Data'!H71))="","",OFFSET('Hygiene Data'!$H$11,0,10*ROW('Hygiene Data'!H71)))</f>
        <v/>
      </c>
      <c r="EB77" s="271" t="str">
        <f ca="true">+IF(OFFSET('Hygiene Data'!$H$12,0,10*ROW('Hygiene Data'!H71))="","",OFFSET('Hygiene Data'!$H$12,0,10*ROW('Hygiene Data'!H71)))</f>
        <v/>
      </c>
      <c r="EC77" s="271" t="str">
        <f ca="true">+IF(OFFSET('Hygiene Data'!$H$13,0,10*ROW('Hygiene Data'!H71))="","",OFFSET('Hygiene Data'!$H$13,0,10*ROW('Hygiene Data'!H71)))</f>
        <v/>
      </c>
      <c r="ED77" s="271" t="str">
        <f ca="true">+IF(OFFSET('Hygiene Data'!$I$11,0,10*ROW('Hygiene Data'!I71))="","",OFFSET('Hygiene Data'!$I$11,0,10*ROW('Hygiene Data'!I71)))</f>
        <v/>
      </c>
      <c r="EE77" s="271" t="str">
        <f ca="true">+IF(OFFSET('Hygiene Data'!$I$12,0,10*ROW('Hygiene Data'!I71))="","",OFFSET('Hygiene Data'!$I$12,0,10*ROW('Hygiene Data'!I71)))</f>
        <v/>
      </c>
      <c r="EF77" s="271"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27"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1"/>
      <c r="BS78" s="271" t="str">
        <f ca="true">+IF(OFFSET('Water Data'!$D$27,0,10*ROW('Water Data'!D72))="","",OFFSET('Water Data'!$D$27,0,10*ROW('Water Data'!D72)))</f>
        <v/>
      </c>
      <c r="BT78" s="271" t="str">
        <f ca="true">+IF(OFFSET('Water Data'!$D$28,0,10*ROW('Water Data'!D72))="","",OFFSET('Water Data'!$D$28,0,10*ROW('Water Data'!D72)))</f>
        <v/>
      </c>
      <c r="BU78" s="271" t="str">
        <f ca="true">+IF(OFFSET('Water Data'!$D$29,0,10*ROW('Water Data'!D72))="","",OFFSET('Water Data'!$D$29,0,10*ROW('Water Data'!D72)))</f>
        <v/>
      </c>
      <c r="BV78" s="271" t="str">
        <f ca="true">+IF(OFFSET('Water Data'!$E$27,0,10*ROW('Water Data'!E72))="","",OFFSET('Water Data'!$E$27,0,10*ROW('Water Data'!E72)))</f>
        <v/>
      </c>
      <c r="BW78" s="271" t="str">
        <f ca="true">+IF(OFFSET('Water Data'!$E$28,0,10*ROW('Water Data'!E72))="","",OFFSET('Water Data'!$E$28,0,10*ROW('Water Data'!E72)))</f>
        <v/>
      </c>
      <c r="BX78" s="271" t="str">
        <f ca="true">+IF(OFFSET('Water Data'!$E$29,0,10*ROW('Water Data'!E72))="","",OFFSET('Water Data'!$E$29,0,10*ROW('Water Data'!E72)))</f>
        <v/>
      </c>
      <c r="BY78" s="271" t="str">
        <f ca="true">+IF(OFFSET('Water Data'!$F$27,0,10*ROW('Water Data'!F72))="","",OFFSET('Water Data'!$F$27,0,10*ROW('Water Data'!F72)))</f>
        <v/>
      </c>
      <c r="BZ78" s="271" t="str">
        <f ca="true">+IF(OFFSET('Water Data'!$F$28,0,10*ROW('Water Data'!F72))="","",OFFSET('Water Data'!$F$28,0,10*ROW('Water Data'!F72)))</f>
        <v/>
      </c>
      <c r="CA78" s="271" t="str">
        <f ca="true">+IF(OFFSET('Water Data'!$F$29,0,10*ROW('Water Data'!F72))="","",OFFSET('Water Data'!$F$29,0,10*ROW('Water Data'!F72)))</f>
        <v/>
      </c>
      <c r="CB78" s="271" t="str">
        <f ca="true">+IF(OFFSET('Water Data'!$G$27,0,10*ROW('Water Data'!G72))="","",OFFSET('Water Data'!$G$27,0,10*ROW('Water Data'!G72)))</f>
        <v/>
      </c>
      <c r="CC78" s="271" t="str">
        <f ca="true">+IF(OFFSET('Water Data'!$G$28,0,10*ROW('Water Data'!G72))="","",OFFSET('Water Data'!$G$28,0,10*ROW('Water Data'!G72)))</f>
        <v/>
      </c>
      <c r="CD78" s="271" t="str">
        <f ca="true">+IF(OFFSET('Water Data'!$G$29,0,10*ROW('Water Data'!G72))="","",OFFSET('Water Data'!$G$29,0,10*ROW('Water Data'!G72)))</f>
        <v/>
      </c>
      <c r="CE78" s="271" t="str">
        <f ca="true">+IF(OFFSET('Water Data'!$H$27,0,10*ROW('Water Data'!H72))="","",OFFSET('Water Data'!$H$27,0,10*ROW('Water Data'!H72)))</f>
        <v/>
      </c>
      <c r="CF78" s="271" t="str">
        <f ca="true">+IF(OFFSET('Water Data'!$H$28,0,10*ROW('Water Data'!H72))="","",OFFSET('Water Data'!$H$28,0,10*ROW('Water Data'!H72)))</f>
        <v/>
      </c>
      <c r="CG78" s="271" t="str">
        <f ca="true">+IF(OFFSET('Water Data'!$H$29,0,10*ROW('Water Data'!H72))="","",OFFSET('Water Data'!$H$29,0,10*ROW('Water Data'!H72)))</f>
        <v/>
      </c>
      <c r="CH78" s="271" t="str">
        <f ca="true">+IF(OFFSET('Water Data'!$I$27,0,10*ROW('Water Data'!I72))="","",OFFSET('Water Data'!$I$27,0,10*ROW('Water Data'!I72)))</f>
        <v/>
      </c>
      <c r="CI78" s="271" t="str">
        <f ca="true">+IF(OFFSET('Water Data'!$I$28,0,10*ROW('Water Data'!I72))="","",OFFSET('Water Data'!$I$28,0,10*ROW('Water Data'!I72)))</f>
        <v/>
      </c>
      <c r="CJ78" s="271" t="str">
        <f ca="true">+IF(OFFSET('Water Data'!$I$29,0,10*ROW('Water Data'!I72))="","",OFFSET('Water Data'!$I$29,0,10*ROW('Water Data'!I72)))</f>
        <v/>
      </c>
      <c r="CK78" s="271" t="str">
        <f ca="true">+IF(OFFSET('Sanitation Data'!$D$28,0,10*ROW('Sanitation Data'!D72))="","",OFFSET('Sanitation Data'!$D$28,0,10*ROW('Sanitation Data'!D72)))</f>
        <v/>
      </c>
      <c r="CL78" s="271" t="str">
        <f ca="true">+IF(OFFSET('Sanitation Data'!$D$29,0,10*ROW('Sanitation Data'!D72))="","",OFFSET('Sanitation Data'!$D$29,0,10*ROW('Sanitation Data'!D72)))</f>
        <v/>
      </c>
      <c r="CM78" s="271" t="str">
        <f ca="true">+IF(OFFSET('Sanitation Data'!$D$30,0,10*ROW('Sanitation Data'!D72))="","",OFFSET('Sanitation Data'!$D$30,0,10*ROW('Sanitation Data'!D72)))</f>
        <v/>
      </c>
      <c r="CN78" s="271" t="str">
        <f ca="true">+IF(OFFSET('Sanitation Data'!$D$31,0,10*ROW('Sanitation Data'!D72))="","",OFFSET('Sanitation Data'!$D$31,0,10*ROW('Sanitation Data'!D72)))</f>
        <v/>
      </c>
      <c r="CO78" s="271" t="str">
        <f ca="true">+IF(OFFSET('Sanitation Data'!$D$32,0,10*ROW('Sanitation Data'!D72))="","",OFFSET('Sanitation Data'!$D$32,0,10*ROW('Sanitation Data'!D72)))</f>
        <v/>
      </c>
      <c r="CP78" s="271" t="str">
        <f ca="true">+IF(OFFSET('Sanitation Data'!$E$28,0,10*ROW('Sanitation Data'!E72))="","",OFFSET('Sanitation Data'!$E$28,0,10*ROW('Sanitation Data'!E72)))</f>
        <v/>
      </c>
      <c r="CQ78" s="271" t="str">
        <f ca="true">+IF(OFFSET('Sanitation Data'!$E$29,0,10*ROW('Sanitation Data'!E72))="","",OFFSET('Sanitation Data'!$E$29,0,10*ROW('Sanitation Data'!E72)))</f>
        <v/>
      </c>
      <c r="CR78" s="271" t="str">
        <f ca="true">+IF(OFFSET('Sanitation Data'!$E$30,0,10*ROW('Sanitation Data'!E72))="","",OFFSET('Sanitation Data'!$E$30,0,10*ROW('Sanitation Data'!E72)))</f>
        <v/>
      </c>
      <c r="CS78" s="271" t="str">
        <f ca="true">+IF(OFFSET('Sanitation Data'!$E$31,0,10*ROW('Sanitation Data'!E72))="","",OFFSET('Sanitation Data'!$E$31,0,10*ROW('Sanitation Data'!E72)))</f>
        <v/>
      </c>
      <c r="CT78" s="271" t="str">
        <f ca="true">+IF(OFFSET('Sanitation Data'!$E$32,0,10*ROW('Sanitation Data'!E72))="","",OFFSET('Sanitation Data'!$E$32,0,10*ROW('Sanitation Data'!E72)))</f>
        <v/>
      </c>
      <c r="CU78" s="271" t="str">
        <f ca="true">+IF(OFFSET('Sanitation Data'!$F$28,0,10*ROW('Sanitation Data'!F72))="","",OFFSET('Sanitation Data'!$F$28,0,10*ROW('Sanitation Data'!F72)))</f>
        <v/>
      </c>
      <c r="CV78" s="271" t="str">
        <f ca="true">+IF(OFFSET('Sanitation Data'!$F$29,0,10*ROW('Sanitation Data'!F72))="","",OFFSET('Sanitation Data'!$F$29,0,10*ROW('Sanitation Data'!F72)))</f>
        <v/>
      </c>
      <c r="CW78" s="271" t="str">
        <f ca="true">+IF(OFFSET('Sanitation Data'!$F$30,0,10*ROW('Sanitation Data'!F72))="","",OFFSET('Sanitation Data'!$F$30,0,10*ROW('Sanitation Data'!F72)))</f>
        <v/>
      </c>
      <c r="CX78" s="271" t="str">
        <f ca="true">+IF(OFFSET('Sanitation Data'!$F$31,0,10*ROW('Sanitation Data'!F72))="","",OFFSET('Sanitation Data'!$F$31,0,10*ROW('Sanitation Data'!F72)))</f>
        <v/>
      </c>
      <c r="CY78" s="271" t="str">
        <f ca="true">+IF(OFFSET('Sanitation Data'!$F$32,0,10*ROW('Sanitation Data'!F72))="","",OFFSET('Sanitation Data'!$F$32,0,10*ROW('Sanitation Data'!F72)))</f>
        <v/>
      </c>
      <c r="CZ78" s="271" t="str">
        <f ca="true">+IF(OFFSET('Sanitation Data'!$G$28,0,10*ROW('Sanitation Data'!G72))="","",OFFSET('Sanitation Data'!$G$28,0,10*ROW('Sanitation Data'!G72)))</f>
        <v/>
      </c>
      <c r="DA78" s="271" t="str">
        <f ca="true">+IF(OFFSET('Sanitation Data'!$G$29,0,10*ROW('Sanitation Data'!G72))="","",OFFSET('Sanitation Data'!$G$29,0,10*ROW('Sanitation Data'!G72)))</f>
        <v/>
      </c>
      <c r="DB78" s="271" t="str">
        <f ca="true">+IF(OFFSET('Sanitation Data'!$G$30,0,10*ROW('Sanitation Data'!G72))="","",OFFSET('Sanitation Data'!$G$30,0,10*ROW('Sanitation Data'!G72)))</f>
        <v/>
      </c>
      <c r="DC78" s="271" t="str">
        <f ca="true">+IF(OFFSET('Sanitation Data'!$G$31,0,10*ROW('Sanitation Data'!G72))="","",OFFSET('Sanitation Data'!$G$31,0,10*ROW('Sanitation Data'!G72)))</f>
        <v/>
      </c>
      <c r="DD78" s="271" t="str">
        <f ca="true">+IF(OFFSET('Sanitation Data'!$G$32,0,10*ROW('Sanitation Data'!G72))="","",OFFSET('Sanitation Data'!$G$32,0,10*ROW('Sanitation Data'!G72)))</f>
        <v/>
      </c>
      <c r="DE78" s="271" t="str">
        <f ca="true">+IF(OFFSET('Sanitation Data'!$H$28,0,10*ROW('Sanitation Data'!H72))="","",OFFSET('Sanitation Data'!$H$28,0,10*ROW('Sanitation Data'!H72)))</f>
        <v/>
      </c>
      <c r="DF78" s="271" t="str">
        <f ca="true">+IF(OFFSET('Sanitation Data'!$H$29,0,10*ROW('Sanitation Data'!H72))="","",OFFSET('Sanitation Data'!$H$29,0,10*ROW('Sanitation Data'!H72)))</f>
        <v/>
      </c>
      <c r="DG78" s="271" t="str">
        <f ca="true">+IF(OFFSET('Sanitation Data'!$H$30,0,10*ROW('Sanitation Data'!H72))="","",OFFSET('Sanitation Data'!$H$30,0,10*ROW('Sanitation Data'!H72)))</f>
        <v/>
      </c>
      <c r="DH78" s="271" t="str">
        <f ca="true">+IF(OFFSET('Sanitation Data'!$H$31,0,10*ROW('Sanitation Data'!H72))="","",OFFSET('Sanitation Data'!$H$31,0,10*ROW('Sanitation Data'!H72)))</f>
        <v/>
      </c>
      <c r="DI78" s="271" t="str">
        <f ca="true">+IF(OFFSET('Sanitation Data'!$H$32,0,10*ROW('Sanitation Data'!H72))="","",OFFSET('Sanitation Data'!$H$32,0,10*ROW('Sanitation Data'!H72)))</f>
        <v/>
      </c>
      <c r="DJ78" s="271" t="str">
        <f ca="true">+IF(OFFSET('Sanitation Data'!$I$28,0,10*ROW('Sanitation Data'!I72))="","",OFFSET('Sanitation Data'!$I$28,0,10*ROW('Sanitation Data'!I72)))</f>
        <v/>
      </c>
      <c r="DK78" s="271" t="str">
        <f ca="true">+IF(OFFSET('Sanitation Data'!$I$29,0,10*ROW('Sanitation Data'!I72))="","",OFFSET('Sanitation Data'!$I$29,0,10*ROW('Sanitation Data'!I72)))</f>
        <v/>
      </c>
      <c r="DL78" s="271" t="str">
        <f ca="true">+IF(OFFSET('Sanitation Data'!$I$30,0,10*ROW('Sanitation Data'!I72))="","",OFFSET('Sanitation Data'!$I$30,0,10*ROW('Sanitation Data'!I72)))</f>
        <v/>
      </c>
      <c r="DM78" s="271" t="str">
        <f ca="true">+IF(OFFSET('Sanitation Data'!$I$31,0,10*ROW('Sanitation Data'!I72))="","",OFFSET('Sanitation Data'!$I$31,0,10*ROW('Sanitation Data'!I72)))</f>
        <v/>
      </c>
      <c r="DN78" s="271" t="str">
        <f ca="true">+IF(OFFSET('Sanitation Data'!$I$32,0,10*ROW('Sanitation Data'!I72))="","",OFFSET('Sanitation Data'!$I$32,0,10*ROW('Sanitation Data'!I72)))</f>
        <v/>
      </c>
      <c r="DO78" s="271" t="str">
        <f ca="true">+IF(OFFSET('Hygiene Data'!$D$11,0,10*ROW('Hygiene Data'!D72))="","",OFFSET('Hygiene Data'!$D$11,0,10*ROW('Hygiene Data'!D72)))</f>
        <v/>
      </c>
      <c r="DP78" s="271" t="str">
        <f ca="true">+IF(OFFSET('Hygiene Data'!$D$12,0,10*ROW('Hygiene Data'!D72))="","",OFFSET('Hygiene Data'!$D$12,0,10*ROW('Hygiene Data'!D72)))</f>
        <v/>
      </c>
      <c r="DQ78" s="271" t="str">
        <f ca="true">+IF(OFFSET('Hygiene Data'!$D$13,0,10*ROW('Hygiene Data'!D72))="","",OFFSET('Hygiene Data'!$D$13,0,10*ROW('Hygiene Data'!D72)))</f>
        <v/>
      </c>
      <c r="DR78" s="271" t="str">
        <f ca="true">+IF(OFFSET('Hygiene Data'!$E$11,0,10*ROW('Hygiene Data'!E72))="","",OFFSET('Hygiene Data'!$E$11,0,10*ROW('Hygiene Data'!E72)))</f>
        <v/>
      </c>
      <c r="DS78" s="271" t="str">
        <f ca="true">+IF(OFFSET('Hygiene Data'!$E$12,0,10*ROW('Hygiene Data'!E72))="","",OFFSET('Hygiene Data'!$E$12,0,10*ROW('Hygiene Data'!E72)))</f>
        <v/>
      </c>
      <c r="DT78" s="271" t="str">
        <f ca="true">+IF(OFFSET('Hygiene Data'!$E$13,0,10*ROW('Hygiene Data'!E72))="","",OFFSET('Hygiene Data'!$E$13,0,10*ROW('Hygiene Data'!E72)))</f>
        <v/>
      </c>
      <c r="DU78" s="271" t="str">
        <f ca="true">+IF(OFFSET('Hygiene Data'!$F$11,0,10*ROW('Hygiene Data'!F72))="","",OFFSET('Hygiene Data'!$F$11,0,10*ROW('Hygiene Data'!F72)))</f>
        <v/>
      </c>
      <c r="DV78" s="271" t="str">
        <f ca="true">+IF(OFFSET('Hygiene Data'!$F$12,0,10*ROW('Hygiene Data'!F72))="","",OFFSET('Hygiene Data'!$F$12,0,10*ROW('Hygiene Data'!F72)))</f>
        <v/>
      </c>
      <c r="DW78" s="271" t="str">
        <f ca="true">+IF(OFFSET('Hygiene Data'!$F$13,0,10*ROW('Hygiene Data'!F72))="","",OFFSET('Hygiene Data'!$F$13,0,10*ROW('Hygiene Data'!F72)))</f>
        <v/>
      </c>
      <c r="DX78" s="271" t="str">
        <f ca="true">+IF(OFFSET('Hygiene Data'!$G$11,0,10*ROW('Hygiene Data'!G72))="","",OFFSET('Hygiene Data'!$G$11,0,10*ROW('Hygiene Data'!G72)))</f>
        <v/>
      </c>
      <c r="DY78" s="271" t="str">
        <f ca="true">+IF(OFFSET('Hygiene Data'!$G$12,0,10*ROW('Hygiene Data'!G72))="","",OFFSET('Hygiene Data'!$G$12,0,10*ROW('Hygiene Data'!G72)))</f>
        <v/>
      </c>
      <c r="DZ78" s="271" t="str">
        <f ca="true">+IF(OFFSET('Hygiene Data'!$G$13,0,10*ROW('Hygiene Data'!G72))="","",OFFSET('Hygiene Data'!$G$13,0,10*ROW('Hygiene Data'!G72)))</f>
        <v/>
      </c>
      <c r="EA78" s="271" t="str">
        <f ca="true">+IF(OFFSET('Hygiene Data'!$H$11,0,10*ROW('Hygiene Data'!H72))="","",OFFSET('Hygiene Data'!$H$11,0,10*ROW('Hygiene Data'!H72)))</f>
        <v/>
      </c>
      <c r="EB78" s="271" t="str">
        <f ca="true">+IF(OFFSET('Hygiene Data'!$H$12,0,10*ROW('Hygiene Data'!H72))="","",OFFSET('Hygiene Data'!$H$12,0,10*ROW('Hygiene Data'!H72)))</f>
        <v/>
      </c>
      <c r="EC78" s="271" t="str">
        <f ca="true">+IF(OFFSET('Hygiene Data'!$H$13,0,10*ROW('Hygiene Data'!H72))="","",OFFSET('Hygiene Data'!$H$13,0,10*ROW('Hygiene Data'!H72)))</f>
        <v/>
      </c>
      <c r="ED78" s="271" t="str">
        <f ca="true">+IF(OFFSET('Hygiene Data'!$I$11,0,10*ROW('Hygiene Data'!I72))="","",OFFSET('Hygiene Data'!$I$11,0,10*ROW('Hygiene Data'!I72)))</f>
        <v/>
      </c>
      <c r="EE78" s="271" t="str">
        <f ca="true">+IF(OFFSET('Hygiene Data'!$I$12,0,10*ROW('Hygiene Data'!I72))="","",OFFSET('Hygiene Data'!$I$12,0,10*ROW('Hygiene Data'!I72)))</f>
        <v/>
      </c>
      <c r="EF78" s="271"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27"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1"/>
      <c r="BS79" s="271" t="str">
        <f ca="true">+IF(OFFSET('Water Data'!$D$27,0,10*ROW('Water Data'!D73))="","",OFFSET('Water Data'!$D$27,0,10*ROW('Water Data'!D73)))</f>
        <v/>
      </c>
      <c r="BT79" s="271" t="str">
        <f ca="true">+IF(OFFSET('Water Data'!$D$28,0,10*ROW('Water Data'!D73))="","",OFFSET('Water Data'!$D$28,0,10*ROW('Water Data'!D73)))</f>
        <v/>
      </c>
      <c r="BU79" s="271" t="str">
        <f ca="true">+IF(OFFSET('Water Data'!$D$29,0,10*ROW('Water Data'!D73))="","",OFFSET('Water Data'!$D$29,0,10*ROW('Water Data'!D73)))</f>
        <v/>
      </c>
      <c r="BV79" s="271" t="str">
        <f ca="true">+IF(OFFSET('Water Data'!$E$27,0,10*ROW('Water Data'!E73))="","",OFFSET('Water Data'!$E$27,0,10*ROW('Water Data'!E73)))</f>
        <v/>
      </c>
      <c r="BW79" s="271" t="str">
        <f ca="true">+IF(OFFSET('Water Data'!$E$28,0,10*ROW('Water Data'!E73))="","",OFFSET('Water Data'!$E$28,0,10*ROW('Water Data'!E73)))</f>
        <v/>
      </c>
      <c r="BX79" s="271" t="str">
        <f ca="true">+IF(OFFSET('Water Data'!$E$29,0,10*ROW('Water Data'!E73))="","",OFFSET('Water Data'!$E$29,0,10*ROW('Water Data'!E73)))</f>
        <v/>
      </c>
      <c r="BY79" s="271" t="str">
        <f ca="true">+IF(OFFSET('Water Data'!$F$27,0,10*ROW('Water Data'!F73))="","",OFFSET('Water Data'!$F$27,0,10*ROW('Water Data'!F73)))</f>
        <v/>
      </c>
      <c r="BZ79" s="271" t="str">
        <f ca="true">+IF(OFFSET('Water Data'!$F$28,0,10*ROW('Water Data'!F73))="","",OFFSET('Water Data'!$F$28,0,10*ROW('Water Data'!F73)))</f>
        <v/>
      </c>
      <c r="CA79" s="271" t="str">
        <f ca="true">+IF(OFFSET('Water Data'!$F$29,0,10*ROW('Water Data'!F73))="","",OFFSET('Water Data'!$F$29,0,10*ROW('Water Data'!F73)))</f>
        <v/>
      </c>
      <c r="CB79" s="271" t="str">
        <f ca="true">+IF(OFFSET('Water Data'!$G$27,0,10*ROW('Water Data'!G73))="","",OFFSET('Water Data'!$G$27,0,10*ROW('Water Data'!G73)))</f>
        <v/>
      </c>
      <c r="CC79" s="271" t="str">
        <f ca="true">+IF(OFFSET('Water Data'!$G$28,0,10*ROW('Water Data'!G73))="","",OFFSET('Water Data'!$G$28,0,10*ROW('Water Data'!G73)))</f>
        <v/>
      </c>
      <c r="CD79" s="271" t="str">
        <f ca="true">+IF(OFFSET('Water Data'!$G$29,0,10*ROW('Water Data'!G73))="","",OFFSET('Water Data'!$G$29,0,10*ROW('Water Data'!G73)))</f>
        <v/>
      </c>
      <c r="CE79" s="271" t="str">
        <f ca="true">+IF(OFFSET('Water Data'!$H$27,0,10*ROW('Water Data'!H73))="","",OFFSET('Water Data'!$H$27,0,10*ROW('Water Data'!H73)))</f>
        <v/>
      </c>
      <c r="CF79" s="271" t="str">
        <f ca="true">+IF(OFFSET('Water Data'!$H$28,0,10*ROW('Water Data'!H73))="","",OFFSET('Water Data'!$H$28,0,10*ROW('Water Data'!H73)))</f>
        <v/>
      </c>
      <c r="CG79" s="271" t="str">
        <f ca="true">+IF(OFFSET('Water Data'!$H$29,0,10*ROW('Water Data'!H73))="","",OFFSET('Water Data'!$H$29,0,10*ROW('Water Data'!H73)))</f>
        <v/>
      </c>
      <c r="CH79" s="271" t="str">
        <f ca="true">+IF(OFFSET('Water Data'!$I$27,0,10*ROW('Water Data'!I73))="","",OFFSET('Water Data'!$I$27,0,10*ROW('Water Data'!I73)))</f>
        <v/>
      </c>
      <c r="CI79" s="271" t="str">
        <f ca="true">+IF(OFFSET('Water Data'!$I$28,0,10*ROW('Water Data'!I73))="","",OFFSET('Water Data'!$I$28,0,10*ROW('Water Data'!I73)))</f>
        <v/>
      </c>
      <c r="CJ79" s="271" t="str">
        <f ca="true">+IF(OFFSET('Water Data'!$I$29,0,10*ROW('Water Data'!I73))="","",OFFSET('Water Data'!$I$29,0,10*ROW('Water Data'!I73)))</f>
        <v/>
      </c>
      <c r="CK79" s="271" t="str">
        <f ca="true">+IF(OFFSET('Sanitation Data'!$D$28,0,10*ROW('Sanitation Data'!D73))="","",OFFSET('Sanitation Data'!$D$28,0,10*ROW('Sanitation Data'!D73)))</f>
        <v/>
      </c>
      <c r="CL79" s="271" t="str">
        <f ca="true">+IF(OFFSET('Sanitation Data'!$D$29,0,10*ROW('Sanitation Data'!D73))="","",OFFSET('Sanitation Data'!$D$29,0,10*ROW('Sanitation Data'!D73)))</f>
        <v/>
      </c>
      <c r="CM79" s="271" t="str">
        <f ca="true">+IF(OFFSET('Sanitation Data'!$D$30,0,10*ROW('Sanitation Data'!D73))="","",OFFSET('Sanitation Data'!$D$30,0,10*ROW('Sanitation Data'!D73)))</f>
        <v/>
      </c>
      <c r="CN79" s="271" t="str">
        <f ca="true">+IF(OFFSET('Sanitation Data'!$D$31,0,10*ROW('Sanitation Data'!D73))="","",OFFSET('Sanitation Data'!$D$31,0,10*ROW('Sanitation Data'!D73)))</f>
        <v/>
      </c>
      <c r="CO79" s="271" t="str">
        <f ca="true">+IF(OFFSET('Sanitation Data'!$D$32,0,10*ROW('Sanitation Data'!D73))="","",OFFSET('Sanitation Data'!$D$32,0,10*ROW('Sanitation Data'!D73)))</f>
        <v/>
      </c>
      <c r="CP79" s="271" t="str">
        <f ca="true">+IF(OFFSET('Sanitation Data'!$E$28,0,10*ROW('Sanitation Data'!E73))="","",OFFSET('Sanitation Data'!$E$28,0,10*ROW('Sanitation Data'!E73)))</f>
        <v/>
      </c>
      <c r="CQ79" s="271" t="str">
        <f ca="true">+IF(OFFSET('Sanitation Data'!$E$29,0,10*ROW('Sanitation Data'!E73))="","",OFFSET('Sanitation Data'!$E$29,0,10*ROW('Sanitation Data'!E73)))</f>
        <v/>
      </c>
      <c r="CR79" s="271" t="str">
        <f ca="true">+IF(OFFSET('Sanitation Data'!$E$30,0,10*ROW('Sanitation Data'!E73))="","",OFFSET('Sanitation Data'!$E$30,0,10*ROW('Sanitation Data'!E73)))</f>
        <v/>
      </c>
      <c r="CS79" s="271" t="str">
        <f ca="true">+IF(OFFSET('Sanitation Data'!$E$31,0,10*ROW('Sanitation Data'!E73))="","",OFFSET('Sanitation Data'!$E$31,0,10*ROW('Sanitation Data'!E73)))</f>
        <v/>
      </c>
      <c r="CT79" s="271" t="str">
        <f ca="true">+IF(OFFSET('Sanitation Data'!$E$32,0,10*ROW('Sanitation Data'!E73))="","",OFFSET('Sanitation Data'!$E$32,0,10*ROW('Sanitation Data'!E73)))</f>
        <v/>
      </c>
      <c r="CU79" s="271" t="str">
        <f ca="true">+IF(OFFSET('Sanitation Data'!$F$28,0,10*ROW('Sanitation Data'!F73))="","",OFFSET('Sanitation Data'!$F$28,0,10*ROW('Sanitation Data'!F73)))</f>
        <v/>
      </c>
      <c r="CV79" s="271" t="str">
        <f ca="true">+IF(OFFSET('Sanitation Data'!$F$29,0,10*ROW('Sanitation Data'!F73))="","",OFFSET('Sanitation Data'!$F$29,0,10*ROW('Sanitation Data'!F73)))</f>
        <v/>
      </c>
      <c r="CW79" s="271" t="str">
        <f ca="true">+IF(OFFSET('Sanitation Data'!$F$30,0,10*ROW('Sanitation Data'!F73))="","",OFFSET('Sanitation Data'!$F$30,0,10*ROW('Sanitation Data'!F73)))</f>
        <v/>
      </c>
      <c r="CX79" s="271" t="str">
        <f ca="true">+IF(OFFSET('Sanitation Data'!$F$31,0,10*ROW('Sanitation Data'!F73))="","",OFFSET('Sanitation Data'!$F$31,0,10*ROW('Sanitation Data'!F73)))</f>
        <v/>
      </c>
      <c r="CY79" s="271" t="str">
        <f ca="true">+IF(OFFSET('Sanitation Data'!$F$32,0,10*ROW('Sanitation Data'!F73))="","",OFFSET('Sanitation Data'!$F$32,0,10*ROW('Sanitation Data'!F73)))</f>
        <v/>
      </c>
      <c r="CZ79" s="271" t="str">
        <f ca="true">+IF(OFFSET('Sanitation Data'!$G$28,0,10*ROW('Sanitation Data'!G73))="","",OFFSET('Sanitation Data'!$G$28,0,10*ROW('Sanitation Data'!G73)))</f>
        <v/>
      </c>
      <c r="DA79" s="271" t="str">
        <f ca="true">+IF(OFFSET('Sanitation Data'!$G$29,0,10*ROW('Sanitation Data'!G73))="","",OFFSET('Sanitation Data'!$G$29,0,10*ROW('Sanitation Data'!G73)))</f>
        <v/>
      </c>
      <c r="DB79" s="271" t="str">
        <f ca="true">+IF(OFFSET('Sanitation Data'!$G$30,0,10*ROW('Sanitation Data'!G73))="","",OFFSET('Sanitation Data'!$G$30,0,10*ROW('Sanitation Data'!G73)))</f>
        <v/>
      </c>
      <c r="DC79" s="271" t="str">
        <f ca="true">+IF(OFFSET('Sanitation Data'!$G$31,0,10*ROW('Sanitation Data'!G73))="","",OFFSET('Sanitation Data'!$G$31,0,10*ROW('Sanitation Data'!G73)))</f>
        <v/>
      </c>
      <c r="DD79" s="271" t="str">
        <f ca="true">+IF(OFFSET('Sanitation Data'!$G$32,0,10*ROW('Sanitation Data'!G73))="","",OFFSET('Sanitation Data'!$G$32,0,10*ROW('Sanitation Data'!G73)))</f>
        <v/>
      </c>
      <c r="DE79" s="271" t="str">
        <f ca="true">+IF(OFFSET('Sanitation Data'!$H$28,0,10*ROW('Sanitation Data'!H73))="","",OFFSET('Sanitation Data'!$H$28,0,10*ROW('Sanitation Data'!H73)))</f>
        <v/>
      </c>
      <c r="DF79" s="271" t="str">
        <f ca="true">+IF(OFFSET('Sanitation Data'!$H$29,0,10*ROW('Sanitation Data'!H73))="","",OFFSET('Sanitation Data'!$H$29,0,10*ROW('Sanitation Data'!H73)))</f>
        <v/>
      </c>
      <c r="DG79" s="271" t="str">
        <f ca="true">+IF(OFFSET('Sanitation Data'!$H$30,0,10*ROW('Sanitation Data'!H73))="","",OFFSET('Sanitation Data'!$H$30,0,10*ROW('Sanitation Data'!H73)))</f>
        <v/>
      </c>
      <c r="DH79" s="271" t="str">
        <f ca="true">+IF(OFFSET('Sanitation Data'!$H$31,0,10*ROW('Sanitation Data'!H73))="","",OFFSET('Sanitation Data'!$H$31,0,10*ROW('Sanitation Data'!H73)))</f>
        <v/>
      </c>
      <c r="DI79" s="271" t="str">
        <f ca="true">+IF(OFFSET('Sanitation Data'!$H$32,0,10*ROW('Sanitation Data'!H73))="","",OFFSET('Sanitation Data'!$H$32,0,10*ROW('Sanitation Data'!H73)))</f>
        <v/>
      </c>
      <c r="DJ79" s="271" t="str">
        <f ca="true">+IF(OFFSET('Sanitation Data'!$I$28,0,10*ROW('Sanitation Data'!I73))="","",OFFSET('Sanitation Data'!$I$28,0,10*ROW('Sanitation Data'!I73)))</f>
        <v/>
      </c>
      <c r="DK79" s="271" t="str">
        <f ca="true">+IF(OFFSET('Sanitation Data'!$I$29,0,10*ROW('Sanitation Data'!I73))="","",OFFSET('Sanitation Data'!$I$29,0,10*ROW('Sanitation Data'!I73)))</f>
        <v/>
      </c>
      <c r="DL79" s="271" t="str">
        <f ca="true">+IF(OFFSET('Sanitation Data'!$I$30,0,10*ROW('Sanitation Data'!I73))="","",OFFSET('Sanitation Data'!$I$30,0,10*ROW('Sanitation Data'!I73)))</f>
        <v/>
      </c>
      <c r="DM79" s="271" t="str">
        <f ca="true">+IF(OFFSET('Sanitation Data'!$I$31,0,10*ROW('Sanitation Data'!I73))="","",OFFSET('Sanitation Data'!$I$31,0,10*ROW('Sanitation Data'!I73)))</f>
        <v/>
      </c>
      <c r="DN79" s="271" t="str">
        <f ca="true">+IF(OFFSET('Sanitation Data'!$I$32,0,10*ROW('Sanitation Data'!I73))="","",OFFSET('Sanitation Data'!$I$32,0,10*ROW('Sanitation Data'!I73)))</f>
        <v/>
      </c>
      <c r="DO79" s="271" t="str">
        <f ca="true">+IF(OFFSET('Hygiene Data'!$D$11,0,10*ROW('Hygiene Data'!D73))="","",OFFSET('Hygiene Data'!$D$11,0,10*ROW('Hygiene Data'!D73)))</f>
        <v/>
      </c>
      <c r="DP79" s="271" t="str">
        <f ca="true">+IF(OFFSET('Hygiene Data'!$D$12,0,10*ROW('Hygiene Data'!D73))="","",OFFSET('Hygiene Data'!$D$12,0,10*ROW('Hygiene Data'!D73)))</f>
        <v/>
      </c>
      <c r="DQ79" s="271" t="str">
        <f ca="true">+IF(OFFSET('Hygiene Data'!$D$13,0,10*ROW('Hygiene Data'!D73))="","",OFFSET('Hygiene Data'!$D$13,0,10*ROW('Hygiene Data'!D73)))</f>
        <v/>
      </c>
      <c r="DR79" s="271" t="str">
        <f ca="true">+IF(OFFSET('Hygiene Data'!$E$11,0,10*ROW('Hygiene Data'!E73))="","",OFFSET('Hygiene Data'!$E$11,0,10*ROW('Hygiene Data'!E73)))</f>
        <v/>
      </c>
      <c r="DS79" s="271" t="str">
        <f ca="true">+IF(OFFSET('Hygiene Data'!$E$12,0,10*ROW('Hygiene Data'!E73))="","",OFFSET('Hygiene Data'!$E$12,0,10*ROW('Hygiene Data'!E73)))</f>
        <v/>
      </c>
      <c r="DT79" s="271" t="str">
        <f ca="true">+IF(OFFSET('Hygiene Data'!$E$13,0,10*ROW('Hygiene Data'!E73))="","",OFFSET('Hygiene Data'!$E$13,0,10*ROW('Hygiene Data'!E73)))</f>
        <v/>
      </c>
      <c r="DU79" s="271" t="str">
        <f ca="true">+IF(OFFSET('Hygiene Data'!$F$11,0,10*ROW('Hygiene Data'!F73))="","",OFFSET('Hygiene Data'!$F$11,0,10*ROW('Hygiene Data'!F73)))</f>
        <v/>
      </c>
      <c r="DV79" s="271" t="str">
        <f ca="true">+IF(OFFSET('Hygiene Data'!$F$12,0,10*ROW('Hygiene Data'!F73))="","",OFFSET('Hygiene Data'!$F$12,0,10*ROW('Hygiene Data'!F73)))</f>
        <v/>
      </c>
      <c r="DW79" s="271" t="str">
        <f ca="true">+IF(OFFSET('Hygiene Data'!$F$13,0,10*ROW('Hygiene Data'!F73))="","",OFFSET('Hygiene Data'!$F$13,0,10*ROW('Hygiene Data'!F73)))</f>
        <v/>
      </c>
      <c r="DX79" s="271" t="str">
        <f ca="true">+IF(OFFSET('Hygiene Data'!$G$11,0,10*ROW('Hygiene Data'!G73))="","",OFFSET('Hygiene Data'!$G$11,0,10*ROW('Hygiene Data'!G73)))</f>
        <v/>
      </c>
      <c r="DY79" s="271" t="str">
        <f ca="true">+IF(OFFSET('Hygiene Data'!$G$12,0,10*ROW('Hygiene Data'!G73))="","",OFFSET('Hygiene Data'!$G$12,0,10*ROW('Hygiene Data'!G73)))</f>
        <v/>
      </c>
      <c r="DZ79" s="271" t="str">
        <f ca="true">+IF(OFFSET('Hygiene Data'!$G$13,0,10*ROW('Hygiene Data'!G73))="","",OFFSET('Hygiene Data'!$G$13,0,10*ROW('Hygiene Data'!G73)))</f>
        <v/>
      </c>
      <c r="EA79" s="271" t="str">
        <f ca="true">+IF(OFFSET('Hygiene Data'!$H$11,0,10*ROW('Hygiene Data'!H73))="","",OFFSET('Hygiene Data'!$H$11,0,10*ROW('Hygiene Data'!H73)))</f>
        <v/>
      </c>
      <c r="EB79" s="271" t="str">
        <f ca="true">+IF(OFFSET('Hygiene Data'!$H$12,0,10*ROW('Hygiene Data'!H73))="","",OFFSET('Hygiene Data'!$H$12,0,10*ROW('Hygiene Data'!H73)))</f>
        <v/>
      </c>
      <c r="EC79" s="271" t="str">
        <f ca="true">+IF(OFFSET('Hygiene Data'!$H$13,0,10*ROW('Hygiene Data'!H73))="","",OFFSET('Hygiene Data'!$H$13,0,10*ROW('Hygiene Data'!H73)))</f>
        <v/>
      </c>
      <c r="ED79" s="271" t="str">
        <f ca="true">+IF(OFFSET('Hygiene Data'!$I$11,0,10*ROW('Hygiene Data'!I73))="","",OFFSET('Hygiene Data'!$I$11,0,10*ROW('Hygiene Data'!I73)))</f>
        <v/>
      </c>
      <c r="EE79" s="271" t="str">
        <f ca="true">+IF(OFFSET('Hygiene Data'!$I$12,0,10*ROW('Hygiene Data'!I73))="","",OFFSET('Hygiene Data'!$I$12,0,10*ROW('Hygiene Data'!I73)))</f>
        <v/>
      </c>
      <c r="EF79" s="271"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27"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1"/>
      <c r="BS80" s="271" t="str">
        <f ca="true">+IF(OFFSET('Water Data'!$D$27,0,10*ROW('Water Data'!D74))="","",OFFSET('Water Data'!$D$27,0,10*ROW('Water Data'!D74)))</f>
        <v/>
      </c>
      <c r="BT80" s="271" t="str">
        <f ca="true">+IF(OFFSET('Water Data'!$D$28,0,10*ROW('Water Data'!D74))="","",OFFSET('Water Data'!$D$28,0,10*ROW('Water Data'!D74)))</f>
        <v/>
      </c>
      <c r="BU80" s="271" t="str">
        <f ca="true">+IF(OFFSET('Water Data'!$D$29,0,10*ROW('Water Data'!D74))="","",OFFSET('Water Data'!$D$29,0,10*ROW('Water Data'!D74)))</f>
        <v/>
      </c>
      <c r="BV80" s="271" t="str">
        <f ca="true">+IF(OFFSET('Water Data'!$E$27,0,10*ROW('Water Data'!E74))="","",OFFSET('Water Data'!$E$27,0,10*ROW('Water Data'!E74)))</f>
        <v/>
      </c>
      <c r="BW80" s="271" t="str">
        <f ca="true">+IF(OFFSET('Water Data'!$E$28,0,10*ROW('Water Data'!E74))="","",OFFSET('Water Data'!$E$28,0,10*ROW('Water Data'!E74)))</f>
        <v/>
      </c>
      <c r="BX80" s="271" t="str">
        <f ca="true">+IF(OFFSET('Water Data'!$E$29,0,10*ROW('Water Data'!E74))="","",OFFSET('Water Data'!$E$29,0,10*ROW('Water Data'!E74)))</f>
        <v/>
      </c>
      <c r="BY80" s="271" t="str">
        <f ca="true">+IF(OFFSET('Water Data'!$F$27,0,10*ROW('Water Data'!F74))="","",OFFSET('Water Data'!$F$27,0,10*ROW('Water Data'!F74)))</f>
        <v/>
      </c>
      <c r="BZ80" s="271" t="str">
        <f ca="true">+IF(OFFSET('Water Data'!$F$28,0,10*ROW('Water Data'!F74))="","",OFFSET('Water Data'!$F$28,0,10*ROW('Water Data'!F74)))</f>
        <v/>
      </c>
      <c r="CA80" s="271" t="str">
        <f ca="true">+IF(OFFSET('Water Data'!$F$29,0,10*ROW('Water Data'!F74))="","",OFFSET('Water Data'!$F$29,0,10*ROW('Water Data'!F74)))</f>
        <v/>
      </c>
      <c r="CB80" s="271" t="str">
        <f ca="true">+IF(OFFSET('Water Data'!$G$27,0,10*ROW('Water Data'!G74))="","",OFFSET('Water Data'!$G$27,0,10*ROW('Water Data'!G74)))</f>
        <v/>
      </c>
      <c r="CC80" s="271" t="str">
        <f ca="true">+IF(OFFSET('Water Data'!$G$28,0,10*ROW('Water Data'!G74))="","",OFFSET('Water Data'!$G$28,0,10*ROW('Water Data'!G74)))</f>
        <v/>
      </c>
      <c r="CD80" s="271" t="str">
        <f ca="true">+IF(OFFSET('Water Data'!$G$29,0,10*ROW('Water Data'!G74))="","",OFFSET('Water Data'!$G$29,0,10*ROW('Water Data'!G74)))</f>
        <v/>
      </c>
      <c r="CE80" s="271" t="str">
        <f ca="true">+IF(OFFSET('Water Data'!$H$27,0,10*ROW('Water Data'!H74))="","",OFFSET('Water Data'!$H$27,0,10*ROW('Water Data'!H74)))</f>
        <v/>
      </c>
      <c r="CF80" s="271" t="str">
        <f ca="true">+IF(OFFSET('Water Data'!$H$28,0,10*ROW('Water Data'!H74))="","",OFFSET('Water Data'!$H$28,0,10*ROW('Water Data'!H74)))</f>
        <v/>
      </c>
      <c r="CG80" s="271" t="str">
        <f ca="true">+IF(OFFSET('Water Data'!$H$29,0,10*ROW('Water Data'!H74))="","",OFFSET('Water Data'!$H$29,0,10*ROW('Water Data'!H74)))</f>
        <v/>
      </c>
      <c r="CH80" s="271" t="str">
        <f ca="true">+IF(OFFSET('Water Data'!$I$27,0,10*ROW('Water Data'!I74))="","",OFFSET('Water Data'!$I$27,0,10*ROW('Water Data'!I74)))</f>
        <v/>
      </c>
      <c r="CI80" s="271" t="str">
        <f ca="true">+IF(OFFSET('Water Data'!$I$28,0,10*ROW('Water Data'!I74))="","",OFFSET('Water Data'!$I$28,0,10*ROW('Water Data'!I74)))</f>
        <v/>
      </c>
      <c r="CJ80" s="271" t="str">
        <f ca="true">+IF(OFFSET('Water Data'!$I$29,0,10*ROW('Water Data'!I74))="","",OFFSET('Water Data'!$I$29,0,10*ROW('Water Data'!I74)))</f>
        <v/>
      </c>
      <c r="CK80" s="271" t="str">
        <f ca="true">+IF(OFFSET('Sanitation Data'!$D$28,0,10*ROW('Sanitation Data'!D74))="","",OFFSET('Sanitation Data'!$D$28,0,10*ROW('Sanitation Data'!D74)))</f>
        <v/>
      </c>
      <c r="CL80" s="271" t="str">
        <f ca="true">+IF(OFFSET('Sanitation Data'!$D$29,0,10*ROW('Sanitation Data'!D74))="","",OFFSET('Sanitation Data'!$D$29,0,10*ROW('Sanitation Data'!D74)))</f>
        <v/>
      </c>
      <c r="CM80" s="271" t="str">
        <f ca="true">+IF(OFFSET('Sanitation Data'!$D$30,0,10*ROW('Sanitation Data'!D74))="","",OFFSET('Sanitation Data'!$D$30,0,10*ROW('Sanitation Data'!D74)))</f>
        <v/>
      </c>
      <c r="CN80" s="271" t="str">
        <f ca="true">+IF(OFFSET('Sanitation Data'!$D$31,0,10*ROW('Sanitation Data'!D74))="","",OFFSET('Sanitation Data'!$D$31,0,10*ROW('Sanitation Data'!D74)))</f>
        <v/>
      </c>
      <c r="CO80" s="271" t="str">
        <f ca="true">+IF(OFFSET('Sanitation Data'!$D$32,0,10*ROW('Sanitation Data'!D74))="","",OFFSET('Sanitation Data'!$D$32,0,10*ROW('Sanitation Data'!D74)))</f>
        <v/>
      </c>
      <c r="CP80" s="271" t="str">
        <f ca="true">+IF(OFFSET('Sanitation Data'!$E$28,0,10*ROW('Sanitation Data'!E74))="","",OFFSET('Sanitation Data'!$E$28,0,10*ROW('Sanitation Data'!E74)))</f>
        <v/>
      </c>
      <c r="CQ80" s="271" t="str">
        <f ca="true">+IF(OFFSET('Sanitation Data'!$E$29,0,10*ROW('Sanitation Data'!E74))="","",OFFSET('Sanitation Data'!$E$29,0,10*ROW('Sanitation Data'!E74)))</f>
        <v/>
      </c>
      <c r="CR80" s="271" t="str">
        <f ca="true">+IF(OFFSET('Sanitation Data'!$E$30,0,10*ROW('Sanitation Data'!E74))="","",OFFSET('Sanitation Data'!$E$30,0,10*ROW('Sanitation Data'!E74)))</f>
        <v/>
      </c>
      <c r="CS80" s="271" t="str">
        <f ca="true">+IF(OFFSET('Sanitation Data'!$E$31,0,10*ROW('Sanitation Data'!E74))="","",OFFSET('Sanitation Data'!$E$31,0,10*ROW('Sanitation Data'!E74)))</f>
        <v/>
      </c>
      <c r="CT80" s="271" t="str">
        <f ca="true">+IF(OFFSET('Sanitation Data'!$E$32,0,10*ROW('Sanitation Data'!E74))="","",OFFSET('Sanitation Data'!$E$32,0,10*ROW('Sanitation Data'!E74)))</f>
        <v/>
      </c>
      <c r="CU80" s="271" t="str">
        <f ca="true">+IF(OFFSET('Sanitation Data'!$F$28,0,10*ROW('Sanitation Data'!F74))="","",OFFSET('Sanitation Data'!$F$28,0,10*ROW('Sanitation Data'!F74)))</f>
        <v/>
      </c>
      <c r="CV80" s="271" t="str">
        <f ca="true">+IF(OFFSET('Sanitation Data'!$F$29,0,10*ROW('Sanitation Data'!F74))="","",OFFSET('Sanitation Data'!$F$29,0,10*ROW('Sanitation Data'!F74)))</f>
        <v/>
      </c>
      <c r="CW80" s="271" t="str">
        <f ca="true">+IF(OFFSET('Sanitation Data'!$F$30,0,10*ROW('Sanitation Data'!F74))="","",OFFSET('Sanitation Data'!$F$30,0,10*ROW('Sanitation Data'!F74)))</f>
        <v/>
      </c>
      <c r="CX80" s="271" t="str">
        <f ca="true">+IF(OFFSET('Sanitation Data'!$F$31,0,10*ROW('Sanitation Data'!F74))="","",OFFSET('Sanitation Data'!$F$31,0,10*ROW('Sanitation Data'!F74)))</f>
        <v/>
      </c>
      <c r="CY80" s="271" t="str">
        <f ca="true">+IF(OFFSET('Sanitation Data'!$F$32,0,10*ROW('Sanitation Data'!F74))="","",OFFSET('Sanitation Data'!$F$32,0,10*ROW('Sanitation Data'!F74)))</f>
        <v/>
      </c>
      <c r="CZ80" s="271" t="str">
        <f ca="true">+IF(OFFSET('Sanitation Data'!$G$28,0,10*ROW('Sanitation Data'!G74))="","",OFFSET('Sanitation Data'!$G$28,0,10*ROW('Sanitation Data'!G74)))</f>
        <v/>
      </c>
      <c r="DA80" s="271" t="str">
        <f ca="true">+IF(OFFSET('Sanitation Data'!$G$29,0,10*ROW('Sanitation Data'!G74))="","",OFFSET('Sanitation Data'!$G$29,0,10*ROW('Sanitation Data'!G74)))</f>
        <v/>
      </c>
      <c r="DB80" s="271" t="str">
        <f ca="true">+IF(OFFSET('Sanitation Data'!$G$30,0,10*ROW('Sanitation Data'!G74))="","",OFFSET('Sanitation Data'!$G$30,0,10*ROW('Sanitation Data'!G74)))</f>
        <v/>
      </c>
      <c r="DC80" s="271" t="str">
        <f ca="true">+IF(OFFSET('Sanitation Data'!$G$31,0,10*ROW('Sanitation Data'!G74))="","",OFFSET('Sanitation Data'!$G$31,0,10*ROW('Sanitation Data'!G74)))</f>
        <v/>
      </c>
      <c r="DD80" s="271" t="str">
        <f ca="true">+IF(OFFSET('Sanitation Data'!$G$32,0,10*ROW('Sanitation Data'!G74))="","",OFFSET('Sanitation Data'!$G$32,0,10*ROW('Sanitation Data'!G74)))</f>
        <v/>
      </c>
      <c r="DE80" s="271" t="str">
        <f ca="true">+IF(OFFSET('Sanitation Data'!$H$28,0,10*ROW('Sanitation Data'!H74))="","",OFFSET('Sanitation Data'!$H$28,0,10*ROW('Sanitation Data'!H74)))</f>
        <v/>
      </c>
      <c r="DF80" s="271" t="str">
        <f ca="true">+IF(OFFSET('Sanitation Data'!$H$29,0,10*ROW('Sanitation Data'!H74))="","",OFFSET('Sanitation Data'!$H$29,0,10*ROW('Sanitation Data'!H74)))</f>
        <v/>
      </c>
      <c r="DG80" s="271" t="str">
        <f ca="true">+IF(OFFSET('Sanitation Data'!$H$30,0,10*ROW('Sanitation Data'!H74))="","",OFFSET('Sanitation Data'!$H$30,0,10*ROW('Sanitation Data'!H74)))</f>
        <v/>
      </c>
      <c r="DH80" s="271" t="str">
        <f ca="true">+IF(OFFSET('Sanitation Data'!$H$31,0,10*ROW('Sanitation Data'!H74))="","",OFFSET('Sanitation Data'!$H$31,0,10*ROW('Sanitation Data'!H74)))</f>
        <v/>
      </c>
      <c r="DI80" s="271" t="str">
        <f ca="true">+IF(OFFSET('Sanitation Data'!$H$32,0,10*ROW('Sanitation Data'!H74))="","",OFFSET('Sanitation Data'!$H$32,0,10*ROW('Sanitation Data'!H74)))</f>
        <v/>
      </c>
      <c r="DJ80" s="271" t="str">
        <f ca="true">+IF(OFFSET('Sanitation Data'!$I$28,0,10*ROW('Sanitation Data'!I74))="","",OFFSET('Sanitation Data'!$I$28,0,10*ROW('Sanitation Data'!I74)))</f>
        <v/>
      </c>
      <c r="DK80" s="271" t="str">
        <f ca="true">+IF(OFFSET('Sanitation Data'!$I$29,0,10*ROW('Sanitation Data'!I74))="","",OFFSET('Sanitation Data'!$I$29,0,10*ROW('Sanitation Data'!I74)))</f>
        <v/>
      </c>
      <c r="DL80" s="271" t="str">
        <f ca="true">+IF(OFFSET('Sanitation Data'!$I$30,0,10*ROW('Sanitation Data'!I74))="","",OFFSET('Sanitation Data'!$I$30,0,10*ROW('Sanitation Data'!I74)))</f>
        <v/>
      </c>
      <c r="DM80" s="271" t="str">
        <f ca="true">+IF(OFFSET('Sanitation Data'!$I$31,0,10*ROW('Sanitation Data'!I74))="","",OFFSET('Sanitation Data'!$I$31,0,10*ROW('Sanitation Data'!I74)))</f>
        <v/>
      </c>
      <c r="DN80" s="271" t="str">
        <f ca="true">+IF(OFFSET('Sanitation Data'!$I$32,0,10*ROW('Sanitation Data'!I74))="","",OFFSET('Sanitation Data'!$I$32,0,10*ROW('Sanitation Data'!I74)))</f>
        <v/>
      </c>
      <c r="DO80" s="271" t="str">
        <f ca="true">+IF(OFFSET('Hygiene Data'!$D$11,0,10*ROW('Hygiene Data'!D74))="","",OFFSET('Hygiene Data'!$D$11,0,10*ROW('Hygiene Data'!D74)))</f>
        <v/>
      </c>
      <c r="DP80" s="271" t="str">
        <f ca="true">+IF(OFFSET('Hygiene Data'!$D$12,0,10*ROW('Hygiene Data'!D74))="","",OFFSET('Hygiene Data'!$D$12,0,10*ROW('Hygiene Data'!D74)))</f>
        <v/>
      </c>
      <c r="DQ80" s="271" t="str">
        <f ca="true">+IF(OFFSET('Hygiene Data'!$D$13,0,10*ROW('Hygiene Data'!D74))="","",OFFSET('Hygiene Data'!$D$13,0,10*ROW('Hygiene Data'!D74)))</f>
        <v/>
      </c>
      <c r="DR80" s="271" t="str">
        <f ca="true">+IF(OFFSET('Hygiene Data'!$E$11,0,10*ROW('Hygiene Data'!E74))="","",OFFSET('Hygiene Data'!$E$11,0,10*ROW('Hygiene Data'!E74)))</f>
        <v/>
      </c>
      <c r="DS80" s="271" t="str">
        <f ca="true">+IF(OFFSET('Hygiene Data'!$E$12,0,10*ROW('Hygiene Data'!E74))="","",OFFSET('Hygiene Data'!$E$12,0,10*ROW('Hygiene Data'!E74)))</f>
        <v/>
      </c>
      <c r="DT80" s="271" t="str">
        <f ca="true">+IF(OFFSET('Hygiene Data'!$E$13,0,10*ROW('Hygiene Data'!E74))="","",OFFSET('Hygiene Data'!$E$13,0,10*ROW('Hygiene Data'!E74)))</f>
        <v/>
      </c>
      <c r="DU80" s="271" t="str">
        <f ca="true">+IF(OFFSET('Hygiene Data'!$F$11,0,10*ROW('Hygiene Data'!F74))="","",OFFSET('Hygiene Data'!$F$11,0,10*ROW('Hygiene Data'!F74)))</f>
        <v/>
      </c>
      <c r="DV80" s="271" t="str">
        <f ca="true">+IF(OFFSET('Hygiene Data'!$F$12,0,10*ROW('Hygiene Data'!F74))="","",OFFSET('Hygiene Data'!$F$12,0,10*ROW('Hygiene Data'!F74)))</f>
        <v/>
      </c>
      <c r="DW80" s="271" t="str">
        <f ca="true">+IF(OFFSET('Hygiene Data'!$F$13,0,10*ROW('Hygiene Data'!F74))="","",OFFSET('Hygiene Data'!$F$13,0,10*ROW('Hygiene Data'!F74)))</f>
        <v/>
      </c>
      <c r="DX80" s="271" t="str">
        <f ca="true">+IF(OFFSET('Hygiene Data'!$G$11,0,10*ROW('Hygiene Data'!G74))="","",OFFSET('Hygiene Data'!$G$11,0,10*ROW('Hygiene Data'!G74)))</f>
        <v/>
      </c>
      <c r="DY80" s="271" t="str">
        <f ca="true">+IF(OFFSET('Hygiene Data'!$G$12,0,10*ROW('Hygiene Data'!G74))="","",OFFSET('Hygiene Data'!$G$12,0,10*ROW('Hygiene Data'!G74)))</f>
        <v/>
      </c>
      <c r="DZ80" s="271" t="str">
        <f ca="true">+IF(OFFSET('Hygiene Data'!$G$13,0,10*ROW('Hygiene Data'!G74))="","",OFFSET('Hygiene Data'!$G$13,0,10*ROW('Hygiene Data'!G74)))</f>
        <v/>
      </c>
      <c r="EA80" s="271" t="str">
        <f ca="true">+IF(OFFSET('Hygiene Data'!$H$11,0,10*ROW('Hygiene Data'!H74))="","",OFFSET('Hygiene Data'!$H$11,0,10*ROW('Hygiene Data'!H74)))</f>
        <v/>
      </c>
      <c r="EB80" s="271" t="str">
        <f ca="true">+IF(OFFSET('Hygiene Data'!$H$12,0,10*ROW('Hygiene Data'!H74))="","",OFFSET('Hygiene Data'!$H$12,0,10*ROW('Hygiene Data'!H74)))</f>
        <v/>
      </c>
      <c r="EC80" s="271" t="str">
        <f ca="true">+IF(OFFSET('Hygiene Data'!$H$13,0,10*ROW('Hygiene Data'!H74))="","",OFFSET('Hygiene Data'!$H$13,0,10*ROW('Hygiene Data'!H74)))</f>
        <v/>
      </c>
      <c r="ED80" s="271" t="str">
        <f ca="true">+IF(OFFSET('Hygiene Data'!$I$11,0,10*ROW('Hygiene Data'!I74))="","",OFFSET('Hygiene Data'!$I$11,0,10*ROW('Hygiene Data'!I74)))</f>
        <v/>
      </c>
      <c r="EE80" s="271" t="str">
        <f ca="true">+IF(OFFSET('Hygiene Data'!$I$12,0,10*ROW('Hygiene Data'!I74))="","",OFFSET('Hygiene Data'!$I$12,0,10*ROW('Hygiene Data'!I74)))</f>
        <v/>
      </c>
      <c r="EF80" s="271"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27"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1"/>
      <c r="BS81" s="271" t="str">
        <f ca="true">+IF(OFFSET('Water Data'!$D$27,0,10*ROW('Water Data'!D75))="","",OFFSET('Water Data'!$D$27,0,10*ROW('Water Data'!D75)))</f>
        <v/>
      </c>
      <c r="BT81" s="271" t="str">
        <f ca="true">+IF(OFFSET('Water Data'!$D$28,0,10*ROW('Water Data'!D75))="","",OFFSET('Water Data'!$D$28,0,10*ROW('Water Data'!D75)))</f>
        <v/>
      </c>
      <c r="BU81" s="271" t="str">
        <f ca="true">+IF(OFFSET('Water Data'!$D$29,0,10*ROW('Water Data'!D75))="","",OFFSET('Water Data'!$D$29,0,10*ROW('Water Data'!D75)))</f>
        <v/>
      </c>
      <c r="BV81" s="271" t="str">
        <f ca="true">+IF(OFFSET('Water Data'!$E$27,0,10*ROW('Water Data'!E75))="","",OFFSET('Water Data'!$E$27,0,10*ROW('Water Data'!E75)))</f>
        <v/>
      </c>
      <c r="BW81" s="271" t="str">
        <f ca="true">+IF(OFFSET('Water Data'!$E$28,0,10*ROW('Water Data'!E75))="","",OFFSET('Water Data'!$E$28,0,10*ROW('Water Data'!E75)))</f>
        <v/>
      </c>
      <c r="BX81" s="271" t="str">
        <f ca="true">+IF(OFFSET('Water Data'!$E$29,0,10*ROW('Water Data'!E75))="","",OFFSET('Water Data'!$E$29,0,10*ROW('Water Data'!E75)))</f>
        <v/>
      </c>
      <c r="BY81" s="271" t="str">
        <f ca="true">+IF(OFFSET('Water Data'!$F$27,0,10*ROW('Water Data'!F75))="","",OFFSET('Water Data'!$F$27,0,10*ROW('Water Data'!F75)))</f>
        <v/>
      </c>
      <c r="BZ81" s="271" t="str">
        <f ca="true">+IF(OFFSET('Water Data'!$F$28,0,10*ROW('Water Data'!F75))="","",OFFSET('Water Data'!$F$28,0,10*ROW('Water Data'!F75)))</f>
        <v/>
      </c>
      <c r="CA81" s="271" t="str">
        <f ca="true">+IF(OFFSET('Water Data'!$F$29,0,10*ROW('Water Data'!F75))="","",OFFSET('Water Data'!$F$29,0,10*ROW('Water Data'!F75)))</f>
        <v/>
      </c>
      <c r="CB81" s="271" t="str">
        <f ca="true">+IF(OFFSET('Water Data'!$G$27,0,10*ROW('Water Data'!G75))="","",OFFSET('Water Data'!$G$27,0,10*ROW('Water Data'!G75)))</f>
        <v/>
      </c>
      <c r="CC81" s="271" t="str">
        <f ca="true">+IF(OFFSET('Water Data'!$G$28,0,10*ROW('Water Data'!G75))="","",OFFSET('Water Data'!$G$28,0,10*ROW('Water Data'!G75)))</f>
        <v/>
      </c>
      <c r="CD81" s="271" t="str">
        <f ca="true">+IF(OFFSET('Water Data'!$G$29,0,10*ROW('Water Data'!G75))="","",OFFSET('Water Data'!$G$29,0,10*ROW('Water Data'!G75)))</f>
        <v/>
      </c>
      <c r="CE81" s="271" t="str">
        <f ca="true">+IF(OFFSET('Water Data'!$H$27,0,10*ROW('Water Data'!H75))="","",OFFSET('Water Data'!$H$27,0,10*ROW('Water Data'!H75)))</f>
        <v/>
      </c>
      <c r="CF81" s="271" t="str">
        <f ca="true">+IF(OFFSET('Water Data'!$H$28,0,10*ROW('Water Data'!H75))="","",OFFSET('Water Data'!$H$28,0,10*ROW('Water Data'!H75)))</f>
        <v/>
      </c>
      <c r="CG81" s="271" t="str">
        <f ca="true">+IF(OFFSET('Water Data'!$H$29,0,10*ROW('Water Data'!H75))="","",OFFSET('Water Data'!$H$29,0,10*ROW('Water Data'!H75)))</f>
        <v/>
      </c>
      <c r="CH81" s="271" t="str">
        <f ca="true">+IF(OFFSET('Water Data'!$I$27,0,10*ROW('Water Data'!I75))="","",OFFSET('Water Data'!$I$27,0,10*ROW('Water Data'!I75)))</f>
        <v/>
      </c>
      <c r="CI81" s="271" t="str">
        <f ca="true">+IF(OFFSET('Water Data'!$I$28,0,10*ROW('Water Data'!I75))="","",OFFSET('Water Data'!$I$28,0,10*ROW('Water Data'!I75)))</f>
        <v/>
      </c>
      <c r="CJ81" s="271" t="str">
        <f ca="true">+IF(OFFSET('Water Data'!$I$29,0,10*ROW('Water Data'!I75))="","",OFFSET('Water Data'!$I$29,0,10*ROW('Water Data'!I75)))</f>
        <v/>
      </c>
      <c r="CK81" s="271" t="str">
        <f ca="true">+IF(OFFSET('Sanitation Data'!$D$28,0,10*ROW('Sanitation Data'!D75))="","",OFFSET('Sanitation Data'!$D$28,0,10*ROW('Sanitation Data'!D75)))</f>
        <v/>
      </c>
      <c r="CL81" s="271" t="str">
        <f ca="true">+IF(OFFSET('Sanitation Data'!$D$29,0,10*ROW('Sanitation Data'!D75))="","",OFFSET('Sanitation Data'!$D$29,0,10*ROW('Sanitation Data'!D75)))</f>
        <v/>
      </c>
      <c r="CM81" s="271" t="str">
        <f ca="true">+IF(OFFSET('Sanitation Data'!$D$30,0,10*ROW('Sanitation Data'!D75))="","",OFFSET('Sanitation Data'!$D$30,0,10*ROW('Sanitation Data'!D75)))</f>
        <v/>
      </c>
      <c r="CN81" s="271" t="str">
        <f ca="true">+IF(OFFSET('Sanitation Data'!$D$31,0,10*ROW('Sanitation Data'!D75))="","",OFFSET('Sanitation Data'!$D$31,0,10*ROW('Sanitation Data'!D75)))</f>
        <v/>
      </c>
      <c r="CO81" s="271" t="str">
        <f ca="true">+IF(OFFSET('Sanitation Data'!$D$32,0,10*ROW('Sanitation Data'!D75))="","",OFFSET('Sanitation Data'!$D$32,0,10*ROW('Sanitation Data'!D75)))</f>
        <v/>
      </c>
      <c r="CP81" s="271" t="str">
        <f ca="true">+IF(OFFSET('Sanitation Data'!$E$28,0,10*ROW('Sanitation Data'!E75))="","",OFFSET('Sanitation Data'!$E$28,0,10*ROW('Sanitation Data'!E75)))</f>
        <v/>
      </c>
      <c r="CQ81" s="271" t="str">
        <f ca="true">+IF(OFFSET('Sanitation Data'!$E$29,0,10*ROW('Sanitation Data'!E75))="","",OFFSET('Sanitation Data'!$E$29,0,10*ROW('Sanitation Data'!E75)))</f>
        <v/>
      </c>
      <c r="CR81" s="271" t="str">
        <f ca="true">+IF(OFFSET('Sanitation Data'!$E$30,0,10*ROW('Sanitation Data'!E75))="","",OFFSET('Sanitation Data'!$E$30,0,10*ROW('Sanitation Data'!E75)))</f>
        <v/>
      </c>
      <c r="CS81" s="271" t="str">
        <f ca="true">+IF(OFFSET('Sanitation Data'!$E$31,0,10*ROW('Sanitation Data'!E75))="","",OFFSET('Sanitation Data'!$E$31,0,10*ROW('Sanitation Data'!E75)))</f>
        <v/>
      </c>
      <c r="CT81" s="271" t="str">
        <f ca="true">+IF(OFFSET('Sanitation Data'!$E$32,0,10*ROW('Sanitation Data'!E75))="","",OFFSET('Sanitation Data'!$E$32,0,10*ROW('Sanitation Data'!E75)))</f>
        <v/>
      </c>
      <c r="CU81" s="271" t="str">
        <f ca="true">+IF(OFFSET('Sanitation Data'!$F$28,0,10*ROW('Sanitation Data'!F75))="","",OFFSET('Sanitation Data'!$F$28,0,10*ROW('Sanitation Data'!F75)))</f>
        <v/>
      </c>
      <c r="CV81" s="271" t="str">
        <f ca="true">+IF(OFFSET('Sanitation Data'!$F$29,0,10*ROW('Sanitation Data'!F75))="","",OFFSET('Sanitation Data'!$F$29,0,10*ROW('Sanitation Data'!F75)))</f>
        <v/>
      </c>
      <c r="CW81" s="271" t="str">
        <f ca="true">+IF(OFFSET('Sanitation Data'!$F$30,0,10*ROW('Sanitation Data'!F75))="","",OFFSET('Sanitation Data'!$F$30,0,10*ROW('Sanitation Data'!F75)))</f>
        <v/>
      </c>
      <c r="CX81" s="271" t="str">
        <f ca="true">+IF(OFFSET('Sanitation Data'!$F$31,0,10*ROW('Sanitation Data'!F75))="","",OFFSET('Sanitation Data'!$F$31,0,10*ROW('Sanitation Data'!F75)))</f>
        <v/>
      </c>
      <c r="CY81" s="271" t="str">
        <f ca="true">+IF(OFFSET('Sanitation Data'!$F$32,0,10*ROW('Sanitation Data'!F75))="","",OFFSET('Sanitation Data'!$F$32,0,10*ROW('Sanitation Data'!F75)))</f>
        <v/>
      </c>
      <c r="CZ81" s="271" t="str">
        <f ca="true">+IF(OFFSET('Sanitation Data'!$G$28,0,10*ROW('Sanitation Data'!G75))="","",OFFSET('Sanitation Data'!$G$28,0,10*ROW('Sanitation Data'!G75)))</f>
        <v/>
      </c>
      <c r="DA81" s="271" t="str">
        <f ca="true">+IF(OFFSET('Sanitation Data'!$G$29,0,10*ROW('Sanitation Data'!G75))="","",OFFSET('Sanitation Data'!$G$29,0,10*ROW('Sanitation Data'!G75)))</f>
        <v/>
      </c>
      <c r="DB81" s="271" t="str">
        <f ca="true">+IF(OFFSET('Sanitation Data'!$G$30,0,10*ROW('Sanitation Data'!G75))="","",OFFSET('Sanitation Data'!$G$30,0,10*ROW('Sanitation Data'!G75)))</f>
        <v/>
      </c>
      <c r="DC81" s="271" t="str">
        <f ca="true">+IF(OFFSET('Sanitation Data'!$G$31,0,10*ROW('Sanitation Data'!G75))="","",OFFSET('Sanitation Data'!$G$31,0,10*ROW('Sanitation Data'!G75)))</f>
        <v/>
      </c>
      <c r="DD81" s="271" t="str">
        <f ca="true">+IF(OFFSET('Sanitation Data'!$G$32,0,10*ROW('Sanitation Data'!G75))="","",OFFSET('Sanitation Data'!$G$32,0,10*ROW('Sanitation Data'!G75)))</f>
        <v/>
      </c>
      <c r="DE81" s="271" t="str">
        <f ca="true">+IF(OFFSET('Sanitation Data'!$H$28,0,10*ROW('Sanitation Data'!H75))="","",OFFSET('Sanitation Data'!$H$28,0,10*ROW('Sanitation Data'!H75)))</f>
        <v/>
      </c>
      <c r="DF81" s="271" t="str">
        <f ca="true">+IF(OFFSET('Sanitation Data'!$H$29,0,10*ROW('Sanitation Data'!H75))="","",OFFSET('Sanitation Data'!$H$29,0,10*ROW('Sanitation Data'!H75)))</f>
        <v/>
      </c>
      <c r="DG81" s="271" t="str">
        <f ca="true">+IF(OFFSET('Sanitation Data'!$H$30,0,10*ROW('Sanitation Data'!H75))="","",OFFSET('Sanitation Data'!$H$30,0,10*ROW('Sanitation Data'!H75)))</f>
        <v/>
      </c>
      <c r="DH81" s="271" t="str">
        <f ca="true">+IF(OFFSET('Sanitation Data'!$H$31,0,10*ROW('Sanitation Data'!H75))="","",OFFSET('Sanitation Data'!$H$31,0,10*ROW('Sanitation Data'!H75)))</f>
        <v/>
      </c>
      <c r="DI81" s="271" t="str">
        <f ca="true">+IF(OFFSET('Sanitation Data'!$H$32,0,10*ROW('Sanitation Data'!H75))="","",OFFSET('Sanitation Data'!$H$32,0,10*ROW('Sanitation Data'!H75)))</f>
        <v/>
      </c>
      <c r="DJ81" s="271" t="str">
        <f ca="true">+IF(OFFSET('Sanitation Data'!$I$28,0,10*ROW('Sanitation Data'!I75))="","",OFFSET('Sanitation Data'!$I$28,0,10*ROW('Sanitation Data'!I75)))</f>
        <v/>
      </c>
      <c r="DK81" s="271" t="str">
        <f ca="true">+IF(OFFSET('Sanitation Data'!$I$29,0,10*ROW('Sanitation Data'!I75))="","",OFFSET('Sanitation Data'!$I$29,0,10*ROW('Sanitation Data'!I75)))</f>
        <v/>
      </c>
      <c r="DL81" s="271" t="str">
        <f ca="true">+IF(OFFSET('Sanitation Data'!$I$30,0,10*ROW('Sanitation Data'!I75))="","",OFFSET('Sanitation Data'!$I$30,0,10*ROW('Sanitation Data'!I75)))</f>
        <v/>
      </c>
      <c r="DM81" s="271" t="str">
        <f ca="true">+IF(OFFSET('Sanitation Data'!$I$31,0,10*ROW('Sanitation Data'!I75))="","",OFFSET('Sanitation Data'!$I$31,0,10*ROW('Sanitation Data'!I75)))</f>
        <v/>
      </c>
      <c r="DN81" s="271" t="str">
        <f ca="true">+IF(OFFSET('Sanitation Data'!$I$32,0,10*ROW('Sanitation Data'!I75))="","",OFFSET('Sanitation Data'!$I$32,0,10*ROW('Sanitation Data'!I75)))</f>
        <v/>
      </c>
      <c r="DO81" s="271" t="str">
        <f ca="true">+IF(OFFSET('Hygiene Data'!$D$11,0,10*ROW('Hygiene Data'!D75))="","",OFFSET('Hygiene Data'!$D$11,0,10*ROW('Hygiene Data'!D75)))</f>
        <v/>
      </c>
      <c r="DP81" s="271" t="str">
        <f ca="true">+IF(OFFSET('Hygiene Data'!$D$12,0,10*ROW('Hygiene Data'!D75))="","",OFFSET('Hygiene Data'!$D$12,0,10*ROW('Hygiene Data'!D75)))</f>
        <v/>
      </c>
      <c r="DQ81" s="271" t="str">
        <f ca="true">+IF(OFFSET('Hygiene Data'!$D$13,0,10*ROW('Hygiene Data'!D75))="","",OFFSET('Hygiene Data'!$D$13,0,10*ROW('Hygiene Data'!D75)))</f>
        <v/>
      </c>
      <c r="DR81" s="271" t="str">
        <f ca="true">+IF(OFFSET('Hygiene Data'!$E$11,0,10*ROW('Hygiene Data'!E75))="","",OFFSET('Hygiene Data'!$E$11,0,10*ROW('Hygiene Data'!E75)))</f>
        <v/>
      </c>
      <c r="DS81" s="271" t="str">
        <f ca="true">+IF(OFFSET('Hygiene Data'!$E$12,0,10*ROW('Hygiene Data'!E75))="","",OFFSET('Hygiene Data'!$E$12,0,10*ROW('Hygiene Data'!E75)))</f>
        <v/>
      </c>
      <c r="DT81" s="271" t="str">
        <f ca="true">+IF(OFFSET('Hygiene Data'!$E$13,0,10*ROW('Hygiene Data'!E75))="","",OFFSET('Hygiene Data'!$E$13,0,10*ROW('Hygiene Data'!E75)))</f>
        <v/>
      </c>
      <c r="DU81" s="271" t="str">
        <f ca="true">+IF(OFFSET('Hygiene Data'!$F$11,0,10*ROW('Hygiene Data'!F75))="","",OFFSET('Hygiene Data'!$F$11,0,10*ROW('Hygiene Data'!F75)))</f>
        <v/>
      </c>
      <c r="DV81" s="271" t="str">
        <f ca="true">+IF(OFFSET('Hygiene Data'!$F$12,0,10*ROW('Hygiene Data'!F75))="","",OFFSET('Hygiene Data'!$F$12,0,10*ROW('Hygiene Data'!F75)))</f>
        <v/>
      </c>
      <c r="DW81" s="271" t="str">
        <f ca="true">+IF(OFFSET('Hygiene Data'!$F$13,0,10*ROW('Hygiene Data'!F75))="","",OFFSET('Hygiene Data'!$F$13,0,10*ROW('Hygiene Data'!F75)))</f>
        <v/>
      </c>
      <c r="DX81" s="271" t="str">
        <f ca="true">+IF(OFFSET('Hygiene Data'!$G$11,0,10*ROW('Hygiene Data'!G75))="","",OFFSET('Hygiene Data'!$G$11,0,10*ROW('Hygiene Data'!G75)))</f>
        <v/>
      </c>
      <c r="DY81" s="271" t="str">
        <f ca="true">+IF(OFFSET('Hygiene Data'!$G$12,0,10*ROW('Hygiene Data'!G75))="","",OFFSET('Hygiene Data'!$G$12,0,10*ROW('Hygiene Data'!G75)))</f>
        <v/>
      </c>
      <c r="DZ81" s="271" t="str">
        <f ca="true">+IF(OFFSET('Hygiene Data'!$G$13,0,10*ROW('Hygiene Data'!G75))="","",OFFSET('Hygiene Data'!$G$13,0,10*ROW('Hygiene Data'!G75)))</f>
        <v/>
      </c>
      <c r="EA81" s="271" t="str">
        <f ca="true">+IF(OFFSET('Hygiene Data'!$H$11,0,10*ROW('Hygiene Data'!H75))="","",OFFSET('Hygiene Data'!$H$11,0,10*ROW('Hygiene Data'!H75)))</f>
        <v/>
      </c>
      <c r="EB81" s="271" t="str">
        <f ca="true">+IF(OFFSET('Hygiene Data'!$H$12,0,10*ROW('Hygiene Data'!H75))="","",OFFSET('Hygiene Data'!$H$12,0,10*ROW('Hygiene Data'!H75)))</f>
        <v/>
      </c>
      <c r="EC81" s="271" t="str">
        <f ca="true">+IF(OFFSET('Hygiene Data'!$H$13,0,10*ROW('Hygiene Data'!H75))="","",OFFSET('Hygiene Data'!$H$13,0,10*ROW('Hygiene Data'!H75)))</f>
        <v/>
      </c>
      <c r="ED81" s="271" t="str">
        <f ca="true">+IF(OFFSET('Hygiene Data'!$I$11,0,10*ROW('Hygiene Data'!I75))="","",OFFSET('Hygiene Data'!$I$11,0,10*ROW('Hygiene Data'!I75)))</f>
        <v/>
      </c>
      <c r="EE81" s="271" t="str">
        <f ca="true">+IF(OFFSET('Hygiene Data'!$I$12,0,10*ROW('Hygiene Data'!I75))="","",OFFSET('Hygiene Data'!$I$12,0,10*ROW('Hygiene Data'!I75)))</f>
        <v/>
      </c>
      <c r="EF81" s="271"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27"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1"/>
      <c r="BS82" s="271" t="str">
        <f ca="true">+IF(OFFSET('Water Data'!$D$27,0,10*ROW('Water Data'!D76))="","",OFFSET('Water Data'!$D$27,0,10*ROW('Water Data'!D76)))</f>
        <v/>
      </c>
      <c r="BT82" s="271" t="str">
        <f ca="true">+IF(OFFSET('Water Data'!$D$28,0,10*ROW('Water Data'!D76))="","",OFFSET('Water Data'!$D$28,0,10*ROW('Water Data'!D76)))</f>
        <v/>
      </c>
      <c r="BU82" s="271" t="str">
        <f ca="true">+IF(OFFSET('Water Data'!$D$29,0,10*ROW('Water Data'!D76))="","",OFFSET('Water Data'!$D$29,0,10*ROW('Water Data'!D76)))</f>
        <v/>
      </c>
      <c r="BV82" s="271" t="str">
        <f ca="true">+IF(OFFSET('Water Data'!$E$27,0,10*ROW('Water Data'!E76))="","",OFFSET('Water Data'!$E$27,0,10*ROW('Water Data'!E76)))</f>
        <v/>
      </c>
      <c r="BW82" s="271" t="str">
        <f ca="true">+IF(OFFSET('Water Data'!$E$28,0,10*ROW('Water Data'!E76))="","",OFFSET('Water Data'!$E$28,0,10*ROW('Water Data'!E76)))</f>
        <v/>
      </c>
      <c r="BX82" s="271" t="str">
        <f ca="true">+IF(OFFSET('Water Data'!$E$29,0,10*ROW('Water Data'!E76))="","",OFFSET('Water Data'!$E$29,0,10*ROW('Water Data'!E76)))</f>
        <v/>
      </c>
      <c r="BY82" s="271" t="str">
        <f ca="true">+IF(OFFSET('Water Data'!$F$27,0,10*ROW('Water Data'!F76))="","",OFFSET('Water Data'!$F$27,0,10*ROW('Water Data'!F76)))</f>
        <v/>
      </c>
      <c r="BZ82" s="271" t="str">
        <f ca="true">+IF(OFFSET('Water Data'!$F$28,0,10*ROW('Water Data'!F76))="","",OFFSET('Water Data'!$F$28,0,10*ROW('Water Data'!F76)))</f>
        <v/>
      </c>
      <c r="CA82" s="271" t="str">
        <f ca="true">+IF(OFFSET('Water Data'!$F$29,0,10*ROW('Water Data'!F76))="","",OFFSET('Water Data'!$F$29,0,10*ROW('Water Data'!F76)))</f>
        <v/>
      </c>
      <c r="CB82" s="271" t="str">
        <f ca="true">+IF(OFFSET('Water Data'!$G$27,0,10*ROW('Water Data'!G76))="","",OFFSET('Water Data'!$G$27,0,10*ROW('Water Data'!G76)))</f>
        <v/>
      </c>
      <c r="CC82" s="271" t="str">
        <f ca="true">+IF(OFFSET('Water Data'!$G$28,0,10*ROW('Water Data'!G76))="","",OFFSET('Water Data'!$G$28,0,10*ROW('Water Data'!G76)))</f>
        <v/>
      </c>
      <c r="CD82" s="271" t="str">
        <f ca="true">+IF(OFFSET('Water Data'!$G$29,0,10*ROW('Water Data'!G76))="","",OFFSET('Water Data'!$G$29,0,10*ROW('Water Data'!G76)))</f>
        <v/>
      </c>
      <c r="CE82" s="271" t="str">
        <f ca="true">+IF(OFFSET('Water Data'!$H$27,0,10*ROW('Water Data'!H76))="","",OFFSET('Water Data'!$H$27,0,10*ROW('Water Data'!H76)))</f>
        <v/>
      </c>
      <c r="CF82" s="271" t="str">
        <f ca="true">+IF(OFFSET('Water Data'!$H$28,0,10*ROW('Water Data'!H76))="","",OFFSET('Water Data'!$H$28,0,10*ROW('Water Data'!H76)))</f>
        <v/>
      </c>
      <c r="CG82" s="271" t="str">
        <f ca="true">+IF(OFFSET('Water Data'!$H$29,0,10*ROW('Water Data'!H76))="","",OFFSET('Water Data'!$H$29,0,10*ROW('Water Data'!H76)))</f>
        <v/>
      </c>
      <c r="CH82" s="271" t="str">
        <f ca="true">+IF(OFFSET('Water Data'!$I$27,0,10*ROW('Water Data'!I76))="","",OFFSET('Water Data'!$I$27,0,10*ROW('Water Data'!I76)))</f>
        <v/>
      </c>
      <c r="CI82" s="271" t="str">
        <f ca="true">+IF(OFFSET('Water Data'!$I$28,0,10*ROW('Water Data'!I76))="","",OFFSET('Water Data'!$I$28,0,10*ROW('Water Data'!I76)))</f>
        <v/>
      </c>
      <c r="CJ82" s="271" t="str">
        <f ca="true">+IF(OFFSET('Water Data'!$I$29,0,10*ROW('Water Data'!I76))="","",OFFSET('Water Data'!$I$29,0,10*ROW('Water Data'!I76)))</f>
        <v/>
      </c>
      <c r="CK82" s="271" t="str">
        <f ca="true">+IF(OFFSET('Sanitation Data'!$D$28,0,10*ROW('Sanitation Data'!D76))="","",OFFSET('Sanitation Data'!$D$28,0,10*ROW('Sanitation Data'!D76)))</f>
        <v/>
      </c>
      <c r="CL82" s="271" t="str">
        <f ca="true">+IF(OFFSET('Sanitation Data'!$D$29,0,10*ROW('Sanitation Data'!D76))="","",OFFSET('Sanitation Data'!$D$29,0,10*ROW('Sanitation Data'!D76)))</f>
        <v/>
      </c>
      <c r="CM82" s="271" t="str">
        <f ca="true">+IF(OFFSET('Sanitation Data'!$D$30,0,10*ROW('Sanitation Data'!D76))="","",OFFSET('Sanitation Data'!$D$30,0,10*ROW('Sanitation Data'!D76)))</f>
        <v/>
      </c>
      <c r="CN82" s="271" t="str">
        <f ca="true">+IF(OFFSET('Sanitation Data'!$D$31,0,10*ROW('Sanitation Data'!D76))="","",OFFSET('Sanitation Data'!$D$31,0,10*ROW('Sanitation Data'!D76)))</f>
        <v/>
      </c>
      <c r="CO82" s="271" t="str">
        <f ca="true">+IF(OFFSET('Sanitation Data'!$D$32,0,10*ROW('Sanitation Data'!D76))="","",OFFSET('Sanitation Data'!$D$32,0,10*ROW('Sanitation Data'!D76)))</f>
        <v/>
      </c>
      <c r="CP82" s="271" t="str">
        <f ca="true">+IF(OFFSET('Sanitation Data'!$E$28,0,10*ROW('Sanitation Data'!E76))="","",OFFSET('Sanitation Data'!$E$28,0,10*ROW('Sanitation Data'!E76)))</f>
        <v/>
      </c>
      <c r="CQ82" s="271" t="str">
        <f ca="true">+IF(OFFSET('Sanitation Data'!$E$29,0,10*ROW('Sanitation Data'!E76))="","",OFFSET('Sanitation Data'!$E$29,0,10*ROW('Sanitation Data'!E76)))</f>
        <v/>
      </c>
      <c r="CR82" s="271" t="str">
        <f ca="true">+IF(OFFSET('Sanitation Data'!$E$30,0,10*ROW('Sanitation Data'!E76))="","",OFFSET('Sanitation Data'!$E$30,0,10*ROW('Sanitation Data'!E76)))</f>
        <v/>
      </c>
      <c r="CS82" s="271" t="str">
        <f ca="true">+IF(OFFSET('Sanitation Data'!$E$31,0,10*ROW('Sanitation Data'!E76))="","",OFFSET('Sanitation Data'!$E$31,0,10*ROW('Sanitation Data'!E76)))</f>
        <v/>
      </c>
      <c r="CT82" s="271" t="str">
        <f ca="true">+IF(OFFSET('Sanitation Data'!$E$32,0,10*ROW('Sanitation Data'!E76))="","",OFFSET('Sanitation Data'!$E$32,0,10*ROW('Sanitation Data'!E76)))</f>
        <v/>
      </c>
      <c r="CU82" s="271" t="str">
        <f ca="true">+IF(OFFSET('Sanitation Data'!$F$28,0,10*ROW('Sanitation Data'!F76))="","",OFFSET('Sanitation Data'!$F$28,0,10*ROW('Sanitation Data'!F76)))</f>
        <v/>
      </c>
      <c r="CV82" s="271" t="str">
        <f ca="true">+IF(OFFSET('Sanitation Data'!$F$29,0,10*ROW('Sanitation Data'!F76))="","",OFFSET('Sanitation Data'!$F$29,0,10*ROW('Sanitation Data'!F76)))</f>
        <v/>
      </c>
      <c r="CW82" s="271" t="str">
        <f ca="true">+IF(OFFSET('Sanitation Data'!$F$30,0,10*ROW('Sanitation Data'!F76))="","",OFFSET('Sanitation Data'!$F$30,0,10*ROW('Sanitation Data'!F76)))</f>
        <v/>
      </c>
      <c r="CX82" s="271" t="str">
        <f ca="true">+IF(OFFSET('Sanitation Data'!$F$31,0,10*ROW('Sanitation Data'!F76))="","",OFFSET('Sanitation Data'!$F$31,0,10*ROW('Sanitation Data'!F76)))</f>
        <v/>
      </c>
      <c r="CY82" s="271" t="str">
        <f ca="true">+IF(OFFSET('Sanitation Data'!$F$32,0,10*ROW('Sanitation Data'!F76))="","",OFFSET('Sanitation Data'!$F$32,0,10*ROW('Sanitation Data'!F76)))</f>
        <v/>
      </c>
      <c r="CZ82" s="271" t="str">
        <f ca="true">+IF(OFFSET('Sanitation Data'!$G$28,0,10*ROW('Sanitation Data'!G76))="","",OFFSET('Sanitation Data'!$G$28,0,10*ROW('Sanitation Data'!G76)))</f>
        <v/>
      </c>
      <c r="DA82" s="271" t="str">
        <f ca="true">+IF(OFFSET('Sanitation Data'!$G$29,0,10*ROW('Sanitation Data'!G76))="","",OFFSET('Sanitation Data'!$G$29,0,10*ROW('Sanitation Data'!G76)))</f>
        <v/>
      </c>
      <c r="DB82" s="271" t="str">
        <f ca="true">+IF(OFFSET('Sanitation Data'!$G$30,0,10*ROW('Sanitation Data'!G76))="","",OFFSET('Sanitation Data'!$G$30,0,10*ROW('Sanitation Data'!G76)))</f>
        <v/>
      </c>
      <c r="DC82" s="271" t="str">
        <f ca="true">+IF(OFFSET('Sanitation Data'!$G$31,0,10*ROW('Sanitation Data'!G76))="","",OFFSET('Sanitation Data'!$G$31,0,10*ROW('Sanitation Data'!G76)))</f>
        <v/>
      </c>
      <c r="DD82" s="271" t="str">
        <f ca="true">+IF(OFFSET('Sanitation Data'!$G$32,0,10*ROW('Sanitation Data'!G76))="","",OFFSET('Sanitation Data'!$G$32,0,10*ROW('Sanitation Data'!G76)))</f>
        <v/>
      </c>
      <c r="DE82" s="271" t="str">
        <f ca="true">+IF(OFFSET('Sanitation Data'!$H$28,0,10*ROW('Sanitation Data'!H76))="","",OFFSET('Sanitation Data'!$H$28,0,10*ROW('Sanitation Data'!H76)))</f>
        <v/>
      </c>
      <c r="DF82" s="271" t="str">
        <f ca="true">+IF(OFFSET('Sanitation Data'!$H$29,0,10*ROW('Sanitation Data'!H76))="","",OFFSET('Sanitation Data'!$H$29,0,10*ROW('Sanitation Data'!H76)))</f>
        <v/>
      </c>
      <c r="DG82" s="271" t="str">
        <f ca="true">+IF(OFFSET('Sanitation Data'!$H$30,0,10*ROW('Sanitation Data'!H76))="","",OFFSET('Sanitation Data'!$H$30,0,10*ROW('Sanitation Data'!H76)))</f>
        <v/>
      </c>
      <c r="DH82" s="271" t="str">
        <f ca="true">+IF(OFFSET('Sanitation Data'!$H$31,0,10*ROW('Sanitation Data'!H76))="","",OFFSET('Sanitation Data'!$H$31,0,10*ROW('Sanitation Data'!H76)))</f>
        <v/>
      </c>
      <c r="DI82" s="271" t="str">
        <f ca="true">+IF(OFFSET('Sanitation Data'!$H$32,0,10*ROW('Sanitation Data'!H76))="","",OFFSET('Sanitation Data'!$H$32,0,10*ROW('Sanitation Data'!H76)))</f>
        <v/>
      </c>
      <c r="DJ82" s="271" t="str">
        <f ca="true">+IF(OFFSET('Sanitation Data'!$I$28,0,10*ROW('Sanitation Data'!I76))="","",OFFSET('Sanitation Data'!$I$28,0,10*ROW('Sanitation Data'!I76)))</f>
        <v/>
      </c>
      <c r="DK82" s="271" t="str">
        <f ca="true">+IF(OFFSET('Sanitation Data'!$I$29,0,10*ROW('Sanitation Data'!I76))="","",OFFSET('Sanitation Data'!$I$29,0,10*ROW('Sanitation Data'!I76)))</f>
        <v/>
      </c>
      <c r="DL82" s="271" t="str">
        <f ca="true">+IF(OFFSET('Sanitation Data'!$I$30,0,10*ROW('Sanitation Data'!I76))="","",OFFSET('Sanitation Data'!$I$30,0,10*ROW('Sanitation Data'!I76)))</f>
        <v/>
      </c>
      <c r="DM82" s="271" t="str">
        <f ca="true">+IF(OFFSET('Sanitation Data'!$I$31,0,10*ROW('Sanitation Data'!I76))="","",OFFSET('Sanitation Data'!$I$31,0,10*ROW('Sanitation Data'!I76)))</f>
        <v/>
      </c>
      <c r="DN82" s="271" t="str">
        <f ca="true">+IF(OFFSET('Sanitation Data'!$I$32,0,10*ROW('Sanitation Data'!I76))="","",OFFSET('Sanitation Data'!$I$32,0,10*ROW('Sanitation Data'!I76)))</f>
        <v/>
      </c>
      <c r="DO82" s="271" t="str">
        <f ca="true">+IF(OFFSET('Hygiene Data'!$D$11,0,10*ROW('Hygiene Data'!D76))="","",OFFSET('Hygiene Data'!$D$11,0,10*ROW('Hygiene Data'!D76)))</f>
        <v/>
      </c>
      <c r="DP82" s="271" t="str">
        <f ca="true">+IF(OFFSET('Hygiene Data'!$D$12,0,10*ROW('Hygiene Data'!D76))="","",OFFSET('Hygiene Data'!$D$12,0,10*ROW('Hygiene Data'!D76)))</f>
        <v/>
      </c>
      <c r="DQ82" s="271" t="str">
        <f ca="true">+IF(OFFSET('Hygiene Data'!$D$13,0,10*ROW('Hygiene Data'!D76))="","",OFFSET('Hygiene Data'!$D$13,0,10*ROW('Hygiene Data'!D76)))</f>
        <v/>
      </c>
      <c r="DR82" s="271" t="str">
        <f ca="true">+IF(OFFSET('Hygiene Data'!$E$11,0,10*ROW('Hygiene Data'!E76))="","",OFFSET('Hygiene Data'!$E$11,0,10*ROW('Hygiene Data'!E76)))</f>
        <v/>
      </c>
      <c r="DS82" s="271" t="str">
        <f ca="true">+IF(OFFSET('Hygiene Data'!$E$12,0,10*ROW('Hygiene Data'!E76))="","",OFFSET('Hygiene Data'!$E$12,0,10*ROW('Hygiene Data'!E76)))</f>
        <v/>
      </c>
      <c r="DT82" s="271" t="str">
        <f ca="true">+IF(OFFSET('Hygiene Data'!$E$13,0,10*ROW('Hygiene Data'!E76))="","",OFFSET('Hygiene Data'!$E$13,0,10*ROW('Hygiene Data'!E76)))</f>
        <v/>
      </c>
      <c r="DU82" s="271" t="str">
        <f ca="true">+IF(OFFSET('Hygiene Data'!$F$11,0,10*ROW('Hygiene Data'!F76))="","",OFFSET('Hygiene Data'!$F$11,0,10*ROW('Hygiene Data'!F76)))</f>
        <v/>
      </c>
      <c r="DV82" s="271" t="str">
        <f ca="true">+IF(OFFSET('Hygiene Data'!$F$12,0,10*ROW('Hygiene Data'!F76))="","",OFFSET('Hygiene Data'!$F$12,0,10*ROW('Hygiene Data'!F76)))</f>
        <v/>
      </c>
      <c r="DW82" s="271" t="str">
        <f ca="true">+IF(OFFSET('Hygiene Data'!$F$13,0,10*ROW('Hygiene Data'!F76))="","",OFFSET('Hygiene Data'!$F$13,0,10*ROW('Hygiene Data'!F76)))</f>
        <v/>
      </c>
      <c r="DX82" s="271" t="str">
        <f ca="true">+IF(OFFSET('Hygiene Data'!$G$11,0,10*ROW('Hygiene Data'!G76))="","",OFFSET('Hygiene Data'!$G$11,0,10*ROW('Hygiene Data'!G76)))</f>
        <v/>
      </c>
      <c r="DY82" s="271" t="str">
        <f ca="true">+IF(OFFSET('Hygiene Data'!$G$12,0,10*ROW('Hygiene Data'!G76))="","",OFFSET('Hygiene Data'!$G$12,0,10*ROW('Hygiene Data'!G76)))</f>
        <v/>
      </c>
      <c r="DZ82" s="271" t="str">
        <f ca="true">+IF(OFFSET('Hygiene Data'!$G$13,0,10*ROW('Hygiene Data'!G76))="","",OFFSET('Hygiene Data'!$G$13,0,10*ROW('Hygiene Data'!G76)))</f>
        <v/>
      </c>
      <c r="EA82" s="271" t="str">
        <f ca="true">+IF(OFFSET('Hygiene Data'!$H$11,0,10*ROW('Hygiene Data'!H76))="","",OFFSET('Hygiene Data'!$H$11,0,10*ROW('Hygiene Data'!H76)))</f>
        <v/>
      </c>
      <c r="EB82" s="271" t="str">
        <f ca="true">+IF(OFFSET('Hygiene Data'!$H$12,0,10*ROW('Hygiene Data'!H76))="","",OFFSET('Hygiene Data'!$H$12,0,10*ROW('Hygiene Data'!H76)))</f>
        <v/>
      </c>
      <c r="EC82" s="271" t="str">
        <f ca="true">+IF(OFFSET('Hygiene Data'!$H$13,0,10*ROW('Hygiene Data'!H76))="","",OFFSET('Hygiene Data'!$H$13,0,10*ROW('Hygiene Data'!H76)))</f>
        <v/>
      </c>
      <c r="ED82" s="271" t="str">
        <f ca="true">+IF(OFFSET('Hygiene Data'!$I$11,0,10*ROW('Hygiene Data'!I76))="","",OFFSET('Hygiene Data'!$I$11,0,10*ROW('Hygiene Data'!I76)))</f>
        <v/>
      </c>
      <c r="EE82" s="271" t="str">
        <f ca="true">+IF(OFFSET('Hygiene Data'!$I$12,0,10*ROW('Hygiene Data'!I76))="","",OFFSET('Hygiene Data'!$I$12,0,10*ROW('Hygiene Data'!I76)))</f>
        <v/>
      </c>
      <c r="EF82" s="271"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27"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1"/>
      <c r="BS83" s="271" t="str">
        <f ca="true">+IF(OFFSET('Water Data'!$D$27,0,10*ROW('Water Data'!D77))="","",OFFSET('Water Data'!$D$27,0,10*ROW('Water Data'!D77)))</f>
        <v/>
      </c>
      <c r="BT83" s="271" t="str">
        <f ca="true">+IF(OFFSET('Water Data'!$D$28,0,10*ROW('Water Data'!D77))="","",OFFSET('Water Data'!$D$28,0,10*ROW('Water Data'!D77)))</f>
        <v/>
      </c>
      <c r="BU83" s="271" t="str">
        <f ca="true">+IF(OFFSET('Water Data'!$D$29,0,10*ROW('Water Data'!D77))="","",OFFSET('Water Data'!$D$29,0,10*ROW('Water Data'!D77)))</f>
        <v/>
      </c>
      <c r="BV83" s="271" t="str">
        <f ca="true">+IF(OFFSET('Water Data'!$E$27,0,10*ROW('Water Data'!E77))="","",OFFSET('Water Data'!$E$27,0,10*ROW('Water Data'!E77)))</f>
        <v/>
      </c>
      <c r="BW83" s="271" t="str">
        <f ca="true">+IF(OFFSET('Water Data'!$E$28,0,10*ROW('Water Data'!E77))="","",OFFSET('Water Data'!$E$28,0,10*ROW('Water Data'!E77)))</f>
        <v/>
      </c>
      <c r="BX83" s="271" t="str">
        <f ca="true">+IF(OFFSET('Water Data'!$E$29,0,10*ROW('Water Data'!E77))="","",OFFSET('Water Data'!$E$29,0,10*ROW('Water Data'!E77)))</f>
        <v/>
      </c>
      <c r="BY83" s="271" t="str">
        <f ca="true">+IF(OFFSET('Water Data'!$F$27,0,10*ROW('Water Data'!F77))="","",OFFSET('Water Data'!$F$27,0,10*ROW('Water Data'!F77)))</f>
        <v/>
      </c>
      <c r="BZ83" s="271" t="str">
        <f ca="true">+IF(OFFSET('Water Data'!$F$28,0,10*ROW('Water Data'!F77))="","",OFFSET('Water Data'!$F$28,0,10*ROW('Water Data'!F77)))</f>
        <v/>
      </c>
      <c r="CA83" s="271" t="str">
        <f ca="true">+IF(OFFSET('Water Data'!$F$29,0,10*ROW('Water Data'!F77))="","",OFFSET('Water Data'!$F$29,0,10*ROW('Water Data'!F77)))</f>
        <v/>
      </c>
      <c r="CB83" s="271" t="str">
        <f ca="true">+IF(OFFSET('Water Data'!$G$27,0,10*ROW('Water Data'!G77))="","",OFFSET('Water Data'!$G$27,0,10*ROW('Water Data'!G77)))</f>
        <v/>
      </c>
      <c r="CC83" s="271" t="str">
        <f ca="true">+IF(OFFSET('Water Data'!$G$28,0,10*ROW('Water Data'!G77))="","",OFFSET('Water Data'!$G$28,0,10*ROW('Water Data'!G77)))</f>
        <v/>
      </c>
      <c r="CD83" s="271" t="str">
        <f ca="true">+IF(OFFSET('Water Data'!$G$29,0,10*ROW('Water Data'!G77))="","",OFFSET('Water Data'!$G$29,0,10*ROW('Water Data'!G77)))</f>
        <v/>
      </c>
      <c r="CE83" s="271" t="str">
        <f ca="true">+IF(OFFSET('Water Data'!$H$27,0,10*ROW('Water Data'!H77))="","",OFFSET('Water Data'!$H$27,0,10*ROW('Water Data'!H77)))</f>
        <v/>
      </c>
      <c r="CF83" s="271" t="str">
        <f ca="true">+IF(OFFSET('Water Data'!$H$28,0,10*ROW('Water Data'!H77))="","",OFFSET('Water Data'!$H$28,0,10*ROW('Water Data'!H77)))</f>
        <v/>
      </c>
      <c r="CG83" s="271" t="str">
        <f ca="true">+IF(OFFSET('Water Data'!$H$29,0,10*ROW('Water Data'!H77))="","",OFFSET('Water Data'!$H$29,0,10*ROW('Water Data'!H77)))</f>
        <v/>
      </c>
      <c r="CH83" s="271" t="str">
        <f ca="true">+IF(OFFSET('Water Data'!$I$27,0,10*ROW('Water Data'!I77))="","",OFFSET('Water Data'!$I$27,0,10*ROW('Water Data'!I77)))</f>
        <v/>
      </c>
      <c r="CI83" s="271" t="str">
        <f ca="true">+IF(OFFSET('Water Data'!$I$28,0,10*ROW('Water Data'!I77))="","",OFFSET('Water Data'!$I$28,0,10*ROW('Water Data'!I77)))</f>
        <v/>
      </c>
      <c r="CJ83" s="271" t="str">
        <f ca="true">+IF(OFFSET('Water Data'!$I$29,0,10*ROW('Water Data'!I77))="","",OFFSET('Water Data'!$I$29,0,10*ROW('Water Data'!I77)))</f>
        <v/>
      </c>
      <c r="CK83" s="271" t="str">
        <f ca="true">+IF(OFFSET('Sanitation Data'!$D$28,0,10*ROW('Sanitation Data'!D77))="","",OFFSET('Sanitation Data'!$D$28,0,10*ROW('Sanitation Data'!D77)))</f>
        <v/>
      </c>
      <c r="CL83" s="271" t="str">
        <f ca="true">+IF(OFFSET('Sanitation Data'!$D$29,0,10*ROW('Sanitation Data'!D77))="","",OFFSET('Sanitation Data'!$D$29,0,10*ROW('Sanitation Data'!D77)))</f>
        <v/>
      </c>
      <c r="CM83" s="271" t="str">
        <f ca="true">+IF(OFFSET('Sanitation Data'!$D$30,0,10*ROW('Sanitation Data'!D77))="","",OFFSET('Sanitation Data'!$D$30,0,10*ROW('Sanitation Data'!D77)))</f>
        <v/>
      </c>
      <c r="CN83" s="271" t="str">
        <f ca="true">+IF(OFFSET('Sanitation Data'!$D$31,0,10*ROW('Sanitation Data'!D77))="","",OFFSET('Sanitation Data'!$D$31,0,10*ROW('Sanitation Data'!D77)))</f>
        <v/>
      </c>
      <c r="CO83" s="271" t="str">
        <f ca="true">+IF(OFFSET('Sanitation Data'!$D$32,0,10*ROW('Sanitation Data'!D77))="","",OFFSET('Sanitation Data'!$D$32,0,10*ROW('Sanitation Data'!D77)))</f>
        <v/>
      </c>
      <c r="CP83" s="271" t="str">
        <f ca="true">+IF(OFFSET('Sanitation Data'!$E$28,0,10*ROW('Sanitation Data'!E77))="","",OFFSET('Sanitation Data'!$E$28,0,10*ROW('Sanitation Data'!E77)))</f>
        <v/>
      </c>
      <c r="CQ83" s="271" t="str">
        <f ca="true">+IF(OFFSET('Sanitation Data'!$E$29,0,10*ROW('Sanitation Data'!E77))="","",OFFSET('Sanitation Data'!$E$29,0,10*ROW('Sanitation Data'!E77)))</f>
        <v/>
      </c>
      <c r="CR83" s="271" t="str">
        <f ca="true">+IF(OFFSET('Sanitation Data'!$E$30,0,10*ROW('Sanitation Data'!E77))="","",OFFSET('Sanitation Data'!$E$30,0,10*ROW('Sanitation Data'!E77)))</f>
        <v/>
      </c>
      <c r="CS83" s="271" t="str">
        <f ca="true">+IF(OFFSET('Sanitation Data'!$E$31,0,10*ROW('Sanitation Data'!E77))="","",OFFSET('Sanitation Data'!$E$31,0,10*ROW('Sanitation Data'!E77)))</f>
        <v/>
      </c>
      <c r="CT83" s="271" t="str">
        <f ca="true">+IF(OFFSET('Sanitation Data'!$E$32,0,10*ROW('Sanitation Data'!E77))="","",OFFSET('Sanitation Data'!$E$32,0,10*ROW('Sanitation Data'!E77)))</f>
        <v/>
      </c>
      <c r="CU83" s="271" t="str">
        <f ca="true">+IF(OFFSET('Sanitation Data'!$F$28,0,10*ROW('Sanitation Data'!F77))="","",OFFSET('Sanitation Data'!$F$28,0,10*ROW('Sanitation Data'!F77)))</f>
        <v/>
      </c>
      <c r="CV83" s="271" t="str">
        <f ca="true">+IF(OFFSET('Sanitation Data'!$F$29,0,10*ROW('Sanitation Data'!F77))="","",OFFSET('Sanitation Data'!$F$29,0,10*ROW('Sanitation Data'!F77)))</f>
        <v/>
      </c>
      <c r="CW83" s="271" t="str">
        <f ca="true">+IF(OFFSET('Sanitation Data'!$F$30,0,10*ROW('Sanitation Data'!F77))="","",OFFSET('Sanitation Data'!$F$30,0,10*ROW('Sanitation Data'!F77)))</f>
        <v/>
      </c>
      <c r="CX83" s="271" t="str">
        <f ca="true">+IF(OFFSET('Sanitation Data'!$F$31,0,10*ROW('Sanitation Data'!F77))="","",OFFSET('Sanitation Data'!$F$31,0,10*ROW('Sanitation Data'!F77)))</f>
        <v/>
      </c>
      <c r="CY83" s="271" t="str">
        <f ca="true">+IF(OFFSET('Sanitation Data'!$F$32,0,10*ROW('Sanitation Data'!F77))="","",OFFSET('Sanitation Data'!$F$32,0,10*ROW('Sanitation Data'!F77)))</f>
        <v/>
      </c>
      <c r="CZ83" s="271" t="str">
        <f ca="true">+IF(OFFSET('Sanitation Data'!$G$28,0,10*ROW('Sanitation Data'!G77))="","",OFFSET('Sanitation Data'!$G$28,0,10*ROW('Sanitation Data'!G77)))</f>
        <v/>
      </c>
      <c r="DA83" s="271" t="str">
        <f ca="true">+IF(OFFSET('Sanitation Data'!$G$29,0,10*ROW('Sanitation Data'!G77))="","",OFFSET('Sanitation Data'!$G$29,0,10*ROW('Sanitation Data'!G77)))</f>
        <v/>
      </c>
      <c r="DB83" s="271" t="str">
        <f ca="true">+IF(OFFSET('Sanitation Data'!$G$30,0,10*ROW('Sanitation Data'!G77))="","",OFFSET('Sanitation Data'!$G$30,0,10*ROW('Sanitation Data'!G77)))</f>
        <v/>
      </c>
      <c r="DC83" s="271" t="str">
        <f ca="true">+IF(OFFSET('Sanitation Data'!$G$31,0,10*ROW('Sanitation Data'!G77))="","",OFFSET('Sanitation Data'!$G$31,0,10*ROW('Sanitation Data'!G77)))</f>
        <v/>
      </c>
      <c r="DD83" s="271" t="str">
        <f ca="true">+IF(OFFSET('Sanitation Data'!$G$32,0,10*ROW('Sanitation Data'!G77))="","",OFFSET('Sanitation Data'!$G$32,0,10*ROW('Sanitation Data'!G77)))</f>
        <v/>
      </c>
      <c r="DE83" s="271" t="str">
        <f ca="true">+IF(OFFSET('Sanitation Data'!$H$28,0,10*ROW('Sanitation Data'!H77))="","",OFFSET('Sanitation Data'!$H$28,0,10*ROW('Sanitation Data'!H77)))</f>
        <v/>
      </c>
      <c r="DF83" s="271" t="str">
        <f ca="true">+IF(OFFSET('Sanitation Data'!$H$29,0,10*ROW('Sanitation Data'!H77))="","",OFFSET('Sanitation Data'!$H$29,0,10*ROW('Sanitation Data'!H77)))</f>
        <v/>
      </c>
      <c r="DG83" s="271" t="str">
        <f ca="true">+IF(OFFSET('Sanitation Data'!$H$30,0,10*ROW('Sanitation Data'!H77))="","",OFFSET('Sanitation Data'!$H$30,0,10*ROW('Sanitation Data'!H77)))</f>
        <v/>
      </c>
      <c r="DH83" s="271" t="str">
        <f ca="true">+IF(OFFSET('Sanitation Data'!$H$31,0,10*ROW('Sanitation Data'!H77))="","",OFFSET('Sanitation Data'!$H$31,0,10*ROW('Sanitation Data'!H77)))</f>
        <v/>
      </c>
      <c r="DI83" s="271" t="str">
        <f ca="true">+IF(OFFSET('Sanitation Data'!$H$32,0,10*ROW('Sanitation Data'!H77))="","",OFFSET('Sanitation Data'!$H$32,0,10*ROW('Sanitation Data'!H77)))</f>
        <v/>
      </c>
      <c r="DJ83" s="271" t="str">
        <f ca="true">+IF(OFFSET('Sanitation Data'!$I$28,0,10*ROW('Sanitation Data'!I77))="","",OFFSET('Sanitation Data'!$I$28,0,10*ROW('Sanitation Data'!I77)))</f>
        <v/>
      </c>
      <c r="DK83" s="271" t="str">
        <f ca="true">+IF(OFFSET('Sanitation Data'!$I$29,0,10*ROW('Sanitation Data'!I77))="","",OFFSET('Sanitation Data'!$I$29,0,10*ROW('Sanitation Data'!I77)))</f>
        <v/>
      </c>
      <c r="DL83" s="271" t="str">
        <f ca="true">+IF(OFFSET('Sanitation Data'!$I$30,0,10*ROW('Sanitation Data'!I77))="","",OFFSET('Sanitation Data'!$I$30,0,10*ROW('Sanitation Data'!I77)))</f>
        <v/>
      </c>
      <c r="DM83" s="271" t="str">
        <f ca="true">+IF(OFFSET('Sanitation Data'!$I$31,0,10*ROW('Sanitation Data'!I77))="","",OFFSET('Sanitation Data'!$I$31,0,10*ROW('Sanitation Data'!I77)))</f>
        <v/>
      </c>
      <c r="DN83" s="271" t="str">
        <f ca="true">+IF(OFFSET('Sanitation Data'!$I$32,0,10*ROW('Sanitation Data'!I77))="","",OFFSET('Sanitation Data'!$I$32,0,10*ROW('Sanitation Data'!I77)))</f>
        <v/>
      </c>
      <c r="DO83" s="271" t="str">
        <f ca="true">+IF(OFFSET('Hygiene Data'!$D$11,0,10*ROW('Hygiene Data'!D77))="","",OFFSET('Hygiene Data'!$D$11,0,10*ROW('Hygiene Data'!D77)))</f>
        <v/>
      </c>
      <c r="DP83" s="271" t="str">
        <f ca="true">+IF(OFFSET('Hygiene Data'!$D$12,0,10*ROW('Hygiene Data'!D77))="","",OFFSET('Hygiene Data'!$D$12,0,10*ROW('Hygiene Data'!D77)))</f>
        <v/>
      </c>
      <c r="DQ83" s="271" t="str">
        <f ca="true">+IF(OFFSET('Hygiene Data'!$D$13,0,10*ROW('Hygiene Data'!D77))="","",OFFSET('Hygiene Data'!$D$13,0,10*ROW('Hygiene Data'!D77)))</f>
        <v/>
      </c>
      <c r="DR83" s="271" t="str">
        <f ca="true">+IF(OFFSET('Hygiene Data'!$E$11,0,10*ROW('Hygiene Data'!E77))="","",OFFSET('Hygiene Data'!$E$11,0,10*ROW('Hygiene Data'!E77)))</f>
        <v/>
      </c>
      <c r="DS83" s="271" t="str">
        <f ca="true">+IF(OFFSET('Hygiene Data'!$E$12,0,10*ROW('Hygiene Data'!E77))="","",OFFSET('Hygiene Data'!$E$12,0,10*ROW('Hygiene Data'!E77)))</f>
        <v/>
      </c>
      <c r="DT83" s="271" t="str">
        <f ca="true">+IF(OFFSET('Hygiene Data'!$E$13,0,10*ROW('Hygiene Data'!E77))="","",OFFSET('Hygiene Data'!$E$13,0,10*ROW('Hygiene Data'!E77)))</f>
        <v/>
      </c>
      <c r="DU83" s="271" t="str">
        <f ca="true">+IF(OFFSET('Hygiene Data'!$F$11,0,10*ROW('Hygiene Data'!F77))="","",OFFSET('Hygiene Data'!$F$11,0,10*ROW('Hygiene Data'!F77)))</f>
        <v/>
      </c>
      <c r="DV83" s="271" t="str">
        <f ca="true">+IF(OFFSET('Hygiene Data'!$F$12,0,10*ROW('Hygiene Data'!F77))="","",OFFSET('Hygiene Data'!$F$12,0,10*ROW('Hygiene Data'!F77)))</f>
        <v/>
      </c>
      <c r="DW83" s="271" t="str">
        <f ca="true">+IF(OFFSET('Hygiene Data'!$F$13,0,10*ROW('Hygiene Data'!F77))="","",OFFSET('Hygiene Data'!$F$13,0,10*ROW('Hygiene Data'!F77)))</f>
        <v/>
      </c>
      <c r="DX83" s="271" t="str">
        <f ca="true">+IF(OFFSET('Hygiene Data'!$G$11,0,10*ROW('Hygiene Data'!G77))="","",OFFSET('Hygiene Data'!$G$11,0,10*ROW('Hygiene Data'!G77)))</f>
        <v/>
      </c>
      <c r="DY83" s="271" t="str">
        <f ca="true">+IF(OFFSET('Hygiene Data'!$G$12,0,10*ROW('Hygiene Data'!G77))="","",OFFSET('Hygiene Data'!$G$12,0,10*ROW('Hygiene Data'!G77)))</f>
        <v/>
      </c>
      <c r="DZ83" s="271" t="str">
        <f ca="true">+IF(OFFSET('Hygiene Data'!$G$13,0,10*ROW('Hygiene Data'!G77))="","",OFFSET('Hygiene Data'!$G$13,0,10*ROW('Hygiene Data'!G77)))</f>
        <v/>
      </c>
      <c r="EA83" s="271" t="str">
        <f ca="true">+IF(OFFSET('Hygiene Data'!$H$11,0,10*ROW('Hygiene Data'!H77))="","",OFFSET('Hygiene Data'!$H$11,0,10*ROW('Hygiene Data'!H77)))</f>
        <v/>
      </c>
      <c r="EB83" s="271" t="str">
        <f ca="true">+IF(OFFSET('Hygiene Data'!$H$12,0,10*ROW('Hygiene Data'!H77))="","",OFFSET('Hygiene Data'!$H$12,0,10*ROW('Hygiene Data'!H77)))</f>
        <v/>
      </c>
      <c r="EC83" s="271" t="str">
        <f ca="true">+IF(OFFSET('Hygiene Data'!$H$13,0,10*ROW('Hygiene Data'!H77))="","",OFFSET('Hygiene Data'!$H$13,0,10*ROW('Hygiene Data'!H77)))</f>
        <v/>
      </c>
      <c r="ED83" s="271" t="str">
        <f ca="true">+IF(OFFSET('Hygiene Data'!$I$11,0,10*ROW('Hygiene Data'!I77))="","",OFFSET('Hygiene Data'!$I$11,0,10*ROW('Hygiene Data'!I77)))</f>
        <v/>
      </c>
      <c r="EE83" s="271" t="str">
        <f ca="true">+IF(OFFSET('Hygiene Data'!$I$12,0,10*ROW('Hygiene Data'!I77))="","",OFFSET('Hygiene Data'!$I$12,0,10*ROW('Hygiene Data'!I77)))</f>
        <v/>
      </c>
      <c r="EF83" s="271"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27"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1"/>
      <c r="BS84" s="271" t="str">
        <f ca="true">+IF(OFFSET('Water Data'!$D$27,0,10*ROW('Water Data'!D78))="","",OFFSET('Water Data'!$D$27,0,10*ROW('Water Data'!D78)))</f>
        <v/>
      </c>
      <c r="BT84" s="271" t="str">
        <f ca="true">+IF(OFFSET('Water Data'!$D$28,0,10*ROW('Water Data'!D78))="","",OFFSET('Water Data'!$D$28,0,10*ROW('Water Data'!D78)))</f>
        <v/>
      </c>
      <c r="BU84" s="271" t="str">
        <f ca="true">+IF(OFFSET('Water Data'!$D$29,0,10*ROW('Water Data'!D78))="","",OFFSET('Water Data'!$D$29,0,10*ROW('Water Data'!D78)))</f>
        <v/>
      </c>
      <c r="BV84" s="271" t="str">
        <f ca="true">+IF(OFFSET('Water Data'!$E$27,0,10*ROW('Water Data'!E78))="","",OFFSET('Water Data'!$E$27,0,10*ROW('Water Data'!E78)))</f>
        <v/>
      </c>
      <c r="BW84" s="271" t="str">
        <f ca="true">+IF(OFFSET('Water Data'!$E$28,0,10*ROW('Water Data'!E78))="","",OFFSET('Water Data'!$E$28,0,10*ROW('Water Data'!E78)))</f>
        <v/>
      </c>
      <c r="BX84" s="271" t="str">
        <f ca="true">+IF(OFFSET('Water Data'!$E$29,0,10*ROW('Water Data'!E78))="","",OFFSET('Water Data'!$E$29,0,10*ROW('Water Data'!E78)))</f>
        <v/>
      </c>
      <c r="BY84" s="271" t="str">
        <f ca="true">+IF(OFFSET('Water Data'!$F$27,0,10*ROW('Water Data'!F78))="","",OFFSET('Water Data'!$F$27,0,10*ROW('Water Data'!F78)))</f>
        <v/>
      </c>
      <c r="BZ84" s="271" t="str">
        <f ca="true">+IF(OFFSET('Water Data'!$F$28,0,10*ROW('Water Data'!F78))="","",OFFSET('Water Data'!$F$28,0,10*ROW('Water Data'!F78)))</f>
        <v/>
      </c>
      <c r="CA84" s="271" t="str">
        <f ca="true">+IF(OFFSET('Water Data'!$F$29,0,10*ROW('Water Data'!F78))="","",OFFSET('Water Data'!$F$29,0,10*ROW('Water Data'!F78)))</f>
        <v/>
      </c>
      <c r="CB84" s="271" t="str">
        <f ca="true">+IF(OFFSET('Water Data'!$G$27,0,10*ROW('Water Data'!G78))="","",OFFSET('Water Data'!$G$27,0,10*ROW('Water Data'!G78)))</f>
        <v/>
      </c>
      <c r="CC84" s="271" t="str">
        <f ca="true">+IF(OFFSET('Water Data'!$G$28,0,10*ROW('Water Data'!G78))="","",OFFSET('Water Data'!$G$28,0,10*ROW('Water Data'!G78)))</f>
        <v/>
      </c>
      <c r="CD84" s="271" t="str">
        <f ca="true">+IF(OFFSET('Water Data'!$G$29,0,10*ROW('Water Data'!G78))="","",OFFSET('Water Data'!$G$29,0,10*ROW('Water Data'!G78)))</f>
        <v/>
      </c>
      <c r="CE84" s="271" t="str">
        <f ca="true">+IF(OFFSET('Water Data'!$H$27,0,10*ROW('Water Data'!H78))="","",OFFSET('Water Data'!$H$27,0,10*ROW('Water Data'!H78)))</f>
        <v/>
      </c>
      <c r="CF84" s="271" t="str">
        <f ca="true">+IF(OFFSET('Water Data'!$H$28,0,10*ROW('Water Data'!H78))="","",OFFSET('Water Data'!$H$28,0,10*ROW('Water Data'!H78)))</f>
        <v/>
      </c>
      <c r="CG84" s="271" t="str">
        <f ca="true">+IF(OFFSET('Water Data'!$H$29,0,10*ROW('Water Data'!H78))="","",OFFSET('Water Data'!$H$29,0,10*ROW('Water Data'!H78)))</f>
        <v/>
      </c>
      <c r="CH84" s="271" t="str">
        <f ca="true">+IF(OFFSET('Water Data'!$I$27,0,10*ROW('Water Data'!I78))="","",OFFSET('Water Data'!$I$27,0,10*ROW('Water Data'!I78)))</f>
        <v/>
      </c>
      <c r="CI84" s="271" t="str">
        <f ca="true">+IF(OFFSET('Water Data'!$I$28,0,10*ROW('Water Data'!I78))="","",OFFSET('Water Data'!$I$28,0,10*ROW('Water Data'!I78)))</f>
        <v/>
      </c>
      <c r="CJ84" s="271" t="str">
        <f ca="true">+IF(OFFSET('Water Data'!$I$29,0,10*ROW('Water Data'!I78))="","",OFFSET('Water Data'!$I$29,0,10*ROW('Water Data'!I78)))</f>
        <v/>
      </c>
      <c r="CK84" s="271" t="str">
        <f ca="true">+IF(OFFSET('Sanitation Data'!$D$28,0,10*ROW('Sanitation Data'!D78))="","",OFFSET('Sanitation Data'!$D$28,0,10*ROW('Sanitation Data'!D78)))</f>
        <v/>
      </c>
      <c r="CL84" s="271" t="str">
        <f ca="true">+IF(OFFSET('Sanitation Data'!$D$29,0,10*ROW('Sanitation Data'!D78))="","",OFFSET('Sanitation Data'!$D$29,0,10*ROW('Sanitation Data'!D78)))</f>
        <v/>
      </c>
      <c r="CM84" s="271" t="str">
        <f ca="true">+IF(OFFSET('Sanitation Data'!$D$30,0,10*ROW('Sanitation Data'!D78))="","",OFFSET('Sanitation Data'!$D$30,0,10*ROW('Sanitation Data'!D78)))</f>
        <v/>
      </c>
      <c r="CN84" s="271" t="str">
        <f ca="true">+IF(OFFSET('Sanitation Data'!$D$31,0,10*ROW('Sanitation Data'!D78))="","",OFFSET('Sanitation Data'!$D$31,0,10*ROW('Sanitation Data'!D78)))</f>
        <v/>
      </c>
      <c r="CO84" s="271" t="str">
        <f ca="true">+IF(OFFSET('Sanitation Data'!$D$32,0,10*ROW('Sanitation Data'!D78))="","",OFFSET('Sanitation Data'!$D$32,0,10*ROW('Sanitation Data'!D78)))</f>
        <v/>
      </c>
      <c r="CP84" s="271" t="str">
        <f ca="true">+IF(OFFSET('Sanitation Data'!$E$28,0,10*ROW('Sanitation Data'!E78))="","",OFFSET('Sanitation Data'!$E$28,0,10*ROW('Sanitation Data'!E78)))</f>
        <v/>
      </c>
      <c r="CQ84" s="271" t="str">
        <f ca="true">+IF(OFFSET('Sanitation Data'!$E$29,0,10*ROW('Sanitation Data'!E78))="","",OFFSET('Sanitation Data'!$E$29,0,10*ROW('Sanitation Data'!E78)))</f>
        <v/>
      </c>
      <c r="CR84" s="271" t="str">
        <f ca="true">+IF(OFFSET('Sanitation Data'!$E$30,0,10*ROW('Sanitation Data'!E78))="","",OFFSET('Sanitation Data'!$E$30,0,10*ROW('Sanitation Data'!E78)))</f>
        <v/>
      </c>
      <c r="CS84" s="271" t="str">
        <f ca="true">+IF(OFFSET('Sanitation Data'!$E$31,0,10*ROW('Sanitation Data'!E78))="","",OFFSET('Sanitation Data'!$E$31,0,10*ROW('Sanitation Data'!E78)))</f>
        <v/>
      </c>
      <c r="CT84" s="271" t="str">
        <f ca="true">+IF(OFFSET('Sanitation Data'!$E$32,0,10*ROW('Sanitation Data'!E78))="","",OFFSET('Sanitation Data'!$E$32,0,10*ROW('Sanitation Data'!E78)))</f>
        <v/>
      </c>
      <c r="CU84" s="271" t="str">
        <f ca="true">+IF(OFFSET('Sanitation Data'!$F$28,0,10*ROW('Sanitation Data'!F78))="","",OFFSET('Sanitation Data'!$F$28,0,10*ROW('Sanitation Data'!F78)))</f>
        <v/>
      </c>
      <c r="CV84" s="271" t="str">
        <f ca="true">+IF(OFFSET('Sanitation Data'!$F$29,0,10*ROW('Sanitation Data'!F78))="","",OFFSET('Sanitation Data'!$F$29,0,10*ROW('Sanitation Data'!F78)))</f>
        <v/>
      </c>
      <c r="CW84" s="271" t="str">
        <f ca="true">+IF(OFFSET('Sanitation Data'!$F$30,0,10*ROW('Sanitation Data'!F78))="","",OFFSET('Sanitation Data'!$F$30,0,10*ROW('Sanitation Data'!F78)))</f>
        <v/>
      </c>
      <c r="CX84" s="271" t="str">
        <f ca="true">+IF(OFFSET('Sanitation Data'!$F$31,0,10*ROW('Sanitation Data'!F78))="","",OFFSET('Sanitation Data'!$F$31,0,10*ROW('Sanitation Data'!F78)))</f>
        <v/>
      </c>
      <c r="CY84" s="271" t="str">
        <f ca="true">+IF(OFFSET('Sanitation Data'!$F$32,0,10*ROW('Sanitation Data'!F78))="","",OFFSET('Sanitation Data'!$F$32,0,10*ROW('Sanitation Data'!F78)))</f>
        <v/>
      </c>
      <c r="CZ84" s="271" t="str">
        <f ca="true">+IF(OFFSET('Sanitation Data'!$G$28,0,10*ROW('Sanitation Data'!G78))="","",OFFSET('Sanitation Data'!$G$28,0,10*ROW('Sanitation Data'!G78)))</f>
        <v/>
      </c>
      <c r="DA84" s="271" t="str">
        <f ca="true">+IF(OFFSET('Sanitation Data'!$G$29,0,10*ROW('Sanitation Data'!G78))="","",OFFSET('Sanitation Data'!$G$29,0,10*ROW('Sanitation Data'!G78)))</f>
        <v/>
      </c>
      <c r="DB84" s="271" t="str">
        <f ca="true">+IF(OFFSET('Sanitation Data'!$G$30,0,10*ROW('Sanitation Data'!G78))="","",OFFSET('Sanitation Data'!$G$30,0,10*ROW('Sanitation Data'!G78)))</f>
        <v/>
      </c>
      <c r="DC84" s="271" t="str">
        <f ca="true">+IF(OFFSET('Sanitation Data'!$G$31,0,10*ROW('Sanitation Data'!G78))="","",OFFSET('Sanitation Data'!$G$31,0,10*ROW('Sanitation Data'!G78)))</f>
        <v/>
      </c>
      <c r="DD84" s="271" t="str">
        <f ca="true">+IF(OFFSET('Sanitation Data'!$G$32,0,10*ROW('Sanitation Data'!G78))="","",OFFSET('Sanitation Data'!$G$32,0,10*ROW('Sanitation Data'!G78)))</f>
        <v/>
      </c>
      <c r="DE84" s="271" t="str">
        <f ca="true">+IF(OFFSET('Sanitation Data'!$H$28,0,10*ROW('Sanitation Data'!H78))="","",OFFSET('Sanitation Data'!$H$28,0,10*ROW('Sanitation Data'!H78)))</f>
        <v/>
      </c>
      <c r="DF84" s="271" t="str">
        <f ca="true">+IF(OFFSET('Sanitation Data'!$H$29,0,10*ROW('Sanitation Data'!H78))="","",OFFSET('Sanitation Data'!$H$29,0,10*ROW('Sanitation Data'!H78)))</f>
        <v/>
      </c>
      <c r="DG84" s="271" t="str">
        <f ca="true">+IF(OFFSET('Sanitation Data'!$H$30,0,10*ROW('Sanitation Data'!H78))="","",OFFSET('Sanitation Data'!$H$30,0,10*ROW('Sanitation Data'!H78)))</f>
        <v/>
      </c>
      <c r="DH84" s="271" t="str">
        <f ca="true">+IF(OFFSET('Sanitation Data'!$H$31,0,10*ROW('Sanitation Data'!H78))="","",OFFSET('Sanitation Data'!$H$31,0,10*ROW('Sanitation Data'!H78)))</f>
        <v/>
      </c>
      <c r="DI84" s="271" t="str">
        <f ca="true">+IF(OFFSET('Sanitation Data'!$H$32,0,10*ROW('Sanitation Data'!H78))="","",OFFSET('Sanitation Data'!$H$32,0,10*ROW('Sanitation Data'!H78)))</f>
        <v/>
      </c>
      <c r="DJ84" s="271" t="str">
        <f ca="true">+IF(OFFSET('Sanitation Data'!$I$28,0,10*ROW('Sanitation Data'!I78))="","",OFFSET('Sanitation Data'!$I$28,0,10*ROW('Sanitation Data'!I78)))</f>
        <v/>
      </c>
      <c r="DK84" s="271" t="str">
        <f ca="true">+IF(OFFSET('Sanitation Data'!$I$29,0,10*ROW('Sanitation Data'!I78))="","",OFFSET('Sanitation Data'!$I$29,0,10*ROW('Sanitation Data'!I78)))</f>
        <v/>
      </c>
      <c r="DL84" s="271" t="str">
        <f ca="true">+IF(OFFSET('Sanitation Data'!$I$30,0,10*ROW('Sanitation Data'!I78))="","",OFFSET('Sanitation Data'!$I$30,0,10*ROW('Sanitation Data'!I78)))</f>
        <v/>
      </c>
      <c r="DM84" s="271" t="str">
        <f ca="true">+IF(OFFSET('Sanitation Data'!$I$31,0,10*ROW('Sanitation Data'!I78))="","",OFFSET('Sanitation Data'!$I$31,0,10*ROW('Sanitation Data'!I78)))</f>
        <v/>
      </c>
      <c r="DN84" s="271" t="str">
        <f ca="true">+IF(OFFSET('Sanitation Data'!$I$32,0,10*ROW('Sanitation Data'!I78))="","",OFFSET('Sanitation Data'!$I$32,0,10*ROW('Sanitation Data'!I78)))</f>
        <v/>
      </c>
      <c r="DO84" s="271" t="str">
        <f ca="true">+IF(OFFSET('Hygiene Data'!$D$11,0,10*ROW('Hygiene Data'!D78))="","",OFFSET('Hygiene Data'!$D$11,0,10*ROW('Hygiene Data'!D78)))</f>
        <v/>
      </c>
      <c r="DP84" s="271" t="str">
        <f ca="true">+IF(OFFSET('Hygiene Data'!$D$12,0,10*ROW('Hygiene Data'!D78))="","",OFFSET('Hygiene Data'!$D$12,0,10*ROW('Hygiene Data'!D78)))</f>
        <v/>
      </c>
      <c r="DQ84" s="271" t="str">
        <f ca="true">+IF(OFFSET('Hygiene Data'!$D$13,0,10*ROW('Hygiene Data'!D78))="","",OFFSET('Hygiene Data'!$D$13,0,10*ROW('Hygiene Data'!D78)))</f>
        <v/>
      </c>
      <c r="DR84" s="271" t="str">
        <f ca="true">+IF(OFFSET('Hygiene Data'!$E$11,0,10*ROW('Hygiene Data'!E78))="","",OFFSET('Hygiene Data'!$E$11,0,10*ROW('Hygiene Data'!E78)))</f>
        <v/>
      </c>
      <c r="DS84" s="271" t="str">
        <f ca="true">+IF(OFFSET('Hygiene Data'!$E$12,0,10*ROW('Hygiene Data'!E78))="","",OFFSET('Hygiene Data'!$E$12,0,10*ROW('Hygiene Data'!E78)))</f>
        <v/>
      </c>
      <c r="DT84" s="271" t="str">
        <f ca="true">+IF(OFFSET('Hygiene Data'!$E$13,0,10*ROW('Hygiene Data'!E78))="","",OFFSET('Hygiene Data'!$E$13,0,10*ROW('Hygiene Data'!E78)))</f>
        <v/>
      </c>
      <c r="DU84" s="271" t="str">
        <f ca="true">+IF(OFFSET('Hygiene Data'!$F$11,0,10*ROW('Hygiene Data'!F78))="","",OFFSET('Hygiene Data'!$F$11,0,10*ROW('Hygiene Data'!F78)))</f>
        <v/>
      </c>
      <c r="DV84" s="271" t="str">
        <f ca="true">+IF(OFFSET('Hygiene Data'!$F$12,0,10*ROW('Hygiene Data'!F78))="","",OFFSET('Hygiene Data'!$F$12,0,10*ROW('Hygiene Data'!F78)))</f>
        <v/>
      </c>
      <c r="DW84" s="271" t="str">
        <f ca="true">+IF(OFFSET('Hygiene Data'!$F$13,0,10*ROW('Hygiene Data'!F78))="","",OFFSET('Hygiene Data'!$F$13,0,10*ROW('Hygiene Data'!F78)))</f>
        <v/>
      </c>
      <c r="DX84" s="271" t="str">
        <f ca="true">+IF(OFFSET('Hygiene Data'!$G$11,0,10*ROW('Hygiene Data'!G78))="","",OFFSET('Hygiene Data'!$G$11,0,10*ROW('Hygiene Data'!G78)))</f>
        <v/>
      </c>
      <c r="DY84" s="271" t="str">
        <f ca="true">+IF(OFFSET('Hygiene Data'!$G$12,0,10*ROW('Hygiene Data'!G78))="","",OFFSET('Hygiene Data'!$G$12,0,10*ROW('Hygiene Data'!G78)))</f>
        <v/>
      </c>
      <c r="DZ84" s="271" t="str">
        <f ca="true">+IF(OFFSET('Hygiene Data'!$G$13,0,10*ROW('Hygiene Data'!G78))="","",OFFSET('Hygiene Data'!$G$13,0,10*ROW('Hygiene Data'!G78)))</f>
        <v/>
      </c>
      <c r="EA84" s="271" t="str">
        <f ca="true">+IF(OFFSET('Hygiene Data'!$H$11,0,10*ROW('Hygiene Data'!H78))="","",OFFSET('Hygiene Data'!$H$11,0,10*ROW('Hygiene Data'!H78)))</f>
        <v/>
      </c>
      <c r="EB84" s="271" t="str">
        <f ca="true">+IF(OFFSET('Hygiene Data'!$H$12,0,10*ROW('Hygiene Data'!H78))="","",OFFSET('Hygiene Data'!$H$12,0,10*ROW('Hygiene Data'!H78)))</f>
        <v/>
      </c>
      <c r="EC84" s="271" t="str">
        <f ca="true">+IF(OFFSET('Hygiene Data'!$H$13,0,10*ROW('Hygiene Data'!H78))="","",OFFSET('Hygiene Data'!$H$13,0,10*ROW('Hygiene Data'!H78)))</f>
        <v/>
      </c>
      <c r="ED84" s="271" t="str">
        <f ca="true">+IF(OFFSET('Hygiene Data'!$I$11,0,10*ROW('Hygiene Data'!I78))="","",OFFSET('Hygiene Data'!$I$11,0,10*ROW('Hygiene Data'!I78)))</f>
        <v/>
      </c>
      <c r="EE84" s="271" t="str">
        <f ca="true">+IF(OFFSET('Hygiene Data'!$I$12,0,10*ROW('Hygiene Data'!I78))="","",OFFSET('Hygiene Data'!$I$12,0,10*ROW('Hygiene Data'!I78)))</f>
        <v/>
      </c>
      <c r="EF84" s="271"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27"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1"/>
      <c r="BS85" s="271" t="str">
        <f ca="true">+IF(OFFSET('Water Data'!$D$27,0,10*ROW('Water Data'!D79))="","",OFFSET('Water Data'!$D$27,0,10*ROW('Water Data'!D79)))</f>
        <v/>
      </c>
      <c r="BT85" s="271" t="str">
        <f ca="true">+IF(OFFSET('Water Data'!$D$28,0,10*ROW('Water Data'!D79))="","",OFFSET('Water Data'!$D$28,0,10*ROW('Water Data'!D79)))</f>
        <v/>
      </c>
      <c r="BU85" s="271" t="str">
        <f ca="true">+IF(OFFSET('Water Data'!$D$29,0,10*ROW('Water Data'!D79))="","",OFFSET('Water Data'!$D$29,0,10*ROW('Water Data'!D79)))</f>
        <v/>
      </c>
      <c r="BV85" s="271" t="str">
        <f ca="true">+IF(OFFSET('Water Data'!$E$27,0,10*ROW('Water Data'!E79))="","",OFFSET('Water Data'!$E$27,0,10*ROW('Water Data'!E79)))</f>
        <v/>
      </c>
      <c r="BW85" s="271" t="str">
        <f ca="true">+IF(OFFSET('Water Data'!$E$28,0,10*ROW('Water Data'!E79))="","",OFFSET('Water Data'!$E$28,0,10*ROW('Water Data'!E79)))</f>
        <v/>
      </c>
      <c r="BX85" s="271" t="str">
        <f ca="true">+IF(OFFSET('Water Data'!$E$29,0,10*ROW('Water Data'!E79))="","",OFFSET('Water Data'!$E$29,0,10*ROW('Water Data'!E79)))</f>
        <v/>
      </c>
      <c r="BY85" s="271" t="str">
        <f ca="true">+IF(OFFSET('Water Data'!$F$27,0,10*ROW('Water Data'!F79))="","",OFFSET('Water Data'!$F$27,0,10*ROW('Water Data'!F79)))</f>
        <v/>
      </c>
      <c r="BZ85" s="271" t="str">
        <f ca="true">+IF(OFFSET('Water Data'!$F$28,0,10*ROW('Water Data'!F79))="","",OFFSET('Water Data'!$F$28,0,10*ROW('Water Data'!F79)))</f>
        <v/>
      </c>
      <c r="CA85" s="271" t="str">
        <f ca="true">+IF(OFFSET('Water Data'!$F$29,0,10*ROW('Water Data'!F79))="","",OFFSET('Water Data'!$F$29,0,10*ROW('Water Data'!F79)))</f>
        <v/>
      </c>
      <c r="CB85" s="271" t="str">
        <f ca="true">+IF(OFFSET('Water Data'!$G$27,0,10*ROW('Water Data'!G79))="","",OFFSET('Water Data'!$G$27,0,10*ROW('Water Data'!G79)))</f>
        <v/>
      </c>
      <c r="CC85" s="271" t="str">
        <f ca="true">+IF(OFFSET('Water Data'!$G$28,0,10*ROW('Water Data'!G79))="","",OFFSET('Water Data'!$G$28,0,10*ROW('Water Data'!G79)))</f>
        <v/>
      </c>
      <c r="CD85" s="271" t="str">
        <f ca="true">+IF(OFFSET('Water Data'!$G$29,0,10*ROW('Water Data'!G79))="","",OFFSET('Water Data'!$G$29,0,10*ROW('Water Data'!G79)))</f>
        <v/>
      </c>
      <c r="CE85" s="271" t="str">
        <f ca="true">+IF(OFFSET('Water Data'!$H$27,0,10*ROW('Water Data'!H79))="","",OFFSET('Water Data'!$H$27,0,10*ROW('Water Data'!H79)))</f>
        <v/>
      </c>
      <c r="CF85" s="271" t="str">
        <f ca="true">+IF(OFFSET('Water Data'!$H$28,0,10*ROW('Water Data'!H79))="","",OFFSET('Water Data'!$H$28,0,10*ROW('Water Data'!H79)))</f>
        <v/>
      </c>
      <c r="CG85" s="271" t="str">
        <f ca="true">+IF(OFFSET('Water Data'!$H$29,0,10*ROW('Water Data'!H79))="","",OFFSET('Water Data'!$H$29,0,10*ROW('Water Data'!H79)))</f>
        <v/>
      </c>
      <c r="CH85" s="271" t="str">
        <f ca="true">+IF(OFFSET('Water Data'!$I$27,0,10*ROW('Water Data'!I79))="","",OFFSET('Water Data'!$I$27,0,10*ROW('Water Data'!I79)))</f>
        <v/>
      </c>
      <c r="CI85" s="271" t="str">
        <f ca="true">+IF(OFFSET('Water Data'!$I$28,0,10*ROW('Water Data'!I79))="","",OFFSET('Water Data'!$I$28,0,10*ROW('Water Data'!I79)))</f>
        <v/>
      </c>
      <c r="CJ85" s="271" t="str">
        <f ca="true">+IF(OFFSET('Water Data'!$I$29,0,10*ROW('Water Data'!I79))="","",OFFSET('Water Data'!$I$29,0,10*ROW('Water Data'!I79)))</f>
        <v/>
      </c>
      <c r="CK85" s="271" t="str">
        <f ca="true">+IF(OFFSET('Sanitation Data'!$D$28,0,10*ROW('Sanitation Data'!D79))="","",OFFSET('Sanitation Data'!$D$28,0,10*ROW('Sanitation Data'!D79)))</f>
        <v/>
      </c>
      <c r="CL85" s="271" t="str">
        <f ca="true">+IF(OFFSET('Sanitation Data'!$D$29,0,10*ROW('Sanitation Data'!D79))="","",OFFSET('Sanitation Data'!$D$29,0,10*ROW('Sanitation Data'!D79)))</f>
        <v/>
      </c>
      <c r="CM85" s="271" t="str">
        <f ca="true">+IF(OFFSET('Sanitation Data'!$D$30,0,10*ROW('Sanitation Data'!D79))="","",OFFSET('Sanitation Data'!$D$30,0,10*ROW('Sanitation Data'!D79)))</f>
        <v/>
      </c>
      <c r="CN85" s="271" t="str">
        <f ca="true">+IF(OFFSET('Sanitation Data'!$D$31,0,10*ROW('Sanitation Data'!D79))="","",OFFSET('Sanitation Data'!$D$31,0,10*ROW('Sanitation Data'!D79)))</f>
        <v/>
      </c>
      <c r="CO85" s="271" t="str">
        <f ca="true">+IF(OFFSET('Sanitation Data'!$D$32,0,10*ROW('Sanitation Data'!D79))="","",OFFSET('Sanitation Data'!$D$32,0,10*ROW('Sanitation Data'!D79)))</f>
        <v/>
      </c>
      <c r="CP85" s="271" t="str">
        <f ca="true">+IF(OFFSET('Sanitation Data'!$E$28,0,10*ROW('Sanitation Data'!E79))="","",OFFSET('Sanitation Data'!$E$28,0,10*ROW('Sanitation Data'!E79)))</f>
        <v/>
      </c>
      <c r="CQ85" s="271" t="str">
        <f ca="true">+IF(OFFSET('Sanitation Data'!$E$29,0,10*ROW('Sanitation Data'!E79))="","",OFFSET('Sanitation Data'!$E$29,0,10*ROW('Sanitation Data'!E79)))</f>
        <v/>
      </c>
      <c r="CR85" s="271" t="str">
        <f ca="true">+IF(OFFSET('Sanitation Data'!$E$30,0,10*ROW('Sanitation Data'!E79))="","",OFFSET('Sanitation Data'!$E$30,0,10*ROW('Sanitation Data'!E79)))</f>
        <v/>
      </c>
      <c r="CS85" s="271" t="str">
        <f ca="true">+IF(OFFSET('Sanitation Data'!$E$31,0,10*ROW('Sanitation Data'!E79))="","",OFFSET('Sanitation Data'!$E$31,0,10*ROW('Sanitation Data'!E79)))</f>
        <v/>
      </c>
      <c r="CT85" s="271" t="str">
        <f ca="true">+IF(OFFSET('Sanitation Data'!$E$32,0,10*ROW('Sanitation Data'!E79))="","",OFFSET('Sanitation Data'!$E$32,0,10*ROW('Sanitation Data'!E79)))</f>
        <v/>
      </c>
      <c r="CU85" s="271" t="str">
        <f ca="true">+IF(OFFSET('Sanitation Data'!$F$28,0,10*ROW('Sanitation Data'!F79))="","",OFFSET('Sanitation Data'!$F$28,0,10*ROW('Sanitation Data'!F79)))</f>
        <v/>
      </c>
      <c r="CV85" s="271" t="str">
        <f ca="true">+IF(OFFSET('Sanitation Data'!$F$29,0,10*ROW('Sanitation Data'!F79))="","",OFFSET('Sanitation Data'!$F$29,0,10*ROW('Sanitation Data'!F79)))</f>
        <v/>
      </c>
      <c r="CW85" s="271" t="str">
        <f ca="true">+IF(OFFSET('Sanitation Data'!$F$30,0,10*ROW('Sanitation Data'!F79))="","",OFFSET('Sanitation Data'!$F$30,0,10*ROW('Sanitation Data'!F79)))</f>
        <v/>
      </c>
      <c r="CX85" s="271" t="str">
        <f ca="true">+IF(OFFSET('Sanitation Data'!$F$31,0,10*ROW('Sanitation Data'!F79))="","",OFFSET('Sanitation Data'!$F$31,0,10*ROW('Sanitation Data'!F79)))</f>
        <v/>
      </c>
      <c r="CY85" s="271" t="str">
        <f ca="true">+IF(OFFSET('Sanitation Data'!$F$32,0,10*ROW('Sanitation Data'!F79))="","",OFFSET('Sanitation Data'!$F$32,0,10*ROW('Sanitation Data'!F79)))</f>
        <v/>
      </c>
      <c r="CZ85" s="271" t="str">
        <f ca="true">+IF(OFFSET('Sanitation Data'!$G$28,0,10*ROW('Sanitation Data'!G79))="","",OFFSET('Sanitation Data'!$G$28,0,10*ROW('Sanitation Data'!G79)))</f>
        <v/>
      </c>
      <c r="DA85" s="271" t="str">
        <f ca="true">+IF(OFFSET('Sanitation Data'!$G$29,0,10*ROW('Sanitation Data'!G79))="","",OFFSET('Sanitation Data'!$G$29,0,10*ROW('Sanitation Data'!G79)))</f>
        <v/>
      </c>
      <c r="DB85" s="271" t="str">
        <f ca="true">+IF(OFFSET('Sanitation Data'!$G$30,0,10*ROW('Sanitation Data'!G79))="","",OFFSET('Sanitation Data'!$G$30,0,10*ROW('Sanitation Data'!G79)))</f>
        <v/>
      </c>
      <c r="DC85" s="271" t="str">
        <f ca="true">+IF(OFFSET('Sanitation Data'!$G$31,0,10*ROW('Sanitation Data'!G79))="","",OFFSET('Sanitation Data'!$G$31,0,10*ROW('Sanitation Data'!G79)))</f>
        <v/>
      </c>
      <c r="DD85" s="271" t="str">
        <f ca="true">+IF(OFFSET('Sanitation Data'!$G$32,0,10*ROW('Sanitation Data'!G79))="","",OFFSET('Sanitation Data'!$G$32,0,10*ROW('Sanitation Data'!G79)))</f>
        <v/>
      </c>
      <c r="DE85" s="271" t="str">
        <f ca="true">+IF(OFFSET('Sanitation Data'!$H$28,0,10*ROW('Sanitation Data'!H79))="","",OFFSET('Sanitation Data'!$H$28,0,10*ROW('Sanitation Data'!H79)))</f>
        <v/>
      </c>
      <c r="DF85" s="271" t="str">
        <f ca="true">+IF(OFFSET('Sanitation Data'!$H$29,0,10*ROW('Sanitation Data'!H79))="","",OFFSET('Sanitation Data'!$H$29,0,10*ROW('Sanitation Data'!H79)))</f>
        <v/>
      </c>
      <c r="DG85" s="271" t="str">
        <f ca="true">+IF(OFFSET('Sanitation Data'!$H$30,0,10*ROW('Sanitation Data'!H79))="","",OFFSET('Sanitation Data'!$H$30,0,10*ROW('Sanitation Data'!H79)))</f>
        <v/>
      </c>
      <c r="DH85" s="271" t="str">
        <f ca="true">+IF(OFFSET('Sanitation Data'!$H$31,0,10*ROW('Sanitation Data'!H79))="","",OFFSET('Sanitation Data'!$H$31,0,10*ROW('Sanitation Data'!H79)))</f>
        <v/>
      </c>
      <c r="DI85" s="271" t="str">
        <f ca="true">+IF(OFFSET('Sanitation Data'!$H$32,0,10*ROW('Sanitation Data'!H79))="","",OFFSET('Sanitation Data'!$H$32,0,10*ROW('Sanitation Data'!H79)))</f>
        <v/>
      </c>
      <c r="DJ85" s="271" t="str">
        <f ca="true">+IF(OFFSET('Sanitation Data'!$I$28,0,10*ROW('Sanitation Data'!I79))="","",OFFSET('Sanitation Data'!$I$28,0,10*ROW('Sanitation Data'!I79)))</f>
        <v/>
      </c>
      <c r="DK85" s="271" t="str">
        <f ca="true">+IF(OFFSET('Sanitation Data'!$I$29,0,10*ROW('Sanitation Data'!I79))="","",OFFSET('Sanitation Data'!$I$29,0,10*ROW('Sanitation Data'!I79)))</f>
        <v/>
      </c>
      <c r="DL85" s="271" t="str">
        <f ca="true">+IF(OFFSET('Sanitation Data'!$I$30,0,10*ROW('Sanitation Data'!I79))="","",OFFSET('Sanitation Data'!$I$30,0,10*ROW('Sanitation Data'!I79)))</f>
        <v/>
      </c>
      <c r="DM85" s="271" t="str">
        <f ca="true">+IF(OFFSET('Sanitation Data'!$I$31,0,10*ROW('Sanitation Data'!I79))="","",OFFSET('Sanitation Data'!$I$31,0,10*ROW('Sanitation Data'!I79)))</f>
        <v/>
      </c>
      <c r="DN85" s="271" t="str">
        <f ca="true">+IF(OFFSET('Sanitation Data'!$I$32,0,10*ROW('Sanitation Data'!I79))="","",OFFSET('Sanitation Data'!$I$32,0,10*ROW('Sanitation Data'!I79)))</f>
        <v/>
      </c>
      <c r="DO85" s="271" t="str">
        <f ca="true">+IF(OFFSET('Hygiene Data'!$D$11,0,10*ROW('Hygiene Data'!D79))="","",OFFSET('Hygiene Data'!$D$11,0,10*ROW('Hygiene Data'!D79)))</f>
        <v/>
      </c>
      <c r="DP85" s="271" t="str">
        <f ca="true">+IF(OFFSET('Hygiene Data'!$D$12,0,10*ROW('Hygiene Data'!D79))="","",OFFSET('Hygiene Data'!$D$12,0,10*ROW('Hygiene Data'!D79)))</f>
        <v/>
      </c>
      <c r="DQ85" s="271" t="str">
        <f ca="true">+IF(OFFSET('Hygiene Data'!$D$13,0,10*ROW('Hygiene Data'!D79))="","",OFFSET('Hygiene Data'!$D$13,0,10*ROW('Hygiene Data'!D79)))</f>
        <v/>
      </c>
      <c r="DR85" s="271" t="str">
        <f ca="true">+IF(OFFSET('Hygiene Data'!$E$11,0,10*ROW('Hygiene Data'!E79))="","",OFFSET('Hygiene Data'!$E$11,0,10*ROW('Hygiene Data'!E79)))</f>
        <v/>
      </c>
      <c r="DS85" s="271" t="str">
        <f ca="true">+IF(OFFSET('Hygiene Data'!$E$12,0,10*ROW('Hygiene Data'!E79))="","",OFFSET('Hygiene Data'!$E$12,0,10*ROW('Hygiene Data'!E79)))</f>
        <v/>
      </c>
      <c r="DT85" s="271" t="str">
        <f ca="true">+IF(OFFSET('Hygiene Data'!$E$13,0,10*ROW('Hygiene Data'!E79))="","",OFFSET('Hygiene Data'!$E$13,0,10*ROW('Hygiene Data'!E79)))</f>
        <v/>
      </c>
      <c r="DU85" s="271" t="str">
        <f ca="true">+IF(OFFSET('Hygiene Data'!$F$11,0,10*ROW('Hygiene Data'!F79))="","",OFFSET('Hygiene Data'!$F$11,0,10*ROW('Hygiene Data'!F79)))</f>
        <v/>
      </c>
      <c r="DV85" s="271" t="str">
        <f ca="true">+IF(OFFSET('Hygiene Data'!$F$12,0,10*ROW('Hygiene Data'!F79))="","",OFFSET('Hygiene Data'!$F$12,0,10*ROW('Hygiene Data'!F79)))</f>
        <v/>
      </c>
      <c r="DW85" s="271" t="str">
        <f ca="true">+IF(OFFSET('Hygiene Data'!$F$13,0,10*ROW('Hygiene Data'!F79))="","",OFFSET('Hygiene Data'!$F$13,0,10*ROW('Hygiene Data'!F79)))</f>
        <v/>
      </c>
      <c r="DX85" s="271" t="str">
        <f ca="true">+IF(OFFSET('Hygiene Data'!$G$11,0,10*ROW('Hygiene Data'!G79))="","",OFFSET('Hygiene Data'!$G$11,0,10*ROW('Hygiene Data'!G79)))</f>
        <v/>
      </c>
      <c r="DY85" s="271" t="str">
        <f ca="true">+IF(OFFSET('Hygiene Data'!$G$12,0,10*ROW('Hygiene Data'!G79))="","",OFFSET('Hygiene Data'!$G$12,0,10*ROW('Hygiene Data'!G79)))</f>
        <v/>
      </c>
      <c r="DZ85" s="271" t="str">
        <f ca="true">+IF(OFFSET('Hygiene Data'!$G$13,0,10*ROW('Hygiene Data'!G79))="","",OFFSET('Hygiene Data'!$G$13,0,10*ROW('Hygiene Data'!G79)))</f>
        <v/>
      </c>
      <c r="EA85" s="271" t="str">
        <f ca="true">+IF(OFFSET('Hygiene Data'!$H$11,0,10*ROW('Hygiene Data'!H79))="","",OFFSET('Hygiene Data'!$H$11,0,10*ROW('Hygiene Data'!H79)))</f>
        <v/>
      </c>
      <c r="EB85" s="271" t="str">
        <f ca="true">+IF(OFFSET('Hygiene Data'!$H$12,0,10*ROW('Hygiene Data'!H79))="","",OFFSET('Hygiene Data'!$H$12,0,10*ROW('Hygiene Data'!H79)))</f>
        <v/>
      </c>
      <c r="EC85" s="271" t="str">
        <f ca="true">+IF(OFFSET('Hygiene Data'!$H$13,0,10*ROW('Hygiene Data'!H79))="","",OFFSET('Hygiene Data'!$H$13,0,10*ROW('Hygiene Data'!H79)))</f>
        <v/>
      </c>
      <c r="ED85" s="271" t="str">
        <f ca="true">+IF(OFFSET('Hygiene Data'!$I$11,0,10*ROW('Hygiene Data'!I79))="","",OFFSET('Hygiene Data'!$I$11,0,10*ROW('Hygiene Data'!I79)))</f>
        <v/>
      </c>
      <c r="EE85" s="271" t="str">
        <f ca="true">+IF(OFFSET('Hygiene Data'!$I$12,0,10*ROW('Hygiene Data'!I79))="","",OFFSET('Hygiene Data'!$I$12,0,10*ROW('Hygiene Data'!I79)))</f>
        <v/>
      </c>
      <c r="EF85" s="271"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27"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1"/>
      <c r="BS86" s="271" t="str">
        <f ca="true">+IF(OFFSET('Water Data'!$D$27,0,10*ROW('Water Data'!D80))="","",OFFSET('Water Data'!$D$27,0,10*ROW('Water Data'!D80)))</f>
        <v/>
      </c>
      <c r="BT86" s="271" t="str">
        <f ca="true">+IF(OFFSET('Water Data'!$D$28,0,10*ROW('Water Data'!D80))="","",OFFSET('Water Data'!$D$28,0,10*ROW('Water Data'!D80)))</f>
        <v/>
      </c>
      <c r="BU86" s="271" t="str">
        <f ca="true">+IF(OFFSET('Water Data'!$D$29,0,10*ROW('Water Data'!D80))="","",OFFSET('Water Data'!$D$29,0,10*ROW('Water Data'!D80)))</f>
        <v/>
      </c>
      <c r="BV86" s="271" t="str">
        <f ca="true">+IF(OFFSET('Water Data'!$E$27,0,10*ROW('Water Data'!E80))="","",OFFSET('Water Data'!$E$27,0,10*ROW('Water Data'!E80)))</f>
        <v/>
      </c>
      <c r="BW86" s="271" t="str">
        <f ca="true">+IF(OFFSET('Water Data'!$E$28,0,10*ROW('Water Data'!E80))="","",OFFSET('Water Data'!$E$28,0,10*ROW('Water Data'!E80)))</f>
        <v/>
      </c>
      <c r="BX86" s="271" t="str">
        <f ca="true">+IF(OFFSET('Water Data'!$E$29,0,10*ROW('Water Data'!E80))="","",OFFSET('Water Data'!$E$29,0,10*ROW('Water Data'!E80)))</f>
        <v/>
      </c>
      <c r="BY86" s="271" t="str">
        <f ca="true">+IF(OFFSET('Water Data'!$F$27,0,10*ROW('Water Data'!F80))="","",OFFSET('Water Data'!$F$27,0,10*ROW('Water Data'!F80)))</f>
        <v/>
      </c>
      <c r="BZ86" s="271" t="str">
        <f ca="true">+IF(OFFSET('Water Data'!$F$28,0,10*ROW('Water Data'!F80))="","",OFFSET('Water Data'!$F$28,0,10*ROW('Water Data'!F80)))</f>
        <v/>
      </c>
      <c r="CA86" s="271" t="str">
        <f ca="true">+IF(OFFSET('Water Data'!$F$29,0,10*ROW('Water Data'!F80))="","",OFFSET('Water Data'!$F$29,0,10*ROW('Water Data'!F80)))</f>
        <v/>
      </c>
      <c r="CB86" s="271" t="str">
        <f ca="true">+IF(OFFSET('Water Data'!$G$27,0,10*ROW('Water Data'!G80))="","",OFFSET('Water Data'!$G$27,0,10*ROW('Water Data'!G80)))</f>
        <v/>
      </c>
      <c r="CC86" s="271" t="str">
        <f ca="true">+IF(OFFSET('Water Data'!$G$28,0,10*ROW('Water Data'!G80))="","",OFFSET('Water Data'!$G$28,0,10*ROW('Water Data'!G80)))</f>
        <v/>
      </c>
      <c r="CD86" s="271" t="str">
        <f ca="true">+IF(OFFSET('Water Data'!$G$29,0,10*ROW('Water Data'!G80))="","",OFFSET('Water Data'!$G$29,0,10*ROW('Water Data'!G80)))</f>
        <v/>
      </c>
      <c r="CE86" s="271" t="str">
        <f ca="true">+IF(OFFSET('Water Data'!$H$27,0,10*ROW('Water Data'!H80))="","",OFFSET('Water Data'!$H$27,0,10*ROW('Water Data'!H80)))</f>
        <v/>
      </c>
      <c r="CF86" s="271" t="str">
        <f ca="true">+IF(OFFSET('Water Data'!$H$28,0,10*ROW('Water Data'!H80))="","",OFFSET('Water Data'!$H$28,0,10*ROW('Water Data'!H80)))</f>
        <v/>
      </c>
      <c r="CG86" s="271" t="str">
        <f ca="true">+IF(OFFSET('Water Data'!$H$29,0,10*ROW('Water Data'!H80))="","",OFFSET('Water Data'!$H$29,0,10*ROW('Water Data'!H80)))</f>
        <v/>
      </c>
      <c r="CH86" s="271" t="str">
        <f ca="true">+IF(OFFSET('Water Data'!$I$27,0,10*ROW('Water Data'!I80))="","",OFFSET('Water Data'!$I$27,0,10*ROW('Water Data'!I80)))</f>
        <v/>
      </c>
      <c r="CI86" s="271" t="str">
        <f ca="true">+IF(OFFSET('Water Data'!$I$28,0,10*ROW('Water Data'!I80))="","",OFFSET('Water Data'!$I$28,0,10*ROW('Water Data'!I80)))</f>
        <v/>
      </c>
      <c r="CJ86" s="271" t="str">
        <f ca="true">+IF(OFFSET('Water Data'!$I$29,0,10*ROW('Water Data'!I80))="","",OFFSET('Water Data'!$I$29,0,10*ROW('Water Data'!I80)))</f>
        <v/>
      </c>
      <c r="CK86" s="271" t="str">
        <f ca="true">+IF(OFFSET('Sanitation Data'!$D$28,0,10*ROW('Sanitation Data'!D80))="","",OFFSET('Sanitation Data'!$D$28,0,10*ROW('Sanitation Data'!D80)))</f>
        <v/>
      </c>
      <c r="CL86" s="271" t="str">
        <f ca="true">+IF(OFFSET('Sanitation Data'!$D$29,0,10*ROW('Sanitation Data'!D80))="","",OFFSET('Sanitation Data'!$D$29,0,10*ROW('Sanitation Data'!D80)))</f>
        <v/>
      </c>
      <c r="CM86" s="271" t="str">
        <f ca="true">+IF(OFFSET('Sanitation Data'!$D$30,0,10*ROW('Sanitation Data'!D80))="","",OFFSET('Sanitation Data'!$D$30,0,10*ROW('Sanitation Data'!D80)))</f>
        <v/>
      </c>
      <c r="CN86" s="271" t="str">
        <f ca="true">+IF(OFFSET('Sanitation Data'!$D$31,0,10*ROW('Sanitation Data'!D80))="","",OFFSET('Sanitation Data'!$D$31,0,10*ROW('Sanitation Data'!D80)))</f>
        <v/>
      </c>
      <c r="CO86" s="271" t="str">
        <f ca="true">+IF(OFFSET('Sanitation Data'!$D$32,0,10*ROW('Sanitation Data'!D80))="","",OFFSET('Sanitation Data'!$D$32,0,10*ROW('Sanitation Data'!D80)))</f>
        <v/>
      </c>
      <c r="CP86" s="271" t="str">
        <f ca="true">+IF(OFFSET('Sanitation Data'!$E$28,0,10*ROW('Sanitation Data'!E80))="","",OFFSET('Sanitation Data'!$E$28,0,10*ROW('Sanitation Data'!E80)))</f>
        <v/>
      </c>
      <c r="CQ86" s="271" t="str">
        <f ca="true">+IF(OFFSET('Sanitation Data'!$E$29,0,10*ROW('Sanitation Data'!E80))="","",OFFSET('Sanitation Data'!$E$29,0,10*ROW('Sanitation Data'!E80)))</f>
        <v/>
      </c>
      <c r="CR86" s="271" t="str">
        <f ca="true">+IF(OFFSET('Sanitation Data'!$E$30,0,10*ROW('Sanitation Data'!E80))="","",OFFSET('Sanitation Data'!$E$30,0,10*ROW('Sanitation Data'!E80)))</f>
        <v/>
      </c>
      <c r="CS86" s="271" t="str">
        <f ca="true">+IF(OFFSET('Sanitation Data'!$E$31,0,10*ROW('Sanitation Data'!E80))="","",OFFSET('Sanitation Data'!$E$31,0,10*ROW('Sanitation Data'!E80)))</f>
        <v/>
      </c>
      <c r="CT86" s="271" t="str">
        <f ca="true">+IF(OFFSET('Sanitation Data'!$E$32,0,10*ROW('Sanitation Data'!E80))="","",OFFSET('Sanitation Data'!$E$32,0,10*ROW('Sanitation Data'!E80)))</f>
        <v/>
      </c>
      <c r="CU86" s="271" t="str">
        <f ca="true">+IF(OFFSET('Sanitation Data'!$F$28,0,10*ROW('Sanitation Data'!F80))="","",OFFSET('Sanitation Data'!$F$28,0,10*ROW('Sanitation Data'!F80)))</f>
        <v/>
      </c>
      <c r="CV86" s="271" t="str">
        <f ca="true">+IF(OFFSET('Sanitation Data'!$F$29,0,10*ROW('Sanitation Data'!F80))="","",OFFSET('Sanitation Data'!$F$29,0,10*ROW('Sanitation Data'!F80)))</f>
        <v/>
      </c>
      <c r="CW86" s="271" t="str">
        <f ca="true">+IF(OFFSET('Sanitation Data'!$F$30,0,10*ROW('Sanitation Data'!F80))="","",OFFSET('Sanitation Data'!$F$30,0,10*ROW('Sanitation Data'!F80)))</f>
        <v/>
      </c>
      <c r="CX86" s="271" t="str">
        <f ca="true">+IF(OFFSET('Sanitation Data'!$F$31,0,10*ROW('Sanitation Data'!F80))="","",OFFSET('Sanitation Data'!$F$31,0,10*ROW('Sanitation Data'!F80)))</f>
        <v/>
      </c>
      <c r="CY86" s="271" t="str">
        <f ca="true">+IF(OFFSET('Sanitation Data'!$F$32,0,10*ROW('Sanitation Data'!F80))="","",OFFSET('Sanitation Data'!$F$32,0,10*ROW('Sanitation Data'!F80)))</f>
        <v/>
      </c>
      <c r="CZ86" s="271" t="str">
        <f ca="true">+IF(OFFSET('Sanitation Data'!$G$28,0,10*ROW('Sanitation Data'!G80))="","",OFFSET('Sanitation Data'!$G$28,0,10*ROW('Sanitation Data'!G80)))</f>
        <v/>
      </c>
      <c r="DA86" s="271" t="str">
        <f ca="true">+IF(OFFSET('Sanitation Data'!$G$29,0,10*ROW('Sanitation Data'!G80))="","",OFFSET('Sanitation Data'!$G$29,0,10*ROW('Sanitation Data'!G80)))</f>
        <v/>
      </c>
      <c r="DB86" s="271" t="str">
        <f ca="true">+IF(OFFSET('Sanitation Data'!$G$30,0,10*ROW('Sanitation Data'!G80))="","",OFFSET('Sanitation Data'!$G$30,0,10*ROW('Sanitation Data'!G80)))</f>
        <v/>
      </c>
      <c r="DC86" s="271" t="str">
        <f ca="true">+IF(OFFSET('Sanitation Data'!$G$31,0,10*ROW('Sanitation Data'!G80))="","",OFFSET('Sanitation Data'!$G$31,0,10*ROW('Sanitation Data'!G80)))</f>
        <v/>
      </c>
      <c r="DD86" s="271" t="str">
        <f ca="true">+IF(OFFSET('Sanitation Data'!$G$32,0,10*ROW('Sanitation Data'!G80))="","",OFFSET('Sanitation Data'!$G$32,0,10*ROW('Sanitation Data'!G80)))</f>
        <v/>
      </c>
      <c r="DE86" s="271" t="str">
        <f ca="true">+IF(OFFSET('Sanitation Data'!$H$28,0,10*ROW('Sanitation Data'!H80))="","",OFFSET('Sanitation Data'!$H$28,0,10*ROW('Sanitation Data'!H80)))</f>
        <v/>
      </c>
      <c r="DF86" s="271" t="str">
        <f ca="true">+IF(OFFSET('Sanitation Data'!$H$29,0,10*ROW('Sanitation Data'!H80))="","",OFFSET('Sanitation Data'!$H$29,0,10*ROW('Sanitation Data'!H80)))</f>
        <v/>
      </c>
      <c r="DG86" s="271" t="str">
        <f ca="true">+IF(OFFSET('Sanitation Data'!$H$30,0,10*ROW('Sanitation Data'!H80))="","",OFFSET('Sanitation Data'!$H$30,0,10*ROW('Sanitation Data'!H80)))</f>
        <v/>
      </c>
      <c r="DH86" s="271" t="str">
        <f ca="true">+IF(OFFSET('Sanitation Data'!$H$31,0,10*ROW('Sanitation Data'!H80))="","",OFFSET('Sanitation Data'!$H$31,0,10*ROW('Sanitation Data'!H80)))</f>
        <v/>
      </c>
      <c r="DI86" s="271" t="str">
        <f ca="true">+IF(OFFSET('Sanitation Data'!$H$32,0,10*ROW('Sanitation Data'!H80))="","",OFFSET('Sanitation Data'!$H$32,0,10*ROW('Sanitation Data'!H80)))</f>
        <v/>
      </c>
      <c r="DJ86" s="271" t="str">
        <f ca="true">+IF(OFFSET('Sanitation Data'!$I$28,0,10*ROW('Sanitation Data'!I80))="","",OFFSET('Sanitation Data'!$I$28,0,10*ROW('Sanitation Data'!I80)))</f>
        <v/>
      </c>
      <c r="DK86" s="271" t="str">
        <f ca="true">+IF(OFFSET('Sanitation Data'!$I$29,0,10*ROW('Sanitation Data'!I80))="","",OFFSET('Sanitation Data'!$I$29,0,10*ROW('Sanitation Data'!I80)))</f>
        <v/>
      </c>
      <c r="DL86" s="271" t="str">
        <f ca="true">+IF(OFFSET('Sanitation Data'!$I$30,0,10*ROW('Sanitation Data'!I80))="","",OFFSET('Sanitation Data'!$I$30,0,10*ROW('Sanitation Data'!I80)))</f>
        <v/>
      </c>
      <c r="DM86" s="271" t="str">
        <f ca="true">+IF(OFFSET('Sanitation Data'!$I$31,0,10*ROW('Sanitation Data'!I80))="","",OFFSET('Sanitation Data'!$I$31,0,10*ROW('Sanitation Data'!I80)))</f>
        <v/>
      </c>
      <c r="DN86" s="271" t="str">
        <f ca="true">+IF(OFFSET('Sanitation Data'!$I$32,0,10*ROW('Sanitation Data'!I80))="","",OFFSET('Sanitation Data'!$I$32,0,10*ROW('Sanitation Data'!I80)))</f>
        <v/>
      </c>
      <c r="DO86" s="271" t="str">
        <f ca="true">+IF(OFFSET('Hygiene Data'!$D$11,0,10*ROW('Hygiene Data'!D80))="","",OFFSET('Hygiene Data'!$D$11,0,10*ROW('Hygiene Data'!D80)))</f>
        <v/>
      </c>
      <c r="DP86" s="271" t="str">
        <f ca="true">+IF(OFFSET('Hygiene Data'!$D$12,0,10*ROW('Hygiene Data'!D80))="","",OFFSET('Hygiene Data'!$D$12,0,10*ROW('Hygiene Data'!D80)))</f>
        <v/>
      </c>
      <c r="DQ86" s="271" t="str">
        <f ca="true">+IF(OFFSET('Hygiene Data'!$D$13,0,10*ROW('Hygiene Data'!D80))="","",OFFSET('Hygiene Data'!$D$13,0,10*ROW('Hygiene Data'!D80)))</f>
        <v/>
      </c>
      <c r="DR86" s="271" t="str">
        <f ca="true">+IF(OFFSET('Hygiene Data'!$E$11,0,10*ROW('Hygiene Data'!E80))="","",OFFSET('Hygiene Data'!$E$11,0,10*ROW('Hygiene Data'!E80)))</f>
        <v/>
      </c>
      <c r="DS86" s="271" t="str">
        <f ca="true">+IF(OFFSET('Hygiene Data'!$E$12,0,10*ROW('Hygiene Data'!E80))="","",OFFSET('Hygiene Data'!$E$12,0,10*ROW('Hygiene Data'!E80)))</f>
        <v/>
      </c>
      <c r="DT86" s="271" t="str">
        <f ca="true">+IF(OFFSET('Hygiene Data'!$E$13,0,10*ROW('Hygiene Data'!E80))="","",OFFSET('Hygiene Data'!$E$13,0,10*ROW('Hygiene Data'!E80)))</f>
        <v/>
      </c>
      <c r="DU86" s="271" t="str">
        <f ca="true">+IF(OFFSET('Hygiene Data'!$F$11,0,10*ROW('Hygiene Data'!F80))="","",OFFSET('Hygiene Data'!$F$11,0,10*ROW('Hygiene Data'!F80)))</f>
        <v/>
      </c>
      <c r="DV86" s="271" t="str">
        <f ca="true">+IF(OFFSET('Hygiene Data'!$F$12,0,10*ROW('Hygiene Data'!F80))="","",OFFSET('Hygiene Data'!$F$12,0,10*ROW('Hygiene Data'!F80)))</f>
        <v/>
      </c>
      <c r="DW86" s="271" t="str">
        <f ca="true">+IF(OFFSET('Hygiene Data'!$F$13,0,10*ROW('Hygiene Data'!F80))="","",OFFSET('Hygiene Data'!$F$13,0,10*ROW('Hygiene Data'!F80)))</f>
        <v/>
      </c>
      <c r="DX86" s="271" t="str">
        <f ca="true">+IF(OFFSET('Hygiene Data'!$G$11,0,10*ROW('Hygiene Data'!G80))="","",OFFSET('Hygiene Data'!$G$11,0,10*ROW('Hygiene Data'!G80)))</f>
        <v/>
      </c>
      <c r="DY86" s="271" t="str">
        <f ca="true">+IF(OFFSET('Hygiene Data'!$G$12,0,10*ROW('Hygiene Data'!G80))="","",OFFSET('Hygiene Data'!$G$12,0,10*ROW('Hygiene Data'!G80)))</f>
        <v/>
      </c>
      <c r="DZ86" s="271" t="str">
        <f ca="true">+IF(OFFSET('Hygiene Data'!$G$13,0,10*ROW('Hygiene Data'!G80))="","",OFFSET('Hygiene Data'!$G$13,0,10*ROW('Hygiene Data'!G80)))</f>
        <v/>
      </c>
      <c r="EA86" s="271" t="str">
        <f ca="true">+IF(OFFSET('Hygiene Data'!$H$11,0,10*ROW('Hygiene Data'!H80))="","",OFFSET('Hygiene Data'!$H$11,0,10*ROW('Hygiene Data'!H80)))</f>
        <v/>
      </c>
      <c r="EB86" s="271" t="str">
        <f ca="true">+IF(OFFSET('Hygiene Data'!$H$12,0,10*ROW('Hygiene Data'!H80))="","",OFFSET('Hygiene Data'!$H$12,0,10*ROW('Hygiene Data'!H80)))</f>
        <v/>
      </c>
      <c r="EC86" s="271" t="str">
        <f ca="true">+IF(OFFSET('Hygiene Data'!$H$13,0,10*ROW('Hygiene Data'!H80))="","",OFFSET('Hygiene Data'!$H$13,0,10*ROW('Hygiene Data'!H80)))</f>
        <v/>
      </c>
      <c r="ED86" s="271" t="str">
        <f ca="true">+IF(OFFSET('Hygiene Data'!$I$11,0,10*ROW('Hygiene Data'!I80))="","",OFFSET('Hygiene Data'!$I$11,0,10*ROW('Hygiene Data'!I80)))</f>
        <v/>
      </c>
      <c r="EE86" s="271" t="str">
        <f ca="true">+IF(OFFSET('Hygiene Data'!$I$12,0,10*ROW('Hygiene Data'!I80))="","",OFFSET('Hygiene Data'!$I$12,0,10*ROW('Hygiene Data'!I80)))</f>
        <v/>
      </c>
      <c r="EF86" s="271"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27"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1"/>
      <c r="BS87" s="271" t="str">
        <f ca="true">+IF(OFFSET('Water Data'!$D$27,0,10*ROW('Water Data'!D81))="","",OFFSET('Water Data'!$D$27,0,10*ROW('Water Data'!D81)))</f>
        <v/>
      </c>
      <c r="BT87" s="271" t="str">
        <f ca="true">+IF(OFFSET('Water Data'!$D$28,0,10*ROW('Water Data'!D81))="","",OFFSET('Water Data'!$D$28,0,10*ROW('Water Data'!D81)))</f>
        <v/>
      </c>
      <c r="BU87" s="271" t="str">
        <f ca="true">+IF(OFFSET('Water Data'!$D$29,0,10*ROW('Water Data'!D81))="","",OFFSET('Water Data'!$D$29,0,10*ROW('Water Data'!D81)))</f>
        <v/>
      </c>
      <c r="BV87" s="271" t="str">
        <f ca="true">+IF(OFFSET('Water Data'!$E$27,0,10*ROW('Water Data'!E81))="","",OFFSET('Water Data'!$E$27,0,10*ROW('Water Data'!E81)))</f>
        <v/>
      </c>
      <c r="BW87" s="271" t="str">
        <f ca="true">+IF(OFFSET('Water Data'!$E$28,0,10*ROW('Water Data'!E81))="","",OFFSET('Water Data'!$E$28,0,10*ROW('Water Data'!E81)))</f>
        <v/>
      </c>
      <c r="BX87" s="271" t="str">
        <f ca="true">+IF(OFFSET('Water Data'!$E$29,0,10*ROW('Water Data'!E81))="","",OFFSET('Water Data'!$E$29,0,10*ROW('Water Data'!E81)))</f>
        <v/>
      </c>
      <c r="BY87" s="271" t="str">
        <f ca="true">+IF(OFFSET('Water Data'!$F$27,0,10*ROW('Water Data'!F81))="","",OFFSET('Water Data'!$F$27,0,10*ROW('Water Data'!F81)))</f>
        <v/>
      </c>
      <c r="BZ87" s="271" t="str">
        <f ca="true">+IF(OFFSET('Water Data'!$F$28,0,10*ROW('Water Data'!F81))="","",OFFSET('Water Data'!$F$28,0,10*ROW('Water Data'!F81)))</f>
        <v/>
      </c>
      <c r="CA87" s="271" t="str">
        <f ca="true">+IF(OFFSET('Water Data'!$F$29,0,10*ROW('Water Data'!F81))="","",OFFSET('Water Data'!$F$29,0,10*ROW('Water Data'!F81)))</f>
        <v/>
      </c>
      <c r="CB87" s="271" t="str">
        <f ca="true">+IF(OFFSET('Water Data'!$G$27,0,10*ROW('Water Data'!G81))="","",OFFSET('Water Data'!$G$27,0,10*ROW('Water Data'!G81)))</f>
        <v/>
      </c>
      <c r="CC87" s="271" t="str">
        <f ca="true">+IF(OFFSET('Water Data'!$G$28,0,10*ROW('Water Data'!G81))="","",OFFSET('Water Data'!$G$28,0,10*ROW('Water Data'!G81)))</f>
        <v/>
      </c>
      <c r="CD87" s="271" t="str">
        <f ca="true">+IF(OFFSET('Water Data'!$G$29,0,10*ROW('Water Data'!G81))="","",OFFSET('Water Data'!$G$29,0,10*ROW('Water Data'!G81)))</f>
        <v/>
      </c>
      <c r="CE87" s="271" t="str">
        <f ca="true">+IF(OFFSET('Water Data'!$H$27,0,10*ROW('Water Data'!H81))="","",OFFSET('Water Data'!$H$27,0,10*ROW('Water Data'!H81)))</f>
        <v/>
      </c>
      <c r="CF87" s="271" t="str">
        <f ca="true">+IF(OFFSET('Water Data'!$H$28,0,10*ROW('Water Data'!H81))="","",OFFSET('Water Data'!$H$28,0,10*ROW('Water Data'!H81)))</f>
        <v/>
      </c>
      <c r="CG87" s="271" t="str">
        <f ca="true">+IF(OFFSET('Water Data'!$H$29,0,10*ROW('Water Data'!H81))="","",OFFSET('Water Data'!$H$29,0,10*ROW('Water Data'!H81)))</f>
        <v/>
      </c>
      <c r="CH87" s="271" t="str">
        <f ca="true">+IF(OFFSET('Water Data'!$I$27,0,10*ROW('Water Data'!I81))="","",OFFSET('Water Data'!$I$27,0,10*ROW('Water Data'!I81)))</f>
        <v/>
      </c>
      <c r="CI87" s="271" t="str">
        <f ca="true">+IF(OFFSET('Water Data'!$I$28,0,10*ROW('Water Data'!I81))="","",OFFSET('Water Data'!$I$28,0,10*ROW('Water Data'!I81)))</f>
        <v/>
      </c>
      <c r="CJ87" s="271" t="str">
        <f ca="true">+IF(OFFSET('Water Data'!$I$29,0,10*ROW('Water Data'!I81))="","",OFFSET('Water Data'!$I$29,0,10*ROW('Water Data'!I81)))</f>
        <v/>
      </c>
      <c r="CK87" s="271" t="str">
        <f ca="true">+IF(OFFSET('Sanitation Data'!$D$28,0,10*ROW('Sanitation Data'!D81))="","",OFFSET('Sanitation Data'!$D$28,0,10*ROW('Sanitation Data'!D81)))</f>
        <v/>
      </c>
      <c r="CL87" s="271" t="str">
        <f ca="true">+IF(OFFSET('Sanitation Data'!$D$29,0,10*ROW('Sanitation Data'!D81))="","",OFFSET('Sanitation Data'!$D$29,0,10*ROW('Sanitation Data'!D81)))</f>
        <v/>
      </c>
      <c r="CM87" s="271" t="str">
        <f ca="true">+IF(OFFSET('Sanitation Data'!$D$30,0,10*ROW('Sanitation Data'!D81))="","",OFFSET('Sanitation Data'!$D$30,0,10*ROW('Sanitation Data'!D81)))</f>
        <v/>
      </c>
      <c r="CN87" s="271" t="str">
        <f ca="true">+IF(OFFSET('Sanitation Data'!$D$31,0,10*ROW('Sanitation Data'!D81))="","",OFFSET('Sanitation Data'!$D$31,0,10*ROW('Sanitation Data'!D81)))</f>
        <v/>
      </c>
      <c r="CO87" s="271" t="str">
        <f ca="true">+IF(OFFSET('Sanitation Data'!$D$32,0,10*ROW('Sanitation Data'!D81))="","",OFFSET('Sanitation Data'!$D$32,0,10*ROW('Sanitation Data'!D81)))</f>
        <v/>
      </c>
      <c r="CP87" s="271" t="str">
        <f ca="true">+IF(OFFSET('Sanitation Data'!$E$28,0,10*ROW('Sanitation Data'!E81))="","",OFFSET('Sanitation Data'!$E$28,0,10*ROW('Sanitation Data'!E81)))</f>
        <v/>
      </c>
      <c r="CQ87" s="271" t="str">
        <f ca="true">+IF(OFFSET('Sanitation Data'!$E$29,0,10*ROW('Sanitation Data'!E81))="","",OFFSET('Sanitation Data'!$E$29,0,10*ROW('Sanitation Data'!E81)))</f>
        <v/>
      </c>
      <c r="CR87" s="271" t="str">
        <f ca="true">+IF(OFFSET('Sanitation Data'!$E$30,0,10*ROW('Sanitation Data'!E81))="","",OFFSET('Sanitation Data'!$E$30,0,10*ROW('Sanitation Data'!E81)))</f>
        <v/>
      </c>
      <c r="CS87" s="271" t="str">
        <f ca="true">+IF(OFFSET('Sanitation Data'!$E$31,0,10*ROW('Sanitation Data'!E81))="","",OFFSET('Sanitation Data'!$E$31,0,10*ROW('Sanitation Data'!E81)))</f>
        <v/>
      </c>
      <c r="CT87" s="271" t="str">
        <f ca="true">+IF(OFFSET('Sanitation Data'!$E$32,0,10*ROW('Sanitation Data'!E81))="","",OFFSET('Sanitation Data'!$E$32,0,10*ROW('Sanitation Data'!E81)))</f>
        <v/>
      </c>
      <c r="CU87" s="271" t="str">
        <f ca="true">+IF(OFFSET('Sanitation Data'!$F$28,0,10*ROW('Sanitation Data'!F81))="","",OFFSET('Sanitation Data'!$F$28,0,10*ROW('Sanitation Data'!F81)))</f>
        <v/>
      </c>
      <c r="CV87" s="271" t="str">
        <f ca="true">+IF(OFFSET('Sanitation Data'!$F$29,0,10*ROW('Sanitation Data'!F81))="","",OFFSET('Sanitation Data'!$F$29,0,10*ROW('Sanitation Data'!F81)))</f>
        <v/>
      </c>
      <c r="CW87" s="271" t="str">
        <f ca="true">+IF(OFFSET('Sanitation Data'!$F$30,0,10*ROW('Sanitation Data'!F81))="","",OFFSET('Sanitation Data'!$F$30,0,10*ROW('Sanitation Data'!F81)))</f>
        <v/>
      </c>
      <c r="CX87" s="271" t="str">
        <f ca="true">+IF(OFFSET('Sanitation Data'!$F$31,0,10*ROW('Sanitation Data'!F81))="","",OFFSET('Sanitation Data'!$F$31,0,10*ROW('Sanitation Data'!F81)))</f>
        <v/>
      </c>
      <c r="CY87" s="271" t="str">
        <f ca="true">+IF(OFFSET('Sanitation Data'!$F$32,0,10*ROW('Sanitation Data'!F81))="","",OFFSET('Sanitation Data'!$F$32,0,10*ROW('Sanitation Data'!F81)))</f>
        <v/>
      </c>
      <c r="CZ87" s="271" t="str">
        <f ca="true">+IF(OFFSET('Sanitation Data'!$G$28,0,10*ROW('Sanitation Data'!G81))="","",OFFSET('Sanitation Data'!$G$28,0,10*ROW('Sanitation Data'!G81)))</f>
        <v/>
      </c>
      <c r="DA87" s="271" t="str">
        <f ca="true">+IF(OFFSET('Sanitation Data'!$G$29,0,10*ROW('Sanitation Data'!G81))="","",OFFSET('Sanitation Data'!$G$29,0,10*ROW('Sanitation Data'!G81)))</f>
        <v/>
      </c>
      <c r="DB87" s="271" t="str">
        <f ca="true">+IF(OFFSET('Sanitation Data'!$G$30,0,10*ROW('Sanitation Data'!G81))="","",OFFSET('Sanitation Data'!$G$30,0,10*ROW('Sanitation Data'!G81)))</f>
        <v/>
      </c>
      <c r="DC87" s="271" t="str">
        <f ca="true">+IF(OFFSET('Sanitation Data'!$G$31,0,10*ROW('Sanitation Data'!G81))="","",OFFSET('Sanitation Data'!$G$31,0,10*ROW('Sanitation Data'!G81)))</f>
        <v/>
      </c>
      <c r="DD87" s="271" t="str">
        <f ca="true">+IF(OFFSET('Sanitation Data'!$G$32,0,10*ROW('Sanitation Data'!G81))="","",OFFSET('Sanitation Data'!$G$32,0,10*ROW('Sanitation Data'!G81)))</f>
        <v/>
      </c>
      <c r="DE87" s="271" t="str">
        <f ca="true">+IF(OFFSET('Sanitation Data'!$H$28,0,10*ROW('Sanitation Data'!H81))="","",OFFSET('Sanitation Data'!$H$28,0,10*ROW('Sanitation Data'!H81)))</f>
        <v/>
      </c>
      <c r="DF87" s="271" t="str">
        <f ca="true">+IF(OFFSET('Sanitation Data'!$H$29,0,10*ROW('Sanitation Data'!H81))="","",OFFSET('Sanitation Data'!$H$29,0,10*ROW('Sanitation Data'!H81)))</f>
        <v/>
      </c>
      <c r="DG87" s="271" t="str">
        <f ca="true">+IF(OFFSET('Sanitation Data'!$H$30,0,10*ROW('Sanitation Data'!H81))="","",OFFSET('Sanitation Data'!$H$30,0,10*ROW('Sanitation Data'!H81)))</f>
        <v/>
      </c>
      <c r="DH87" s="271" t="str">
        <f ca="true">+IF(OFFSET('Sanitation Data'!$H$31,0,10*ROW('Sanitation Data'!H81))="","",OFFSET('Sanitation Data'!$H$31,0,10*ROW('Sanitation Data'!H81)))</f>
        <v/>
      </c>
      <c r="DI87" s="271" t="str">
        <f ca="true">+IF(OFFSET('Sanitation Data'!$H$32,0,10*ROW('Sanitation Data'!H81))="","",OFFSET('Sanitation Data'!$H$32,0,10*ROW('Sanitation Data'!H81)))</f>
        <v/>
      </c>
      <c r="DJ87" s="271" t="str">
        <f ca="true">+IF(OFFSET('Sanitation Data'!$I$28,0,10*ROW('Sanitation Data'!I81))="","",OFFSET('Sanitation Data'!$I$28,0,10*ROW('Sanitation Data'!I81)))</f>
        <v/>
      </c>
      <c r="DK87" s="271" t="str">
        <f ca="true">+IF(OFFSET('Sanitation Data'!$I$29,0,10*ROW('Sanitation Data'!I81))="","",OFFSET('Sanitation Data'!$I$29,0,10*ROW('Sanitation Data'!I81)))</f>
        <v/>
      </c>
      <c r="DL87" s="271" t="str">
        <f ca="true">+IF(OFFSET('Sanitation Data'!$I$30,0,10*ROW('Sanitation Data'!I81))="","",OFFSET('Sanitation Data'!$I$30,0,10*ROW('Sanitation Data'!I81)))</f>
        <v/>
      </c>
      <c r="DM87" s="271" t="str">
        <f ca="true">+IF(OFFSET('Sanitation Data'!$I$31,0,10*ROW('Sanitation Data'!I81))="","",OFFSET('Sanitation Data'!$I$31,0,10*ROW('Sanitation Data'!I81)))</f>
        <v/>
      </c>
      <c r="DN87" s="271" t="str">
        <f ca="true">+IF(OFFSET('Sanitation Data'!$I$32,0,10*ROW('Sanitation Data'!I81))="","",OFFSET('Sanitation Data'!$I$32,0,10*ROW('Sanitation Data'!I81)))</f>
        <v/>
      </c>
      <c r="DO87" s="271" t="str">
        <f ca="true">+IF(OFFSET('Hygiene Data'!$D$11,0,10*ROW('Hygiene Data'!D81))="","",OFFSET('Hygiene Data'!$D$11,0,10*ROW('Hygiene Data'!D81)))</f>
        <v/>
      </c>
      <c r="DP87" s="271" t="str">
        <f ca="true">+IF(OFFSET('Hygiene Data'!$D$12,0,10*ROW('Hygiene Data'!D81))="","",OFFSET('Hygiene Data'!$D$12,0,10*ROW('Hygiene Data'!D81)))</f>
        <v/>
      </c>
      <c r="DQ87" s="271" t="str">
        <f ca="true">+IF(OFFSET('Hygiene Data'!$D$13,0,10*ROW('Hygiene Data'!D81))="","",OFFSET('Hygiene Data'!$D$13,0,10*ROW('Hygiene Data'!D81)))</f>
        <v/>
      </c>
      <c r="DR87" s="271" t="str">
        <f ca="true">+IF(OFFSET('Hygiene Data'!$E$11,0,10*ROW('Hygiene Data'!E81))="","",OFFSET('Hygiene Data'!$E$11,0,10*ROW('Hygiene Data'!E81)))</f>
        <v/>
      </c>
      <c r="DS87" s="271" t="str">
        <f ca="true">+IF(OFFSET('Hygiene Data'!$E$12,0,10*ROW('Hygiene Data'!E81))="","",OFFSET('Hygiene Data'!$E$12,0,10*ROW('Hygiene Data'!E81)))</f>
        <v/>
      </c>
      <c r="DT87" s="271" t="str">
        <f ca="true">+IF(OFFSET('Hygiene Data'!$E$13,0,10*ROW('Hygiene Data'!E81))="","",OFFSET('Hygiene Data'!$E$13,0,10*ROW('Hygiene Data'!E81)))</f>
        <v/>
      </c>
      <c r="DU87" s="271" t="str">
        <f ca="true">+IF(OFFSET('Hygiene Data'!$F$11,0,10*ROW('Hygiene Data'!F81))="","",OFFSET('Hygiene Data'!$F$11,0,10*ROW('Hygiene Data'!F81)))</f>
        <v/>
      </c>
      <c r="DV87" s="271" t="str">
        <f ca="true">+IF(OFFSET('Hygiene Data'!$F$12,0,10*ROW('Hygiene Data'!F81))="","",OFFSET('Hygiene Data'!$F$12,0,10*ROW('Hygiene Data'!F81)))</f>
        <v/>
      </c>
      <c r="DW87" s="271" t="str">
        <f ca="true">+IF(OFFSET('Hygiene Data'!$F$13,0,10*ROW('Hygiene Data'!F81))="","",OFFSET('Hygiene Data'!$F$13,0,10*ROW('Hygiene Data'!F81)))</f>
        <v/>
      </c>
      <c r="DX87" s="271" t="str">
        <f ca="true">+IF(OFFSET('Hygiene Data'!$G$11,0,10*ROW('Hygiene Data'!G81))="","",OFFSET('Hygiene Data'!$G$11,0,10*ROW('Hygiene Data'!G81)))</f>
        <v/>
      </c>
      <c r="DY87" s="271" t="str">
        <f ca="true">+IF(OFFSET('Hygiene Data'!$G$12,0,10*ROW('Hygiene Data'!G81))="","",OFFSET('Hygiene Data'!$G$12,0,10*ROW('Hygiene Data'!G81)))</f>
        <v/>
      </c>
      <c r="DZ87" s="271" t="str">
        <f ca="true">+IF(OFFSET('Hygiene Data'!$G$13,0,10*ROW('Hygiene Data'!G81))="","",OFFSET('Hygiene Data'!$G$13,0,10*ROW('Hygiene Data'!G81)))</f>
        <v/>
      </c>
      <c r="EA87" s="271" t="str">
        <f ca="true">+IF(OFFSET('Hygiene Data'!$H$11,0,10*ROW('Hygiene Data'!H81))="","",OFFSET('Hygiene Data'!$H$11,0,10*ROW('Hygiene Data'!H81)))</f>
        <v/>
      </c>
      <c r="EB87" s="271" t="str">
        <f ca="true">+IF(OFFSET('Hygiene Data'!$H$12,0,10*ROW('Hygiene Data'!H81))="","",OFFSET('Hygiene Data'!$H$12,0,10*ROW('Hygiene Data'!H81)))</f>
        <v/>
      </c>
      <c r="EC87" s="271" t="str">
        <f ca="true">+IF(OFFSET('Hygiene Data'!$H$13,0,10*ROW('Hygiene Data'!H81))="","",OFFSET('Hygiene Data'!$H$13,0,10*ROW('Hygiene Data'!H81)))</f>
        <v/>
      </c>
      <c r="ED87" s="271" t="str">
        <f ca="true">+IF(OFFSET('Hygiene Data'!$I$11,0,10*ROW('Hygiene Data'!I81))="","",OFFSET('Hygiene Data'!$I$11,0,10*ROW('Hygiene Data'!I81)))</f>
        <v/>
      </c>
      <c r="EE87" s="271" t="str">
        <f ca="true">+IF(OFFSET('Hygiene Data'!$I$12,0,10*ROW('Hygiene Data'!I81))="","",OFFSET('Hygiene Data'!$I$12,0,10*ROW('Hygiene Data'!I81)))</f>
        <v/>
      </c>
      <c r="EF87" s="271"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27"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1"/>
      <c r="BS88" s="271" t="str">
        <f ca="true">+IF(OFFSET('Water Data'!$D$27,0,10*ROW('Water Data'!D82))="","",OFFSET('Water Data'!$D$27,0,10*ROW('Water Data'!D82)))</f>
        <v/>
      </c>
      <c r="BT88" s="271" t="str">
        <f ca="true">+IF(OFFSET('Water Data'!$D$28,0,10*ROW('Water Data'!D82))="","",OFFSET('Water Data'!$D$28,0,10*ROW('Water Data'!D82)))</f>
        <v/>
      </c>
      <c r="BU88" s="271" t="str">
        <f ca="true">+IF(OFFSET('Water Data'!$D$29,0,10*ROW('Water Data'!D82))="","",OFFSET('Water Data'!$D$29,0,10*ROW('Water Data'!D82)))</f>
        <v/>
      </c>
      <c r="BV88" s="271" t="str">
        <f ca="true">+IF(OFFSET('Water Data'!$E$27,0,10*ROW('Water Data'!E82))="","",OFFSET('Water Data'!$E$27,0,10*ROW('Water Data'!E82)))</f>
        <v/>
      </c>
      <c r="BW88" s="271" t="str">
        <f ca="true">+IF(OFFSET('Water Data'!$E$28,0,10*ROW('Water Data'!E82))="","",OFFSET('Water Data'!$E$28,0,10*ROW('Water Data'!E82)))</f>
        <v/>
      </c>
      <c r="BX88" s="271" t="str">
        <f ca="true">+IF(OFFSET('Water Data'!$E$29,0,10*ROW('Water Data'!E82))="","",OFFSET('Water Data'!$E$29,0,10*ROW('Water Data'!E82)))</f>
        <v/>
      </c>
      <c r="BY88" s="271" t="str">
        <f ca="true">+IF(OFFSET('Water Data'!$F$27,0,10*ROW('Water Data'!F82))="","",OFFSET('Water Data'!$F$27,0,10*ROW('Water Data'!F82)))</f>
        <v/>
      </c>
      <c r="BZ88" s="271" t="str">
        <f ca="true">+IF(OFFSET('Water Data'!$F$28,0,10*ROW('Water Data'!F82))="","",OFFSET('Water Data'!$F$28,0,10*ROW('Water Data'!F82)))</f>
        <v/>
      </c>
      <c r="CA88" s="271" t="str">
        <f ca="true">+IF(OFFSET('Water Data'!$F$29,0,10*ROW('Water Data'!F82))="","",OFFSET('Water Data'!$F$29,0,10*ROW('Water Data'!F82)))</f>
        <v/>
      </c>
      <c r="CB88" s="271" t="str">
        <f ca="true">+IF(OFFSET('Water Data'!$G$27,0,10*ROW('Water Data'!G82))="","",OFFSET('Water Data'!$G$27,0,10*ROW('Water Data'!G82)))</f>
        <v/>
      </c>
      <c r="CC88" s="271" t="str">
        <f ca="true">+IF(OFFSET('Water Data'!$G$28,0,10*ROW('Water Data'!G82))="","",OFFSET('Water Data'!$G$28,0,10*ROW('Water Data'!G82)))</f>
        <v/>
      </c>
      <c r="CD88" s="271" t="str">
        <f ca="true">+IF(OFFSET('Water Data'!$G$29,0,10*ROW('Water Data'!G82))="","",OFFSET('Water Data'!$G$29,0,10*ROW('Water Data'!G82)))</f>
        <v/>
      </c>
      <c r="CE88" s="271" t="str">
        <f ca="true">+IF(OFFSET('Water Data'!$H$27,0,10*ROW('Water Data'!H82))="","",OFFSET('Water Data'!$H$27,0,10*ROW('Water Data'!H82)))</f>
        <v/>
      </c>
      <c r="CF88" s="271" t="str">
        <f ca="true">+IF(OFFSET('Water Data'!$H$28,0,10*ROW('Water Data'!H82))="","",OFFSET('Water Data'!$H$28,0,10*ROW('Water Data'!H82)))</f>
        <v/>
      </c>
      <c r="CG88" s="271" t="str">
        <f ca="true">+IF(OFFSET('Water Data'!$H$29,0,10*ROW('Water Data'!H82))="","",OFFSET('Water Data'!$H$29,0,10*ROW('Water Data'!H82)))</f>
        <v/>
      </c>
      <c r="CH88" s="271" t="str">
        <f ca="true">+IF(OFFSET('Water Data'!$I$27,0,10*ROW('Water Data'!I82))="","",OFFSET('Water Data'!$I$27,0,10*ROW('Water Data'!I82)))</f>
        <v/>
      </c>
      <c r="CI88" s="271" t="str">
        <f ca="true">+IF(OFFSET('Water Data'!$I$28,0,10*ROW('Water Data'!I82))="","",OFFSET('Water Data'!$I$28,0,10*ROW('Water Data'!I82)))</f>
        <v/>
      </c>
      <c r="CJ88" s="271" t="str">
        <f ca="true">+IF(OFFSET('Water Data'!$I$29,0,10*ROW('Water Data'!I82))="","",OFFSET('Water Data'!$I$29,0,10*ROW('Water Data'!I82)))</f>
        <v/>
      </c>
      <c r="CK88" s="271" t="str">
        <f ca="true">+IF(OFFSET('Sanitation Data'!$D$28,0,10*ROW('Sanitation Data'!D82))="","",OFFSET('Sanitation Data'!$D$28,0,10*ROW('Sanitation Data'!D82)))</f>
        <v/>
      </c>
      <c r="CL88" s="271" t="str">
        <f ca="true">+IF(OFFSET('Sanitation Data'!$D$29,0,10*ROW('Sanitation Data'!D82))="","",OFFSET('Sanitation Data'!$D$29,0,10*ROW('Sanitation Data'!D82)))</f>
        <v/>
      </c>
      <c r="CM88" s="271" t="str">
        <f ca="true">+IF(OFFSET('Sanitation Data'!$D$30,0,10*ROW('Sanitation Data'!D82))="","",OFFSET('Sanitation Data'!$D$30,0,10*ROW('Sanitation Data'!D82)))</f>
        <v/>
      </c>
      <c r="CN88" s="271" t="str">
        <f ca="true">+IF(OFFSET('Sanitation Data'!$D$31,0,10*ROW('Sanitation Data'!D82))="","",OFFSET('Sanitation Data'!$D$31,0,10*ROW('Sanitation Data'!D82)))</f>
        <v/>
      </c>
      <c r="CO88" s="271" t="str">
        <f ca="true">+IF(OFFSET('Sanitation Data'!$D$32,0,10*ROW('Sanitation Data'!D82))="","",OFFSET('Sanitation Data'!$D$32,0,10*ROW('Sanitation Data'!D82)))</f>
        <v/>
      </c>
      <c r="CP88" s="271" t="str">
        <f ca="true">+IF(OFFSET('Sanitation Data'!$E$28,0,10*ROW('Sanitation Data'!E82))="","",OFFSET('Sanitation Data'!$E$28,0,10*ROW('Sanitation Data'!E82)))</f>
        <v/>
      </c>
      <c r="CQ88" s="271" t="str">
        <f ca="true">+IF(OFFSET('Sanitation Data'!$E$29,0,10*ROW('Sanitation Data'!E82))="","",OFFSET('Sanitation Data'!$E$29,0,10*ROW('Sanitation Data'!E82)))</f>
        <v/>
      </c>
      <c r="CR88" s="271" t="str">
        <f ca="true">+IF(OFFSET('Sanitation Data'!$E$30,0,10*ROW('Sanitation Data'!E82))="","",OFFSET('Sanitation Data'!$E$30,0,10*ROW('Sanitation Data'!E82)))</f>
        <v/>
      </c>
      <c r="CS88" s="271" t="str">
        <f ca="true">+IF(OFFSET('Sanitation Data'!$E$31,0,10*ROW('Sanitation Data'!E82))="","",OFFSET('Sanitation Data'!$E$31,0,10*ROW('Sanitation Data'!E82)))</f>
        <v/>
      </c>
      <c r="CT88" s="271" t="str">
        <f ca="true">+IF(OFFSET('Sanitation Data'!$E$32,0,10*ROW('Sanitation Data'!E82))="","",OFFSET('Sanitation Data'!$E$32,0,10*ROW('Sanitation Data'!E82)))</f>
        <v/>
      </c>
      <c r="CU88" s="271" t="str">
        <f ca="true">+IF(OFFSET('Sanitation Data'!$F$28,0,10*ROW('Sanitation Data'!F82))="","",OFFSET('Sanitation Data'!$F$28,0,10*ROW('Sanitation Data'!F82)))</f>
        <v/>
      </c>
      <c r="CV88" s="271" t="str">
        <f ca="true">+IF(OFFSET('Sanitation Data'!$F$29,0,10*ROW('Sanitation Data'!F82))="","",OFFSET('Sanitation Data'!$F$29,0,10*ROW('Sanitation Data'!F82)))</f>
        <v/>
      </c>
      <c r="CW88" s="271" t="str">
        <f ca="true">+IF(OFFSET('Sanitation Data'!$F$30,0,10*ROW('Sanitation Data'!F82))="","",OFFSET('Sanitation Data'!$F$30,0,10*ROW('Sanitation Data'!F82)))</f>
        <v/>
      </c>
      <c r="CX88" s="271" t="str">
        <f ca="true">+IF(OFFSET('Sanitation Data'!$F$31,0,10*ROW('Sanitation Data'!F82))="","",OFFSET('Sanitation Data'!$F$31,0,10*ROW('Sanitation Data'!F82)))</f>
        <v/>
      </c>
      <c r="CY88" s="271" t="str">
        <f ca="true">+IF(OFFSET('Sanitation Data'!$F$32,0,10*ROW('Sanitation Data'!F82))="","",OFFSET('Sanitation Data'!$F$32,0,10*ROW('Sanitation Data'!F82)))</f>
        <v/>
      </c>
      <c r="CZ88" s="271" t="str">
        <f ca="true">+IF(OFFSET('Sanitation Data'!$G$28,0,10*ROW('Sanitation Data'!G82))="","",OFFSET('Sanitation Data'!$G$28,0,10*ROW('Sanitation Data'!G82)))</f>
        <v/>
      </c>
      <c r="DA88" s="271" t="str">
        <f ca="true">+IF(OFFSET('Sanitation Data'!$G$29,0,10*ROW('Sanitation Data'!G82))="","",OFFSET('Sanitation Data'!$G$29,0,10*ROW('Sanitation Data'!G82)))</f>
        <v/>
      </c>
      <c r="DB88" s="271" t="str">
        <f ca="true">+IF(OFFSET('Sanitation Data'!$G$30,0,10*ROW('Sanitation Data'!G82))="","",OFFSET('Sanitation Data'!$G$30,0,10*ROW('Sanitation Data'!G82)))</f>
        <v/>
      </c>
      <c r="DC88" s="271" t="str">
        <f ca="true">+IF(OFFSET('Sanitation Data'!$G$31,0,10*ROW('Sanitation Data'!G82))="","",OFFSET('Sanitation Data'!$G$31,0,10*ROW('Sanitation Data'!G82)))</f>
        <v/>
      </c>
      <c r="DD88" s="271" t="str">
        <f ca="true">+IF(OFFSET('Sanitation Data'!$G$32,0,10*ROW('Sanitation Data'!G82))="","",OFFSET('Sanitation Data'!$G$32,0,10*ROW('Sanitation Data'!G82)))</f>
        <v/>
      </c>
      <c r="DE88" s="271" t="str">
        <f ca="true">+IF(OFFSET('Sanitation Data'!$H$28,0,10*ROW('Sanitation Data'!H82))="","",OFFSET('Sanitation Data'!$H$28,0,10*ROW('Sanitation Data'!H82)))</f>
        <v/>
      </c>
      <c r="DF88" s="271" t="str">
        <f ca="true">+IF(OFFSET('Sanitation Data'!$H$29,0,10*ROW('Sanitation Data'!H82))="","",OFFSET('Sanitation Data'!$H$29,0,10*ROW('Sanitation Data'!H82)))</f>
        <v/>
      </c>
      <c r="DG88" s="271" t="str">
        <f ca="true">+IF(OFFSET('Sanitation Data'!$H$30,0,10*ROW('Sanitation Data'!H82))="","",OFFSET('Sanitation Data'!$H$30,0,10*ROW('Sanitation Data'!H82)))</f>
        <v/>
      </c>
      <c r="DH88" s="271" t="str">
        <f ca="true">+IF(OFFSET('Sanitation Data'!$H$31,0,10*ROW('Sanitation Data'!H82))="","",OFFSET('Sanitation Data'!$H$31,0,10*ROW('Sanitation Data'!H82)))</f>
        <v/>
      </c>
      <c r="DI88" s="271" t="str">
        <f ca="true">+IF(OFFSET('Sanitation Data'!$H$32,0,10*ROW('Sanitation Data'!H82))="","",OFFSET('Sanitation Data'!$H$32,0,10*ROW('Sanitation Data'!H82)))</f>
        <v/>
      </c>
      <c r="DJ88" s="271" t="str">
        <f ca="true">+IF(OFFSET('Sanitation Data'!$I$28,0,10*ROW('Sanitation Data'!I82))="","",OFFSET('Sanitation Data'!$I$28,0,10*ROW('Sanitation Data'!I82)))</f>
        <v/>
      </c>
      <c r="DK88" s="271" t="str">
        <f ca="true">+IF(OFFSET('Sanitation Data'!$I$29,0,10*ROW('Sanitation Data'!I82))="","",OFFSET('Sanitation Data'!$I$29,0,10*ROW('Sanitation Data'!I82)))</f>
        <v/>
      </c>
      <c r="DL88" s="271" t="str">
        <f ca="true">+IF(OFFSET('Sanitation Data'!$I$30,0,10*ROW('Sanitation Data'!I82))="","",OFFSET('Sanitation Data'!$I$30,0,10*ROW('Sanitation Data'!I82)))</f>
        <v/>
      </c>
      <c r="DM88" s="271" t="str">
        <f ca="true">+IF(OFFSET('Sanitation Data'!$I$31,0,10*ROW('Sanitation Data'!I82))="","",OFFSET('Sanitation Data'!$I$31,0,10*ROW('Sanitation Data'!I82)))</f>
        <v/>
      </c>
      <c r="DN88" s="271" t="str">
        <f ca="true">+IF(OFFSET('Sanitation Data'!$I$32,0,10*ROW('Sanitation Data'!I82))="","",OFFSET('Sanitation Data'!$I$32,0,10*ROW('Sanitation Data'!I82)))</f>
        <v/>
      </c>
      <c r="DO88" s="271" t="str">
        <f ca="true">+IF(OFFSET('Hygiene Data'!$D$11,0,10*ROW('Hygiene Data'!D82))="","",OFFSET('Hygiene Data'!$D$11,0,10*ROW('Hygiene Data'!D82)))</f>
        <v/>
      </c>
      <c r="DP88" s="271" t="str">
        <f ca="true">+IF(OFFSET('Hygiene Data'!$D$12,0,10*ROW('Hygiene Data'!D82))="","",OFFSET('Hygiene Data'!$D$12,0,10*ROW('Hygiene Data'!D82)))</f>
        <v/>
      </c>
      <c r="DQ88" s="271" t="str">
        <f ca="true">+IF(OFFSET('Hygiene Data'!$D$13,0,10*ROW('Hygiene Data'!D82))="","",OFFSET('Hygiene Data'!$D$13,0,10*ROW('Hygiene Data'!D82)))</f>
        <v/>
      </c>
      <c r="DR88" s="271" t="str">
        <f ca="true">+IF(OFFSET('Hygiene Data'!$E$11,0,10*ROW('Hygiene Data'!E82))="","",OFFSET('Hygiene Data'!$E$11,0,10*ROW('Hygiene Data'!E82)))</f>
        <v/>
      </c>
      <c r="DS88" s="271" t="str">
        <f ca="true">+IF(OFFSET('Hygiene Data'!$E$12,0,10*ROW('Hygiene Data'!E82))="","",OFFSET('Hygiene Data'!$E$12,0,10*ROW('Hygiene Data'!E82)))</f>
        <v/>
      </c>
      <c r="DT88" s="271" t="str">
        <f ca="true">+IF(OFFSET('Hygiene Data'!$E$13,0,10*ROW('Hygiene Data'!E82))="","",OFFSET('Hygiene Data'!$E$13,0,10*ROW('Hygiene Data'!E82)))</f>
        <v/>
      </c>
      <c r="DU88" s="271" t="str">
        <f ca="true">+IF(OFFSET('Hygiene Data'!$F$11,0,10*ROW('Hygiene Data'!F82))="","",OFFSET('Hygiene Data'!$F$11,0,10*ROW('Hygiene Data'!F82)))</f>
        <v/>
      </c>
      <c r="DV88" s="271" t="str">
        <f ca="true">+IF(OFFSET('Hygiene Data'!$F$12,0,10*ROW('Hygiene Data'!F82))="","",OFFSET('Hygiene Data'!$F$12,0,10*ROW('Hygiene Data'!F82)))</f>
        <v/>
      </c>
      <c r="DW88" s="271" t="str">
        <f ca="true">+IF(OFFSET('Hygiene Data'!$F$13,0,10*ROW('Hygiene Data'!F82))="","",OFFSET('Hygiene Data'!$F$13,0,10*ROW('Hygiene Data'!F82)))</f>
        <v/>
      </c>
      <c r="DX88" s="271" t="str">
        <f ca="true">+IF(OFFSET('Hygiene Data'!$G$11,0,10*ROW('Hygiene Data'!G82))="","",OFFSET('Hygiene Data'!$G$11,0,10*ROW('Hygiene Data'!G82)))</f>
        <v/>
      </c>
      <c r="DY88" s="271" t="str">
        <f ca="true">+IF(OFFSET('Hygiene Data'!$G$12,0,10*ROW('Hygiene Data'!G82))="","",OFFSET('Hygiene Data'!$G$12,0,10*ROW('Hygiene Data'!G82)))</f>
        <v/>
      </c>
      <c r="DZ88" s="271" t="str">
        <f ca="true">+IF(OFFSET('Hygiene Data'!$G$13,0,10*ROW('Hygiene Data'!G82))="","",OFFSET('Hygiene Data'!$G$13,0,10*ROW('Hygiene Data'!G82)))</f>
        <v/>
      </c>
      <c r="EA88" s="271" t="str">
        <f ca="true">+IF(OFFSET('Hygiene Data'!$H$11,0,10*ROW('Hygiene Data'!H82))="","",OFFSET('Hygiene Data'!$H$11,0,10*ROW('Hygiene Data'!H82)))</f>
        <v/>
      </c>
      <c r="EB88" s="271" t="str">
        <f ca="true">+IF(OFFSET('Hygiene Data'!$H$12,0,10*ROW('Hygiene Data'!H82))="","",OFFSET('Hygiene Data'!$H$12,0,10*ROW('Hygiene Data'!H82)))</f>
        <v/>
      </c>
      <c r="EC88" s="271" t="str">
        <f ca="true">+IF(OFFSET('Hygiene Data'!$H$13,0,10*ROW('Hygiene Data'!H82))="","",OFFSET('Hygiene Data'!$H$13,0,10*ROW('Hygiene Data'!H82)))</f>
        <v/>
      </c>
      <c r="ED88" s="271" t="str">
        <f ca="true">+IF(OFFSET('Hygiene Data'!$I$11,0,10*ROW('Hygiene Data'!I82))="","",OFFSET('Hygiene Data'!$I$11,0,10*ROW('Hygiene Data'!I82)))</f>
        <v/>
      </c>
      <c r="EE88" s="271" t="str">
        <f ca="true">+IF(OFFSET('Hygiene Data'!$I$12,0,10*ROW('Hygiene Data'!I82))="","",OFFSET('Hygiene Data'!$I$12,0,10*ROW('Hygiene Data'!I82)))</f>
        <v/>
      </c>
      <c r="EF88" s="271"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27"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1"/>
      <c r="BS89" s="271" t="str">
        <f ca="true">+IF(OFFSET('Water Data'!$D$27,0,10*ROW('Water Data'!D83))="","",OFFSET('Water Data'!$D$27,0,10*ROW('Water Data'!D83)))</f>
        <v/>
      </c>
      <c r="BT89" s="271" t="str">
        <f ca="true">+IF(OFFSET('Water Data'!$D$28,0,10*ROW('Water Data'!D83))="","",OFFSET('Water Data'!$D$28,0,10*ROW('Water Data'!D83)))</f>
        <v/>
      </c>
      <c r="BU89" s="271" t="str">
        <f ca="true">+IF(OFFSET('Water Data'!$D$29,0,10*ROW('Water Data'!D83))="","",OFFSET('Water Data'!$D$29,0,10*ROW('Water Data'!D83)))</f>
        <v/>
      </c>
      <c r="BV89" s="271" t="str">
        <f ca="true">+IF(OFFSET('Water Data'!$E$27,0,10*ROW('Water Data'!E83))="","",OFFSET('Water Data'!$E$27,0,10*ROW('Water Data'!E83)))</f>
        <v/>
      </c>
      <c r="BW89" s="271" t="str">
        <f ca="true">+IF(OFFSET('Water Data'!$E$28,0,10*ROW('Water Data'!E83))="","",OFFSET('Water Data'!$E$28,0,10*ROW('Water Data'!E83)))</f>
        <v/>
      </c>
      <c r="BX89" s="271" t="str">
        <f ca="true">+IF(OFFSET('Water Data'!$E$29,0,10*ROW('Water Data'!E83))="","",OFFSET('Water Data'!$E$29,0,10*ROW('Water Data'!E83)))</f>
        <v/>
      </c>
      <c r="BY89" s="271" t="str">
        <f ca="true">+IF(OFFSET('Water Data'!$F$27,0,10*ROW('Water Data'!F83))="","",OFFSET('Water Data'!$F$27,0,10*ROW('Water Data'!F83)))</f>
        <v/>
      </c>
      <c r="BZ89" s="271" t="str">
        <f ca="true">+IF(OFFSET('Water Data'!$F$28,0,10*ROW('Water Data'!F83))="","",OFFSET('Water Data'!$F$28,0,10*ROW('Water Data'!F83)))</f>
        <v/>
      </c>
      <c r="CA89" s="271" t="str">
        <f ca="true">+IF(OFFSET('Water Data'!$F$29,0,10*ROW('Water Data'!F83))="","",OFFSET('Water Data'!$F$29,0,10*ROW('Water Data'!F83)))</f>
        <v/>
      </c>
      <c r="CB89" s="271" t="str">
        <f ca="true">+IF(OFFSET('Water Data'!$G$27,0,10*ROW('Water Data'!G83))="","",OFFSET('Water Data'!$G$27,0,10*ROW('Water Data'!G83)))</f>
        <v/>
      </c>
      <c r="CC89" s="271" t="str">
        <f ca="true">+IF(OFFSET('Water Data'!$G$28,0,10*ROW('Water Data'!G83))="","",OFFSET('Water Data'!$G$28,0,10*ROW('Water Data'!G83)))</f>
        <v/>
      </c>
      <c r="CD89" s="271" t="str">
        <f ca="true">+IF(OFFSET('Water Data'!$G$29,0,10*ROW('Water Data'!G83))="","",OFFSET('Water Data'!$G$29,0,10*ROW('Water Data'!G83)))</f>
        <v/>
      </c>
      <c r="CE89" s="271" t="str">
        <f ca="true">+IF(OFFSET('Water Data'!$H$27,0,10*ROW('Water Data'!H83))="","",OFFSET('Water Data'!$H$27,0,10*ROW('Water Data'!H83)))</f>
        <v/>
      </c>
      <c r="CF89" s="271" t="str">
        <f ca="true">+IF(OFFSET('Water Data'!$H$28,0,10*ROW('Water Data'!H83))="","",OFFSET('Water Data'!$H$28,0,10*ROW('Water Data'!H83)))</f>
        <v/>
      </c>
      <c r="CG89" s="271" t="str">
        <f ca="true">+IF(OFFSET('Water Data'!$H$29,0,10*ROW('Water Data'!H83))="","",OFFSET('Water Data'!$H$29,0,10*ROW('Water Data'!H83)))</f>
        <v/>
      </c>
      <c r="CH89" s="271" t="str">
        <f ca="true">+IF(OFFSET('Water Data'!$I$27,0,10*ROW('Water Data'!I83))="","",OFFSET('Water Data'!$I$27,0,10*ROW('Water Data'!I83)))</f>
        <v/>
      </c>
      <c r="CI89" s="271" t="str">
        <f ca="true">+IF(OFFSET('Water Data'!$I$28,0,10*ROW('Water Data'!I83))="","",OFFSET('Water Data'!$I$28,0,10*ROW('Water Data'!I83)))</f>
        <v/>
      </c>
      <c r="CJ89" s="271" t="str">
        <f ca="true">+IF(OFFSET('Water Data'!$I$29,0,10*ROW('Water Data'!I83))="","",OFFSET('Water Data'!$I$29,0,10*ROW('Water Data'!I83)))</f>
        <v/>
      </c>
      <c r="CK89" s="271" t="str">
        <f ca="true">+IF(OFFSET('Sanitation Data'!$D$28,0,10*ROW('Sanitation Data'!D83))="","",OFFSET('Sanitation Data'!$D$28,0,10*ROW('Sanitation Data'!D83)))</f>
        <v/>
      </c>
      <c r="CL89" s="271" t="str">
        <f ca="true">+IF(OFFSET('Sanitation Data'!$D$29,0,10*ROW('Sanitation Data'!D83))="","",OFFSET('Sanitation Data'!$D$29,0,10*ROW('Sanitation Data'!D83)))</f>
        <v/>
      </c>
      <c r="CM89" s="271" t="str">
        <f ca="true">+IF(OFFSET('Sanitation Data'!$D$30,0,10*ROW('Sanitation Data'!D83))="","",OFFSET('Sanitation Data'!$D$30,0,10*ROW('Sanitation Data'!D83)))</f>
        <v/>
      </c>
      <c r="CN89" s="271" t="str">
        <f ca="true">+IF(OFFSET('Sanitation Data'!$D$31,0,10*ROW('Sanitation Data'!D83))="","",OFFSET('Sanitation Data'!$D$31,0,10*ROW('Sanitation Data'!D83)))</f>
        <v/>
      </c>
      <c r="CO89" s="271" t="str">
        <f ca="true">+IF(OFFSET('Sanitation Data'!$D$32,0,10*ROW('Sanitation Data'!D83))="","",OFFSET('Sanitation Data'!$D$32,0,10*ROW('Sanitation Data'!D83)))</f>
        <v/>
      </c>
      <c r="CP89" s="271" t="str">
        <f ca="true">+IF(OFFSET('Sanitation Data'!$E$28,0,10*ROW('Sanitation Data'!E83))="","",OFFSET('Sanitation Data'!$E$28,0,10*ROW('Sanitation Data'!E83)))</f>
        <v/>
      </c>
      <c r="CQ89" s="271" t="str">
        <f ca="true">+IF(OFFSET('Sanitation Data'!$E$29,0,10*ROW('Sanitation Data'!E83))="","",OFFSET('Sanitation Data'!$E$29,0,10*ROW('Sanitation Data'!E83)))</f>
        <v/>
      </c>
      <c r="CR89" s="271" t="str">
        <f ca="true">+IF(OFFSET('Sanitation Data'!$E$30,0,10*ROW('Sanitation Data'!E83))="","",OFFSET('Sanitation Data'!$E$30,0,10*ROW('Sanitation Data'!E83)))</f>
        <v/>
      </c>
      <c r="CS89" s="271" t="str">
        <f ca="true">+IF(OFFSET('Sanitation Data'!$E$31,0,10*ROW('Sanitation Data'!E83))="","",OFFSET('Sanitation Data'!$E$31,0,10*ROW('Sanitation Data'!E83)))</f>
        <v/>
      </c>
      <c r="CT89" s="271" t="str">
        <f ca="true">+IF(OFFSET('Sanitation Data'!$E$32,0,10*ROW('Sanitation Data'!E83))="","",OFFSET('Sanitation Data'!$E$32,0,10*ROW('Sanitation Data'!E83)))</f>
        <v/>
      </c>
      <c r="CU89" s="271" t="str">
        <f ca="true">+IF(OFFSET('Sanitation Data'!$F$28,0,10*ROW('Sanitation Data'!F83))="","",OFFSET('Sanitation Data'!$F$28,0,10*ROW('Sanitation Data'!F83)))</f>
        <v/>
      </c>
      <c r="CV89" s="271" t="str">
        <f ca="true">+IF(OFFSET('Sanitation Data'!$F$29,0,10*ROW('Sanitation Data'!F83))="","",OFFSET('Sanitation Data'!$F$29,0,10*ROW('Sanitation Data'!F83)))</f>
        <v/>
      </c>
      <c r="CW89" s="271" t="str">
        <f ca="true">+IF(OFFSET('Sanitation Data'!$F$30,0,10*ROW('Sanitation Data'!F83))="","",OFFSET('Sanitation Data'!$F$30,0,10*ROW('Sanitation Data'!F83)))</f>
        <v/>
      </c>
      <c r="CX89" s="271" t="str">
        <f ca="true">+IF(OFFSET('Sanitation Data'!$F$31,0,10*ROW('Sanitation Data'!F83))="","",OFFSET('Sanitation Data'!$F$31,0,10*ROW('Sanitation Data'!F83)))</f>
        <v/>
      </c>
      <c r="CY89" s="271" t="str">
        <f ca="true">+IF(OFFSET('Sanitation Data'!$F$32,0,10*ROW('Sanitation Data'!F83))="","",OFFSET('Sanitation Data'!$F$32,0,10*ROW('Sanitation Data'!F83)))</f>
        <v/>
      </c>
      <c r="CZ89" s="271" t="str">
        <f ca="true">+IF(OFFSET('Sanitation Data'!$G$28,0,10*ROW('Sanitation Data'!G83))="","",OFFSET('Sanitation Data'!$G$28,0,10*ROW('Sanitation Data'!G83)))</f>
        <v/>
      </c>
      <c r="DA89" s="271" t="str">
        <f ca="true">+IF(OFFSET('Sanitation Data'!$G$29,0,10*ROW('Sanitation Data'!G83))="","",OFFSET('Sanitation Data'!$G$29,0,10*ROW('Sanitation Data'!G83)))</f>
        <v/>
      </c>
      <c r="DB89" s="271" t="str">
        <f ca="true">+IF(OFFSET('Sanitation Data'!$G$30,0,10*ROW('Sanitation Data'!G83))="","",OFFSET('Sanitation Data'!$G$30,0,10*ROW('Sanitation Data'!G83)))</f>
        <v/>
      </c>
      <c r="DC89" s="271" t="str">
        <f ca="true">+IF(OFFSET('Sanitation Data'!$G$31,0,10*ROW('Sanitation Data'!G83))="","",OFFSET('Sanitation Data'!$G$31,0,10*ROW('Sanitation Data'!G83)))</f>
        <v/>
      </c>
      <c r="DD89" s="271" t="str">
        <f ca="true">+IF(OFFSET('Sanitation Data'!$G$32,0,10*ROW('Sanitation Data'!G83))="","",OFFSET('Sanitation Data'!$G$32,0,10*ROW('Sanitation Data'!G83)))</f>
        <v/>
      </c>
      <c r="DE89" s="271" t="str">
        <f ca="true">+IF(OFFSET('Sanitation Data'!$H$28,0,10*ROW('Sanitation Data'!H83))="","",OFFSET('Sanitation Data'!$H$28,0,10*ROW('Sanitation Data'!H83)))</f>
        <v/>
      </c>
      <c r="DF89" s="271" t="str">
        <f ca="true">+IF(OFFSET('Sanitation Data'!$H$29,0,10*ROW('Sanitation Data'!H83))="","",OFFSET('Sanitation Data'!$H$29,0,10*ROW('Sanitation Data'!H83)))</f>
        <v/>
      </c>
      <c r="DG89" s="271" t="str">
        <f ca="true">+IF(OFFSET('Sanitation Data'!$H$30,0,10*ROW('Sanitation Data'!H83))="","",OFFSET('Sanitation Data'!$H$30,0,10*ROW('Sanitation Data'!H83)))</f>
        <v/>
      </c>
      <c r="DH89" s="271" t="str">
        <f ca="true">+IF(OFFSET('Sanitation Data'!$H$31,0,10*ROW('Sanitation Data'!H83))="","",OFFSET('Sanitation Data'!$H$31,0,10*ROW('Sanitation Data'!H83)))</f>
        <v/>
      </c>
      <c r="DI89" s="271" t="str">
        <f ca="true">+IF(OFFSET('Sanitation Data'!$H$32,0,10*ROW('Sanitation Data'!H83))="","",OFFSET('Sanitation Data'!$H$32,0,10*ROW('Sanitation Data'!H83)))</f>
        <v/>
      </c>
      <c r="DJ89" s="271" t="str">
        <f ca="true">+IF(OFFSET('Sanitation Data'!$I$28,0,10*ROW('Sanitation Data'!I83))="","",OFFSET('Sanitation Data'!$I$28,0,10*ROW('Sanitation Data'!I83)))</f>
        <v/>
      </c>
      <c r="DK89" s="271" t="str">
        <f ca="true">+IF(OFFSET('Sanitation Data'!$I$29,0,10*ROW('Sanitation Data'!I83))="","",OFFSET('Sanitation Data'!$I$29,0,10*ROW('Sanitation Data'!I83)))</f>
        <v/>
      </c>
      <c r="DL89" s="271" t="str">
        <f ca="true">+IF(OFFSET('Sanitation Data'!$I$30,0,10*ROW('Sanitation Data'!I83))="","",OFFSET('Sanitation Data'!$I$30,0,10*ROW('Sanitation Data'!I83)))</f>
        <v/>
      </c>
      <c r="DM89" s="271" t="str">
        <f ca="true">+IF(OFFSET('Sanitation Data'!$I$31,0,10*ROW('Sanitation Data'!I83))="","",OFFSET('Sanitation Data'!$I$31,0,10*ROW('Sanitation Data'!I83)))</f>
        <v/>
      </c>
      <c r="DN89" s="271" t="str">
        <f ca="true">+IF(OFFSET('Sanitation Data'!$I$32,0,10*ROW('Sanitation Data'!I83))="","",OFFSET('Sanitation Data'!$I$32,0,10*ROW('Sanitation Data'!I83)))</f>
        <v/>
      </c>
      <c r="DO89" s="271" t="str">
        <f ca="true">+IF(OFFSET('Hygiene Data'!$D$11,0,10*ROW('Hygiene Data'!D83))="","",OFFSET('Hygiene Data'!$D$11,0,10*ROW('Hygiene Data'!D83)))</f>
        <v/>
      </c>
      <c r="DP89" s="271" t="str">
        <f ca="true">+IF(OFFSET('Hygiene Data'!$D$12,0,10*ROW('Hygiene Data'!D83))="","",OFFSET('Hygiene Data'!$D$12,0,10*ROW('Hygiene Data'!D83)))</f>
        <v/>
      </c>
      <c r="DQ89" s="271" t="str">
        <f ca="true">+IF(OFFSET('Hygiene Data'!$D$13,0,10*ROW('Hygiene Data'!D83))="","",OFFSET('Hygiene Data'!$D$13,0,10*ROW('Hygiene Data'!D83)))</f>
        <v/>
      </c>
      <c r="DR89" s="271" t="str">
        <f ca="true">+IF(OFFSET('Hygiene Data'!$E$11,0,10*ROW('Hygiene Data'!E83))="","",OFFSET('Hygiene Data'!$E$11,0,10*ROW('Hygiene Data'!E83)))</f>
        <v/>
      </c>
      <c r="DS89" s="271" t="str">
        <f ca="true">+IF(OFFSET('Hygiene Data'!$E$12,0,10*ROW('Hygiene Data'!E83))="","",OFFSET('Hygiene Data'!$E$12,0,10*ROW('Hygiene Data'!E83)))</f>
        <v/>
      </c>
      <c r="DT89" s="271" t="str">
        <f ca="true">+IF(OFFSET('Hygiene Data'!$E$13,0,10*ROW('Hygiene Data'!E83))="","",OFFSET('Hygiene Data'!$E$13,0,10*ROW('Hygiene Data'!E83)))</f>
        <v/>
      </c>
      <c r="DU89" s="271" t="str">
        <f ca="true">+IF(OFFSET('Hygiene Data'!$F$11,0,10*ROW('Hygiene Data'!F83))="","",OFFSET('Hygiene Data'!$F$11,0,10*ROW('Hygiene Data'!F83)))</f>
        <v/>
      </c>
      <c r="DV89" s="271" t="str">
        <f ca="true">+IF(OFFSET('Hygiene Data'!$F$12,0,10*ROW('Hygiene Data'!F83))="","",OFFSET('Hygiene Data'!$F$12,0,10*ROW('Hygiene Data'!F83)))</f>
        <v/>
      </c>
      <c r="DW89" s="271" t="str">
        <f ca="true">+IF(OFFSET('Hygiene Data'!$F$13,0,10*ROW('Hygiene Data'!F83))="","",OFFSET('Hygiene Data'!$F$13,0,10*ROW('Hygiene Data'!F83)))</f>
        <v/>
      </c>
      <c r="DX89" s="271" t="str">
        <f ca="true">+IF(OFFSET('Hygiene Data'!$G$11,0,10*ROW('Hygiene Data'!G83))="","",OFFSET('Hygiene Data'!$G$11,0,10*ROW('Hygiene Data'!G83)))</f>
        <v/>
      </c>
      <c r="DY89" s="271" t="str">
        <f ca="true">+IF(OFFSET('Hygiene Data'!$G$12,0,10*ROW('Hygiene Data'!G83))="","",OFFSET('Hygiene Data'!$G$12,0,10*ROW('Hygiene Data'!G83)))</f>
        <v/>
      </c>
      <c r="DZ89" s="271" t="str">
        <f ca="true">+IF(OFFSET('Hygiene Data'!$G$13,0,10*ROW('Hygiene Data'!G83))="","",OFFSET('Hygiene Data'!$G$13,0,10*ROW('Hygiene Data'!G83)))</f>
        <v/>
      </c>
      <c r="EA89" s="271" t="str">
        <f ca="true">+IF(OFFSET('Hygiene Data'!$H$11,0,10*ROW('Hygiene Data'!H83))="","",OFFSET('Hygiene Data'!$H$11,0,10*ROW('Hygiene Data'!H83)))</f>
        <v/>
      </c>
      <c r="EB89" s="271" t="str">
        <f ca="true">+IF(OFFSET('Hygiene Data'!$H$12,0,10*ROW('Hygiene Data'!H83))="","",OFFSET('Hygiene Data'!$H$12,0,10*ROW('Hygiene Data'!H83)))</f>
        <v/>
      </c>
      <c r="EC89" s="271" t="str">
        <f ca="true">+IF(OFFSET('Hygiene Data'!$H$13,0,10*ROW('Hygiene Data'!H83))="","",OFFSET('Hygiene Data'!$H$13,0,10*ROW('Hygiene Data'!H83)))</f>
        <v/>
      </c>
      <c r="ED89" s="271" t="str">
        <f ca="true">+IF(OFFSET('Hygiene Data'!$I$11,0,10*ROW('Hygiene Data'!I83))="","",OFFSET('Hygiene Data'!$I$11,0,10*ROW('Hygiene Data'!I83)))</f>
        <v/>
      </c>
      <c r="EE89" s="271" t="str">
        <f ca="true">+IF(OFFSET('Hygiene Data'!$I$12,0,10*ROW('Hygiene Data'!I83))="","",OFFSET('Hygiene Data'!$I$12,0,10*ROW('Hygiene Data'!I83)))</f>
        <v/>
      </c>
      <c r="EF89" s="271"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27"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1"/>
      <c r="BS90" s="271" t="str">
        <f ca="true">+IF(OFFSET('Water Data'!$D$27,0,10*ROW('Water Data'!D84))="","",OFFSET('Water Data'!$D$27,0,10*ROW('Water Data'!D84)))</f>
        <v/>
      </c>
      <c r="BT90" s="271" t="str">
        <f ca="true">+IF(OFFSET('Water Data'!$D$28,0,10*ROW('Water Data'!D84))="","",OFFSET('Water Data'!$D$28,0,10*ROW('Water Data'!D84)))</f>
        <v/>
      </c>
      <c r="BU90" s="271" t="str">
        <f ca="true">+IF(OFFSET('Water Data'!$D$29,0,10*ROW('Water Data'!D84))="","",OFFSET('Water Data'!$D$29,0,10*ROW('Water Data'!D84)))</f>
        <v/>
      </c>
      <c r="BV90" s="271" t="str">
        <f ca="true">+IF(OFFSET('Water Data'!$E$27,0,10*ROW('Water Data'!E84))="","",OFFSET('Water Data'!$E$27,0,10*ROW('Water Data'!E84)))</f>
        <v/>
      </c>
      <c r="BW90" s="271" t="str">
        <f ca="true">+IF(OFFSET('Water Data'!$E$28,0,10*ROW('Water Data'!E84))="","",OFFSET('Water Data'!$E$28,0,10*ROW('Water Data'!E84)))</f>
        <v/>
      </c>
      <c r="BX90" s="271" t="str">
        <f ca="true">+IF(OFFSET('Water Data'!$E$29,0,10*ROW('Water Data'!E84))="","",OFFSET('Water Data'!$E$29,0,10*ROW('Water Data'!E84)))</f>
        <v/>
      </c>
      <c r="BY90" s="271" t="str">
        <f ca="true">+IF(OFFSET('Water Data'!$F$27,0,10*ROW('Water Data'!F84))="","",OFFSET('Water Data'!$F$27,0,10*ROW('Water Data'!F84)))</f>
        <v/>
      </c>
      <c r="BZ90" s="271" t="str">
        <f ca="true">+IF(OFFSET('Water Data'!$F$28,0,10*ROW('Water Data'!F84))="","",OFFSET('Water Data'!$F$28,0,10*ROW('Water Data'!F84)))</f>
        <v/>
      </c>
      <c r="CA90" s="271" t="str">
        <f ca="true">+IF(OFFSET('Water Data'!$F$29,0,10*ROW('Water Data'!F84))="","",OFFSET('Water Data'!$F$29,0,10*ROW('Water Data'!F84)))</f>
        <v/>
      </c>
      <c r="CB90" s="271" t="str">
        <f ca="true">+IF(OFFSET('Water Data'!$G$27,0,10*ROW('Water Data'!G84))="","",OFFSET('Water Data'!$G$27,0,10*ROW('Water Data'!G84)))</f>
        <v/>
      </c>
      <c r="CC90" s="271" t="str">
        <f ca="true">+IF(OFFSET('Water Data'!$G$28,0,10*ROW('Water Data'!G84))="","",OFFSET('Water Data'!$G$28,0,10*ROW('Water Data'!G84)))</f>
        <v/>
      </c>
      <c r="CD90" s="271" t="str">
        <f ca="true">+IF(OFFSET('Water Data'!$G$29,0,10*ROW('Water Data'!G84))="","",OFFSET('Water Data'!$G$29,0,10*ROW('Water Data'!G84)))</f>
        <v/>
      </c>
      <c r="CE90" s="271" t="str">
        <f ca="true">+IF(OFFSET('Water Data'!$H$27,0,10*ROW('Water Data'!H84))="","",OFFSET('Water Data'!$H$27,0,10*ROW('Water Data'!H84)))</f>
        <v/>
      </c>
      <c r="CF90" s="271" t="str">
        <f ca="true">+IF(OFFSET('Water Data'!$H$28,0,10*ROW('Water Data'!H84))="","",OFFSET('Water Data'!$H$28,0,10*ROW('Water Data'!H84)))</f>
        <v/>
      </c>
      <c r="CG90" s="271" t="str">
        <f ca="true">+IF(OFFSET('Water Data'!$H$29,0,10*ROW('Water Data'!H84))="","",OFFSET('Water Data'!$H$29,0,10*ROW('Water Data'!H84)))</f>
        <v/>
      </c>
      <c r="CH90" s="271" t="str">
        <f ca="true">+IF(OFFSET('Water Data'!$I$27,0,10*ROW('Water Data'!I84))="","",OFFSET('Water Data'!$I$27,0,10*ROW('Water Data'!I84)))</f>
        <v/>
      </c>
      <c r="CI90" s="271" t="str">
        <f ca="true">+IF(OFFSET('Water Data'!$I$28,0,10*ROW('Water Data'!I84))="","",OFFSET('Water Data'!$I$28,0,10*ROW('Water Data'!I84)))</f>
        <v/>
      </c>
      <c r="CJ90" s="271" t="str">
        <f ca="true">+IF(OFFSET('Water Data'!$I$29,0,10*ROW('Water Data'!I84))="","",OFFSET('Water Data'!$I$29,0,10*ROW('Water Data'!I84)))</f>
        <v/>
      </c>
      <c r="CK90" s="271" t="str">
        <f ca="true">+IF(OFFSET('Sanitation Data'!$D$28,0,10*ROW('Sanitation Data'!D84))="","",OFFSET('Sanitation Data'!$D$28,0,10*ROW('Sanitation Data'!D84)))</f>
        <v/>
      </c>
      <c r="CL90" s="271" t="str">
        <f ca="true">+IF(OFFSET('Sanitation Data'!$D$29,0,10*ROW('Sanitation Data'!D84))="","",OFFSET('Sanitation Data'!$D$29,0,10*ROW('Sanitation Data'!D84)))</f>
        <v/>
      </c>
      <c r="CM90" s="271" t="str">
        <f ca="true">+IF(OFFSET('Sanitation Data'!$D$30,0,10*ROW('Sanitation Data'!D84))="","",OFFSET('Sanitation Data'!$D$30,0,10*ROW('Sanitation Data'!D84)))</f>
        <v/>
      </c>
      <c r="CN90" s="271" t="str">
        <f ca="true">+IF(OFFSET('Sanitation Data'!$D$31,0,10*ROW('Sanitation Data'!D84))="","",OFFSET('Sanitation Data'!$D$31,0,10*ROW('Sanitation Data'!D84)))</f>
        <v/>
      </c>
      <c r="CO90" s="271" t="str">
        <f ca="true">+IF(OFFSET('Sanitation Data'!$D$32,0,10*ROW('Sanitation Data'!D84))="","",OFFSET('Sanitation Data'!$D$32,0,10*ROW('Sanitation Data'!D84)))</f>
        <v/>
      </c>
      <c r="CP90" s="271" t="str">
        <f ca="true">+IF(OFFSET('Sanitation Data'!$E$28,0,10*ROW('Sanitation Data'!E84))="","",OFFSET('Sanitation Data'!$E$28,0,10*ROW('Sanitation Data'!E84)))</f>
        <v/>
      </c>
      <c r="CQ90" s="271" t="str">
        <f ca="true">+IF(OFFSET('Sanitation Data'!$E$29,0,10*ROW('Sanitation Data'!E84))="","",OFFSET('Sanitation Data'!$E$29,0,10*ROW('Sanitation Data'!E84)))</f>
        <v/>
      </c>
      <c r="CR90" s="271" t="str">
        <f ca="true">+IF(OFFSET('Sanitation Data'!$E$30,0,10*ROW('Sanitation Data'!E84))="","",OFFSET('Sanitation Data'!$E$30,0,10*ROW('Sanitation Data'!E84)))</f>
        <v/>
      </c>
      <c r="CS90" s="271" t="str">
        <f ca="true">+IF(OFFSET('Sanitation Data'!$E$31,0,10*ROW('Sanitation Data'!E84))="","",OFFSET('Sanitation Data'!$E$31,0,10*ROW('Sanitation Data'!E84)))</f>
        <v/>
      </c>
      <c r="CT90" s="271" t="str">
        <f ca="true">+IF(OFFSET('Sanitation Data'!$E$32,0,10*ROW('Sanitation Data'!E84))="","",OFFSET('Sanitation Data'!$E$32,0,10*ROW('Sanitation Data'!E84)))</f>
        <v/>
      </c>
      <c r="CU90" s="271" t="str">
        <f ca="true">+IF(OFFSET('Sanitation Data'!$F$28,0,10*ROW('Sanitation Data'!F84))="","",OFFSET('Sanitation Data'!$F$28,0,10*ROW('Sanitation Data'!F84)))</f>
        <v/>
      </c>
      <c r="CV90" s="271" t="str">
        <f ca="true">+IF(OFFSET('Sanitation Data'!$F$29,0,10*ROW('Sanitation Data'!F84))="","",OFFSET('Sanitation Data'!$F$29,0,10*ROW('Sanitation Data'!F84)))</f>
        <v/>
      </c>
      <c r="CW90" s="271" t="str">
        <f ca="true">+IF(OFFSET('Sanitation Data'!$F$30,0,10*ROW('Sanitation Data'!F84))="","",OFFSET('Sanitation Data'!$F$30,0,10*ROW('Sanitation Data'!F84)))</f>
        <v/>
      </c>
      <c r="CX90" s="271" t="str">
        <f ca="true">+IF(OFFSET('Sanitation Data'!$F$31,0,10*ROW('Sanitation Data'!F84))="","",OFFSET('Sanitation Data'!$F$31,0,10*ROW('Sanitation Data'!F84)))</f>
        <v/>
      </c>
      <c r="CY90" s="271" t="str">
        <f ca="true">+IF(OFFSET('Sanitation Data'!$F$32,0,10*ROW('Sanitation Data'!F84))="","",OFFSET('Sanitation Data'!$F$32,0,10*ROW('Sanitation Data'!F84)))</f>
        <v/>
      </c>
      <c r="CZ90" s="271" t="str">
        <f ca="true">+IF(OFFSET('Sanitation Data'!$G$28,0,10*ROW('Sanitation Data'!G84))="","",OFFSET('Sanitation Data'!$G$28,0,10*ROW('Sanitation Data'!G84)))</f>
        <v/>
      </c>
      <c r="DA90" s="271" t="str">
        <f ca="true">+IF(OFFSET('Sanitation Data'!$G$29,0,10*ROW('Sanitation Data'!G84))="","",OFFSET('Sanitation Data'!$G$29,0,10*ROW('Sanitation Data'!G84)))</f>
        <v/>
      </c>
      <c r="DB90" s="271" t="str">
        <f ca="true">+IF(OFFSET('Sanitation Data'!$G$30,0,10*ROW('Sanitation Data'!G84))="","",OFFSET('Sanitation Data'!$G$30,0,10*ROW('Sanitation Data'!G84)))</f>
        <v/>
      </c>
      <c r="DC90" s="271" t="str">
        <f ca="true">+IF(OFFSET('Sanitation Data'!$G$31,0,10*ROW('Sanitation Data'!G84))="","",OFFSET('Sanitation Data'!$G$31,0,10*ROW('Sanitation Data'!G84)))</f>
        <v/>
      </c>
      <c r="DD90" s="271" t="str">
        <f ca="true">+IF(OFFSET('Sanitation Data'!$G$32,0,10*ROW('Sanitation Data'!G84))="","",OFFSET('Sanitation Data'!$G$32,0,10*ROW('Sanitation Data'!G84)))</f>
        <v/>
      </c>
      <c r="DE90" s="271" t="str">
        <f ca="true">+IF(OFFSET('Sanitation Data'!$H$28,0,10*ROW('Sanitation Data'!H84))="","",OFFSET('Sanitation Data'!$H$28,0,10*ROW('Sanitation Data'!H84)))</f>
        <v/>
      </c>
      <c r="DF90" s="271" t="str">
        <f ca="true">+IF(OFFSET('Sanitation Data'!$H$29,0,10*ROW('Sanitation Data'!H84))="","",OFFSET('Sanitation Data'!$H$29,0,10*ROW('Sanitation Data'!H84)))</f>
        <v/>
      </c>
      <c r="DG90" s="271" t="str">
        <f ca="true">+IF(OFFSET('Sanitation Data'!$H$30,0,10*ROW('Sanitation Data'!H84))="","",OFFSET('Sanitation Data'!$H$30,0,10*ROW('Sanitation Data'!H84)))</f>
        <v/>
      </c>
      <c r="DH90" s="271" t="str">
        <f ca="true">+IF(OFFSET('Sanitation Data'!$H$31,0,10*ROW('Sanitation Data'!H84))="","",OFFSET('Sanitation Data'!$H$31,0,10*ROW('Sanitation Data'!H84)))</f>
        <v/>
      </c>
      <c r="DI90" s="271" t="str">
        <f ca="true">+IF(OFFSET('Sanitation Data'!$H$32,0,10*ROW('Sanitation Data'!H84))="","",OFFSET('Sanitation Data'!$H$32,0,10*ROW('Sanitation Data'!H84)))</f>
        <v/>
      </c>
      <c r="DJ90" s="271" t="str">
        <f ca="true">+IF(OFFSET('Sanitation Data'!$I$28,0,10*ROW('Sanitation Data'!I84))="","",OFFSET('Sanitation Data'!$I$28,0,10*ROW('Sanitation Data'!I84)))</f>
        <v/>
      </c>
      <c r="DK90" s="271" t="str">
        <f ca="true">+IF(OFFSET('Sanitation Data'!$I$29,0,10*ROW('Sanitation Data'!I84))="","",OFFSET('Sanitation Data'!$I$29,0,10*ROW('Sanitation Data'!I84)))</f>
        <v/>
      </c>
      <c r="DL90" s="271" t="str">
        <f ca="true">+IF(OFFSET('Sanitation Data'!$I$30,0,10*ROW('Sanitation Data'!I84))="","",OFFSET('Sanitation Data'!$I$30,0,10*ROW('Sanitation Data'!I84)))</f>
        <v/>
      </c>
      <c r="DM90" s="271" t="str">
        <f ca="true">+IF(OFFSET('Sanitation Data'!$I$31,0,10*ROW('Sanitation Data'!I84))="","",OFFSET('Sanitation Data'!$I$31,0,10*ROW('Sanitation Data'!I84)))</f>
        <v/>
      </c>
      <c r="DN90" s="271" t="str">
        <f ca="true">+IF(OFFSET('Sanitation Data'!$I$32,0,10*ROW('Sanitation Data'!I84))="","",OFFSET('Sanitation Data'!$I$32,0,10*ROW('Sanitation Data'!I84)))</f>
        <v/>
      </c>
      <c r="DO90" s="271" t="str">
        <f ca="true">+IF(OFFSET('Hygiene Data'!$D$11,0,10*ROW('Hygiene Data'!D84))="","",OFFSET('Hygiene Data'!$D$11,0,10*ROW('Hygiene Data'!D84)))</f>
        <v/>
      </c>
      <c r="DP90" s="271" t="str">
        <f ca="true">+IF(OFFSET('Hygiene Data'!$D$12,0,10*ROW('Hygiene Data'!D84))="","",OFFSET('Hygiene Data'!$D$12,0,10*ROW('Hygiene Data'!D84)))</f>
        <v/>
      </c>
      <c r="DQ90" s="271" t="str">
        <f ca="true">+IF(OFFSET('Hygiene Data'!$D$13,0,10*ROW('Hygiene Data'!D84))="","",OFFSET('Hygiene Data'!$D$13,0,10*ROW('Hygiene Data'!D84)))</f>
        <v/>
      </c>
      <c r="DR90" s="271" t="str">
        <f ca="true">+IF(OFFSET('Hygiene Data'!$E$11,0,10*ROW('Hygiene Data'!E84))="","",OFFSET('Hygiene Data'!$E$11,0,10*ROW('Hygiene Data'!E84)))</f>
        <v/>
      </c>
      <c r="DS90" s="271" t="str">
        <f ca="true">+IF(OFFSET('Hygiene Data'!$E$12,0,10*ROW('Hygiene Data'!E84))="","",OFFSET('Hygiene Data'!$E$12,0,10*ROW('Hygiene Data'!E84)))</f>
        <v/>
      </c>
      <c r="DT90" s="271" t="str">
        <f ca="true">+IF(OFFSET('Hygiene Data'!$E$13,0,10*ROW('Hygiene Data'!E84))="","",OFFSET('Hygiene Data'!$E$13,0,10*ROW('Hygiene Data'!E84)))</f>
        <v/>
      </c>
      <c r="DU90" s="271" t="str">
        <f ca="true">+IF(OFFSET('Hygiene Data'!$F$11,0,10*ROW('Hygiene Data'!F84))="","",OFFSET('Hygiene Data'!$F$11,0,10*ROW('Hygiene Data'!F84)))</f>
        <v/>
      </c>
      <c r="DV90" s="271" t="str">
        <f ca="true">+IF(OFFSET('Hygiene Data'!$F$12,0,10*ROW('Hygiene Data'!F84))="","",OFFSET('Hygiene Data'!$F$12,0,10*ROW('Hygiene Data'!F84)))</f>
        <v/>
      </c>
      <c r="DW90" s="271" t="str">
        <f ca="true">+IF(OFFSET('Hygiene Data'!$F$13,0,10*ROW('Hygiene Data'!F84))="","",OFFSET('Hygiene Data'!$F$13,0,10*ROW('Hygiene Data'!F84)))</f>
        <v/>
      </c>
      <c r="DX90" s="271" t="str">
        <f ca="true">+IF(OFFSET('Hygiene Data'!$G$11,0,10*ROW('Hygiene Data'!G84))="","",OFFSET('Hygiene Data'!$G$11,0,10*ROW('Hygiene Data'!G84)))</f>
        <v/>
      </c>
      <c r="DY90" s="271" t="str">
        <f ca="true">+IF(OFFSET('Hygiene Data'!$G$12,0,10*ROW('Hygiene Data'!G84))="","",OFFSET('Hygiene Data'!$G$12,0,10*ROW('Hygiene Data'!G84)))</f>
        <v/>
      </c>
      <c r="DZ90" s="271" t="str">
        <f ca="true">+IF(OFFSET('Hygiene Data'!$G$13,0,10*ROW('Hygiene Data'!G84))="","",OFFSET('Hygiene Data'!$G$13,0,10*ROW('Hygiene Data'!G84)))</f>
        <v/>
      </c>
      <c r="EA90" s="271" t="str">
        <f ca="true">+IF(OFFSET('Hygiene Data'!$H$11,0,10*ROW('Hygiene Data'!H84))="","",OFFSET('Hygiene Data'!$H$11,0,10*ROW('Hygiene Data'!H84)))</f>
        <v/>
      </c>
      <c r="EB90" s="271" t="str">
        <f ca="true">+IF(OFFSET('Hygiene Data'!$H$12,0,10*ROW('Hygiene Data'!H84))="","",OFFSET('Hygiene Data'!$H$12,0,10*ROW('Hygiene Data'!H84)))</f>
        <v/>
      </c>
      <c r="EC90" s="271" t="str">
        <f ca="true">+IF(OFFSET('Hygiene Data'!$H$13,0,10*ROW('Hygiene Data'!H84))="","",OFFSET('Hygiene Data'!$H$13,0,10*ROW('Hygiene Data'!H84)))</f>
        <v/>
      </c>
      <c r="ED90" s="271" t="str">
        <f ca="true">+IF(OFFSET('Hygiene Data'!$I$11,0,10*ROW('Hygiene Data'!I84))="","",OFFSET('Hygiene Data'!$I$11,0,10*ROW('Hygiene Data'!I84)))</f>
        <v/>
      </c>
      <c r="EE90" s="271" t="str">
        <f ca="true">+IF(OFFSET('Hygiene Data'!$I$12,0,10*ROW('Hygiene Data'!I84))="","",OFFSET('Hygiene Data'!$I$12,0,10*ROW('Hygiene Data'!I84)))</f>
        <v/>
      </c>
      <c r="EF90" s="271"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27"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1"/>
      <c r="BS91" s="271" t="str">
        <f ca="true">+IF(OFFSET('Water Data'!$D$27,0,10*ROW('Water Data'!D85))="","",OFFSET('Water Data'!$D$27,0,10*ROW('Water Data'!D85)))</f>
        <v/>
      </c>
      <c r="BT91" s="271" t="str">
        <f ca="true">+IF(OFFSET('Water Data'!$D$28,0,10*ROW('Water Data'!D85))="","",OFFSET('Water Data'!$D$28,0,10*ROW('Water Data'!D85)))</f>
        <v/>
      </c>
      <c r="BU91" s="271" t="str">
        <f ca="true">+IF(OFFSET('Water Data'!$D$29,0,10*ROW('Water Data'!D85))="","",OFFSET('Water Data'!$D$29,0,10*ROW('Water Data'!D85)))</f>
        <v/>
      </c>
      <c r="BV91" s="271" t="str">
        <f ca="true">+IF(OFFSET('Water Data'!$E$27,0,10*ROW('Water Data'!E85))="","",OFFSET('Water Data'!$E$27,0,10*ROW('Water Data'!E85)))</f>
        <v/>
      </c>
      <c r="BW91" s="271" t="str">
        <f ca="true">+IF(OFFSET('Water Data'!$E$28,0,10*ROW('Water Data'!E85))="","",OFFSET('Water Data'!$E$28,0,10*ROW('Water Data'!E85)))</f>
        <v/>
      </c>
      <c r="BX91" s="271" t="str">
        <f ca="true">+IF(OFFSET('Water Data'!$E$29,0,10*ROW('Water Data'!E85))="","",OFFSET('Water Data'!$E$29,0,10*ROW('Water Data'!E85)))</f>
        <v/>
      </c>
      <c r="BY91" s="271" t="str">
        <f ca="true">+IF(OFFSET('Water Data'!$F$27,0,10*ROW('Water Data'!F85))="","",OFFSET('Water Data'!$F$27,0,10*ROW('Water Data'!F85)))</f>
        <v/>
      </c>
      <c r="BZ91" s="271" t="str">
        <f ca="true">+IF(OFFSET('Water Data'!$F$28,0,10*ROW('Water Data'!F85))="","",OFFSET('Water Data'!$F$28,0,10*ROW('Water Data'!F85)))</f>
        <v/>
      </c>
      <c r="CA91" s="271" t="str">
        <f ca="true">+IF(OFFSET('Water Data'!$F$29,0,10*ROW('Water Data'!F85))="","",OFFSET('Water Data'!$F$29,0,10*ROW('Water Data'!F85)))</f>
        <v/>
      </c>
      <c r="CB91" s="271" t="str">
        <f ca="true">+IF(OFFSET('Water Data'!$G$27,0,10*ROW('Water Data'!G85))="","",OFFSET('Water Data'!$G$27,0,10*ROW('Water Data'!G85)))</f>
        <v/>
      </c>
      <c r="CC91" s="271" t="str">
        <f ca="true">+IF(OFFSET('Water Data'!$G$28,0,10*ROW('Water Data'!G85))="","",OFFSET('Water Data'!$G$28,0,10*ROW('Water Data'!G85)))</f>
        <v/>
      </c>
      <c r="CD91" s="271" t="str">
        <f ca="true">+IF(OFFSET('Water Data'!$G$29,0,10*ROW('Water Data'!G85))="","",OFFSET('Water Data'!$G$29,0,10*ROW('Water Data'!G85)))</f>
        <v/>
      </c>
      <c r="CE91" s="271" t="str">
        <f ca="true">+IF(OFFSET('Water Data'!$H$27,0,10*ROW('Water Data'!H85))="","",OFFSET('Water Data'!$H$27,0,10*ROW('Water Data'!H85)))</f>
        <v/>
      </c>
      <c r="CF91" s="271" t="str">
        <f ca="true">+IF(OFFSET('Water Data'!$H$28,0,10*ROW('Water Data'!H85))="","",OFFSET('Water Data'!$H$28,0,10*ROW('Water Data'!H85)))</f>
        <v/>
      </c>
      <c r="CG91" s="271" t="str">
        <f ca="true">+IF(OFFSET('Water Data'!$H$29,0,10*ROW('Water Data'!H85))="","",OFFSET('Water Data'!$H$29,0,10*ROW('Water Data'!H85)))</f>
        <v/>
      </c>
      <c r="CH91" s="271" t="str">
        <f ca="true">+IF(OFFSET('Water Data'!$I$27,0,10*ROW('Water Data'!I85))="","",OFFSET('Water Data'!$I$27,0,10*ROW('Water Data'!I85)))</f>
        <v/>
      </c>
      <c r="CI91" s="271" t="str">
        <f ca="true">+IF(OFFSET('Water Data'!$I$28,0,10*ROW('Water Data'!I85))="","",OFFSET('Water Data'!$I$28,0,10*ROW('Water Data'!I85)))</f>
        <v/>
      </c>
      <c r="CJ91" s="271" t="str">
        <f ca="true">+IF(OFFSET('Water Data'!$I$29,0,10*ROW('Water Data'!I85))="","",OFFSET('Water Data'!$I$29,0,10*ROW('Water Data'!I85)))</f>
        <v/>
      </c>
      <c r="CK91" s="271" t="str">
        <f ca="true">+IF(OFFSET('Sanitation Data'!$D$28,0,10*ROW('Sanitation Data'!D85))="","",OFFSET('Sanitation Data'!$D$28,0,10*ROW('Sanitation Data'!D85)))</f>
        <v/>
      </c>
      <c r="CL91" s="271" t="str">
        <f ca="true">+IF(OFFSET('Sanitation Data'!$D$29,0,10*ROW('Sanitation Data'!D85))="","",OFFSET('Sanitation Data'!$D$29,0,10*ROW('Sanitation Data'!D85)))</f>
        <v/>
      </c>
      <c r="CM91" s="271" t="str">
        <f ca="true">+IF(OFFSET('Sanitation Data'!$D$30,0,10*ROW('Sanitation Data'!D85))="","",OFFSET('Sanitation Data'!$D$30,0,10*ROW('Sanitation Data'!D85)))</f>
        <v/>
      </c>
      <c r="CN91" s="271" t="str">
        <f ca="true">+IF(OFFSET('Sanitation Data'!$D$31,0,10*ROW('Sanitation Data'!D85))="","",OFFSET('Sanitation Data'!$D$31,0,10*ROW('Sanitation Data'!D85)))</f>
        <v/>
      </c>
      <c r="CO91" s="271" t="str">
        <f ca="true">+IF(OFFSET('Sanitation Data'!$D$32,0,10*ROW('Sanitation Data'!D85))="","",OFFSET('Sanitation Data'!$D$32,0,10*ROW('Sanitation Data'!D85)))</f>
        <v/>
      </c>
      <c r="CP91" s="271" t="str">
        <f ca="true">+IF(OFFSET('Sanitation Data'!$E$28,0,10*ROW('Sanitation Data'!E85))="","",OFFSET('Sanitation Data'!$E$28,0,10*ROW('Sanitation Data'!E85)))</f>
        <v/>
      </c>
      <c r="CQ91" s="271" t="str">
        <f ca="true">+IF(OFFSET('Sanitation Data'!$E$29,0,10*ROW('Sanitation Data'!E85))="","",OFFSET('Sanitation Data'!$E$29,0,10*ROW('Sanitation Data'!E85)))</f>
        <v/>
      </c>
      <c r="CR91" s="271" t="str">
        <f ca="true">+IF(OFFSET('Sanitation Data'!$E$30,0,10*ROW('Sanitation Data'!E85))="","",OFFSET('Sanitation Data'!$E$30,0,10*ROW('Sanitation Data'!E85)))</f>
        <v/>
      </c>
      <c r="CS91" s="271" t="str">
        <f ca="true">+IF(OFFSET('Sanitation Data'!$E$31,0,10*ROW('Sanitation Data'!E85))="","",OFFSET('Sanitation Data'!$E$31,0,10*ROW('Sanitation Data'!E85)))</f>
        <v/>
      </c>
      <c r="CT91" s="271" t="str">
        <f ca="true">+IF(OFFSET('Sanitation Data'!$E$32,0,10*ROW('Sanitation Data'!E85))="","",OFFSET('Sanitation Data'!$E$32,0,10*ROW('Sanitation Data'!E85)))</f>
        <v/>
      </c>
      <c r="CU91" s="271" t="str">
        <f ca="true">+IF(OFFSET('Sanitation Data'!$F$28,0,10*ROW('Sanitation Data'!F85))="","",OFFSET('Sanitation Data'!$F$28,0,10*ROW('Sanitation Data'!F85)))</f>
        <v/>
      </c>
      <c r="CV91" s="271" t="str">
        <f ca="true">+IF(OFFSET('Sanitation Data'!$F$29,0,10*ROW('Sanitation Data'!F85))="","",OFFSET('Sanitation Data'!$F$29,0,10*ROW('Sanitation Data'!F85)))</f>
        <v/>
      </c>
      <c r="CW91" s="271" t="str">
        <f ca="true">+IF(OFFSET('Sanitation Data'!$F$30,0,10*ROW('Sanitation Data'!F85))="","",OFFSET('Sanitation Data'!$F$30,0,10*ROW('Sanitation Data'!F85)))</f>
        <v/>
      </c>
      <c r="CX91" s="271" t="str">
        <f ca="true">+IF(OFFSET('Sanitation Data'!$F$31,0,10*ROW('Sanitation Data'!F85))="","",OFFSET('Sanitation Data'!$F$31,0,10*ROW('Sanitation Data'!F85)))</f>
        <v/>
      </c>
      <c r="CY91" s="271" t="str">
        <f ca="true">+IF(OFFSET('Sanitation Data'!$F$32,0,10*ROW('Sanitation Data'!F85))="","",OFFSET('Sanitation Data'!$F$32,0,10*ROW('Sanitation Data'!F85)))</f>
        <v/>
      </c>
      <c r="CZ91" s="271" t="str">
        <f ca="true">+IF(OFFSET('Sanitation Data'!$G$28,0,10*ROW('Sanitation Data'!G85))="","",OFFSET('Sanitation Data'!$G$28,0,10*ROW('Sanitation Data'!G85)))</f>
        <v/>
      </c>
      <c r="DA91" s="271" t="str">
        <f ca="true">+IF(OFFSET('Sanitation Data'!$G$29,0,10*ROW('Sanitation Data'!G85))="","",OFFSET('Sanitation Data'!$G$29,0,10*ROW('Sanitation Data'!G85)))</f>
        <v/>
      </c>
      <c r="DB91" s="271" t="str">
        <f ca="true">+IF(OFFSET('Sanitation Data'!$G$30,0,10*ROW('Sanitation Data'!G85))="","",OFFSET('Sanitation Data'!$G$30,0,10*ROW('Sanitation Data'!G85)))</f>
        <v/>
      </c>
      <c r="DC91" s="271" t="str">
        <f ca="true">+IF(OFFSET('Sanitation Data'!$G$31,0,10*ROW('Sanitation Data'!G85))="","",OFFSET('Sanitation Data'!$G$31,0,10*ROW('Sanitation Data'!G85)))</f>
        <v/>
      </c>
      <c r="DD91" s="271" t="str">
        <f ca="true">+IF(OFFSET('Sanitation Data'!$G$32,0,10*ROW('Sanitation Data'!G85))="","",OFFSET('Sanitation Data'!$G$32,0,10*ROW('Sanitation Data'!G85)))</f>
        <v/>
      </c>
      <c r="DE91" s="271" t="str">
        <f ca="true">+IF(OFFSET('Sanitation Data'!$H$28,0,10*ROW('Sanitation Data'!H85))="","",OFFSET('Sanitation Data'!$H$28,0,10*ROW('Sanitation Data'!H85)))</f>
        <v/>
      </c>
      <c r="DF91" s="271" t="str">
        <f ca="true">+IF(OFFSET('Sanitation Data'!$H$29,0,10*ROW('Sanitation Data'!H85))="","",OFFSET('Sanitation Data'!$H$29,0,10*ROW('Sanitation Data'!H85)))</f>
        <v/>
      </c>
      <c r="DG91" s="271" t="str">
        <f ca="true">+IF(OFFSET('Sanitation Data'!$H$30,0,10*ROW('Sanitation Data'!H85))="","",OFFSET('Sanitation Data'!$H$30,0,10*ROW('Sanitation Data'!H85)))</f>
        <v/>
      </c>
      <c r="DH91" s="271" t="str">
        <f ca="true">+IF(OFFSET('Sanitation Data'!$H$31,0,10*ROW('Sanitation Data'!H85))="","",OFFSET('Sanitation Data'!$H$31,0,10*ROW('Sanitation Data'!H85)))</f>
        <v/>
      </c>
      <c r="DI91" s="271" t="str">
        <f ca="true">+IF(OFFSET('Sanitation Data'!$H$32,0,10*ROW('Sanitation Data'!H85))="","",OFFSET('Sanitation Data'!$H$32,0,10*ROW('Sanitation Data'!H85)))</f>
        <v/>
      </c>
      <c r="DJ91" s="271" t="str">
        <f ca="true">+IF(OFFSET('Sanitation Data'!$I$28,0,10*ROW('Sanitation Data'!I85))="","",OFFSET('Sanitation Data'!$I$28,0,10*ROW('Sanitation Data'!I85)))</f>
        <v/>
      </c>
      <c r="DK91" s="271" t="str">
        <f ca="true">+IF(OFFSET('Sanitation Data'!$I$29,0,10*ROW('Sanitation Data'!I85))="","",OFFSET('Sanitation Data'!$I$29,0,10*ROW('Sanitation Data'!I85)))</f>
        <v/>
      </c>
      <c r="DL91" s="271" t="str">
        <f ca="true">+IF(OFFSET('Sanitation Data'!$I$30,0,10*ROW('Sanitation Data'!I85))="","",OFFSET('Sanitation Data'!$I$30,0,10*ROW('Sanitation Data'!I85)))</f>
        <v/>
      </c>
      <c r="DM91" s="271" t="str">
        <f ca="true">+IF(OFFSET('Sanitation Data'!$I$31,0,10*ROW('Sanitation Data'!I85))="","",OFFSET('Sanitation Data'!$I$31,0,10*ROW('Sanitation Data'!I85)))</f>
        <v/>
      </c>
      <c r="DN91" s="271" t="str">
        <f ca="true">+IF(OFFSET('Sanitation Data'!$I$32,0,10*ROW('Sanitation Data'!I85))="","",OFFSET('Sanitation Data'!$I$32,0,10*ROW('Sanitation Data'!I85)))</f>
        <v/>
      </c>
      <c r="DO91" s="271" t="str">
        <f ca="true">+IF(OFFSET('Hygiene Data'!$D$11,0,10*ROW('Hygiene Data'!D85))="","",OFFSET('Hygiene Data'!$D$11,0,10*ROW('Hygiene Data'!D85)))</f>
        <v/>
      </c>
      <c r="DP91" s="271" t="str">
        <f ca="true">+IF(OFFSET('Hygiene Data'!$D$12,0,10*ROW('Hygiene Data'!D85))="","",OFFSET('Hygiene Data'!$D$12,0,10*ROW('Hygiene Data'!D85)))</f>
        <v/>
      </c>
      <c r="DQ91" s="271" t="str">
        <f ca="true">+IF(OFFSET('Hygiene Data'!$D$13,0,10*ROW('Hygiene Data'!D85))="","",OFFSET('Hygiene Data'!$D$13,0,10*ROW('Hygiene Data'!D85)))</f>
        <v/>
      </c>
      <c r="DR91" s="271" t="str">
        <f ca="true">+IF(OFFSET('Hygiene Data'!$E$11,0,10*ROW('Hygiene Data'!E85))="","",OFFSET('Hygiene Data'!$E$11,0,10*ROW('Hygiene Data'!E85)))</f>
        <v/>
      </c>
      <c r="DS91" s="271" t="str">
        <f ca="true">+IF(OFFSET('Hygiene Data'!$E$12,0,10*ROW('Hygiene Data'!E85))="","",OFFSET('Hygiene Data'!$E$12,0,10*ROW('Hygiene Data'!E85)))</f>
        <v/>
      </c>
      <c r="DT91" s="271" t="str">
        <f ca="true">+IF(OFFSET('Hygiene Data'!$E$13,0,10*ROW('Hygiene Data'!E85))="","",OFFSET('Hygiene Data'!$E$13,0,10*ROW('Hygiene Data'!E85)))</f>
        <v/>
      </c>
      <c r="DU91" s="271" t="str">
        <f ca="true">+IF(OFFSET('Hygiene Data'!$F$11,0,10*ROW('Hygiene Data'!F85))="","",OFFSET('Hygiene Data'!$F$11,0,10*ROW('Hygiene Data'!F85)))</f>
        <v/>
      </c>
      <c r="DV91" s="271" t="str">
        <f ca="true">+IF(OFFSET('Hygiene Data'!$F$12,0,10*ROW('Hygiene Data'!F85))="","",OFFSET('Hygiene Data'!$F$12,0,10*ROW('Hygiene Data'!F85)))</f>
        <v/>
      </c>
      <c r="DW91" s="271" t="str">
        <f ca="true">+IF(OFFSET('Hygiene Data'!$F$13,0,10*ROW('Hygiene Data'!F85))="","",OFFSET('Hygiene Data'!$F$13,0,10*ROW('Hygiene Data'!F85)))</f>
        <v/>
      </c>
      <c r="DX91" s="271" t="str">
        <f ca="true">+IF(OFFSET('Hygiene Data'!$G$11,0,10*ROW('Hygiene Data'!G85))="","",OFFSET('Hygiene Data'!$G$11,0,10*ROW('Hygiene Data'!G85)))</f>
        <v/>
      </c>
      <c r="DY91" s="271" t="str">
        <f ca="true">+IF(OFFSET('Hygiene Data'!$G$12,0,10*ROW('Hygiene Data'!G85))="","",OFFSET('Hygiene Data'!$G$12,0,10*ROW('Hygiene Data'!G85)))</f>
        <v/>
      </c>
      <c r="DZ91" s="271" t="str">
        <f ca="true">+IF(OFFSET('Hygiene Data'!$G$13,0,10*ROW('Hygiene Data'!G85))="","",OFFSET('Hygiene Data'!$G$13,0,10*ROW('Hygiene Data'!G85)))</f>
        <v/>
      </c>
      <c r="EA91" s="271" t="str">
        <f ca="true">+IF(OFFSET('Hygiene Data'!$H$11,0,10*ROW('Hygiene Data'!H85))="","",OFFSET('Hygiene Data'!$H$11,0,10*ROW('Hygiene Data'!H85)))</f>
        <v/>
      </c>
      <c r="EB91" s="271" t="str">
        <f ca="true">+IF(OFFSET('Hygiene Data'!$H$12,0,10*ROW('Hygiene Data'!H85))="","",OFFSET('Hygiene Data'!$H$12,0,10*ROW('Hygiene Data'!H85)))</f>
        <v/>
      </c>
      <c r="EC91" s="271" t="str">
        <f ca="true">+IF(OFFSET('Hygiene Data'!$H$13,0,10*ROW('Hygiene Data'!H85))="","",OFFSET('Hygiene Data'!$H$13,0,10*ROW('Hygiene Data'!H85)))</f>
        <v/>
      </c>
      <c r="ED91" s="271" t="str">
        <f ca="true">+IF(OFFSET('Hygiene Data'!$I$11,0,10*ROW('Hygiene Data'!I85))="","",OFFSET('Hygiene Data'!$I$11,0,10*ROW('Hygiene Data'!I85)))</f>
        <v/>
      </c>
      <c r="EE91" s="271" t="str">
        <f ca="true">+IF(OFFSET('Hygiene Data'!$I$12,0,10*ROW('Hygiene Data'!I85))="","",OFFSET('Hygiene Data'!$I$12,0,10*ROW('Hygiene Data'!I85)))</f>
        <v/>
      </c>
      <c r="EF91" s="271"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27"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1"/>
      <c r="BS92" s="271" t="str">
        <f ca="true">+IF(OFFSET('Water Data'!$D$27,0,10*ROW('Water Data'!D86))="","",OFFSET('Water Data'!$D$27,0,10*ROW('Water Data'!D86)))</f>
        <v/>
      </c>
      <c r="BT92" s="271" t="str">
        <f ca="true">+IF(OFFSET('Water Data'!$D$28,0,10*ROW('Water Data'!D86))="","",OFFSET('Water Data'!$D$28,0,10*ROW('Water Data'!D86)))</f>
        <v/>
      </c>
      <c r="BU92" s="271" t="str">
        <f ca="true">+IF(OFFSET('Water Data'!$D$29,0,10*ROW('Water Data'!D86))="","",OFFSET('Water Data'!$D$29,0,10*ROW('Water Data'!D86)))</f>
        <v/>
      </c>
      <c r="BV92" s="271" t="str">
        <f ca="true">+IF(OFFSET('Water Data'!$E$27,0,10*ROW('Water Data'!E86))="","",OFFSET('Water Data'!$E$27,0,10*ROW('Water Data'!E86)))</f>
        <v/>
      </c>
      <c r="BW92" s="271" t="str">
        <f ca="true">+IF(OFFSET('Water Data'!$E$28,0,10*ROW('Water Data'!E86))="","",OFFSET('Water Data'!$E$28,0,10*ROW('Water Data'!E86)))</f>
        <v/>
      </c>
      <c r="BX92" s="271" t="str">
        <f ca="true">+IF(OFFSET('Water Data'!$E$29,0,10*ROW('Water Data'!E86))="","",OFFSET('Water Data'!$E$29,0,10*ROW('Water Data'!E86)))</f>
        <v/>
      </c>
      <c r="BY92" s="271" t="str">
        <f ca="true">+IF(OFFSET('Water Data'!$F$27,0,10*ROW('Water Data'!F86))="","",OFFSET('Water Data'!$F$27,0,10*ROW('Water Data'!F86)))</f>
        <v/>
      </c>
      <c r="BZ92" s="271" t="str">
        <f ca="true">+IF(OFFSET('Water Data'!$F$28,0,10*ROW('Water Data'!F86))="","",OFFSET('Water Data'!$F$28,0,10*ROW('Water Data'!F86)))</f>
        <v/>
      </c>
      <c r="CA92" s="271" t="str">
        <f ca="true">+IF(OFFSET('Water Data'!$F$29,0,10*ROW('Water Data'!F86))="","",OFFSET('Water Data'!$F$29,0,10*ROW('Water Data'!F86)))</f>
        <v/>
      </c>
      <c r="CB92" s="271" t="str">
        <f ca="true">+IF(OFFSET('Water Data'!$G$27,0,10*ROW('Water Data'!G86))="","",OFFSET('Water Data'!$G$27,0,10*ROW('Water Data'!G86)))</f>
        <v/>
      </c>
      <c r="CC92" s="271" t="str">
        <f ca="true">+IF(OFFSET('Water Data'!$G$28,0,10*ROW('Water Data'!G86))="","",OFFSET('Water Data'!$G$28,0,10*ROW('Water Data'!G86)))</f>
        <v/>
      </c>
      <c r="CD92" s="271" t="str">
        <f ca="true">+IF(OFFSET('Water Data'!$G$29,0,10*ROW('Water Data'!G86))="","",OFFSET('Water Data'!$G$29,0,10*ROW('Water Data'!G86)))</f>
        <v/>
      </c>
      <c r="CE92" s="271" t="str">
        <f ca="true">+IF(OFFSET('Water Data'!$H$27,0,10*ROW('Water Data'!H86))="","",OFFSET('Water Data'!$H$27,0,10*ROW('Water Data'!H86)))</f>
        <v/>
      </c>
      <c r="CF92" s="271" t="str">
        <f ca="true">+IF(OFFSET('Water Data'!$H$28,0,10*ROW('Water Data'!H86))="","",OFFSET('Water Data'!$H$28,0,10*ROW('Water Data'!H86)))</f>
        <v/>
      </c>
      <c r="CG92" s="271" t="str">
        <f ca="true">+IF(OFFSET('Water Data'!$H$29,0,10*ROW('Water Data'!H86))="","",OFFSET('Water Data'!$H$29,0,10*ROW('Water Data'!H86)))</f>
        <v/>
      </c>
      <c r="CH92" s="271" t="str">
        <f ca="true">+IF(OFFSET('Water Data'!$I$27,0,10*ROW('Water Data'!I86))="","",OFFSET('Water Data'!$I$27,0,10*ROW('Water Data'!I86)))</f>
        <v/>
      </c>
      <c r="CI92" s="271" t="str">
        <f ca="true">+IF(OFFSET('Water Data'!$I$28,0,10*ROW('Water Data'!I86))="","",OFFSET('Water Data'!$I$28,0,10*ROW('Water Data'!I86)))</f>
        <v/>
      </c>
      <c r="CJ92" s="271" t="str">
        <f ca="true">+IF(OFFSET('Water Data'!$I$29,0,10*ROW('Water Data'!I86))="","",OFFSET('Water Data'!$I$29,0,10*ROW('Water Data'!I86)))</f>
        <v/>
      </c>
      <c r="CK92" s="271" t="str">
        <f ca="true">+IF(OFFSET('Sanitation Data'!$D$28,0,10*ROW('Sanitation Data'!D86))="","",OFFSET('Sanitation Data'!$D$28,0,10*ROW('Sanitation Data'!D86)))</f>
        <v/>
      </c>
      <c r="CL92" s="271" t="str">
        <f ca="true">+IF(OFFSET('Sanitation Data'!$D$29,0,10*ROW('Sanitation Data'!D86))="","",OFFSET('Sanitation Data'!$D$29,0,10*ROW('Sanitation Data'!D86)))</f>
        <v/>
      </c>
      <c r="CM92" s="271" t="str">
        <f ca="true">+IF(OFFSET('Sanitation Data'!$D$30,0,10*ROW('Sanitation Data'!D86))="","",OFFSET('Sanitation Data'!$D$30,0,10*ROW('Sanitation Data'!D86)))</f>
        <v/>
      </c>
      <c r="CN92" s="271" t="str">
        <f ca="true">+IF(OFFSET('Sanitation Data'!$D$31,0,10*ROW('Sanitation Data'!D86))="","",OFFSET('Sanitation Data'!$D$31,0,10*ROW('Sanitation Data'!D86)))</f>
        <v/>
      </c>
      <c r="CO92" s="271" t="str">
        <f ca="true">+IF(OFFSET('Sanitation Data'!$D$32,0,10*ROW('Sanitation Data'!D86))="","",OFFSET('Sanitation Data'!$D$32,0,10*ROW('Sanitation Data'!D86)))</f>
        <v/>
      </c>
      <c r="CP92" s="271" t="str">
        <f ca="true">+IF(OFFSET('Sanitation Data'!$E$28,0,10*ROW('Sanitation Data'!E86))="","",OFFSET('Sanitation Data'!$E$28,0,10*ROW('Sanitation Data'!E86)))</f>
        <v/>
      </c>
      <c r="CQ92" s="271" t="str">
        <f ca="true">+IF(OFFSET('Sanitation Data'!$E$29,0,10*ROW('Sanitation Data'!E86))="","",OFFSET('Sanitation Data'!$E$29,0,10*ROW('Sanitation Data'!E86)))</f>
        <v/>
      </c>
      <c r="CR92" s="271" t="str">
        <f ca="true">+IF(OFFSET('Sanitation Data'!$E$30,0,10*ROW('Sanitation Data'!E86))="","",OFFSET('Sanitation Data'!$E$30,0,10*ROW('Sanitation Data'!E86)))</f>
        <v/>
      </c>
      <c r="CS92" s="271" t="str">
        <f ca="true">+IF(OFFSET('Sanitation Data'!$E$31,0,10*ROW('Sanitation Data'!E86))="","",OFFSET('Sanitation Data'!$E$31,0,10*ROW('Sanitation Data'!E86)))</f>
        <v/>
      </c>
      <c r="CT92" s="271" t="str">
        <f ca="true">+IF(OFFSET('Sanitation Data'!$E$32,0,10*ROW('Sanitation Data'!E86))="","",OFFSET('Sanitation Data'!$E$32,0,10*ROW('Sanitation Data'!E86)))</f>
        <v/>
      </c>
      <c r="CU92" s="271" t="str">
        <f ca="true">+IF(OFFSET('Sanitation Data'!$F$28,0,10*ROW('Sanitation Data'!F86))="","",OFFSET('Sanitation Data'!$F$28,0,10*ROW('Sanitation Data'!F86)))</f>
        <v/>
      </c>
      <c r="CV92" s="271" t="str">
        <f ca="true">+IF(OFFSET('Sanitation Data'!$F$29,0,10*ROW('Sanitation Data'!F86))="","",OFFSET('Sanitation Data'!$F$29,0,10*ROW('Sanitation Data'!F86)))</f>
        <v/>
      </c>
      <c r="CW92" s="271" t="str">
        <f ca="true">+IF(OFFSET('Sanitation Data'!$F$30,0,10*ROW('Sanitation Data'!F86))="","",OFFSET('Sanitation Data'!$F$30,0,10*ROW('Sanitation Data'!F86)))</f>
        <v/>
      </c>
      <c r="CX92" s="271" t="str">
        <f ca="true">+IF(OFFSET('Sanitation Data'!$F$31,0,10*ROW('Sanitation Data'!F86))="","",OFFSET('Sanitation Data'!$F$31,0,10*ROW('Sanitation Data'!F86)))</f>
        <v/>
      </c>
      <c r="CY92" s="271" t="str">
        <f ca="true">+IF(OFFSET('Sanitation Data'!$F$32,0,10*ROW('Sanitation Data'!F86))="","",OFFSET('Sanitation Data'!$F$32,0,10*ROW('Sanitation Data'!F86)))</f>
        <v/>
      </c>
      <c r="CZ92" s="271" t="str">
        <f ca="true">+IF(OFFSET('Sanitation Data'!$G$28,0,10*ROW('Sanitation Data'!G86))="","",OFFSET('Sanitation Data'!$G$28,0,10*ROW('Sanitation Data'!G86)))</f>
        <v/>
      </c>
      <c r="DA92" s="271" t="str">
        <f ca="true">+IF(OFFSET('Sanitation Data'!$G$29,0,10*ROW('Sanitation Data'!G86))="","",OFFSET('Sanitation Data'!$G$29,0,10*ROW('Sanitation Data'!G86)))</f>
        <v/>
      </c>
      <c r="DB92" s="271" t="str">
        <f ca="true">+IF(OFFSET('Sanitation Data'!$G$30,0,10*ROW('Sanitation Data'!G86))="","",OFFSET('Sanitation Data'!$G$30,0,10*ROW('Sanitation Data'!G86)))</f>
        <v/>
      </c>
      <c r="DC92" s="271" t="str">
        <f ca="true">+IF(OFFSET('Sanitation Data'!$G$31,0,10*ROW('Sanitation Data'!G86))="","",OFFSET('Sanitation Data'!$G$31,0,10*ROW('Sanitation Data'!G86)))</f>
        <v/>
      </c>
      <c r="DD92" s="271" t="str">
        <f ca="true">+IF(OFFSET('Sanitation Data'!$G$32,0,10*ROW('Sanitation Data'!G86))="","",OFFSET('Sanitation Data'!$G$32,0,10*ROW('Sanitation Data'!G86)))</f>
        <v/>
      </c>
      <c r="DE92" s="271" t="str">
        <f ca="true">+IF(OFFSET('Sanitation Data'!$H$28,0,10*ROW('Sanitation Data'!H86))="","",OFFSET('Sanitation Data'!$H$28,0,10*ROW('Sanitation Data'!H86)))</f>
        <v/>
      </c>
      <c r="DF92" s="271" t="str">
        <f ca="true">+IF(OFFSET('Sanitation Data'!$H$29,0,10*ROW('Sanitation Data'!H86))="","",OFFSET('Sanitation Data'!$H$29,0,10*ROW('Sanitation Data'!H86)))</f>
        <v/>
      </c>
      <c r="DG92" s="271" t="str">
        <f ca="true">+IF(OFFSET('Sanitation Data'!$H$30,0,10*ROW('Sanitation Data'!H86))="","",OFFSET('Sanitation Data'!$H$30,0,10*ROW('Sanitation Data'!H86)))</f>
        <v/>
      </c>
      <c r="DH92" s="271" t="str">
        <f ca="true">+IF(OFFSET('Sanitation Data'!$H$31,0,10*ROW('Sanitation Data'!H86))="","",OFFSET('Sanitation Data'!$H$31,0,10*ROW('Sanitation Data'!H86)))</f>
        <v/>
      </c>
      <c r="DI92" s="271" t="str">
        <f ca="true">+IF(OFFSET('Sanitation Data'!$H$32,0,10*ROW('Sanitation Data'!H86))="","",OFFSET('Sanitation Data'!$H$32,0,10*ROW('Sanitation Data'!H86)))</f>
        <v/>
      </c>
      <c r="DJ92" s="271" t="str">
        <f ca="true">+IF(OFFSET('Sanitation Data'!$I$28,0,10*ROW('Sanitation Data'!I86))="","",OFFSET('Sanitation Data'!$I$28,0,10*ROW('Sanitation Data'!I86)))</f>
        <v/>
      </c>
      <c r="DK92" s="271" t="str">
        <f ca="true">+IF(OFFSET('Sanitation Data'!$I$29,0,10*ROW('Sanitation Data'!I86))="","",OFFSET('Sanitation Data'!$I$29,0,10*ROW('Sanitation Data'!I86)))</f>
        <v/>
      </c>
      <c r="DL92" s="271" t="str">
        <f ca="true">+IF(OFFSET('Sanitation Data'!$I$30,0,10*ROW('Sanitation Data'!I86))="","",OFFSET('Sanitation Data'!$I$30,0,10*ROW('Sanitation Data'!I86)))</f>
        <v/>
      </c>
      <c r="DM92" s="271" t="str">
        <f ca="true">+IF(OFFSET('Sanitation Data'!$I$31,0,10*ROW('Sanitation Data'!I86))="","",OFFSET('Sanitation Data'!$I$31,0,10*ROW('Sanitation Data'!I86)))</f>
        <v/>
      </c>
      <c r="DN92" s="271" t="str">
        <f ca="true">+IF(OFFSET('Sanitation Data'!$I$32,0,10*ROW('Sanitation Data'!I86))="","",OFFSET('Sanitation Data'!$I$32,0,10*ROW('Sanitation Data'!I86)))</f>
        <v/>
      </c>
      <c r="DO92" s="271" t="str">
        <f ca="true">+IF(OFFSET('Hygiene Data'!$D$11,0,10*ROW('Hygiene Data'!D86))="","",OFFSET('Hygiene Data'!$D$11,0,10*ROW('Hygiene Data'!D86)))</f>
        <v/>
      </c>
      <c r="DP92" s="271" t="str">
        <f ca="true">+IF(OFFSET('Hygiene Data'!$D$12,0,10*ROW('Hygiene Data'!D86))="","",OFFSET('Hygiene Data'!$D$12,0,10*ROW('Hygiene Data'!D86)))</f>
        <v/>
      </c>
      <c r="DQ92" s="271" t="str">
        <f ca="true">+IF(OFFSET('Hygiene Data'!$D$13,0,10*ROW('Hygiene Data'!D86))="","",OFFSET('Hygiene Data'!$D$13,0,10*ROW('Hygiene Data'!D86)))</f>
        <v/>
      </c>
      <c r="DR92" s="271" t="str">
        <f ca="true">+IF(OFFSET('Hygiene Data'!$E$11,0,10*ROW('Hygiene Data'!E86))="","",OFFSET('Hygiene Data'!$E$11,0,10*ROW('Hygiene Data'!E86)))</f>
        <v/>
      </c>
      <c r="DS92" s="271" t="str">
        <f ca="true">+IF(OFFSET('Hygiene Data'!$E$12,0,10*ROW('Hygiene Data'!E86))="","",OFFSET('Hygiene Data'!$E$12,0,10*ROW('Hygiene Data'!E86)))</f>
        <v/>
      </c>
      <c r="DT92" s="271" t="str">
        <f ca="true">+IF(OFFSET('Hygiene Data'!$E$13,0,10*ROW('Hygiene Data'!E86))="","",OFFSET('Hygiene Data'!$E$13,0,10*ROW('Hygiene Data'!E86)))</f>
        <v/>
      </c>
      <c r="DU92" s="271" t="str">
        <f ca="true">+IF(OFFSET('Hygiene Data'!$F$11,0,10*ROW('Hygiene Data'!F86))="","",OFFSET('Hygiene Data'!$F$11,0,10*ROW('Hygiene Data'!F86)))</f>
        <v/>
      </c>
      <c r="DV92" s="271" t="str">
        <f ca="true">+IF(OFFSET('Hygiene Data'!$F$12,0,10*ROW('Hygiene Data'!F86))="","",OFFSET('Hygiene Data'!$F$12,0,10*ROW('Hygiene Data'!F86)))</f>
        <v/>
      </c>
      <c r="DW92" s="271" t="str">
        <f ca="true">+IF(OFFSET('Hygiene Data'!$F$13,0,10*ROW('Hygiene Data'!F86))="","",OFFSET('Hygiene Data'!$F$13,0,10*ROW('Hygiene Data'!F86)))</f>
        <v/>
      </c>
      <c r="DX92" s="271" t="str">
        <f ca="true">+IF(OFFSET('Hygiene Data'!$G$11,0,10*ROW('Hygiene Data'!G86))="","",OFFSET('Hygiene Data'!$G$11,0,10*ROW('Hygiene Data'!G86)))</f>
        <v/>
      </c>
      <c r="DY92" s="271" t="str">
        <f ca="true">+IF(OFFSET('Hygiene Data'!$G$12,0,10*ROW('Hygiene Data'!G86))="","",OFFSET('Hygiene Data'!$G$12,0,10*ROW('Hygiene Data'!G86)))</f>
        <v/>
      </c>
      <c r="DZ92" s="271" t="str">
        <f ca="true">+IF(OFFSET('Hygiene Data'!$G$13,0,10*ROW('Hygiene Data'!G86))="","",OFFSET('Hygiene Data'!$G$13,0,10*ROW('Hygiene Data'!G86)))</f>
        <v/>
      </c>
      <c r="EA92" s="271" t="str">
        <f ca="true">+IF(OFFSET('Hygiene Data'!$H$11,0,10*ROW('Hygiene Data'!H86))="","",OFFSET('Hygiene Data'!$H$11,0,10*ROW('Hygiene Data'!H86)))</f>
        <v/>
      </c>
      <c r="EB92" s="271" t="str">
        <f ca="true">+IF(OFFSET('Hygiene Data'!$H$12,0,10*ROW('Hygiene Data'!H86))="","",OFFSET('Hygiene Data'!$H$12,0,10*ROW('Hygiene Data'!H86)))</f>
        <v/>
      </c>
      <c r="EC92" s="271" t="str">
        <f ca="true">+IF(OFFSET('Hygiene Data'!$H$13,0,10*ROW('Hygiene Data'!H86))="","",OFFSET('Hygiene Data'!$H$13,0,10*ROW('Hygiene Data'!H86)))</f>
        <v/>
      </c>
      <c r="ED92" s="271" t="str">
        <f ca="true">+IF(OFFSET('Hygiene Data'!$I$11,0,10*ROW('Hygiene Data'!I86))="","",OFFSET('Hygiene Data'!$I$11,0,10*ROW('Hygiene Data'!I86)))</f>
        <v/>
      </c>
      <c r="EE92" s="271" t="str">
        <f ca="true">+IF(OFFSET('Hygiene Data'!$I$12,0,10*ROW('Hygiene Data'!I86))="","",OFFSET('Hygiene Data'!$I$12,0,10*ROW('Hygiene Data'!I86)))</f>
        <v/>
      </c>
      <c r="EF92" s="271"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27"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1"/>
      <c r="BS93" s="271" t="str">
        <f ca="true">+IF(OFFSET('Water Data'!$D$27,0,10*ROW('Water Data'!D87))="","",OFFSET('Water Data'!$D$27,0,10*ROW('Water Data'!D87)))</f>
        <v/>
      </c>
      <c r="BT93" s="271" t="str">
        <f ca="true">+IF(OFFSET('Water Data'!$D$28,0,10*ROW('Water Data'!D87))="","",OFFSET('Water Data'!$D$28,0,10*ROW('Water Data'!D87)))</f>
        <v/>
      </c>
      <c r="BU93" s="271" t="str">
        <f ca="true">+IF(OFFSET('Water Data'!$D$29,0,10*ROW('Water Data'!D87))="","",OFFSET('Water Data'!$D$29,0,10*ROW('Water Data'!D87)))</f>
        <v/>
      </c>
      <c r="BV93" s="271" t="str">
        <f ca="true">+IF(OFFSET('Water Data'!$E$27,0,10*ROW('Water Data'!E87))="","",OFFSET('Water Data'!$E$27,0,10*ROW('Water Data'!E87)))</f>
        <v/>
      </c>
      <c r="BW93" s="271" t="str">
        <f ca="true">+IF(OFFSET('Water Data'!$E$28,0,10*ROW('Water Data'!E87))="","",OFFSET('Water Data'!$E$28,0,10*ROW('Water Data'!E87)))</f>
        <v/>
      </c>
      <c r="BX93" s="271" t="str">
        <f ca="true">+IF(OFFSET('Water Data'!$E$29,0,10*ROW('Water Data'!E87))="","",OFFSET('Water Data'!$E$29,0,10*ROW('Water Data'!E87)))</f>
        <v/>
      </c>
      <c r="BY93" s="271" t="str">
        <f ca="true">+IF(OFFSET('Water Data'!$F$27,0,10*ROW('Water Data'!F87))="","",OFFSET('Water Data'!$F$27,0,10*ROW('Water Data'!F87)))</f>
        <v/>
      </c>
      <c r="BZ93" s="271" t="str">
        <f ca="true">+IF(OFFSET('Water Data'!$F$28,0,10*ROW('Water Data'!F87))="","",OFFSET('Water Data'!$F$28,0,10*ROW('Water Data'!F87)))</f>
        <v/>
      </c>
      <c r="CA93" s="271" t="str">
        <f ca="true">+IF(OFFSET('Water Data'!$F$29,0,10*ROW('Water Data'!F87))="","",OFFSET('Water Data'!$F$29,0,10*ROW('Water Data'!F87)))</f>
        <v/>
      </c>
      <c r="CB93" s="271" t="str">
        <f ca="true">+IF(OFFSET('Water Data'!$G$27,0,10*ROW('Water Data'!G87))="","",OFFSET('Water Data'!$G$27,0,10*ROW('Water Data'!G87)))</f>
        <v/>
      </c>
      <c r="CC93" s="271" t="str">
        <f ca="true">+IF(OFFSET('Water Data'!$G$28,0,10*ROW('Water Data'!G87))="","",OFFSET('Water Data'!$G$28,0,10*ROW('Water Data'!G87)))</f>
        <v/>
      </c>
      <c r="CD93" s="271" t="str">
        <f ca="true">+IF(OFFSET('Water Data'!$G$29,0,10*ROW('Water Data'!G87))="","",OFFSET('Water Data'!$G$29,0,10*ROW('Water Data'!G87)))</f>
        <v/>
      </c>
      <c r="CE93" s="271" t="str">
        <f ca="true">+IF(OFFSET('Water Data'!$H$27,0,10*ROW('Water Data'!H87))="","",OFFSET('Water Data'!$H$27,0,10*ROW('Water Data'!H87)))</f>
        <v/>
      </c>
      <c r="CF93" s="271" t="str">
        <f ca="true">+IF(OFFSET('Water Data'!$H$28,0,10*ROW('Water Data'!H87))="","",OFFSET('Water Data'!$H$28,0,10*ROW('Water Data'!H87)))</f>
        <v/>
      </c>
      <c r="CG93" s="271" t="str">
        <f ca="true">+IF(OFFSET('Water Data'!$H$29,0,10*ROW('Water Data'!H87))="","",OFFSET('Water Data'!$H$29,0,10*ROW('Water Data'!H87)))</f>
        <v/>
      </c>
      <c r="CH93" s="271" t="str">
        <f ca="true">+IF(OFFSET('Water Data'!$I$27,0,10*ROW('Water Data'!I87))="","",OFFSET('Water Data'!$I$27,0,10*ROW('Water Data'!I87)))</f>
        <v/>
      </c>
      <c r="CI93" s="271" t="str">
        <f ca="true">+IF(OFFSET('Water Data'!$I$28,0,10*ROW('Water Data'!I87))="","",OFFSET('Water Data'!$I$28,0,10*ROW('Water Data'!I87)))</f>
        <v/>
      </c>
      <c r="CJ93" s="271" t="str">
        <f ca="true">+IF(OFFSET('Water Data'!$I$29,0,10*ROW('Water Data'!I87))="","",OFFSET('Water Data'!$I$29,0,10*ROW('Water Data'!I87)))</f>
        <v/>
      </c>
      <c r="CK93" s="271" t="str">
        <f ca="true">+IF(OFFSET('Sanitation Data'!$D$28,0,10*ROW('Sanitation Data'!D87))="","",OFFSET('Sanitation Data'!$D$28,0,10*ROW('Sanitation Data'!D87)))</f>
        <v/>
      </c>
      <c r="CL93" s="271" t="str">
        <f ca="true">+IF(OFFSET('Sanitation Data'!$D$29,0,10*ROW('Sanitation Data'!D87))="","",OFFSET('Sanitation Data'!$D$29,0,10*ROW('Sanitation Data'!D87)))</f>
        <v/>
      </c>
      <c r="CM93" s="271" t="str">
        <f ca="true">+IF(OFFSET('Sanitation Data'!$D$30,0,10*ROW('Sanitation Data'!D87))="","",OFFSET('Sanitation Data'!$D$30,0,10*ROW('Sanitation Data'!D87)))</f>
        <v/>
      </c>
      <c r="CN93" s="271" t="str">
        <f ca="true">+IF(OFFSET('Sanitation Data'!$D$31,0,10*ROW('Sanitation Data'!D87))="","",OFFSET('Sanitation Data'!$D$31,0,10*ROW('Sanitation Data'!D87)))</f>
        <v/>
      </c>
      <c r="CO93" s="271" t="str">
        <f ca="true">+IF(OFFSET('Sanitation Data'!$D$32,0,10*ROW('Sanitation Data'!D87))="","",OFFSET('Sanitation Data'!$D$32,0,10*ROW('Sanitation Data'!D87)))</f>
        <v/>
      </c>
      <c r="CP93" s="271" t="str">
        <f ca="true">+IF(OFFSET('Sanitation Data'!$E$28,0,10*ROW('Sanitation Data'!E87))="","",OFFSET('Sanitation Data'!$E$28,0,10*ROW('Sanitation Data'!E87)))</f>
        <v/>
      </c>
      <c r="CQ93" s="271" t="str">
        <f ca="true">+IF(OFFSET('Sanitation Data'!$E$29,0,10*ROW('Sanitation Data'!E87))="","",OFFSET('Sanitation Data'!$E$29,0,10*ROW('Sanitation Data'!E87)))</f>
        <v/>
      </c>
      <c r="CR93" s="271" t="str">
        <f ca="true">+IF(OFFSET('Sanitation Data'!$E$30,0,10*ROW('Sanitation Data'!E87))="","",OFFSET('Sanitation Data'!$E$30,0,10*ROW('Sanitation Data'!E87)))</f>
        <v/>
      </c>
      <c r="CS93" s="271" t="str">
        <f ca="true">+IF(OFFSET('Sanitation Data'!$E$31,0,10*ROW('Sanitation Data'!E87))="","",OFFSET('Sanitation Data'!$E$31,0,10*ROW('Sanitation Data'!E87)))</f>
        <v/>
      </c>
      <c r="CT93" s="271" t="str">
        <f ca="true">+IF(OFFSET('Sanitation Data'!$E$32,0,10*ROW('Sanitation Data'!E87))="","",OFFSET('Sanitation Data'!$E$32,0,10*ROW('Sanitation Data'!E87)))</f>
        <v/>
      </c>
      <c r="CU93" s="271" t="str">
        <f ca="true">+IF(OFFSET('Sanitation Data'!$F$28,0,10*ROW('Sanitation Data'!F87))="","",OFFSET('Sanitation Data'!$F$28,0,10*ROW('Sanitation Data'!F87)))</f>
        <v/>
      </c>
      <c r="CV93" s="271" t="str">
        <f ca="true">+IF(OFFSET('Sanitation Data'!$F$29,0,10*ROW('Sanitation Data'!F87))="","",OFFSET('Sanitation Data'!$F$29,0,10*ROW('Sanitation Data'!F87)))</f>
        <v/>
      </c>
      <c r="CW93" s="271" t="str">
        <f ca="true">+IF(OFFSET('Sanitation Data'!$F$30,0,10*ROW('Sanitation Data'!F87))="","",OFFSET('Sanitation Data'!$F$30,0,10*ROW('Sanitation Data'!F87)))</f>
        <v/>
      </c>
      <c r="CX93" s="271" t="str">
        <f ca="true">+IF(OFFSET('Sanitation Data'!$F$31,0,10*ROW('Sanitation Data'!F87))="","",OFFSET('Sanitation Data'!$F$31,0,10*ROW('Sanitation Data'!F87)))</f>
        <v/>
      </c>
      <c r="CY93" s="271" t="str">
        <f ca="true">+IF(OFFSET('Sanitation Data'!$F$32,0,10*ROW('Sanitation Data'!F87))="","",OFFSET('Sanitation Data'!$F$32,0,10*ROW('Sanitation Data'!F87)))</f>
        <v/>
      </c>
      <c r="CZ93" s="271" t="str">
        <f ca="true">+IF(OFFSET('Sanitation Data'!$G$28,0,10*ROW('Sanitation Data'!G87))="","",OFFSET('Sanitation Data'!$G$28,0,10*ROW('Sanitation Data'!G87)))</f>
        <v/>
      </c>
      <c r="DA93" s="271" t="str">
        <f ca="true">+IF(OFFSET('Sanitation Data'!$G$29,0,10*ROW('Sanitation Data'!G87))="","",OFFSET('Sanitation Data'!$G$29,0,10*ROW('Sanitation Data'!G87)))</f>
        <v/>
      </c>
      <c r="DB93" s="271" t="str">
        <f ca="true">+IF(OFFSET('Sanitation Data'!$G$30,0,10*ROW('Sanitation Data'!G87))="","",OFFSET('Sanitation Data'!$G$30,0,10*ROW('Sanitation Data'!G87)))</f>
        <v/>
      </c>
      <c r="DC93" s="271" t="str">
        <f ca="true">+IF(OFFSET('Sanitation Data'!$G$31,0,10*ROW('Sanitation Data'!G87))="","",OFFSET('Sanitation Data'!$G$31,0,10*ROW('Sanitation Data'!G87)))</f>
        <v/>
      </c>
      <c r="DD93" s="271" t="str">
        <f ca="true">+IF(OFFSET('Sanitation Data'!$G$32,0,10*ROW('Sanitation Data'!G87))="","",OFFSET('Sanitation Data'!$G$32,0,10*ROW('Sanitation Data'!G87)))</f>
        <v/>
      </c>
      <c r="DE93" s="271" t="str">
        <f ca="true">+IF(OFFSET('Sanitation Data'!$H$28,0,10*ROW('Sanitation Data'!H87))="","",OFFSET('Sanitation Data'!$H$28,0,10*ROW('Sanitation Data'!H87)))</f>
        <v/>
      </c>
      <c r="DF93" s="271" t="str">
        <f ca="true">+IF(OFFSET('Sanitation Data'!$H$29,0,10*ROW('Sanitation Data'!H87))="","",OFFSET('Sanitation Data'!$H$29,0,10*ROW('Sanitation Data'!H87)))</f>
        <v/>
      </c>
      <c r="DG93" s="271" t="str">
        <f ca="true">+IF(OFFSET('Sanitation Data'!$H$30,0,10*ROW('Sanitation Data'!H87))="","",OFFSET('Sanitation Data'!$H$30,0,10*ROW('Sanitation Data'!H87)))</f>
        <v/>
      </c>
      <c r="DH93" s="271" t="str">
        <f ca="true">+IF(OFFSET('Sanitation Data'!$H$31,0,10*ROW('Sanitation Data'!H87))="","",OFFSET('Sanitation Data'!$H$31,0,10*ROW('Sanitation Data'!H87)))</f>
        <v/>
      </c>
      <c r="DI93" s="271" t="str">
        <f ca="true">+IF(OFFSET('Sanitation Data'!$H$32,0,10*ROW('Sanitation Data'!H87))="","",OFFSET('Sanitation Data'!$H$32,0,10*ROW('Sanitation Data'!H87)))</f>
        <v/>
      </c>
      <c r="DJ93" s="271" t="str">
        <f ca="true">+IF(OFFSET('Sanitation Data'!$I$28,0,10*ROW('Sanitation Data'!I87))="","",OFFSET('Sanitation Data'!$I$28,0,10*ROW('Sanitation Data'!I87)))</f>
        <v/>
      </c>
      <c r="DK93" s="271" t="str">
        <f ca="true">+IF(OFFSET('Sanitation Data'!$I$29,0,10*ROW('Sanitation Data'!I87))="","",OFFSET('Sanitation Data'!$I$29,0,10*ROW('Sanitation Data'!I87)))</f>
        <v/>
      </c>
      <c r="DL93" s="271" t="str">
        <f ca="true">+IF(OFFSET('Sanitation Data'!$I$30,0,10*ROW('Sanitation Data'!I87))="","",OFFSET('Sanitation Data'!$I$30,0,10*ROW('Sanitation Data'!I87)))</f>
        <v/>
      </c>
      <c r="DM93" s="271" t="str">
        <f ca="true">+IF(OFFSET('Sanitation Data'!$I$31,0,10*ROW('Sanitation Data'!I87))="","",OFFSET('Sanitation Data'!$I$31,0,10*ROW('Sanitation Data'!I87)))</f>
        <v/>
      </c>
      <c r="DN93" s="271" t="str">
        <f ca="true">+IF(OFFSET('Sanitation Data'!$I$32,0,10*ROW('Sanitation Data'!I87))="","",OFFSET('Sanitation Data'!$I$32,0,10*ROW('Sanitation Data'!I87)))</f>
        <v/>
      </c>
      <c r="DO93" s="271" t="str">
        <f ca="true">+IF(OFFSET('Hygiene Data'!$D$11,0,10*ROW('Hygiene Data'!D87))="","",OFFSET('Hygiene Data'!$D$11,0,10*ROW('Hygiene Data'!D87)))</f>
        <v/>
      </c>
      <c r="DP93" s="271" t="str">
        <f ca="true">+IF(OFFSET('Hygiene Data'!$D$12,0,10*ROW('Hygiene Data'!D87))="","",OFFSET('Hygiene Data'!$D$12,0,10*ROW('Hygiene Data'!D87)))</f>
        <v/>
      </c>
      <c r="DQ93" s="271" t="str">
        <f ca="true">+IF(OFFSET('Hygiene Data'!$D$13,0,10*ROW('Hygiene Data'!D87))="","",OFFSET('Hygiene Data'!$D$13,0,10*ROW('Hygiene Data'!D87)))</f>
        <v/>
      </c>
      <c r="DR93" s="271" t="str">
        <f ca="true">+IF(OFFSET('Hygiene Data'!$E$11,0,10*ROW('Hygiene Data'!E87))="","",OFFSET('Hygiene Data'!$E$11,0,10*ROW('Hygiene Data'!E87)))</f>
        <v/>
      </c>
      <c r="DS93" s="271" t="str">
        <f ca="true">+IF(OFFSET('Hygiene Data'!$E$12,0,10*ROW('Hygiene Data'!E87))="","",OFFSET('Hygiene Data'!$E$12,0,10*ROW('Hygiene Data'!E87)))</f>
        <v/>
      </c>
      <c r="DT93" s="271" t="str">
        <f ca="true">+IF(OFFSET('Hygiene Data'!$E$13,0,10*ROW('Hygiene Data'!E87))="","",OFFSET('Hygiene Data'!$E$13,0,10*ROW('Hygiene Data'!E87)))</f>
        <v/>
      </c>
      <c r="DU93" s="271" t="str">
        <f ca="true">+IF(OFFSET('Hygiene Data'!$F$11,0,10*ROW('Hygiene Data'!F87))="","",OFFSET('Hygiene Data'!$F$11,0,10*ROW('Hygiene Data'!F87)))</f>
        <v/>
      </c>
      <c r="DV93" s="271" t="str">
        <f ca="true">+IF(OFFSET('Hygiene Data'!$F$12,0,10*ROW('Hygiene Data'!F87))="","",OFFSET('Hygiene Data'!$F$12,0,10*ROW('Hygiene Data'!F87)))</f>
        <v/>
      </c>
      <c r="DW93" s="271" t="str">
        <f ca="true">+IF(OFFSET('Hygiene Data'!$F$13,0,10*ROW('Hygiene Data'!F87))="","",OFFSET('Hygiene Data'!$F$13,0,10*ROW('Hygiene Data'!F87)))</f>
        <v/>
      </c>
      <c r="DX93" s="271" t="str">
        <f ca="true">+IF(OFFSET('Hygiene Data'!$G$11,0,10*ROW('Hygiene Data'!G87))="","",OFFSET('Hygiene Data'!$G$11,0,10*ROW('Hygiene Data'!G87)))</f>
        <v/>
      </c>
      <c r="DY93" s="271" t="str">
        <f ca="true">+IF(OFFSET('Hygiene Data'!$G$12,0,10*ROW('Hygiene Data'!G87))="","",OFFSET('Hygiene Data'!$G$12,0,10*ROW('Hygiene Data'!G87)))</f>
        <v/>
      </c>
      <c r="DZ93" s="271" t="str">
        <f ca="true">+IF(OFFSET('Hygiene Data'!$G$13,0,10*ROW('Hygiene Data'!G87))="","",OFFSET('Hygiene Data'!$G$13,0,10*ROW('Hygiene Data'!G87)))</f>
        <v/>
      </c>
      <c r="EA93" s="271" t="str">
        <f ca="true">+IF(OFFSET('Hygiene Data'!$H$11,0,10*ROW('Hygiene Data'!H87))="","",OFFSET('Hygiene Data'!$H$11,0,10*ROW('Hygiene Data'!H87)))</f>
        <v/>
      </c>
      <c r="EB93" s="271" t="str">
        <f ca="true">+IF(OFFSET('Hygiene Data'!$H$12,0,10*ROW('Hygiene Data'!H87))="","",OFFSET('Hygiene Data'!$H$12,0,10*ROW('Hygiene Data'!H87)))</f>
        <v/>
      </c>
      <c r="EC93" s="271" t="str">
        <f ca="true">+IF(OFFSET('Hygiene Data'!$H$13,0,10*ROW('Hygiene Data'!H87))="","",OFFSET('Hygiene Data'!$H$13,0,10*ROW('Hygiene Data'!H87)))</f>
        <v/>
      </c>
      <c r="ED93" s="271" t="str">
        <f ca="true">+IF(OFFSET('Hygiene Data'!$I$11,0,10*ROW('Hygiene Data'!I87))="","",OFFSET('Hygiene Data'!$I$11,0,10*ROW('Hygiene Data'!I87)))</f>
        <v/>
      </c>
      <c r="EE93" s="271" t="str">
        <f ca="true">+IF(OFFSET('Hygiene Data'!$I$12,0,10*ROW('Hygiene Data'!I87))="","",OFFSET('Hygiene Data'!$I$12,0,10*ROW('Hygiene Data'!I87)))</f>
        <v/>
      </c>
      <c r="EF93" s="271"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27"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1"/>
      <c r="BS94" s="271" t="str">
        <f ca="true">+IF(OFFSET('Water Data'!$D$27,0,10*ROW('Water Data'!D88))="","",OFFSET('Water Data'!$D$27,0,10*ROW('Water Data'!D88)))</f>
        <v/>
      </c>
      <c r="BT94" s="271" t="str">
        <f ca="true">+IF(OFFSET('Water Data'!$D$28,0,10*ROW('Water Data'!D88))="","",OFFSET('Water Data'!$D$28,0,10*ROW('Water Data'!D88)))</f>
        <v/>
      </c>
      <c r="BU94" s="271" t="str">
        <f ca="true">+IF(OFFSET('Water Data'!$D$29,0,10*ROW('Water Data'!D88))="","",OFFSET('Water Data'!$D$29,0,10*ROW('Water Data'!D88)))</f>
        <v/>
      </c>
      <c r="BV94" s="271" t="str">
        <f ca="true">+IF(OFFSET('Water Data'!$E$27,0,10*ROW('Water Data'!E88))="","",OFFSET('Water Data'!$E$27,0,10*ROW('Water Data'!E88)))</f>
        <v/>
      </c>
      <c r="BW94" s="271" t="str">
        <f ca="true">+IF(OFFSET('Water Data'!$E$28,0,10*ROW('Water Data'!E88))="","",OFFSET('Water Data'!$E$28,0,10*ROW('Water Data'!E88)))</f>
        <v/>
      </c>
      <c r="BX94" s="271" t="str">
        <f ca="true">+IF(OFFSET('Water Data'!$E$29,0,10*ROW('Water Data'!E88))="","",OFFSET('Water Data'!$E$29,0,10*ROW('Water Data'!E88)))</f>
        <v/>
      </c>
      <c r="BY94" s="271" t="str">
        <f ca="true">+IF(OFFSET('Water Data'!$F$27,0,10*ROW('Water Data'!F88))="","",OFFSET('Water Data'!$F$27,0,10*ROW('Water Data'!F88)))</f>
        <v/>
      </c>
      <c r="BZ94" s="271" t="str">
        <f ca="true">+IF(OFFSET('Water Data'!$F$28,0,10*ROW('Water Data'!F88))="","",OFFSET('Water Data'!$F$28,0,10*ROW('Water Data'!F88)))</f>
        <v/>
      </c>
      <c r="CA94" s="271" t="str">
        <f ca="true">+IF(OFFSET('Water Data'!$F$29,0,10*ROW('Water Data'!F88))="","",OFFSET('Water Data'!$F$29,0,10*ROW('Water Data'!F88)))</f>
        <v/>
      </c>
      <c r="CB94" s="271" t="str">
        <f ca="true">+IF(OFFSET('Water Data'!$G$27,0,10*ROW('Water Data'!G88))="","",OFFSET('Water Data'!$G$27,0,10*ROW('Water Data'!G88)))</f>
        <v/>
      </c>
      <c r="CC94" s="271" t="str">
        <f ca="true">+IF(OFFSET('Water Data'!$G$28,0,10*ROW('Water Data'!G88))="","",OFFSET('Water Data'!$G$28,0,10*ROW('Water Data'!G88)))</f>
        <v/>
      </c>
      <c r="CD94" s="271" t="str">
        <f ca="true">+IF(OFFSET('Water Data'!$G$29,0,10*ROW('Water Data'!G88))="","",OFFSET('Water Data'!$G$29,0,10*ROW('Water Data'!G88)))</f>
        <v/>
      </c>
      <c r="CE94" s="271" t="str">
        <f ca="true">+IF(OFFSET('Water Data'!$H$27,0,10*ROW('Water Data'!H88))="","",OFFSET('Water Data'!$H$27,0,10*ROW('Water Data'!H88)))</f>
        <v/>
      </c>
      <c r="CF94" s="271" t="str">
        <f ca="true">+IF(OFFSET('Water Data'!$H$28,0,10*ROW('Water Data'!H88))="","",OFFSET('Water Data'!$H$28,0,10*ROW('Water Data'!H88)))</f>
        <v/>
      </c>
      <c r="CG94" s="271" t="str">
        <f ca="true">+IF(OFFSET('Water Data'!$H$29,0,10*ROW('Water Data'!H88))="","",OFFSET('Water Data'!$H$29,0,10*ROW('Water Data'!H88)))</f>
        <v/>
      </c>
      <c r="CH94" s="271" t="str">
        <f ca="true">+IF(OFFSET('Water Data'!$I$27,0,10*ROW('Water Data'!I88))="","",OFFSET('Water Data'!$I$27,0,10*ROW('Water Data'!I88)))</f>
        <v/>
      </c>
      <c r="CI94" s="271" t="str">
        <f ca="true">+IF(OFFSET('Water Data'!$I$28,0,10*ROW('Water Data'!I88))="","",OFFSET('Water Data'!$I$28,0,10*ROW('Water Data'!I88)))</f>
        <v/>
      </c>
      <c r="CJ94" s="271" t="str">
        <f ca="true">+IF(OFFSET('Water Data'!$I$29,0,10*ROW('Water Data'!I88))="","",OFFSET('Water Data'!$I$29,0,10*ROW('Water Data'!I88)))</f>
        <v/>
      </c>
      <c r="CK94" s="271" t="str">
        <f ca="true">+IF(OFFSET('Sanitation Data'!$D$28,0,10*ROW('Sanitation Data'!D88))="","",OFFSET('Sanitation Data'!$D$28,0,10*ROW('Sanitation Data'!D88)))</f>
        <v/>
      </c>
      <c r="CL94" s="271" t="str">
        <f ca="true">+IF(OFFSET('Sanitation Data'!$D$29,0,10*ROW('Sanitation Data'!D88))="","",OFFSET('Sanitation Data'!$D$29,0,10*ROW('Sanitation Data'!D88)))</f>
        <v/>
      </c>
      <c r="CM94" s="271" t="str">
        <f ca="true">+IF(OFFSET('Sanitation Data'!$D$30,0,10*ROW('Sanitation Data'!D88))="","",OFFSET('Sanitation Data'!$D$30,0,10*ROW('Sanitation Data'!D88)))</f>
        <v/>
      </c>
      <c r="CN94" s="271" t="str">
        <f ca="true">+IF(OFFSET('Sanitation Data'!$D$31,0,10*ROW('Sanitation Data'!D88))="","",OFFSET('Sanitation Data'!$D$31,0,10*ROW('Sanitation Data'!D88)))</f>
        <v/>
      </c>
      <c r="CO94" s="271" t="str">
        <f ca="true">+IF(OFFSET('Sanitation Data'!$D$32,0,10*ROW('Sanitation Data'!D88))="","",OFFSET('Sanitation Data'!$D$32,0,10*ROW('Sanitation Data'!D88)))</f>
        <v/>
      </c>
      <c r="CP94" s="271" t="str">
        <f ca="true">+IF(OFFSET('Sanitation Data'!$E$28,0,10*ROW('Sanitation Data'!E88))="","",OFFSET('Sanitation Data'!$E$28,0,10*ROW('Sanitation Data'!E88)))</f>
        <v/>
      </c>
      <c r="CQ94" s="271" t="str">
        <f ca="true">+IF(OFFSET('Sanitation Data'!$E$29,0,10*ROW('Sanitation Data'!E88))="","",OFFSET('Sanitation Data'!$E$29,0,10*ROW('Sanitation Data'!E88)))</f>
        <v/>
      </c>
      <c r="CR94" s="271" t="str">
        <f ca="true">+IF(OFFSET('Sanitation Data'!$E$30,0,10*ROW('Sanitation Data'!E88))="","",OFFSET('Sanitation Data'!$E$30,0,10*ROW('Sanitation Data'!E88)))</f>
        <v/>
      </c>
      <c r="CS94" s="271" t="str">
        <f ca="true">+IF(OFFSET('Sanitation Data'!$E$31,0,10*ROW('Sanitation Data'!E88))="","",OFFSET('Sanitation Data'!$E$31,0,10*ROW('Sanitation Data'!E88)))</f>
        <v/>
      </c>
      <c r="CT94" s="271" t="str">
        <f ca="true">+IF(OFFSET('Sanitation Data'!$E$32,0,10*ROW('Sanitation Data'!E88))="","",OFFSET('Sanitation Data'!$E$32,0,10*ROW('Sanitation Data'!E88)))</f>
        <v/>
      </c>
      <c r="CU94" s="271" t="str">
        <f ca="true">+IF(OFFSET('Sanitation Data'!$F$28,0,10*ROW('Sanitation Data'!F88))="","",OFFSET('Sanitation Data'!$F$28,0,10*ROW('Sanitation Data'!F88)))</f>
        <v/>
      </c>
      <c r="CV94" s="271" t="str">
        <f ca="true">+IF(OFFSET('Sanitation Data'!$F$29,0,10*ROW('Sanitation Data'!F88))="","",OFFSET('Sanitation Data'!$F$29,0,10*ROW('Sanitation Data'!F88)))</f>
        <v/>
      </c>
      <c r="CW94" s="271" t="str">
        <f ca="true">+IF(OFFSET('Sanitation Data'!$F$30,0,10*ROW('Sanitation Data'!F88))="","",OFFSET('Sanitation Data'!$F$30,0,10*ROW('Sanitation Data'!F88)))</f>
        <v/>
      </c>
      <c r="CX94" s="271" t="str">
        <f ca="true">+IF(OFFSET('Sanitation Data'!$F$31,0,10*ROW('Sanitation Data'!F88))="","",OFFSET('Sanitation Data'!$F$31,0,10*ROW('Sanitation Data'!F88)))</f>
        <v/>
      </c>
      <c r="CY94" s="271" t="str">
        <f ca="true">+IF(OFFSET('Sanitation Data'!$F$32,0,10*ROW('Sanitation Data'!F88))="","",OFFSET('Sanitation Data'!$F$32,0,10*ROW('Sanitation Data'!F88)))</f>
        <v/>
      </c>
      <c r="CZ94" s="271" t="str">
        <f ca="true">+IF(OFFSET('Sanitation Data'!$G$28,0,10*ROW('Sanitation Data'!G88))="","",OFFSET('Sanitation Data'!$G$28,0,10*ROW('Sanitation Data'!G88)))</f>
        <v/>
      </c>
      <c r="DA94" s="271" t="str">
        <f ca="true">+IF(OFFSET('Sanitation Data'!$G$29,0,10*ROW('Sanitation Data'!G88))="","",OFFSET('Sanitation Data'!$G$29,0,10*ROW('Sanitation Data'!G88)))</f>
        <v/>
      </c>
      <c r="DB94" s="271" t="str">
        <f ca="true">+IF(OFFSET('Sanitation Data'!$G$30,0,10*ROW('Sanitation Data'!G88))="","",OFFSET('Sanitation Data'!$G$30,0,10*ROW('Sanitation Data'!G88)))</f>
        <v/>
      </c>
      <c r="DC94" s="271" t="str">
        <f ca="true">+IF(OFFSET('Sanitation Data'!$G$31,0,10*ROW('Sanitation Data'!G88))="","",OFFSET('Sanitation Data'!$G$31,0,10*ROW('Sanitation Data'!G88)))</f>
        <v/>
      </c>
      <c r="DD94" s="271" t="str">
        <f ca="true">+IF(OFFSET('Sanitation Data'!$G$32,0,10*ROW('Sanitation Data'!G88))="","",OFFSET('Sanitation Data'!$G$32,0,10*ROW('Sanitation Data'!G88)))</f>
        <v/>
      </c>
      <c r="DE94" s="271" t="str">
        <f ca="true">+IF(OFFSET('Sanitation Data'!$H$28,0,10*ROW('Sanitation Data'!H88))="","",OFFSET('Sanitation Data'!$H$28,0,10*ROW('Sanitation Data'!H88)))</f>
        <v/>
      </c>
      <c r="DF94" s="271" t="str">
        <f ca="true">+IF(OFFSET('Sanitation Data'!$H$29,0,10*ROW('Sanitation Data'!H88))="","",OFFSET('Sanitation Data'!$H$29,0,10*ROW('Sanitation Data'!H88)))</f>
        <v/>
      </c>
      <c r="DG94" s="271" t="str">
        <f ca="true">+IF(OFFSET('Sanitation Data'!$H$30,0,10*ROW('Sanitation Data'!H88))="","",OFFSET('Sanitation Data'!$H$30,0,10*ROW('Sanitation Data'!H88)))</f>
        <v/>
      </c>
      <c r="DH94" s="271" t="str">
        <f ca="true">+IF(OFFSET('Sanitation Data'!$H$31,0,10*ROW('Sanitation Data'!H88))="","",OFFSET('Sanitation Data'!$H$31,0,10*ROW('Sanitation Data'!H88)))</f>
        <v/>
      </c>
      <c r="DI94" s="271" t="str">
        <f ca="true">+IF(OFFSET('Sanitation Data'!$H$32,0,10*ROW('Sanitation Data'!H88))="","",OFFSET('Sanitation Data'!$H$32,0,10*ROW('Sanitation Data'!H88)))</f>
        <v/>
      </c>
      <c r="DJ94" s="271" t="str">
        <f ca="true">+IF(OFFSET('Sanitation Data'!$I$28,0,10*ROW('Sanitation Data'!I88))="","",OFFSET('Sanitation Data'!$I$28,0,10*ROW('Sanitation Data'!I88)))</f>
        <v/>
      </c>
      <c r="DK94" s="271" t="str">
        <f ca="true">+IF(OFFSET('Sanitation Data'!$I$29,0,10*ROW('Sanitation Data'!I88))="","",OFFSET('Sanitation Data'!$I$29,0,10*ROW('Sanitation Data'!I88)))</f>
        <v/>
      </c>
      <c r="DL94" s="271" t="str">
        <f ca="true">+IF(OFFSET('Sanitation Data'!$I$30,0,10*ROW('Sanitation Data'!I88))="","",OFFSET('Sanitation Data'!$I$30,0,10*ROW('Sanitation Data'!I88)))</f>
        <v/>
      </c>
      <c r="DM94" s="271" t="str">
        <f ca="true">+IF(OFFSET('Sanitation Data'!$I$31,0,10*ROW('Sanitation Data'!I88))="","",OFFSET('Sanitation Data'!$I$31,0,10*ROW('Sanitation Data'!I88)))</f>
        <v/>
      </c>
      <c r="DN94" s="271" t="str">
        <f ca="true">+IF(OFFSET('Sanitation Data'!$I$32,0,10*ROW('Sanitation Data'!I88))="","",OFFSET('Sanitation Data'!$I$32,0,10*ROW('Sanitation Data'!I88)))</f>
        <v/>
      </c>
      <c r="DO94" s="271" t="str">
        <f ca="true">+IF(OFFSET('Hygiene Data'!$D$11,0,10*ROW('Hygiene Data'!D88))="","",OFFSET('Hygiene Data'!$D$11,0,10*ROW('Hygiene Data'!D88)))</f>
        <v/>
      </c>
      <c r="DP94" s="271" t="str">
        <f ca="true">+IF(OFFSET('Hygiene Data'!$D$12,0,10*ROW('Hygiene Data'!D88))="","",OFFSET('Hygiene Data'!$D$12,0,10*ROW('Hygiene Data'!D88)))</f>
        <v/>
      </c>
      <c r="DQ94" s="271" t="str">
        <f ca="true">+IF(OFFSET('Hygiene Data'!$D$13,0,10*ROW('Hygiene Data'!D88))="","",OFFSET('Hygiene Data'!$D$13,0,10*ROW('Hygiene Data'!D88)))</f>
        <v/>
      </c>
      <c r="DR94" s="271" t="str">
        <f ca="true">+IF(OFFSET('Hygiene Data'!$E$11,0,10*ROW('Hygiene Data'!E88))="","",OFFSET('Hygiene Data'!$E$11,0,10*ROW('Hygiene Data'!E88)))</f>
        <v/>
      </c>
      <c r="DS94" s="271" t="str">
        <f ca="true">+IF(OFFSET('Hygiene Data'!$E$12,0,10*ROW('Hygiene Data'!E88))="","",OFFSET('Hygiene Data'!$E$12,0,10*ROW('Hygiene Data'!E88)))</f>
        <v/>
      </c>
      <c r="DT94" s="271" t="str">
        <f ca="true">+IF(OFFSET('Hygiene Data'!$E$13,0,10*ROW('Hygiene Data'!E88))="","",OFFSET('Hygiene Data'!$E$13,0,10*ROW('Hygiene Data'!E88)))</f>
        <v/>
      </c>
      <c r="DU94" s="271" t="str">
        <f ca="true">+IF(OFFSET('Hygiene Data'!$F$11,0,10*ROW('Hygiene Data'!F88))="","",OFFSET('Hygiene Data'!$F$11,0,10*ROW('Hygiene Data'!F88)))</f>
        <v/>
      </c>
      <c r="DV94" s="271" t="str">
        <f ca="true">+IF(OFFSET('Hygiene Data'!$F$12,0,10*ROW('Hygiene Data'!F88))="","",OFFSET('Hygiene Data'!$F$12,0,10*ROW('Hygiene Data'!F88)))</f>
        <v/>
      </c>
      <c r="DW94" s="271" t="str">
        <f ca="true">+IF(OFFSET('Hygiene Data'!$F$13,0,10*ROW('Hygiene Data'!F88))="","",OFFSET('Hygiene Data'!$F$13,0,10*ROW('Hygiene Data'!F88)))</f>
        <v/>
      </c>
      <c r="DX94" s="271" t="str">
        <f ca="true">+IF(OFFSET('Hygiene Data'!$G$11,0,10*ROW('Hygiene Data'!G88))="","",OFFSET('Hygiene Data'!$G$11,0,10*ROW('Hygiene Data'!G88)))</f>
        <v/>
      </c>
      <c r="DY94" s="271" t="str">
        <f ca="true">+IF(OFFSET('Hygiene Data'!$G$12,0,10*ROW('Hygiene Data'!G88))="","",OFFSET('Hygiene Data'!$G$12,0,10*ROW('Hygiene Data'!G88)))</f>
        <v/>
      </c>
      <c r="DZ94" s="271" t="str">
        <f ca="true">+IF(OFFSET('Hygiene Data'!$G$13,0,10*ROW('Hygiene Data'!G88))="","",OFFSET('Hygiene Data'!$G$13,0,10*ROW('Hygiene Data'!G88)))</f>
        <v/>
      </c>
      <c r="EA94" s="271" t="str">
        <f ca="true">+IF(OFFSET('Hygiene Data'!$H$11,0,10*ROW('Hygiene Data'!H88))="","",OFFSET('Hygiene Data'!$H$11,0,10*ROW('Hygiene Data'!H88)))</f>
        <v/>
      </c>
      <c r="EB94" s="271" t="str">
        <f ca="true">+IF(OFFSET('Hygiene Data'!$H$12,0,10*ROW('Hygiene Data'!H88))="","",OFFSET('Hygiene Data'!$H$12,0,10*ROW('Hygiene Data'!H88)))</f>
        <v/>
      </c>
      <c r="EC94" s="271" t="str">
        <f ca="true">+IF(OFFSET('Hygiene Data'!$H$13,0,10*ROW('Hygiene Data'!H88))="","",OFFSET('Hygiene Data'!$H$13,0,10*ROW('Hygiene Data'!H88)))</f>
        <v/>
      </c>
      <c r="ED94" s="271" t="str">
        <f ca="true">+IF(OFFSET('Hygiene Data'!$I$11,0,10*ROW('Hygiene Data'!I88))="","",OFFSET('Hygiene Data'!$I$11,0,10*ROW('Hygiene Data'!I88)))</f>
        <v/>
      </c>
      <c r="EE94" s="271" t="str">
        <f ca="true">+IF(OFFSET('Hygiene Data'!$I$12,0,10*ROW('Hygiene Data'!I88))="","",OFFSET('Hygiene Data'!$I$12,0,10*ROW('Hygiene Data'!I88)))</f>
        <v/>
      </c>
      <c r="EF94" s="271"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27"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1"/>
      <c r="BS95" s="271" t="str">
        <f ca="true">+IF(OFFSET('Water Data'!$D$27,0,10*ROW('Water Data'!D89))="","",OFFSET('Water Data'!$D$27,0,10*ROW('Water Data'!D89)))</f>
        <v/>
      </c>
      <c r="BT95" s="271" t="str">
        <f ca="true">+IF(OFFSET('Water Data'!$D$28,0,10*ROW('Water Data'!D89))="","",OFFSET('Water Data'!$D$28,0,10*ROW('Water Data'!D89)))</f>
        <v/>
      </c>
      <c r="BU95" s="271" t="str">
        <f ca="true">+IF(OFFSET('Water Data'!$D$29,0,10*ROW('Water Data'!D89))="","",OFFSET('Water Data'!$D$29,0,10*ROW('Water Data'!D89)))</f>
        <v/>
      </c>
      <c r="BV95" s="271" t="str">
        <f ca="true">+IF(OFFSET('Water Data'!$E$27,0,10*ROW('Water Data'!E89))="","",OFFSET('Water Data'!$E$27,0,10*ROW('Water Data'!E89)))</f>
        <v/>
      </c>
      <c r="BW95" s="271" t="str">
        <f ca="true">+IF(OFFSET('Water Data'!$E$28,0,10*ROW('Water Data'!E89))="","",OFFSET('Water Data'!$E$28,0,10*ROW('Water Data'!E89)))</f>
        <v/>
      </c>
      <c r="BX95" s="271" t="str">
        <f ca="true">+IF(OFFSET('Water Data'!$E$29,0,10*ROW('Water Data'!E89))="","",OFFSET('Water Data'!$E$29,0,10*ROW('Water Data'!E89)))</f>
        <v/>
      </c>
      <c r="BY95" s="271" t="str">
        <f ca="true">+IF(OFFSET('Water Data'!$F$27,0,10*ROW('Water Data'!F89))="","",OFFSET('Water Data'!$F$27,0,10*ROW('Water Data'!F89)))</f>
        <v/>
      </c>
      <c r="BZ95" s="271" t="str">
        <f ca="true">+IF(OFFSET('Water Data'!$F$28,0,10*ROW('Water Data'!F89))="","",OFFSET('Water Data'!$F$28,0,10*ROW('Water Data'!F89)))</f>
        <v/>
      </c>
      <c r="CA95" s="271" t="str">
        <f ca="true">+IF(OFFSET('Water Data'!$F$29,0,10*ROW('Water Data'!F89))="","",OFFSET('Water Data'!$F$29,0,10*ROW('Water Data'!F89)))</f>
        <v/>
      </c>
      <c r="CB95" s="271" t="str">
        <f ca="true">+IF(OFFSET('Water Data'!$G$27,0,10*ROW('Water Data'!G89))="","",OFFSET('Water Data'!$G$27,0,10*ROW('Water Data'!G89)))</f>
        <v/>
      </c>
      <c r="CC95" s="271" t="str">
        <f ca="true">+IF(OFFSET('Water Data'!$G$28,0,10*ROW('Water Data'!G89))="","",OFFSET('Water Data'!$G$28,0,10*ROW('Water Data'!G89)))</f>
        <v/>
      </c>
      <c r="CD95" s="271" t="str">
        <f ca="true">+IF(OFFSET('Water Data'!$G$29,0,10*ROW('Water Data'!G89))="","",OFFSET('Water Data'!$G$29,0,10*ROW('Water Data'!G89)))</f>
        <v/>
      </c>
      <c r="CE95" s="271" t="str">
        <f ca="true">+IF(OFFSET('Water Data'!$H$27,0,10*ROW('Water Data'!H89))="","",OFFSET('Water Data'!$H$27,0,10*ROW('Water Data'!H89)))</f>
        <v/>
      </c>
      <c r="CF95" s="271" t="str">
        <f ca="true">+IF(OFFSET('Water Data'!$H$28,0,10*ROW('Water Data'!H89))="","",OFFSET('Water Data'!$H$28,0,10*ROW('Water Data'!H89)))</f>
        <v/>
      </c>
      <c r="CG95" s="271" t="str">
        <f ca="true">+IF(OFFSET('Water Data'!$H$29,0,10*ROW('Water Data'!H89))="","",OFFSET('Water Data'!$H$29,0,10*ROW('Water Data'!H89)))</f>
        <v/>
      </c>
      <c r="CH95" s="271" t="str">
        <f ca="true">+IF(OFFSET('Water Data'!$I$27,0,10*ROW('Water Data'!I89))="","",OFFSET('Water Data'!$I$27,0,10*ROW('Water Data'!I89)))</f>
        <v/>
      </c>
      <c r="CI95" s="271" t="str">
        <f ca="true">+IF(OFFSET('Water Data'!$I$28,0,10*ROW('Water Data'!I89))="","",OFFSET('Water Data'!$I$28,0,10*ROW('Water Data'!I89)))</f>
        <v/>
      </c>
      <c r="CJ95" s="271" t="str">
        <f ca="true">+IF(OFFSET('Water Data'!$I$29,0,10*ROW('Water Data'!I89))="","",OFFSET('Water Data'!$I$29,0,10*ROW('Water Data'!I89)))</f>
        <v/>
      </c>
      <c r="CK95" s="271" t="str">
        <f ca="true">+IF(OFFSET('Sanitation Data'!$D$28,0,10*ROW('Sanitation Data'!D89))="","",OFFSET('Sanitation Data'!$D$28,0,10*ROW('Sanitation Data'!D89)))</f>
        <v/>
      </c>
      <c r="CL95" s="271" t="str">
        <f ca="true">+IF(OFFSET('Sanitation Data'!$D$29,0,10*ROW('Sanitation Data'!D89))="","",OFFSET('Sanitation Data'!$D$29,0,10*ROW('Sanitation Data'!D89)))</f>
        <v/>
      </c>
      <c r="CM95" s="271" t="str">
        <f ca="true">+IF(OFFSET('Sanitation Data'!$D$30,0,10*ROW('Sanitation Data'!D89))="","",OFFSET('Sanitation Data'!$D$30,0,10*ROW('Sanitation Data'!D89)))</f>
        <v/>
      </c>
      <c r="CN95" s="271" t="str">
        <f ca="true">+IF(OFFSET('Sanitation Data'!$D$31,0,10*ROW('Sanitation Data'!D89))="","",OFFSET('Sanitation Data'!$D$31,0,10*ROW('Sanitation Data'!D89)))</f>
        <v/>
      </c>
      <c r="CO95" s="271" t="str">
        <f ca="true">+IF(OFFSET('Sanitation Data'!$D$32,0,10*ROW('Sanitation Data'!D89))="","",OFFSET('Sanitation Data'!$D$32,0,10*ROW('Sanitation Data'!D89)))</f>
        <v/>
      </c>
      <c r="CP95" s="271" t="str">
        <f ca="true">+IF(OFFSET('Sanitation Data'!$E$28,0,10*ROW('Sanitation Data'!E89))="","",OFFSET('Sanitation Data'!$E$28,0,10*ROW('Sanitation Data'!E89)))</f>
        <v/>
      </c>
      <c r="CQ95" s="271" t="str">
        <f ca="true">+IF(OFFSET('Sanitation Data'!$E$29,0,10*ROW('Sanitation Data'!E89))="","",OFFSET('Sanitation Data'!$E$29,0,10*ROW('Sanitation Data'!E89)))</f>
        <v/>
      </c>
      <c r="CR95" s="271" t="str">
        <f ca="true">+IF(OFFSET('Sanitation Data'!$E$30,0,10*ROW('Sanitation Data'!E89))="","",OFFSET('Sanitation Data'!$E$30,0,10*ROW('Sanitation Data'!E89)))</f>
        <v/>
      </c>
      <c r="CS95" s="271" t="str">
        <f ca="true">+IF(OFFSET('Sanitation Data'!$E$31,0,10*ROW('Sanitation Data'!E89))="","",OFFSET('Sanitation Data'!$E$31,0,10*ROW('Sanitation Data'!E89)))</f>
        <v/>
      </c>
      <c r="CT95" s="271" t="str">
        <f ca="true">+IF(OFFSET('Sanitation Data'!$E$32,0,10*ROW('Sanitation Data'!E89))="","",OFFSET('Sanitation Data'!$E$32,0,10*ROW('Sanitation Data'!E89)))</f>
        <v/>
      </c>
      <c r="CU95" s="271" t="str">
        <f ca="true">+IF(OFFSET('Sanitation Data'!$F$28,0,10*ROW('Sanitation Data'!F89))="","",OFFSET('Sanitation Data'!$F$28,0,10*ROW('Sanitation Data'!F89)))</f>
        <v/>
      </c>
      <c r="CV95" s="271" t="str">
        <f ca="true">+IF(OFFSET('Sanitation Data'!$F$29,0,10*ROW('Sanitation Data'!F89))="","",OFFSET('Sanitation Data'!$F$29,0,10*ROW('Sanitation Data'!F89)))</f>
        <v/>
      </c>
      <c r="CW95" s="271" t="str">
        <f ca="true">+IF(OFFSET('Sanitation Data'!$F$30,0,10*ROW('Sanitation Data'!F89))="","",OFFSET('Sanitation Data'!$F$30,0,10*ROW('Sanitation Data'!F89)))</f>
        <v/>
      </c>
      <c r="CX95" s="271" t="str">
        <f ca="true">+IF(OFFSET('Sanitation Data'!$F$31,0,10*ROW('Sanitation Data'!F89))="","",OFFSET('Sanitation Data'!$F$31,0,10*ROW('Sanitation Data'!F89)))</f>
        <v/>
      </c>
      <c r="CY95" s="271" t="str">
        <f ca="true">+IF(OFFSET('Sanitation Data'!$F$32,0,10*ROW('Sanitation Data'!F89))="","",OFFSET('Sanitation Data'!$F$32,0,10*ROW('Sanitation Data'!F89)))</f>
        <v/>
      </c>
      <c r="CZ95" s="271" t="str">
        <f ca="true">+IF(OFFSET('Sanitation Data'!$G$28,0,10*ROW('Sanitation Data'!G89))="","",OFFSET('Sanitation Data'!$G$28,0,10*ROW('Sanitation Data'!G89)))</f>
        <v/>
      </c>
      <c r="DA95" s="271" t="str">
        <f ca="true">+IF(OFFSET('Sanitation Data'!$G$29,0,10*ROW('Sanitation Data'!G89))="","",OFFSET('Sanitation Data'!$G$29,0,10*ROW('Sanitation Data'!G89)))</f>
        <v/>
      </c>
      <c r="DB95" s="271" t="str">
        <f ca="true">+IF(OFFSET('Sanitation Data'!$G$30,0,10*ROW('Sanitation Data'!G89))="","",OFFSET('Sanitation Data'!$G$30,0,10*ROW('Sanitation Data'!G89)))</f>
        <v/>
      </c>
      <c r="DC95" s="271" t="str">
        <f ca="true">+IF(OFFSET('Sanitation Data'!$G$31,0,10*ROW('Sanitation Data'!G89))="","",OFFSET('Sanitation Data'!$G$31,0,10*ROW('Sanitation Data'!G89)))</f>
        <v/>
      </c>
      <c r="DD95" s="271" t="str">
        <f ca="true">+IF(OFFSET('Sanitation Data'!$G$32,0,10*ROW('Sanitation Data'!G89))="","",OFFSET('Sanitation Data'!$G$32,0,10*ROW('Sanitation Data'!G89)))</f>
        <v/>
      </c>
      <c r="DE95" s="271" t="str">
        <f ca="true">+IF(OFFSET('Sanitation Data'!$H$28,0,10*ROW('Sanitation Data'!H89))="","",OFFSET('Sanitation Data'!$H$28,0,10*ROW('Sanitation Data'!H89)))</f>
        <v/>
      </c>
      <c r="DF95" s="271" t="str">
        <f ca="true">+IF(OFFSET('Sanitation Data'!$H$29,0,10*ROW('Sanitation Data'!H89))="","",OFFSET('Sanitation Data'!$H$29,0,10*ROW('Sanitation Data'!H89)))</f>
        <v/>
      </c>
      <c r="DG95" s="271" t="str">
        <f ca="true">+IF(OFFSET('Sanitation Data'!$H$30,0,10*ROW('Sanitation Data'!H89))="","",OFFSET('Sanitation Data'!$H$30,0,10*ROW('Sanitation Data'!H89)))</f>
        <v/>
      </c>
      <c r="DH95" s="271" t="str">
        <f ca="true">+IF(OFFSET('Sanitation Data'!$H$31,0,10*ROW('Sanitation Data'!H89))="","",OFFSET('Sanitation Data'!$H$31,0,10*ROW('Sanitation Data'!H89)))</f>
        <v/>
      </c>
      <c r="DI95" s="271" t="str">
        <f ca="true">+IF(OFFSET('Sanitation Data'!$H$32,0,10*ROW('Sanitation Data'!H89))="","",OFFSET('Sanitation Data'!$H$32,0,10*ROW('Sanitation Data'!H89)))</f>
        <v/>
      </c>
      <c r="DJ95" s="271" t="str">
        <f ca="true">+IF(OFFSET('Sanitation Data'!$I$28,0,10*ROW('Sanitation Data'!I89))="","",OFFSET('Sanitation Data'!$I$28,0,10*ROW('Sanitation Data'!I89)))</f>
        <v/>
      </c>
      <c r="DK95" s="271" t="str">
        <f ca="true">+IF(OFFSET('Sanitation Data'!$I$29,0,10*ROW('Sanitation Data'!I89))="","",OFFSET('Sanitation Data'!$I$29,0,10*ROW('Sanitation Data'!I89)))</f>
        <v/>
      </c>
      <c r="DL95" s="271" t="str">
        <f ca="true">+IF(OFFSET('Sanitation Data'!$I$30,0,10*ROW('Sanitation Data'!I89))="","",OFFSET('Sanitation Data'!$I$30,0,10*ROW('Sanitation Data'!I89)))</f>
        <v/>
      </c>
      <c r="DM95" s="271" t="str">
        <f ca="true">+IF(OFFSET('Sanitation Data'!$I$31,0,10*ROW('Sanitation Data'!I89))="","",OFFSET('Sanitation Data'!$I$31,0,10*ROW('Sanitation Data'!I89)))</f>
        <v/>
      </c>
      <c r="DN95" s="271" t="str">
        <f ca="true">+IF(OFFSET('Sanitation Data'!$I$32,0,10*ROW('Sanitation Data'!I89))="","",OFFSET('Sanitation Data'!$I$32,0,10*ROW('Sanitation Data'!I89)))</f>
        <v/>
      </c>
      <c r="DO95" s="271" t="str">
        <f ca="true">+IF(OFFSET('Hygiene Data'!$D$11,0,10*ROW('Hygiene Data'!D89))="","",OFFSET('Hygiene Data'!$D$11,0,10*ROW('Hygiene Data'!D89)))</f>
        <v/>
      </c>
      <c r="DP95" s="271" t="str">
        <f ca="true">+IF(OFFSET('Hygiene Data'!$D$12,0,10*ROW('Hygiene Data'!D89))="","",OFFSET('Hygiene Data'!$D$12,0,10*ROW('Hygiene Data'!D89)))</f>
        <v/>
      </c>
      <c r="DQ95" s="271" t="str">
        <f ca="true">+IF(OFFSET('Hygiene Data'!$D$13,0,10*ROW('Hygiene Data'!D89))="","",OFFSET('Hygiene Data'!$D$13,0,10*ROW('Hygiene Data'!D89)))</f>
        <v/>
      </c>
      <c r="DR95" s="271" t="str">
        <f ca="true">+IF(OFFSET('Hygiene Data'!$E$11,0,10*ROW('Hygiene Data'!E89))="","",OFFSET('Hygiene Data'!$E$11,0,10*ROW('Hygiene Data'!E89)))</f>
        <v/>
      </c>
      <c r="DS95" s="271" t="str">
        <f ca="true">+IF(OFFSET('Hygiene Data'!$E$12,0,10*ROW('Hygiene Data'!E89))="","",OFFSET('Hygiene Data'!$E$12,0,10*ROW('Hygiene Data'!E89)))</f>
        <v/>
      </c>
      <c r="DT95" s="271" t="str">
        <f ca="true">+IF(OFFSET('Hygiene Data'!$E$13,0,10*ROW('Hygiene Data'!E89))="","",OFFSET('Hygiene Data'!$E$13,0,10*ROW('Hygiene Data'!E89)))</f>
        <v/>
      </c>
      <c r="DU95" s="271" t="str">
        <f ca="true">+IF(OFFSET('Hygiene Data'!$F$11,0,10*ROW('Hygiene Data'!F89))="","",OFFSET('Hygiene Data'!$F$11,0,10*ROW('Hygiene Data'!F89)))</f>
        <v/>
      </c>
      <c r="DV95" s="271" t="str">
        <f ca="true">+IF(OFFSET('Hygiene Data'!$F$12,0,10*ROW('Hygiene Data'!F89))="","",OFFSET('Hygiene Data'!$F$12,0,10*ROW('Hygiene Data'!F89)))</f>
        <v/>
      </c>
      <c r="DW95" s="271" t="str">
        <f ca="true">+IF(OFFSET('Hygiene Data'!$F$13,0,10*ROW('Hygiene Data'!F89))="","",OFFSET('Hygiene Data'!$F$13,0,10*ROW('Hygiene Data'!F89)))</f>
        <v/>
      </c>
      <c r="DX95" s="271" t="str">
        <f ca="true">+IF(OFFSET('Hygiene Data'!$G$11,0,10*ROW('Hygiene Data'!G89))="","",OFFSET('Hygiene Data'!$G$11,0,10*ROW('Hygiene Data'!G89)))</f>
        <v/>
      </c>
      <c r="DY95" s="271" t="str">
        <f ca="true">+IF(OFFSET('Hygiene Data'!$G$12,0,10*ROW('Hygiene Data'!G89))="","",OFFSET('Hygiene Data'!$G$12,0,10*ROW('Hygiene Data'!G89)))</f>
        <v/>
      </c>
      <c r="DZ95" s="271" t="str">
        <f ca="true">+IF(OFFSET('Hygiene Data'!$G$13,0,10*ROW('Hygiene Data'!G89))="","",OFFSET('Hygiene Data'!$G$13,0,10*ROW('Hygiene Data'!G89)))</f>
        <v/>
      </c>
      <c r="EA95" s="271" t="str">
        <f ca="true">+IF(OFFSET('Hygiene Data'!$H$11,0,10*ROW('Hygiene Data'!H89))="","",OFFSET('Hygiene Data'!$H$11,0,10*ROW('Hygiene Data'!H89)))</f>
        <v/>
      </c>
      <c r="EB95" s="271" t="str">
        <f ca="true">+IF(OFFSET('Hygiene Data'!$H$12,0,10*ROW('Hygiene Data'!H89))="","",OFFSET('Hygiene Data'!$H$12,0,10*ROW('Hygiene Data'!H89)))</f>
        <v/>
      </c>
      <c r="EC95" s="271" t="str">
        <f ca="true">+IF(OFFSET('Hygiene Data'!$H$13,0,10*ROW('Hygiene Data'!H89))="","",OFFSET('Hygiene Data'!$H$13,0,10*ROW('Hygiene Data'!H89)))</f>
        <v/>
      </c>
      <c r="ED95" s="271" t="str">
        <f ca="true">+IF(OFFSET('Hygiene Data'!$I$11,0,10*ROW('Hygiene Data'!I89))="","",OFFSET('Hygiene Data'!$I$11,0,10*ROW('Hygiene Data'!I89)))</f>
        <v/>
      </c>
      <c r="EE95" s="271" t="str">
        <f ca="true">+IF(OFFSET('Hygiene Data'!$I$12,0,10*ROW('Hygiene Data'!I89))="","",OFFSET('Hygiene Data'!$I$12,0,10*ROW('Hygiene Data'!I89)))</f>
        <v/>
      </c>
      <c r="EF95" s="271"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27"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1"/>
      <c r="BS96" s="271" t="str">
        <f ca="true">+IF(OFFSET('Water Data'!$D$27,0,10*ROW('Water Data'!D90))="","",OFFSET('Water Data'!$D$27,0,10*ROW('Water Data'!D90)))</f>
        <v/>
      </c>
      <c r="BT96" s="271" t="str">
        <f ca="true">+IF(OFFSET('Water Data'!$D$28,0,10*ROW('Water Data'!D90))="","",OFFSET('Water Data'!$D$28,0,10*ROW('Water Data'!D90)))</f>
        <v/>
      </c>
      <c r="BU96" s="271" t="str">
        <f ca="true">+IF(OFFSET('Water Data'!$D$29,0,10*ROW('Water Data'!D90))="","",OFFSET('Water Data'!$D$29,0,10*ROW('Water Data'!D90)))</f>
        <v/>
      </c>
      <c r="BV96" s="271" t="str">
        <f ca="true">+IF(OFFSET('Water Data'!$E$27,0,10*ROW('Water Data'!E90))="","",OFFSET('Water Data'!$E$27,0,10*ROW('Water Data'!E90)))</f>
        <v/>
      </c>
      <c r="BW96" s="271" t="str">
        <f ca="true">+IF(OFFSET('Water Data'!$E$28,0,10*ROW('Water Data'!E90))="","",OFFSET('Water Data'!$E$28,0,10*ROW('Water Data'!E90)))</f>
        <v/>
      </c>
      <c r="BX96" s="271" t="str">
        <f ca="true">+IF(OFFSET('Water Data'!$E$29,0,10*ROW('Water Data'!E90))="","",OFFSET('Water Data'!$E$29,0,10*ROW('Water Data'!E90)))</f>
        <v/>
      </c>
      <c r="BY96" s="271" t="str">
        <f ca="true">+IF(OFFSET('Water Data'!$F$27,0,10*ROW('Water Data'!F90))="","",OFFSET('Water Data'!$F$27,0,10*ROW('Water Data'!F90)))</f>
        <v/>
      </c>
      <c r="BZ96" s="271" t="str">
        <f ca="true">+IF(OFFSET('Water Data'!$F$28,0,10*ROW('Water Data'!F90))="","",OFFSET('Water Data'!$F$28,0,10*ROW('Water Data'!F90)))</f>
        <v/>
      </c>
      <c r="CA96" s="271" t="str">
        <f ca="true">+IF(OFFSET('Water Data'!$F$29,0,10*ROW('Water Data'!F90))="","",OFFSET('Water Data'!$F$29,0,10*ROW('Water Data'!F90)))</f>
        <v/>
      </c>
      <c r="CB96" s="271" t="str">
        <f ca="true">+IF(OFFSET('Water Data'!$G$27,0,10*ROW('Water Data'!G90))="","",OFFSET('Water Data'!$G$27,0,10*ROW('Water Data'!G90)))</f>
        <v/>
      </c>
      <c r="CC96" s="271" t="str">
        <f ca="true">+IF(OFFSET('Water Data'!$G$28,0,10*ROW('Water Data'!G90))="","",OFFSET('Water Data'!$G$28,0,10*ROW('Water Data'!G90)))</f>
        <v/>
      </c>
      <c r="CD96" s="271" t="str">
        <f ca="true">+IF(OFFSET('Water Data'!$G$29,0,10*ROW('Water Data'!G90))="","",OFFSET('Water Data'!$G$29,0,10*ROW('Water Data'!G90)))</f>
        <v/>
      </c>
      <c r="CE96" s="271" t="str">
        <f ca="true">+IF(OFFSET('Water Data'!$H$27,0,10*ROW('Water Data'!H90))="","",OFFSET('Water Data'!$H$27,0,10*ROW('Water Data'!H90)))</f>
        <v/>
      </c>
      <c r="CF96" s="271" t="str">
        <f ca="true">+IF(OFFSET('Water Data'!$H$28,0,10*ROW('Water Data'!H90))="","",OFFSET('Water Data'!$H$28,0,10*ROW('Water Data'!H90)))</f>
        <v/>
      </c>
      <c r="CG96" s="271" t="str">
        <f ca="true">+IF(OFFSET('Water Data'!$H$29,0,10*ROW('Water Data'!H90))="","",OFFSET('Water Data'!$H$29,0,10*ROW('Water Data'!H90)))</f>
        <v/>
      </c>
      <c r="CH96" s="271" t="str">
        <f ca="true">+IF(OFFSET('Water Data'!$I$27,0,10*ROW('Water Data'!I90))="","",OFFSET('Water Data'!$I$27,0,10*ROW('Water Data'!I90)))</f>
        <v/>
      </c>
      <c r="CI96" s="271" t="str">
        <f ca="true">+IF(OFFSET('Water Data'!$I$28,0,10*ROW('Water Data'!I90))="","",OFFSET('Water Data'!$I$28,0,10*ROW('Water Data'!I90)))</f>
        <v/>
      </c>
      <c r="CJ96" s="271" t="str">
        <f ca="true">+IF(OFFSET('Water Data'!$I$29,0,10*ROW('Water Data'!I90))="","",OFFSET('Water Data'!$I$29,0,10*ROW('Water Data'!I90)))</f>
        <v/>
      </c>
      <c r="CK96" s="271" t="str">
        <f ca="true">+IF(OFFSET('Sanitation Data'!$D$28,0,10*ROW('Sanitation Data'!D90))="","",OFFSET('Sanitation Data'!$D$28,0,10*ROW('Sanitation Data'!D90)))</f>
        <v/>
      </c>
      <c r="CL96" s="271" t="str">
        <f ca="true">+IF(OFFSET('Sanitation Data'!$D$29,0,10*ROW('Sanitation Data'!D90))="","",OFFSET('Sanitation Data'!$D$29,0,10*ROW('Sanitation Data'!D90)))</f>
        <v/>
      </c>
      <c r="CM96" s="271" t="str">
        <f ca="true">+IF(OFFSET('Sanitation Data'!$D$30,0,10*ROW('Sanitation Data'!D90))="","",OFFSET('Sanitation Data'!$D$30,0,10*ROW('Sanitation Data'!D90)))</f>
        <v/>
      </c>
      <c r="CN96" s="271" t="str">
        <f ca="true">+IF(OFFSET('Sanitation Data'!$D$31,0,10*ROW('Sanitation Data'!D90))="","",OFFSET('Sanitation Data'!$D$31,0,10*ROW('Sanitation Data'!D90)))</f>
        <v/>
      </c>
      <c r="CO96" s="271" t="str">
        <f ca="true">+IF(OFFSET('Sanitation Data'!$D$32,0,10*ROW('Sanitation Data'!D90))="","",OFFSET('Sanitation Data'!$D$32,0,10*ROW('Sanitation Data'!D90)))</f>
        <v/>
      </c>
      <c r="CP96" s="271" t="str">
        <f ca="true">+IF(OFFSET('Sanitation Data'!$E$28,0,10*ROW('Sanitation Data'!E90))="","",OFFSET('Sanitation Data'!$E$28,0,10*ROW('Sanitation Data'!E90)))</f>
        <v/>
      </c>
      <c r="CQ96" s="271" t="str">
        <f ca="true">+IF(OFFSET('Sanitation Data'!$E$29,0,10*ROW('Sanitation Data'!E90))="","",OFFSET('Sanitation Data'!$E$29,0,10*ROW('Sanitation Data'!E90)))</f>
        <v/>
      </c>
      <c r="CR96" s="271" t="str">
        <f ca="true">+IF(OFFSET('Sanitation Data'!$E$30,0,10*ROW('Sanitation Data'!E90))="","",OFFSET('Sanitation Data'!$E$30,0,10*ROW('Sanitation Data'!E90)))</f>
        <v/>
      </c>
      <c r="CS96" s="271" t="str">
        <f ca="true">+IF(OFFSET('Sanitation Data'!$E$31,0,10*ROW('Sanitation Data'!E90))="","",OFFSET('Sanitation Data'!$E$31,0,10*ROW('Sanitation Data'!E90)))</f>
        <v/>
      </c>
      <c r="CT96" s="271" t="str">
        <f ca="true">+IF(OFFSET('Sanitation Data'!$E$32,0,10*ROW('Sanitation Data'!E90))="","",OFFSET('Sanitation Data'!$E$32,0,10*ROW('Sanitation Data'!E90)))</f>
        <v/>
      </c>
      <c r="CU96" s="271" t="str">
        <f ca="true">+IF(OFFSET('Sanitation Data'!$F$28,0,10*ROW('Sanitation Data'!F90))="","",OFFSET('Sanitation Data'!$F$28,0,10*ROW('Sanitation Data'!F90)))</f>
        <v/>
      </c>
      <c r="CV96" s="271" t="str">
        <f ca="true">+IF(OFFSET('Sanitation Data'!$F$29,0,10*ROW('Sanitation Data'!F90))="","",OFFSET('Sanitation Data'!$F$29,0,10*ROW('Sanitation Data'!F90)))</f>
        <v/>
      </c>
      <c r="CW96" s="271" t="str">
        <f ca="true">+IF(OFFSET('Sanitation Data'!$F$30,0,10*ROW('Sanitation Data'!F90))="","",OFFSET('Sanitation Data'!$F$30,0,10*ROW('Sanitation Data'!F90)))</f>
        <v/>
      </c>
      <c r="CX96" s="271" t="str">
        <f ca="true">+IF(OFFSET('Sanitation Data'!$F$31,0,10*ROW('Sanitation Data'!F90))="","",OFFSET('Sanitation Data'!$F$31,0,10*ROW('Sanitation Data'!F90)))</f>
        <v/>
      </c>
      <c r="CY96" s="271" t="str">
        <f ca="true">+IF(OFFSET('Sanitation Data'!$F$32,0,10*ROW('Sanitation Data'!F90))="","",OFFSET('Sanitation Data'!$F$32,0,10*ROW('Sanitation Data'!F90)))</f>
        <v/>
      </c>
      <c r="CZ96" s="271" t="str">
        <f ca="true">+IF(OFFSET('Sanitation Data'!$G$28,0,10*ROW('Sanitation Data'!G90))="","",OFFSET('Sanitation Data'!$G$28,0,10*ROW('Sanitation Data'!G90)))</f>
        <v/>
      </c>
      <c r="DA96" s="271" t="str">
        <f ca="true">+IF(OFFSET('Sanitation Data'!$G$29,0,10*ROW('Sanitation Data'!G90))="","",OFFSET('Sanitation Data'!$G$29,0,10*ROW('Sanitation Data'!G90)))</f>
        <v/>
      </c>
      <c r="DB96" s="271" t="str">
        <f ca="true">+IF(OFFSET('Sanitation Data'!$G$30,0,10*ROW('Sanitation Data'!G90))="","",OFFSET('Sanitation Data'!$G$30,0,10*ROW('Sanitation Data'!G90)))</f>
        <v/>
      </c>
      <c r="DC96" s="271" t="str">
        <f ca="true">+IF(OFFSET('Sanitation Data'!$G$31,0,10*ROW('Sanitation Data'!G90))="","",OFFSET('Sanitation Data'!$G$31,0,10*ROW('Sanitation Data'!G90)))</f>
        <v/>
      </c>
      <c r="DD96" s="271" t="str">
        <f ca="true">+IF(OFFSET('Sanitation Data'!$G$32,0,10*ROW('Sanitation Data'!G90))="","",OFFSET('Sanitation Data'!$G$32,0,10*ROW('Sanitation Data'!G90)))</f>
        <v/>
      </c>
      <c r="DE96" s="271" t="str">
        <f ca="true">+IF(OFFSET('Sanitation Data'!$H$28,0,10*ROW('Sanitation Data'!H90))="","",OFFSET('Sanitation Data'!$H$28,0,10*ROW('Sanitation Data'!H90)))</f>
        <v/>
      </c>
      <c r="DF96" s="271" t="str">
        <f ca="true">+IF(OFFSET('Sanitation Data'!$H$29,0,10*ROW('Sanitation Data'!H90))="","",OFFSET('Sanitation Data'!$H$29,0,10*ROW('Sanitation Data'!H90)))</f>
        <v/>
      </c>
      <c r="DG96" s="271" t="str">
        <f ca="true">+IF(OFFSET('Sanitation Data'!$H$30,0,10*ROW('Sanitation Data'!H90))="","",OFFSET('Sanitation Data'!$H$30,0,10*ROW('Sanitation Data'!H90)))</f>
        <v/>
      </c>
      <c r="DH96" s="271" t="str">
        <f ca="true">+IF(OFFSET('Sanitation Data'!$H$31,0,10*ROW('Sanitation Data'!H90))="","",OFFSET('Sanitation Data'!$H$31,0,10*ROW('Sanitation Data'!H90)))</f>
        <v/>
      </c>
      <c r="DI96" s="271" t="str">
        <f ca="true">+IF(OFFSET('Sanitation Data'!$H$32,0,10*ROW('Sanitation Data'!H90))="","",OFFSET('Sanitation Data'!$H$32,0,10*ROW('Sanitation Data'!H90)))</f>
        <v/>
      </c>
      <c r="DJ96" s="271" t="str">
        <f ca="true">+IF(OFFSET('Sanitation Data'!$I$28,0,10*ROW('Sanitation Data'!I90))="","",OFFSET('Sanitation Data'!$I$28,0,10*ROW('Sanitation Data'!I90)))</f>
        <v/>
      </c>
      <c r="DK96" s="271" t="str">
        <f ca="true">+IF(OFFSET('Sanitation Data'!$I$29,0,10*ROW('Sanitation Data'!I90))="","",OFFSET('Sanitation Data'!$I$29,0,10*ROW('Sanitation Data'!I90)))</f>
        <v/>
      </c>
      <c r="DL96" s="271" t="str">
        <f ca="true">+IF(OFFSET('Sanitation Data'!$I$30,0,10*ROW('Sanitation Data'!I90))="","",OFFSET('Sanitation Data'!$I$30,0,10*ROW('Sanitation Data'!I90)))</f>
        <v/>
      </c>
      <c r="DM96" s="271" t="str">
        <f ca="true">+IF(OFFSET('Sanitation Data'!$I$31,0,10*ROW('Sanitation Data'!I90))="","",OFFSET('Sanitation Data'!$I$31,0,10*ROW('Sanitation Data'!I90)))</f>
        <v/>
      </c>
      <c r="DN96" s="271" t="str">
        <f ca="true">+IF(OFFSET('Sanitation Data'!$I$32,0,10*ROW('Sanitation Data'!I90))="","",OFFSET('Sanitation Data'!$I$32,0,10*ROW('Sanitation Data'!I90)))</f>
        <v/>
      </c>
      <c r="DO96" s="271" t="str">
        <f ca="true">+IF(OFFSET('Hygiene Data'!$D$11,0,10*ROW('Hygiene Data'!D90))="","",OFFSET('Hygiene Data'!$D$11,0,10*ROW('Hygiene Data'!D90)))</f>
        <v/>
      </c>
      <c r="DP96" s="271" t="str">
        <f ca="true">+IF(OFFSET('Hygiene Data'!$D$12,0,10*ROW('Hygiene Data'!D90))="","",OFFSET('Hygiene Data'!$D$12,0,10*ROW('Hygiene Data'!D90)))</f>
        <v/>
      </c>
      <c r="DQ96" s="271" t="str">
        <f ca="true">+IF(OFFSET('Hygiene Data'!$D$13,0,10*ROW('Hygiene Data'!D90))="","",OFFSET('Hygiene Data'!$D$13,0,10*ROW('Hygiene Data'!D90)))</f>
        <v/>
      </c>
      <c r="DR96" s="271" t="str">
        <f ca="true">+IF(OFFSET('Hygiene Data'!$E$11,0,10*ROW('Hygiene Data'!E90))="","",OFFSET('Hygiene Data'!$E$11,0,10*ROW('Hygiene Data'!E90)))</f>
        <v/>
      </c>
      <c r="DS96" s="271" t="str">
        <f ca="true">+IF(OFFSET('Hygiene Data'!$E$12,0,10*ROW('Hygiene Data'!E90))="","",OFFSET('Hygiene Data'!$E$12,0,10*ROW('Hygiene Data'!E90)))</f>
        <v/>
      </c>
      <c r="DT96" s="271" t="str">
        <f ca="true">+IF(OFFSET('Hygiene Data'!$E$13,0,10*ROW('Hygiene Data'!E90))="","",OFFSET('Hygiene Data'!$E$13,0,10*ROW('Hygiene Data'!E90)))</f>
        <v/>
      </c>
      <c r="DU96" s="271" t="str">
        <f ca="true">+IF(OFFSET('Hygiene Data'!$F$11,0,10*ROW('Hygiene Data'!F90))="","",OFFSET('Hygiene Data'!$F$11,0,10*ROW('Hygiene Data'!F90)))</f>
        <v/>
      </c>
      <c r="DV96" s="271" t="str">
        <f ca="true">+IF(OFFSET('Hygiene Data'!$F$12,0,10*ROW('Hygiene Data'!F90))="","",OFFSET('Hygiene Data'!$F$12,0,10*ROW('Hygiene Data'!F90)))</f>
        <v/>
      </c>
      <c r="DW96" s="271" t="str">
        <f ca="true">+IF(OFFSET('Hygiene Data'!$F$13,0,10*ROW('Hygiene Data'!F90))="","",OFFSET('Hygiene Data'!$F$13,0,10*ROW('Hygiene Data'!F90)))</f>
        <v/>
      </c>
      <c r="DX96" s="271" t="str">
        <f ca="true">+IF(OFFSET('Hygiene Data'!$G$11,0,10*ROW('Hygiene Data'!G90))="","",OFFSET('Hygiene Data'!$G$11,0,10*ROW('Hygiene Data'!G90)))</f>
        <v/>
      </c>
      <c r="DY96" s="271" t="str">
        <f ca="true">+IF(OFFSET('Hygiene Data'!$G$12,0,10*ROW('Hygiene Data'!G90))="","",OFFSET('Hygiene Data'!$G$12,0,10*ROW('Hygiene Data'!G90)))</f>
        <v/>
      </c>
      <c r="DZ96" s="271" t="str">
        <f ca="true">+IF(OFFSET('Hygiene Data'!$G$13,0,10*ROW('Hygiene Data'!G90))="","",OFFSET('Hygiene Data'!$G$13,0,10*ROW('Hygiene Data'!G90)))</f>
        <v/>
      </c>
      <c r="EA96" s="271" t="str">
        <f ca="true">+IF(OFFSET('Hygiene Data'!$H$11,0,10*ROW('Hygiene Data'!H90))="","",OFFSET('Hygiene Data'!$H$11,0,10*ROW('Hygiene Data'!H90)))</f>
        <v/>
      </c>
      <c r="EB96" s="271" t="str">
        <f ca="true">+IF(OFFSET('Hygiene Data'!$H$12,0,10*ROW('Hygiene Data'!H90))="","",OFFSET('Hygiene Data'!$H$12,0,10*ROW('Hygiene Data'!H90)))</f>
        <v/>
      </c>
      <c r="EC96" s="271" t="str">
        <f ca="true">+IF(OFFSET('Hygiene Data'!$H$13,0,10*ROW('Hygiene Data'!H90))="","",OFFSET('Hygiene Data'!$H$13,0,10*ROW('Hygiene Data'!H90)))</f>
        <v/>
      </c>
      <c r="ED96" s="271" t="str">
        <f ca="true">+IF(OFFSET('Hygiene Data'!$I$11,0,10*ROW('Hygiene Data'!I90))="","",OFFSET('Hygiene Data'!$I$11,0,10*ROW('Hygiene Data'!I90)))</f>
        <v/>
      </c>
      <c r="EE96" s="271" t="str">
        <f ca="true">+IF(OFFSET('Hygiene Data'!$I$12,0,10*ROW('Hygiene Data'!I90))="","",OFFSET('Hygiene Data'!$I$12,0,10*ROW('Hygiene Data'!I90)))</f>
        <v/>
      </c>
      <c r="EF96" s="271"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27"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1"/>
      <c r="BS97" s="271" t="str">
        <f ca="true">+IF(OFFSET('Water Data'!$D$27,0,10*ROW('Water Data'!D91))="","",OFFSET('Water Data'!$D$27,0,10*ROW('Water Data'!D91)))</f>
        <v/>
      </c>
      <c r="BT97" s="271" t="str">
        <f ca="true">+IF(OFFSET('Water Data'!$D$28,0,10*ROW('Water Data'!D91))="","",OFFSET('Water Data'!$D$28,0,10*ROW('Water Data'!D91)))</f>
        <v/>
      </c>
      <c r="BU97" s="271" t="str">
        <f ca="true">+IF(OFFSET('Water Data'!$D$29,0,10*ROW('Water Data'!D91))="","",OFFSET('Water Data'!$D$29,0,10*ROW('Water Data'!D91)))</f>
        <v/>
      </c>
      <c r="BV97" s="271" t="str">
        <f ca="true">+IF(OFFSET('Water Data'!$E$27,0,10*ROW('Water Data'!E91))="","",OFFSET('Water Data'!$E$27,0,10*ROW('Water Data'!E91)))</f>
        <v/>
      </c>
      <c r="BW97" s="271" t="str">
        <f ca="true">+IF(OFFSET('Water Data'!$E$28,0,10*ROW('Water Data'!E91))="","",OFFSET('Water Data'!$E$28,0,10*ROW('Water Data'!E91)))</f>
        <v/>
      </c>
      <c r="BX97" s="271" t="str">
        <f ca="true">+IF(OFFSET('Water Data'!$E$29,0,10*ROW('Water Data'!E91))="","",OFFSET('Water Data'!$E$29,0,10*ROW('Water Data'!E91)))</f>
        <v/>
      </c>
      <c r="BY97" s="271" t="str">
        <f ca="true">+IF(OFFSET('Water Data'!$F$27,0,10*ROW('Water Data'!F91))="","",OFFSET('Water Data'!$F$27,0,10*ROW('Water Data'!F91)))</f>
        <v/>
      </c>
      <c r="BZ97" s="271" t="str">
        <f ca="true">+IF(OFFSET('Water Data'!$F$28,0,10*ROW('Water Data'!F91))="","",OFFSET('Water Data'!$F$28,0,10*ROW('Water Data'!F91)))</f>
        <v/>
      </c>
      <c r="CA97" s="271" t="str">
        <f ca="true">+IF(OFFSET('Water Data'!$F$29,0,10*ROW('Water Data'!F91))="","",OFFSET('Water Data'!$F$29,0,10*ROW('Water Data'!F91)))</f>
        <v/>
      </c>
      <c r="CB97" s="271" t="str">
        <f ca="true">+IF(OFFSET('Water Data'!$G$27,0,10*ROW('Water Data'!G91))="","",OFFSET('Water Data'!$G$27,0,10*ROW('Water Data'!G91)))</f>
        <v/>
      </c>
      <c r="CC97" s="271" t="str">
        <f ca="true">+IF(OFFSET('Water Data'!$G$28,0,10*ROW('Water Data'!G91))="","",OFFSET('Water Data'!$G$28,0,10*ROW('Water Data'!G91)))</f>
        <v/>
      </c>
      <c r="CD97" s="271" t="str">
        <f ca="true">+IF(OFFSET('Water Data'!$G$29,0,10*ROW('Water Data'!G91))="","",OFFSET('Water Data'!$G$29,0,10*ROW('Water Data'!G91)))</f>
        <v/>
      </c>
      <c r="CE97" s="271" t="str">
        <f ca="true">+IF(OFFSET('Water Data'!$H$27,0,10*ROW('Water Data'!H91))="","",OFFSET('Water Data'!$H$27,0,10*ROW('Water Data'!H91)))</f>
        <v/>
      </c>
      <c r="CF97" s="271" t="str">
        <f ca="true">+IF(OFFSET('Water Data'!$H$28,0,10*ROW('Water Data'!H91))="","",OFFSET('Water Data'!$H$28,0,10*ROW('Water Data'!H91)))</f>
        <v/>
      </c>
      <c r="CG97" s="271" t="str">
        <f ca="true">+IF(OFFSET('Water Data'!$H$29,0,10*ROW('Water Data'!H91))="","",OFFSET('Water Data'!$H$29,0,10*ROW('Water Data'!H91)))</f>
        <v/>
      </c>
      <c r="CH97" s="271" t="str">
        <f ca="true">+IF(OFFSET('Water Data'!$I$27,0,10*ROW('Water Data'!I91))="","",OFFSET('Water Data'!$I$27,0,10*ROW('Water Data'!I91)))</f>
        <v/>
      </c>
      <c r="CI97" s="271" t="str">
        <f ca="true">+IF(OFFSET('Water Data'!$I$28,0,10*ROW('Water Data'!I91))="","",OFFSET('Water Data'!$I$28,0,10*ROW('Water Data'!I91)))</f>
        <v/>
      </c>
      <c r="CJ97" s="271" t="str">
        <f ca="true">+IF(OFFSET('Water Data'!$I$29,0,10*ROW('Water Data'!I91))="","",OFFSET('Water Data'!$I$29,0,10*ROW('Water Data'!I91)))</f>
        <v/>
      </c>
      <c r="CK97" s="271" t="str">
        <f ca="true">+IF(OFFSET('Sanitation Data'!$D$28,0,10*ROW('Sanitation Data'!D91))="","",OFFSET('Sanitation Data'!$D$28,0,10*ROW('Sanitation Data'!D91)))</f>
        <v/>
      </c>
      <c r="CL97" s="271" t="str">
        <f ca="true">+IF(OFFSET('Sanitation Data'!$D$29,0,10*ROW('Sanitation Data'!D91))="","",OFFSET('Sanitation Data'!$D$29,0,10*ROW('Sanitation Data'!D91)))</f>
        <v/>
      </c>
      <c r="CM97" s="271" t="str">
        <f ca="true">+IF(OFFSET('Sanitation Data'!$D$30,0,10*ROW('Sanitation Data'!D91))="","",OFFSET('Sanitation Data'!$D$30,0,10*ROW('Sanitation Data'!D91)))</f>
        <v/>
      </c>
      <c r="CN97" s="271" t="str">
        <f ca="true">+IF(OFFSET('Sanitation Data'!$D$31,0,10*ROW('Sanitation Data'!D91))="","",OFFSET('Sanitation Data'!$D$31,0,10*ROW('Sanitation Data'!D91)))</f>
        <v/>
      </c>
      <c r="CO97" s="271" t="str">
        <f ca="true">+IF(OFFSET('Sanitation Data'!$D$32,0,10*ROW('Sanitation Data'!D91))="","",OFFSET('Sanitation Data'!$D$32,0,10*ROW('Sanitation Data'!D91)))</f>
        <v/>
      </c>
      <c r="CP97" s="271" t="str">
        <f ca="true">+IF(OFFSET('Sanitation Data'!$E$28,0,10*ROW('Sanitation Data'!E91))="","",OFFSET('Sanitation Data'!$E$28,0,10*ROW('Sanitation Data'!E91)))</f>
        <v/>
      </c>
      <c r="CQ97" s="271" t="str">
        <f ca="true">+IF(OFFSET('Sanitation Data'!$E$29,0,10*ROW('Sanitation Data'!E91))="","",OFFSET('Sanitation Data'!$E$29,0,10*ROW('Sanitation Data'!E91)))</f>
        <v/>
      </c>
      <c r="CR97" s="271" t="str">
        <f ca="true">+IF(OFFSET('Sanitation Data'!$E$30,0,10*ROW('Sanitation Data'!E91))="","",OFFSET('Sanitation Data'!$E$30,0,10*ROW('Sanitation Data'!E91)))</f>
        <v/>
      </c>
      <c r="CS97" s="271" t="str">
        <f ca="true">+IF(OFFSET('Sanitation Data'!$E$31,0,10*ROW('Sanitation Data'!E91))="","",OFFSET('Sanitation Data'!$E$31,0,10*ROW('Sanitation Data'!E91)))</f>
        <v/>
      </c>
      <c r="CT97" s="271" t="str">
        <f ca="true">+IF(OFFSET('Sanitation Data'!$E$32,0,10*ROW('Sanitation Data'!E91))="","",OFFSET('Sanitation Data'!$E$32,0,10*ROW('Sanitation Data'!E91)))</f>
        <v/>
      </c>
      <c r="CU97" s="271" t="str">
        <f ca="true">+IF(OFFSET('Sanitation Data'!$F$28,0,10*ROW('Sanitation Data'!F91))="","",OFFSET('Sanitation Data'!$F$28,0,10*ROW('Sanitation Data'!F91)))</f>
        <v/>
      </c>
      <c r="CV97" s="271" t="str">
        <f ca="true">+IF(OFFSET('Sanitation Data'!$F$29,0,10*ROW('Sanitation Data'!F91))="","",OFFSET('Sanitation Data'!$F$29,0,10*ROW('Sanitation Data'!F91)))</f>
        <v/>
      </c>
      <c r="CW97" s="271" t="str">
        <f ca="true">+IF(OFFSET('Sanitation Data'!$F$30,0,10*ROW('Sanitation Data'!F91))="","",OFFSET('Sanitation Data'!$F$30,0,10*ROW('Sanitation Data'!F91)))</f>
        <v/>
      </c>
      <c r="CX97" s="271" t="str">
        <f ca="true">+IF(OFFSET('Sanitation Data'!$F$31,0,10*ROW('Sanitation Data'!F91))="","",OFFSET('Sanitation Data'!$F$31,0,10*ROW('Sanitation Data'!F91)))</f>
        <v/>
      </c>
      <c r="CY97" s="271" t="str">
        <f ca="true">+IF(OFFSET('Sanitation Data'!$F$32,0,10*ROW('Sanitation Data'!F91))="","",OFFSET('Sanitation Data'!$F$32,0,10*ROW('Sanitation Data'!F91)))</f>
        <v/>
      </c>
      <c r="CZ97" s="271" t="str">
        <f ca="true">+IF(OFFSET('Sanitation Data'!$G$28,0,10*ROW('Sanitation Data'!G91))="","",OFFSET('Sanitation Data'!$G$28,0,10*ROW('Sanitation Data'!G91)))</f>
        <v/>
      </c>
      <c r="DA97" s="271" t="str">
        <f ca="true">+IF(OFFSET('Sanitation Data'!$G$29,0,10*ROW('Sanitation Data'!G91))="","",OFFSET('Sanitation Data'!$G$29,0,10*ROW('Sanitation Data'!G91)))</f>
        <v/>
      </c>
      <c r="DB97" s="271" t="str">
        <f ca="true">+IF(OFFSET('Sanitation Data'!$G$30,0,10*ROW('Sanitation Data'!G91))="","",OFFSET('Sanitation Data'!$G$30,0,10*ROW('Sanitation Data'!G91)))</f>
        <v/>
      </c>
      <c r="DC97" s="271" t="str">
        <f ca="true">+IF(OFFSET('Sanitation Data'!$G$31,0,10*ROW('Sanitation Data'!G91))="","",OFFSET('Sanitation Data'!$G$31,0,10*ROW('Sanitation Data'!G91)))</f>
        <v/>
      </c>
      <c r="DD97" s="271" t="str">
        <f ca="true">+IF(OFFSET('Sanitation Data'!$G$32,0,10*ROW('Sanitation Data'!G91))="","",OFFSET('Sanitation Data'!$G$32,0,10*ROW('Sanitation Data'!G91)))</f>
        <v/>
      </c>
      <c r="DE97" s="271" t="str">
        <f ca="true">+IF(OFFSET('Sanitation Data'!$H$28,0,10*ROW('Sanitation Data'!H91))="","",OFFSET('Sanitation Data'!$H$28,0,10*ROW('Sanitation Data'!H91)))</f>
        <v/>
      </c>
      <c r="DF97" s="271" t="str">
        <f ca="true">+IF(OFFSET('Sanitation Data'!$H$29,0,10*ROW('Sanitation Data'!H91))="","",OFFSET('Sanitation Data'!$H$29,0,10*ROW('Sanitation Data'!H91)))</f>
        <v/>
      </c>
      <c r="DG97" s="271" t="str">
        <f ca="true">+IF(OFFSET('Sanitation Data'!$H$30,0,10*ROW('Sanitation Data'!H91))="","",OFFSET('Sanitation Data'!$H$30,0,10*ROW('Sanitation Data'!H91)))</f>
        <v/>
      </c>
      <c r="DH97" s="271" t="str">
        <f ca="true">+IF(OFFSET('Sanitation Data'!$H$31,0,10*ROW('Sanitation Data'!H91))="","",OFFSET('Sanitation Data'!$H$31,0,10*ROW('Sanitation Data'!H91)))</f>
        <v/>
      </c>
      <c r="DI97" s="271" t="str">
        <f ca="true">+IF(OFFSET('Sanitation Data'!$H$32,0,10*ROW('Sanitation Data'!H91))="","",OFFSET('Sanitation Data'!$H$32,0,10*ROW('Sanitation Data'!H91)))</f>
        <v/>
      </c>
      <c r="DJ97" s="271" t="str">
        <f ca="true">+IF(OFFSET('Sanitation Data'!$I$28,0,10*ROW('Sanitation Data'!I91))="","",OFFSET('Sanitation Data'!$I$28,0,10*ROW('Sanitation Data'!I91)))</f>
        <v/>
      </c>
      <c r="DK97" s="271" t="str">
        <f ca="true">+IF(OFFSET('Sanitation Data'!$I$29,0,10*ROW('Sanitation Data'!I91))="","",OFFSET('Sanitation Data'!$I$29,0,10*ROW('Sanitation Data'!I91)))</f>
        <v/>
      </c>
      <c r="DL97" s="271" t="str">
        <f ca="true">+IF(OFFSET('Sanitation Data'!$I$30,0,10*ROW('Sanitation Data'!I91))="","",OFFSET('Sanitation Data'!$I$30,0,10*ROW('Sanitation Data'!I91)))</f>
        <v/>
      </c>
      <c r="DM97" s="271" t="str">
        <f ca="true">+IF(OFFSET('Sanitation Data'!$I$31,0,10*ROW('Sanitation Data'!I91))="","",OFFSET('Sanitation Data'!$I$31,0,10*ROW('Sanitation Data'!I91)))</f>
        <v/>
      </c>
      <c r="DN97" s="271" t="str">
        <f ca="true">+IF(OFFSET('Sanitation Data'!$I$32,0,10*ROW('Sanitation Data'!I91))="","",OFFSET('Sanitation Data'!$I$32,0,10*ROW('Sanitation Data'!I91)))</f>
        <v/>
      </c>
      <c r="DO97" s="271" t="str">
        <f ca="true">+IF(OFFSET('Hygiene Data'!$D$11,0,10*ROW('Hygiene Data'!D91))="","",OFFSET('Hygiene Data'!$D$11,0,10*ROW('Hygiene Data'!D91)))</f>
        <v/>
      </c>
      <c r="DP97" s="271" t="str">
        <f ca="true">+IF(OFFSET('Hygiene Data'!$D$12,0,10*ROW('Hygiene Data'!D91))="","",OFFSET('Hygiene Data'!$D$12,0,10*ROW('Hygiene Data'!D91)))</f>
        <v/>
      </c>
      <c r="DQ97" s="271" t="str">
        <f ca="true">+IF(OFFSET('Hygiene Data'!$D$13,0,10*ROW('Hygiene Data'!D91))="","",OFFSET('Hygiene Data'!$D$13,0,10*ROW('Hygiene Data'!D91)))</f>
        <v/>
      </c>
      <c r="DR97" s="271" t="str">
        <f ca="true">+IF(OFFSET('Hygiene Data'!$E$11,0,10*ROW('Hygiene Data'!E91))="","",OFFSET('Hygiene Data'!$E$11,0,10*ROW('Hygiene Data'!E91)))</f>
        <v/>
      </c>
      <c r="DS97" s="271" t="str">
        <f ca="true">+IF(OFFSET('Hygiene Data'!$E$12,0,10*ROW('Hygiene Data'!E91))="","",OFFSET('Hygiene Data'!$E$12,0,10*ROW('Hygiene Data'!E91)))</f>
        <v/>
      </c>
      <c r="DT97" s="271" t="str">
        <f ca="true">+IF(OFFSET('Hygiene Data'!$E$13,0,10*ROW('Hygiene Data'!E91))="","",OFFSET('Hygiene Data'!$E$13,0,10*ROW('Hygiene Data'!E91)))</f>
        <v/>
      </c>
      <c r="DU97" s="271" t="str">
        <f ca="true">+IF(OFFSET('Hygiene Data'!$F$11,0,10*ROW('Hygiene Data'!F91))="","",OFFSET('Hygiene Data'!$F$11,0,10*ROW('Hygiene Data'!F91)))</f>
        <v/>
      </c>
      <c r="DV97" s="271" t="str">
        <f ca="true">+IF(OFFSET('Hygiene Data'!$F$12,0,10*ROW('Hygiene Data'!F91))="","",OFFSET('Hygiene Data'!$F$12,0,10*ROW('Hygiene Data'!F91)))</f>
        <v/>
      </c>
      <c r="DW97" s="271" t="str">
        <f ca="true">+IF(OFFSET('Hygiene Data'!$F$13,0,10*ROW('Hygiene Data'!F91))="","",OFFSET('Hygiene Data'!$F$13,0,10*ROW('Hygiene Data'!F91)))</f>
        <v/>
      </c>
      <c r="DX97" s="271" t="str">
        <f ca="true">+IF(OFFSET('Hygiene Data'!$G$11,0,10*ROW('Hygiene Data'!G91))="","",OFFSET('Hygiene Data'!$G$11,0,10*ROW('Hygiene Data'!G91)))</f>
        <v/>
      </c>
      <c r="DY97" s="271" t="str">
        <f ca="true">+IF(OFFSET('Hygiene Data'!$G$12,0,10*ROW('Hygiene Data'!G91))="","",OFFSET('Hygiene Data'!$G$12,0,10*ROW('Hygiene Data'!G91)))</f>
        <v/>
      </c>
      <c r="DZ97" s="271" t="str">
        <f ca="true">+IF(OFFSET('Hygiene Data'!$G$13,0,10*ROW('Hygiene Data'!G91))="","",OFFSET('Hygiene Data'!$G$13,0,10*ROW('Hygiene Data'!G91)))</f>
        <v/>
      </c>
      <c r="EA97" s="271" t="str">
        <f ca="true">+IF(OFFSET('Hygiene Data'!$H$11,0,10*ROW('Hygiene Data'!H91))="","",OFFSET('Hygiene Data'!$H$11,0,10*ROW('Hygiene Data'!H91)))</f>
        <v/>
      </c>
      <c r="EB97" s="271" t="str">
        <f ca="true">+IF(OFFSET('Hygiene Data'!$H$12,0,10*ROW('Hygiene Data'!H91))="","",OFFSET('Hygiene Data'!$H$12,0,10*ROW('Hygiene Data'!H91)))</f>
        <v/>
      </c>
      <c r="EC97" s="271" t="str">
        <f ca="true">+IF(OFFSET('Hygiene Data'!$H$13,0,10*ROW('Hygiene Data'!H91))="","",OFFSET('Hygiene Data'!$H$13,0,10*ROW('Hygiene Data'!H91)))</f>
        <v/>
      </c>
      <c r="ED97" s="271" t="str">
        <f ca="true">+IF(OFFSET('Hygiene Data'!$I$11,0,10*ROW('Hygiene Data'!I91))="","",OFFSET('Hygiene Data'!$I$11,0,10*ROW('Hygiene Data'!I91)))</f>
        <v/>
      </c>
      <c r="EE97" s="271" t="str">
        <f ca="true">+IF(OFFSET('Hygiene Data'!$I$12,0,10*ROW('Hygiene Data'!I91))="","",OFFSET('Hygiene Data'!$I$12,0,10*ROW('Hygiene Data'!I91)))</f>
        <v/>
      </c>
      <c r="EF97" s="271"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27"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1"/>
      <c r="BS98" s="271" t="str">
        <f ca="true">+IF(OFFSET('Water Data'!$D$27,0,10*ROW('Water Data'!D92))="","",OFFSET('Water Data'!$D$27,0,10*ROW('Water Data'!D92)))</f>
        <v/>
      </c>
      <c r="BT98" s="271" t="str">
        <f ca="true">+IF(OFFSET('Water Data'!$D$28,0,10*ROW('Water Data'!D92))="","",OFFSET('Water Data'!$D$28,0,10*ROW('Water Data'!D92)))</f>
        <v/>
      </c>
      <c r="BU98" s="271" t="str">
        <f ca="true">+IF(OFFSET('Water Data'!$D$29,0,10*ROW('Water Data'!D92))="","",OFFSET('Water Data'!$D$29,0,10*ROW('Water Data'!D92)))</f>
        <v/>
      </c>
      <c r="BV98" s="271" t="str">
        <f ca="true">+IF(OFFSET('Water Data'!$E$27,0,10*ROW('Water Data'!E92))="","",OFFSET('Water Data'!$E$27,0,10*ROW('Water Data'!E92)))</f>
        <v/>
      </c>
      <c r="BW98" s="271" t="str">
        <f ca="true">+IF(OFFSET('Water Data'!$E$28,0,10*ROW('Water Data'!E92))="","",OFFSET('Water Data'!$E$28,0,10*ROW('Water Data'!E92)))</f>
        <v/>
      </c>
      <c r="BX98" s="271" t="str">
        <f ca="true">+IF(OFFSET('Water Data'!$E$29,0,10*ROW('Water Data'!E92))="","",OFFSET('Water Data'!$E$29,0,10*ROW('Water Data'!E92)))</f>
        <v/>
      </c>
      <c r="BY98" s="271" t="str">
        <f ca="true">+IF(OFFSET('Water Data'!$F$27,0,10*ROW('Water Data'!F92))="","",OFFSET('Water Data'!$F$27,0,10*ROW('Water Data'!F92)))</f>
        <v/>
      </c>
      <c r="BZ98" s="271" t="str">
        <f ca="true">+IF(OFFSET('Water Data'!$F$28,0,10*ROW('Water Data'!F92))="","",OFFSET('Water Data'!$F$28,0,10*ROW('Water Data'!F92)))</f>
        <v/>
      </c>
      <c r="CA98" s="271" t="str">
        <f ca="true">+IF(OFFSET('Water Data'!$F$29,0,10*ROW('Water Data'!F92))="","",OFFSET('Water Data'!$F$29,0,10*ROW('Water Data'!F92)))</f>
        <v/>
      </c>
      <c r="CB98" s="271" t="str">
        <f ca="true">+IF(OFFSET('Water Data'!$G$27,0,10*ROW('Water Data'!G92))="","",OFFSET('Water Data'!$G$27,0,10*ROW('Water Data'!G92)))</f>
        <v/>
      </c>
      <c r="CC98" s="271" t="str">
        <f ca="true">+IF(OFFSET('Water Data'!$G$28,0,10*ROW('Water Data'!G92))="","",OFFSET('Water Data'!$G$28,0,10*ROW('Water Data'!G92)))</f>
        <v/>
      </c>
      <c r="CD98" s="271" t="str">
        <f ca="true">+IF(OFFSET('Water Data'!$G$29,0,10*ROW('Water Data'!G92))="","",OFFSET('Water Data'!$G$29,0,10*ROW('Water Data'!G92)))</f>
        <v/>
      </c>
      <c r="CE98" s="271" t="str">
        <f ca="true">+IF(OFFSET('Water Data'!$H$27,0,10*ROW('Water Data'!H92))="","",OFFSET('Water Data'!$H$27,0,10*ROW('Water Data'!H92)))</f>
        <v/>
      </c>
      <c r="CF98" s="271" t="str">
        <f ca="true">+IF(OFFSET('Water Data'!$H$28,0,10*ROW('Water Data'!H92))="","",OFFSET('Water Data'!$H$28,0,10*ROW('Water Data'!H92)))</f>
        <v/>
      </c>
      <c r="CG98" s="271" t="str">
        <f ca="true">+IF(OFFSET('Water Data'!$H$29,0,10*ROW('Water Data'!H92))="","",OFFSET('Water Data'!$H$29,0,10*ROW('Water Data'!H92)))</f>
        <v/>
      </c>
      <c r="CH98" s="271" t="str">
        <f ca="true">+IF(OFFSET('Water Data'!$I$27,0,10*ROW('Water Data'!I92))="","",OFFSET('Water Data'!$I$27,0,10*ROW('Water Data'!I92)))</f>
        <v/>
      </c>
      <c r="CI98" s="271" t="str">
        <f ca="true">+IF(OFFSET('Water Data'!$I$28,0,10*ROW('Water Data'!I92))="","",OFFSET('Water Data'!$I$28,0,10*ROW('Water Data'!I92)))</f>
        <v/>
      </c>
      <c r="CJ98" s="271" t="str">
        <f ca="true">+IF(OFFSET('Water Data'!$I$29,0,10*ROW('Water Data'!I92))="","",OFFSET('Water Data'!$I$29,0,10*ROW('Water Data'!I92)))</f>
        <v/>
      </c>
      <c r="CK98" s="271" t="str">
        <f ca="true">+IF(OFFSET('Sanitation Data'!$D$28,0,10*ROW('Sanitation Data'!D92))="","",OFFSET('Sanitation Data'!$D$28,0,10*ROW('Sanitation Data'!D92)))</f>
        <v/>
      </c>
      <c r="CL98" s="271" t="str">
        <f ca="true">+IF(OFFSET('Sanitation Data'!$D$29,0,10*ROW('Sanitation Data'!D92))="","",OFFSET('Sanitation Data'!$D$29,0,10*ROW('Sanitation Data'!D92)))</f>
        <v/>
      </c>
      <c r="CM98" s="271" t="str">
        <f ca="true">+IF(OFFSET('Sanitation Data'!$D$30,0,10*ROW('Sanitation Data'!D92))="","",OFFSET('Sanitation Data'!$D$30,0,10*ROW('Sanitation Data'!D92)))</f>
        <v/>
      </c>
      <c r="CN98" s="271" t="str">
        <f ca="true">+IF(OFFSET('Sanitation Data'!$D$31,0,10*ROW('Sanitation Data'!D92))="","",OFFSET('Sanitation Data'!$D$31,0,10*ROW('Sanitation Data'!D92)))</f>
        <v/>
      </c>
      <c r="CO98" s="271" t="str">
        <f ca="true">+IF(OFFSET('Sanitation Data'!$D$32,0,10*ROW('Sanitation Data'!D92))="","",OFFSET('Sanitation Data'!$D$32,0,10*ROW('Sanitation Data'!D92)))</f>
        <v/>
      </c>
      <c r="CP98" s="271" t="str">
        <f ca="true">+IF(OFFSET('Sanitation Data'!$E$28,0,10*ROW('Sanitation Data'!E92))="","",OFFSET('Sanitation Data'!$E$28,0,10*ROW('Sanitation Data'!E92)))</f>
        <v/>
      </c>
      <c r="CQ98" s="271" t="str">
        <f ca="true">+IF(OFFSET('Sanitation Data'!$E$29,0,10*ROW('Sanitation Data'!E92))="","",OFFSET('Sanitation Data'!$E$29,0,10*ROW('Sanitation Data'!E92)))</f>
        <v/>
      </c>
      <c r="CR98" s="271" t="str">
        <f ca="true">+IF(OFFSET('Sanitation Data'!$E$30,0,10*ROW('Sanitation Data'!E92))="","",OFFSET('Sanitation Data'!$E$30,0,10*ROW('Sanitation Data'!E92)))</f>
        <v/>
      </c>
      <c r="CS98" s="271" t="str">
        <f ca="true">+IF(OFFSET('Sanitation Data'!$E$31,0,10*ROW('Sanitation Data'!E92))="","",OFFSET('Sanitation Data'!$E$31,0,10*ROW('Sanitation Data'!E92)))</f>
        <v/>
      </c>
      <c r="CT98" s="271" t="str">
        <f ca="true">+IF(OFFSET('Sanitation Data'!$E$32,0,10*ROW('Sanitation Data'!E92))="","",OFFSET('Sanitation Data'!$E$32,0,10*ROW('Sanitation Data'!E92)))</f>
        <v/>
      </c>
      <c r="CU98" s="271" t="str">
        <f ca="true">+IF(OFFSET('Sanitation Data'!$F$28,0,10*ROW('Sanitation Data'!F92))="","",OFFSET('Sanitation Data'!$F$28,0,10*ROW('Sanitation Data'!F92)))</f>
        <v/>
      </c>
      <c r="CV98" s="271" t="str">
        <f ca="true">+IF(OFFSET('Sanitation Data'!$F$29,0,10*ROW('Sanitation Data'!F92))="","",OFFSET('Sanitation Data'!$F$29,0,10*ROW('Sanitation Data'!F92)))</f>
        <v/>
      </c>
      <c r="CW98" s="271" t="str">
        <f ca="true">+IF(OFFSET('Sanitation Data'!$F$30,0,10*ROW('Sanitation Data'!F92))="","",OFFSET('Sanitation Data'!$F$30,0,10*ROW('Sanitation Data'!F92)))</f>
        <v/>
      </c>
      <c r="CX98" s="271" t="str">
        <f ca="true">+IF(OFFSET('Sanitation Data'!$F$31,0,10*ROW('Sanitation Data'!F92))="","",OFFSET('Sanitation Data'!$F$31,0,10*ROW('Sanitation Data'!F92)))</f>
        <v/>
      </c>
      <c r="CY98" s="271" t="str">
        <f ca="true">+IF(OFFSET('Sanitation Data'!$F$32,0,10*ROW('Sanitation Data'!F92))="","",OFFSET('Sanitation Data'!$F$32,0,10*ROW('Sanitation Data'!F92)))</f>
        <v/>
      </c>
      <c r="CZ98" s="271" t="str">
        <f ca="true">+IF(OFFSET('Sanitation Data'!$G$28,0,10*ROW('Sanitation Data'!G92))="","",OFFSET('Sanitation Data'!$G$28,0,10*ROW('Sanitation Data'!G92)))</f>
        <v/>
      </c>
      <c r="DA98" s="271" t="str">
        <f ca="true">+IF(OFFSET('Sanitation Data'!$G$29,0,10*ROW('Sanitation Data'!G92))="","",OFFSET('Sanitation Data'!$G$29,0,10*ROW('Sanitation Data'!G92)))</f>
        <v/>
      </c>
      <c r="DB98" s="271" t="str">
        <f ca="true">+IF(OFFSET('Sanitation Data'!$G$30,0,10*ROW('Sanitation Data'!G92))="","",OFFSET('Sanitation Data'!$G$30,0,10*ROW('Sanitation Data'!G92)))</f>
        <v/>
      </c>
      <c r="DC98" s="271" t="str">
        <f ca="true">+IF(OFFSET('Sanitation Data'!$G$31,0,10*ROW('Sanitation Data'!G92))="","",OFFSET('Sanitation Data'!$G$31,0,10*ROW('Sanitation Data'!G92)))</f>
        <v/>
      </c>
      <c r="DD98" s="271" t="str">
        <f ca="true">+IF(OFFSET('Sanitation Data'!$G$32,0,10*ROW('Sanitation Data'!G92))="","",OFFSET('Sanitation Data'!$G$32,0,10*ROW('Sanitation Data'!G92)))</f>
        <v/>
      </c>
      <c r="DE98" s="271" t="str">
        <f ca="true">+IF(OFFSET('Sanitation Data'!$H$28,0,10*ROW('Sanitation Data'!H92))="","",OFFSET('Sanitation Data'!$H$28,0,10*ROW('Sanitation Data'!H92)))</f>
        <v/>
      </c>
      <c r="DF98" s="271" t="str">
        <f ca="true">+IF(OFFSET('Sanitation Data'!$H$29,0,10*ROW('Sanitation Data'!H92))="","",OFFSET('Sanitation Data'!$H$29,0,10*ROW('Sanitation Data'!H92)))</f>
        <v/>
      </c>
      <c r="DG98" s="271" t="str">
        <f ca="true">+IF(OFFSET('Sanitation Data'!$H$30,0,10*ROW('Sanitation Data'!H92))="","",OFFSET('Sanitation Data'!$H$30,0,10*ROW('Sanitation Data'!H92)))</f>
        <v/>
      </c>
      <c r="DH98" s="271" t="str">
        <f ca="true">+IF(OFFSET('Sanitation Data'!$H$31,0,10*ROW('Sanitation Data'!H92))="","",OFFSET('Sanitation Data'!$H$31,0,10*ROW('Sanitation Data'!H92)))</f>
        <v/>
      </c>
      <c r="DI98" s="271" t="str">
        <f ca="true">+IF(OFFSET('Sanitation Data'!$H$32,0,10*ROW('Sanitation Data'!H92))="","",OFFSET('Sanitation Data'!$H$32,0,10*ROW('Sanitation Data'!H92)))</f>
        <v/>
      </c>
      <c r="DJ98" s="271" t="str">
        <f ca="true">+IF(OFFSET('Sanitation Data'!$I$28,0,10*ROW('Sanitation Data'!I92))="","",OFFSET('Sanitation Data'!$I$28,0,10*ROW('Sanitation Data'!I92)))</f>
        <v/>
      </c>
      <c r="DK98" s="271" t="str">
        <f ca="true">+IF(OFFSET('Sanitation Data'!$I$29,0,10*ROW('Sanitation Data'!I92))="","",OFFSET('Sanitation Data'!$I$29,0,10*ROW('Sanitation Data'!I92)))</f>
        <v/>
      </c>
      <c r="DL98" s="271" t="str">
        <f ca="true">+IF(OFFSET('Sanitation Data'!$I$30,0,10*ROW('Sanitation Data'!I92))="","",OFFSET('Sanitation Data'!$I$30,0,10*ROW('Sanitation Data'!I92)))</f>
        <v/>
      </c>
      <c r="DM98" s="271" t="str">
        <f ca="true">+IF(OFFSET('Sanitation Data'!$I$31,0,10*ROW('Sanitation Data'!I92))="","",OFFSET('Sanitation Data'!$I$31,0,10*ROW('Sanitation Data'!I92)))</f>
        <v/>
      </c>
      <c r="DN98" s="271" t="str">
        <f ca="true">+IF(OFFSET('Sanitation Data'!$I$32,0,10*ROW('Sanitation Data'!I92))="","",OFFSET('Sanitation Data'!$I$32,0,10*ROW('Sanitation Data'!I92)))</f>
        <v/>
      </c>
      <c r="DO98" s="271" t="str">
        <f ca="true">+IF(OFFSET('Hygiene Data'!$D$11,0,10*ROW('Hygiene Data'!D92))="","",OFFSET('Hygiene Data'!$D$11,0,10*ROW('Hygiene Data'!D92)))</f>
        <v/>
      </c>
      <c r="DP98" s="271" t="str">
        <f ca="true">+IF(OFFSET('Hygiene Data'!$D$12,0,10*ROW('Hygiene Data'!D92))="","",OFFSET('Hygiene Data'!$D$12,0,10*ROW('Hygiene Data'!D92)))</f>
        <v/>
      </c>
      <c r="DQ98" s="271" t="str">
        <f ca="true">+IF(OFFSET('Hygiene Data'!$D$13,0,10*ROW('Hygiene Data'!D92))="","",OFFSET('Hygiene Data'!$D$13,0,10*ROW('Hygiene Data'!D92)))</f>
        <v/>
      </c>
      <c r="DR98" s="271" t="str">
        <f ca="true">+IF(OFFSET('Hygiene Data'!$E$11,0,10*ROW('Hygiene Data'!E92))="","",OFFSET('Hygiene Data'!$E$11,0,10*ROW('Hygiene Data'!E92)))</f>
        <v/>
      </c>
      <c r="DS98" s="271" t="str">
        <f ca="true">+IF(OFFSET('Hygiene Data'!$E$12,0,10*ROW('Hygiene Data'!E92))="","",OFFSET('Hygiene Data'!$E$12,0,10*ROW('Hygiene Data'!E92)))</f>
        <v/>
      </c>
      <c r="DT98" s="271" t="str">
        <f ca="true">+IF(OFFSET('Hygiene Data'!$E$13,0,10*ROW('Hygiene Data'!E92))="","",OFFSET('Hygiene Data'!$E$13,0,10*ROW('Hygiene Data'!E92)))</f>
        <v/>
      </c>
      <c r="DU98" s="271" t="str">
        <f ca="true">+IF(OFFSET('Hygiene Data'!$F$11,0,10*ROW('Hygiene Data'!F92))="","",OFFSET('Hygiene Data'!$F$11,0,10*ROW('Hygiene Data'!F92)))</f>
        <v/>
      </c>
      <c r="DV98" s="271" t="str">
        <f ca="true">+IF(OFFSET('Hygiene Data'!$F$12,0,10*ROW('Hygiene Data'!F92))="","",OFFSET('Hygiene Data'!$F$12,0,10*ROW('Hygiene Data'!F92)))</f>
        <v/>
      </c>
      <c r="DW98" s="271" t="str">
        <f ca="true">+IF(OFFSET('Hygiene Data'!$F$13,0,10*ROW('Hygiene Data'!F92))="","",OFFSET('Hygiene Data'!$F$13,0,10*ROW('Hygiene Data'!F92)))</f>
        <v/>
      </c>
      <c r="DX98" s="271" t="str">
        <f ca="true">+IF(OFFSET('Hygiene Data'!$G$11,0,10*ROW('Hygiene Data'!G92))="","",OFFSET('Hygiene Data'!$G$11,0,10*ROW('Hygiene Data'!G92)))</f>
        <v/>
      </c>
      <c r="DY98" s="271" t="str">
        <f ca="true">+IF(OFFSET('Hygiene Data'!$G$12,0,10*ROW('Hygiene Data'!G92))="","",OFFSET('Hygiene Data'!$G$12,0,10*ROW('Hygiene Data'!G92)))</f>
        <v/>
      </c>
      <c r="DZ98" s="271" t="str">
        <f ca="true">+IF(OFFSET('Hygiene Data'!$G$13,0,10*ROW('Hygiene Data'!G92))="","",OFFSET('Hygiene Data'!$G$13,0,10*ROW('Hygiene Data'!G92)))</f>
        <v/>
      </c>
      <c r="EA98" s="271" t="str">
        <f ca="true">+IF(OFFSET('Hygiene Data'!$H$11,0,10*ROW('Hygiene Data'!H92))="","",OFFSET('Hygiene Data'!$H$11,0,10*ROW('Hygiene Data'!H92)))</f>
        <v/>
      </c>
      <c r="EB98" s="271" t="str">
        <f ca="true">+IF(OFFSET('Hygiene Data'!$H$12,0,10*ROW('Hygiene Data'!H92))="","",OFFSET('Hygiene Data'!$H$12,0,10*ROW('Hygiene Data'!H92)))</f>
        <v/>
      </c>
      <c r="EC98" s="271" t="str">
        <f ca="true">+IF(OFFSET('Hygiene Data'!$H$13,0,10*ROW('Hygiene Data'!H92))="","",OFFSET('Hygiene Data'!$H$13,0,10*ROW('Hygiene Data'!H92)))</f>
        <v/>
      </c>
      <c r="ED98" s="271" t="str">
        <f ca="true">+IF(OFFSET('Hygiene Data'!$I$11,0,10*ROW('Hygiene Data'!I92))="","",OFFSET('Hygiene Data'!$I$11,0,10*ROW('Hygiene Data'!I92)))</f>
        <v/>
      </c>
      <c r="EE98" s="271" t="str">
        <f ca="true">+IF(OFFSET('Hygiene Data'!$I$12,0,10*ROW('Hygiene Data'!I92))="","",OFFSET('Hygiene Data'!$I$12,0,10*ROW('Hygiene Data'!I92)))</f>
        <v/>
      </c>
      <c r="EF98" s="271"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27"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1"/>
      <c r="BS99" s="271" t="str">
        <f ca="true">+IF(OFFSET('Water Data'!$D$27,0,10*ROW('Water Data'!D93))="","",OFFSET('Water Data'!$D$27,0,10*ROW('Water Data'!D93)))</f>
        <v/>
      </c>
      <c r="BT99" s="271" t="str">
        <f ca="true">+IF(OFFSET('Water Data'!$D$28,0,10*ROW('Water Data'!D93))="","",OFFSET('Water Data'!$D$28,0,10*ROW('Water Data'!D93)))</f>
        <v/>
      </c>
      <c r="BU99" s="271" t="str">
        <f ca="true">+IF(OFFSET('Water Data'!$D$29,0,10*ROW('Water Data'!D93))="","",OFFSET('Water Data'!$D$29,0,10*ROW('Water Data'!D93)))</f>
        <v/>
      </c>
      <c r="BV99" s="271" t="str">
        <f ca="true">+IF(OFFSET('Water Data'!$E$27,0,10*ROW('Water Data'!E93))="","",OFFSET('Water Data'!$E$27,0,10*ROW('Water Data'!E93)))</f>
        <v/>
      </c>
      <c r="BW99" s="271" t="str">
        <f ca="true">+IF(OFFSET('Water Data'!$E$28,0,10*ROW('Water Data'!E93))="","",OFFSET('Water Data'!$E$28,0,10*ROW('Water Data'!E93)))</f>
        <v/>
      </c>
      <c r="BX99" s="271" t="str">
        <f ca="true">+IF(OFFSET('Water Data'!$E$29,0,10*ROW('Water Data'!E93))="","",OFFSET('Water Data'!$E$29,0,10*ROW('Water Data'!E93)))</f>
        <v/>
      </c>
      <c r="BY99" s="271" t="str">
        <f ca="true">+IF(OFFSET('Water Data'!$F$27,0,10*ROW('Water Data'!F93))="","",OFFSET('Water Data'!$F$27,0,10*ROW('Water Data'!F93)))</f>
        <v/>
      </c>
      <c r="BZ99" s="271" t="str">
        <f ca="true">+IF(OFFSET('Water Data'!$F$28,0,10*ROW('Water Data'!F93))="","",OFFSET('Water Data'!$F$28,0,10*ROW('Water Data'!F93)))</f>
        <v/>
      </c>
      <c r="CA99" s="271" t="str">
        <f ca="true">+IF(OFFSET('Water Data'!$F$29,0,10*ROW('Water Data'!F93))="","",OFFSET('Water Data'!$F$29,0,10*ROW('Water Data'!F93)))</f>
        <v/>
      </c>
      <c r="CB99" s="271" t="str">
        <f ca="true">+IF(OFFSET('Water Data'!$G$27,0,10*ROW('Water Data'!G93))="","",OFFSET('Water Data'!$G$27,0,10*ROW('Water Data'!G93)))</f>
        <v/>
      </c>
      <c r="CC99" s="271" t="str">
        <f ca="true">+IF(OFFSET('Water Data'!$G$28,0,10*ROW('Water Data'!G93))="","",OFFSET('Water Data'!$G$28,0,10*ROW('Water Data'!G93)))</f>
        <v/>
      </c>
      <c r="CD99" s="271" t="str">
        <f ca="true">+IF(OFFSET('Water Data'!$G$29,0,10*ROW('Water Data'!G93))="","",OFFSET('Water Data'!$G$29,0,10*ROW('Water Data'!G93)))</f>
        <v/>
      </c>
      <c r="CE99" s="271" t="str">
        <f ca="true">+IF(OFFSET('Water Data'!$H$27,0,10*ROW('Water Data'!H93))="","",OFFSET('Water Data'!$H$27,0,10*ROW('Water Data'!H93)))</f>
        <v/>
      </c>
      <c r="CF99" s="271" t="str">
        <f ca="true">+IF(OFFSET('Water Data'!$H$28,0,10*ROW('Water Data'!H93))="","",OFFSET('Water Data'!$H$28,0,10*ROW('Water Data'!H93)))</f>
        <v/>
      </c>
      <c r="CG99" s="271" t="str">
        <f ca="true">+IF(OFFSET('Water Data'!$H$29,0,10*ROW('Water Data'!H93))="","",OFFSET('Water Data'!$H$29,0,10*ROW('Water Data'!H93)))</f>
        <v/>
      </c>
      <c r="CH99" s="271" t="str">
        <f ca="true">+IF(OFFSET('Water Data'!$I$27,0,10*ROW('Water Data'!I93))="","",OFFSET('Water Data'!$I$27,0,10*ROW('Water Data'!I93)))</f>
        <v/>
      </c>
      <c r="CI99" s="271" t="str">
        <f ca="true">+IF(OFFSET('Water Data'!$I$28,0,10*ROW('Water Data'!I93))="","",OFFSET('Water Data'!$I$28,0,10*ROW('Water Data'!I93)))</f>
        <v/>
      </c>
      <c r="CJ99" s="271" t="str">
        <f ca="true">+IF(OFFSET('Water Data'!$I$29,0,10*ROW('Water Data'!I93))="","",OFFSET('Water Data'!$I$29,0,10*ROW('Water Data'!I93)))</f>
        <v/>
      </c>
      <c r="CK99" s="271" t="str">
        <f ca="true">+IF(OFFSET('Sanitation Data'!$D$28,0,10*ROW('Sanitation Data'!D93))="","",OFFSET('Sanitation Data'!$D$28,0,10*ROW('Sanitation Data'!D93)))</f>
        <v/>
      </c>
      <c r="CL99" s="271" t="str">
        <f ca="true">+IF(OFFSET('Sanitation Data'!$D$29,0,10*ROW('Sanitation Data'!D93))="","",OFFSET('Sanitation Data'!$D$29,0,10*ROW('Sanitation Data'!D93)))</f>
        <v/>
      </c>
      <c r="CM99" s="271" t="str">
        <f ca="true">+IF(OFFSET('Sanitation Data'!$D$30,0,10*ROW('Sanitation Data'!D93))="","",OFFSET('Sanitation Data'!$D$30,0,10*ROW('Sanitation Data'!D93)))</f>
        <v/>
      </c>
      <c r="CN99" s="271" t="str">
        <f ca="true">+IF(OFFSET('Sanitation Data'!$D$31,0,10*ROW('Sanitation Data'!D93))="","",OFFSET('Sanitation Data'!$D$31,0,10*ROW('Sanitation Data'!D93)))</f>
        <v/>
      </c>
      <c r="CO99" s="271" t="str">
        <f ca="true">+IF(OFFSET('Sanitation Data'!$D$32,0,10*ROW('Sanitation Data'!D93))="","",OFFSET('Sanitation Data'!$D$32,0,10*ROW('Sanitation Data'!D93)))</f>
        <v/>
      </c>
      <c r="CP99" s="271" t="str">
        <f ca="true">+IF(OFFSET('Sanitation Data'!$E$28,0,10*ROW('Sanitation Data'!E93))="","",OFFSET('Sanitation Data'!$E$28,0,10*ROW('Sanitation Data'!E93)))</f>
        <v/>
      </c>
      <c r="CQ99" s="271" t="str">
        <f ca="true">+IF(OFFSET('Sanitation Data'!$E$29,0,10*ROW('Sanitation Data'!E93))="","",OFFSET('Sanitation Data'!$E$29,0,10*ROW('Sanitation Data'!E93)))</f>
        <v/>
      </c>
      <c r="CR99" s="271" t="str">
        <f ca="true">+IF(OFFSET('Sanitation Data'!$E$30,0,10*ROW('Sanitation Data'!E93))="","",OFFSET('Sanitation Data'!$E$30,0,10*ROW('Sanitation Data'!E93)))</f>
        <v/>
      </c>
      <c r="CS99" s="271" t="str">
        <f ca="true">+IF(OFFSET('Sanitation Data'!$E$31,0,10*ROW('Sanitation Data'!E93))="","",OFFSET('Sanitation Data'!$E$31,0,10*ROW('Sanitation Data'!E93)))</f>
        <v/>
      </c>
      <c r="CT99" s="271" t="str">
        <f ca="true">+IF(OFFSET('Sanitation Data'!$E$32,0,10*ROW('Sanitation Data'!E93))="","",OFFSET('Sanitation Data'!$E$32,0,10*ROW('Sanitation Data'!E93)))</f>
        <v/>
      </c>
      <c r="CU99" s="271" t="str">
        <f ca="true">+IF(OFFSET('Sanitation Data'!$F$28,0,10*ROW('Sanitation Data'!F93))="","",OFFSET('Sanitation Data'!$F$28,0,10*ROW('Sanitation Data'!F93)))</f>
        <v/>
      </c>
      <c r="CV99" s="271" t="str">
        <f ca="true">+IF(OFFSET('Sanitation Data'!$F$29,0,10*ROW('Sanitation Data'!F93))="","",OFFSET('Sanitation Data'!$F$29,0,10*ROW('Sanitation Data'!F93)))</f>
        <v/>
      </c>
      <c r="CW99" s="271" t="str">
        <f ca="true">+IF(OFFSET('Sanitation Data'!$F$30,0,10*ROW('Sanitation Data'!F93))="","",OFFSET('Sanitation Data'!$F$30,0,10*ROW('Sanitation Data'!F93)))</f>
        <v/>
      </c>
      <c r="CX99" s="271" t="str">
        <f ca="true">+IF(OFFSET('Sanitation Data'!$F$31,0,10*ROW('Sanitation Data'!F93))="","",OFFSET('Sanitation Data'!$F$31,0,10*ROW('Sanitation Data'!F93)))</f>
        <v/>
      </c>
      <c r="CY99" s="271" t="str">
        <f ca="true">+IF(OFFSET('Sanitation Data'!$F$32,0,10*ROW('Sanitation Data'!F93))="","",OFFSET('Sanitation Data'!$F$32,0,10*ROW('Sanitation Data'!F93)))</f>
        <v/>
      </c>
      <c r="CZ99" s="271" t="str">
        <f ca="true">+IF(OFFSET('Sanitation Data'!$G$28,0,10*ROW('Sanitation Data'!G93))="","",OFFSET('Sanitation Data'!$G$28,0,10*ROW('Sanitation Data'!G93)))</f>
        <v/>
      </c>
      <c r="DA99" s="271" t="str">
        <f ca="true">+IF(OFFSET('Sanitation Data'!$G$29,0,10*ROW('Sanitation Data'!G93))="","",OFFSET('Sanitation Data'!$G$29,0,10*ROW('Sanitation Data'!G93)))</f>
        <v/>
      </c>
      <c r="DB99" s="271" t="str">
        <f ca="true">+IF(OFFSET('Sanitation Data'!$G$30,0,10*ROW('Sanitation Data'!G93))="","",OFFSET('Sanitation Data'!$G$30,0,10*ROW('Sanitation Data'!G93)))</f>
        <v/>
      </c>
      <c r="DC99" s="271" t="str">
        <f ca="true">+IF(OFFSET('Sanitation Data'!$G$31,0,10*ROW('Sanitation Data'!G93))="","",OFFSET('Sanitation Data'!$G$31,0,10*ROW('Sanitation Data'!G93)))</f>
        <v/>
      </c>
      <c r="DD99" s="271" t="str">
        <f ca="true">+IF(OFFSET('Sanitation Data'!$G$32,0,10*ROW('Sanitation Data'!G93))="","",OFFSET('Sanitation Data'!$G$32,0,10*ROW('Sanitation Data'!G93)))</f>
        <v/>
      </c>
      <c r="DE99" s="271" t="str">
        <f ca="true">+IF(OFFSET('Sanitation Data'!$H$28,0,10*ROW('Sanitation Data'!H93))="","",OFFSET('Sanitation Data'!$H$28,0,10*ROW('Sanitation Data'!H93)))</f>
        <v/>
      </c>
      <c r="DF99" s="271" t="str">
        <f ca="true">+IF(OFFSET('Sanitation Data'!$H$29,0,10*ROW('Sanitation Data'!H93))="","",OFFSET('Sanitation Data'!$H$29,0,10*ROW('Sanitation Data'!H93)))</f>
        <v/>
      </c>
      <c r="DG99" s="271" t="str">
        <f ca="true">+IF(OFFSET('Sanitation Data'!$H$30,0,10*ROW('Sanitation Data'!H93))="","",OFFSET('Sanitation Data'!$H$30,0,10*ROW('Sanitation Data'!H93)))</f>
        <v/>
      </c>
      <c r="DH99" s="271" t="str">
        <f ca="true">+IF(OFFSET('Sanitation Data'!$H$31,0,10*ROW('Sanitation Data'!H93))="","",OFFSET('Sanitation Data'!$H$31,0,10*ROW('Sanitation Data'!H93)))</f>
        <v/>
      </c>
      <c r="DI99" s="271" t="str">
        <f ca="true">+IF(OFFSET('Sanitation Data'!$H$32,0,10*ROW('Sanitation Data'!H93))="","",OFFSET('Sanitation Data'!$H$32,0,10*ROW('Sanitation Data'!H93)))</f>
        <v/>
      </c>
      <c r="DJ99" s="271" t="str">
        <f ca="true">+IF(OFFSET('Sanitation Data'!$I$28,0,10*ROW('Sanitation Data'!I93))="","",OFFSET('Sanitation Data'!$I$28,0,10*ROW('Sanitation Data'!I93)))</f>
        <v/>
      </c>
      <c r="DK99" s="271" t="str">
        <f ca="true">+IF(OFFSET('Sanitation Data'!$I$29,0,10*ROW('Sanitation Data'!I93))="","",OFFSET('Sanitation Data'!$I$29,0,10*ROW('Sanitation Data'!I93)))</f>
        <v/>
      </c>
      <c r="DL99" s="271" t="str">
        <f ca="true">+IF(OFFSET('Sanitation Data'!$I$30,0,10*ROW('Sanitation Data'!I93))="","",OFFSET('Sanitation Data'!$I$30,0,10*ROW('Sanitation Data'!I93)))</f>
        <v/>
      </c>
      <c r="DM99" s="271" t="str">
        <f ca="true">+IF(OFFSET('Sanitation Data'!$I$31,0,10*ROW('Sanitation Data'!I93))="","",OFFSET('Sanitation Data'!$I$31,0,10*ROW('Sanitation Data'!I93)))</f>
        <v/>
      </c>
      <c r="DN99" s="271" t="str">
        <f ca="true">+IF(OFFSET('Sanitation Data'!$I$32,0,10*ROW('Sanitation Data'!I93))="","",OFFSET('Sanitation Data'!$I$32,0,10*ROW('Sanitation Data'!I93)))</f>
        <v/>
      </c>
      <c r="DO99" s="271" t="str">
        <f ca="true">+IF(OFFSET('Hygiene Data'!$D$11,0,10*ROW('Hygiene Data'!D93))="","",OFFSET('Hygiene Data'!$D$11,0,10*ROW('Hygiene Data'!D93)))</f>
        <v/>
      </c>
      <c r="DP99" s="271" t="str">
        <f ca="true">+IF(OFFSET('Hygiene Data'!$D$12,0,10*ROW('Hygiene Data'!D93))="","",OFFSET('Hygiene Data'!$D$12,0,10*ROW('Hygiene Data'!D93)))</f>
        <v/>
      </c>
      <c r="DQ99" s="271" t="str">
        <f ca="true">+IF(OFFSET('Hygiene Data'!$D$13,0,10*ROW('Hygiene Data'!D93))="","",OFFSET('Hygiene Data'!$D$13,0,10*ROW('Hygiene Data'!D93)))</f>
        <v/>
      </c>
      <c r="DR99" s="271" t="str">
        <f ca="true">+IF(OFFSET('Hygiene Data'!$E$11,0,10*ROW('Hygiene Data'!E93))="","",OFFSET('Hygiene Data'!$E$11,0,10*ROW('Hygiene Data'!E93)))</f>
        <v/>
      </c>
      <c r="DS99" s="271" t="str">
        <f ca="true">+IF(OFFSET('Hygiene Data'!$E$12,0,10*ROW('Hygiene Data'!E93))="","",OFFSET('Hygiene Data'!$E$12,0,10*ROW('Hygiene Data'!E93)))</f>
        <v/>
      </c>
      <c r="DT99" s="271" t="str">
        <f ca="true">+IF(OFFSET('Hygiene Data'!$E$13,0,10*ROW('Hygiene Data'!E93))="","",OFFSET('Hygiene Data'!$E$13,0,10*ROW('Hygiene Data'!E93)))</f>
        <v/>
      </c>
      <c r="DU99" s="271" t="str">
        <f ca="true">+IF(OFFSET('Hygiene Data'!$F$11,0,10*ROW('Hygiene Data'!F93))="","",OFFSET('Hygiene Data'!$F$11,0,10*ROW('Hygiene Data'!F93)))</f>
        <v/>
      </c>
      <c r="DV99" s="271" t="str">
        <f ca="true">+IF(OFFSET('Hygiene Data'!$F$12,0,10*ROW('Hygiene Data'!F93))="","",OFFSET('Hygiene Data'!$F$12,0,10*ROW('Hygiene Data'!F93)))</f>
        <v/>
      </c>
      <c r="DW99" s="271" t="str">
        <f ca="true">+IF(OFFSET('Hygiene Data'!$F$13,0,10*ROW('Hygiene Data'!F93))="","",OFFSET('Hygiene Data'!$F$13,0,10*ROW('Hygiene Data'!F93)))</f>
        <v/>
      </c>
      <c r="DX99" s="271" t="str">
        <f ca="true">+IF(OFFSET('Hygiene Data'!$G$11,0,10*ROW('Hygiene Data'!G93))="","",OFFSET('Hygiene Data'!$G$11,0,10*ROW('Hygiene Data'!G93)))</f>
        <v/>
      </c>
      <c r="DY99" s="271" t="str">
        <f ca="true">+IF(OFFSET('Hygiene Data'!$G$12,0,10*ROW('Hygiene Data'!G93))="","",OFFSET('Hygiene Data'!$G$12,0,10*ROW('Hygiene Data'!G93)))</f>
        <v/>
      </c>
      <c r="DZ99" s="271" t="str">
        <f ca="true">+IF(OFFSET('Hygiene Data'!$G$13,0,10*ROW('Hygiene Data'!G93))="","",OFFSET('Hygiene Data'!$G$13,0,10*ROW('Hygiene Data'!G93)))</f>
        <v/>
      </c>
      <c r="EA99" s="271" t="str">
        <f ca="true">+IF(OFFSET('Hygiene Data'!$H$11,0,10*ROW('Hygiene Data'!H93))="","",OFFSET('Hygiene Data'!$H$11,0,10*ROW('Hygiene Data'!H93)))</f>
        <v/>
      </c>
      <c r="EB99" s="271" t="str">
        <f ca="true">+IF(OFFSET('Hygiene Data'!$H$12,0,10*ROW('Hygiene Data'!H93))="","",OFFSET('Hygiene Data'!$H$12,0,10*ROW('Hygiene Data'!H93)))</f>
        <v/>
      </c>
      <c r="EC99" s="271" t="str">
        <f ca="true">+IF(OFFSET('Hygiene Data'!$H$13,0,10*ROW('Hygiene Data'!H93))="","",OFFSET('Hygiene Data'!$H$13,0,10*ROW('Hygiene Data'!H93)))</f>
        <v/>
      </c>
      <c r="ED99" s="271" t="str">
        <f ca="true">+IF(OFFSET('Hygiene Data'!$I$11,0,10*ROW('Hygiene Data'!I93))="","",OFFSET('Hygiene Data'!$I$11,0,10*ROW('Hygiene Data'!I93)))</f>
        <v/>
      </c>
      <c r="EE99" s="271" t="str">
        <f ca="true">+IF(OFFSET('Hygiene Data'!$I$12,0,10*ROW('Hygiene Data'!I93))="","",OFFSET('Hygiene Data'!$I$12,0,10*ROW('Hygiene Data'!I93)))</f>
        <v/>
      </c>
      <c r="EF99" s="271"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27"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1"/>
      <c r="BS100" s="271" t="str">
        <f ca="true">+IF(OFFSET('Water Data'!$D$27,0,10*ROW('Water Data'!D94))="","",OFFSET('Water Data'!$D$27,0,10*ROW('Water Data'!D94)))</f>
        <v/>
      </c>
      <c r="BT100" s="271" t="str">
        <f ca="true">+IF(OFFSET('Water Data'!$D$28,0,10*ROW('Water Data'!D94))="","",OFFSET('Water Data'!$D$28,0,10*ROW('Water Data'!D94)))</f>
        <v/>
      </c>
      <c r="BU100" s="271" t="str">
        <f ca="true">+IF(OFFSET('Water Data'!$D$29,0,10*ROW('Water Data'!D94))="","",OFFSET('Water Data'!$D$29,0,10*ROW('Water Data'!D94)))</f>
        <v/>
      </c>
      <c r="BV100" s="271" t="str">
        <f ca="true">+IF(OFFSET('Water Data'!$E$27,0,10*ROW('Water Data'!E94))="","",OFFSET('Water Data'!$E$27,0,10*ROW('Water Data'!E94)))</f>
        <v/>
      </c>
      <c r="BW100" s="271" t="str">
        <f ca="true">+IF(OFFSET('Water Data'!$E$28,0,10*ROW('Water Data'!E94))="","",OFFSET('Water Data'!$E$28,0,10*ROW('Water Data'!E94)))</f>
        <v/>
      </c>
      <c r="BX100" s="271" t="str">
        <f ca="true">+IF(OFFSET('Water Data'!$E$29,0,10*ROW('Water Data'!E94))="","",OFFSET('Water Data'!$E$29,0,10*ROW('Water Data'!E94)))</f>
        <v/>
      </c>
      <c r="BY100" s="271" t="str">
        <f ca="true">+IF(OFFSET('Water Data'!$F$27,0,10*ROW('Water Data'!F94))="","",OFFSET('Water Data'!$F$27,0,10*ROW('Water Data'!F94)))</f>
        <v/>
      </c>
      <c r="BZ100" s="271" t="str">
        <f ca="true">+IF(OFFSET('Water Data'!$F$28,0,10*ROW('Water Data'!F94))="","",OFFSET('Water Data'!$F$28,0,10*ROW('Water Data'!F94)))</f>
        <v/>
      </c>
      <c r="CA100" s="271" t="str">
        <f ca="true">+IF(OFFSET('Water Data'!$F$29,0,10*ROW('Water Data'!F94))="","",OFFSET('Water Data'!$F$29,0,10*ROW('Water Data'!F94)))</f>
        <v/>
      </c>
      <c r="CB100" s="271" t="str">
        <f ca="true">+IF(OFFSET('Water Data'!$G$27,0,10*ROW('Water Data'!G94))="","",OFFSET('Water Data'!$G$27,0,10*ROW('Water Data'!G94)))</f>
        <v/>
      </c>
      <c r="CC100" s="271" t="str">
        <f ca="true">+IF(OFFSET('Water Data'!$G$28,0,10*ROW('Water Data'!G94))="","",OFFSET('Water Data'!$G$28,0,10*ROW('Water Data'!G94)))</f>
        <v/>
      </c>
      <c r="CD100" s="271" t="str">
        <f ca="true">+IF(OFFSET('Water Data'!$G$29,0,10*ROW('Water Data'!G94))="","",OFFSET('Water Data'!$G$29,0,10*ROW('Water Data'!G94)))</f>
        <v/>
      </c>
      <c r="CE100" s="271" t="str">
        <f ca="true">+IF(OFFSET('Water Data'!$H$27,0,10*ROW('Water Data'!H94))="","",OFFSET('Water Data'!$H$27,0,10*ROW('Water Data'!H94)))</f>
        <v/>
      </c>
      <c r="CF100" s="271" t="str">
        <f ca="true">+IF(OFFSET('Water Data'!$H$28,0,10*ROW('Water Data'!H94))="","",OFFSET('Water Data'!$H$28,0,10*ROW('Water Data'!H94)))</f>
        <v/>
      </c>
      <c r="CG100" s="271" t="str">
        <f ca="true">+IF(OFFSET('Water Data'!$H$29,0,10*ROW('Water Data'!H94))="","",OFFSET('Water Data'!$H$29,0,10*ROW('Water Data'!H94)))</f>
        <v/>
      </c>
      <c r="CH100" s="271" t="str">
        <f ca="true">+IF(OFFSET('Water Data'!$I$27,0,10*ROW('Water Data'!I94))="","",OFFSET('Water Data'!$I$27,0,10*ROW('Water Data'!I94)))</f>
        <v/>
      </c>
      <c r="CI100" s="271" t="str">
        <f ca="true">+IF(OFFSET('Water Data'!$I$28,0,10*ROW('Water Data'!I94))="","",OFFSET('Water Data'!$I$28,0,10*ROW('Water Data'!I94)))</f>
        <v/>
      </c>
      <c r="CJ100" s="271" t="str">
        <f ca="true">+IF(OFFSET('Water Data'!$I$29,0,10*ROW('Water Data'!I94))="","",OFFSET('Water Data'!$I$29,0,10*ROW('Water Data'!I94)))</f>
        <v/>
      </c>
      <c r="CK100" s="271" t="str">
        <f ca="true">+IF(OFFSET('Sanitation Data'!$D$28,0,10*ROW('Sanitation Data'!D94))="","",OFFSET('Sanitation Data'!$D$28,0,10*ROW('Sanitation Data'!D94)))</f>
        <v/>
      </c>
      <c r="CL100" s="271" t="str">
        <f ca="true">+IF(OFFSET('Sanitation Data'!$D$29,0,10*ROW('Sanitation Data'!D94))="","",OFFSET('Sanitation Data'!$D$29,0,10*ROW('Sanitation Data'!D94)))</f>
        <v/>
      </c>
      <c r="CM100" s="271" t="str">
        <f ca="true">+IF(OFFSET('Sanitation Data'!$D$30,0,10*ROW('Sanitation Data'!D94))="","",OFFSET('Sanitation Data'!$D$30,0,10*ROW('Sanitation Data'!D94)))</f>
        <v/>
      </c>
      <c r="CN100" s="271" t="str">
        <f ca="true">+IF(OFFSET('Sanitation Data'!$D$31,0,10*ROW('Sanitation Data'!D94))="","",OFFSET('Sanitation Data'!$D$31,0,10*ROW('Sanitation Data'!D94)))</f>
        <v/>
      </c>
      <c r="CO100" s="271" t="str">
        <f ca="true">+IF(OFFSET('Sanitation Data'!$D$32,0,10*ROW('Sanitation Data'!D94))="","",OFFSET('Sanitation Data'!$D$32,0,10*ROW('Sanitation Data'!D94)))</f>
        <v/>
      </c>
      <c r="CP100" s="271" t="str">
        <f ca="true">+IF(OFFSET('Sanitation Data'!$E$28,0,10*ROW('Sanitation Data'!E94))="","",OFFSET('Sanitation Data'!$E$28,0,10*ROW('Sanitation Data'!E94)))</f>
        <v/>
      </c>
      <c r="CQ100" s="271" t="str">
        <f ca="true">+IF(OFFSET('Sanitation Data'!$E$29,0,10*ROW('Sanitation Data'!E94))="","",OFFSET('Sanitation Data'!$E$29,0,10*ROW('Sanitation Data'!E94)))</f>
        <v/>
      </c>
      <c r="CR100" s="271" t="str">
        <f ca="true">+IF(OFFSET('Sanitation Data'!$E$30,0,10*ROW('Sanitation Data'!E94))="","",OFFSET('Sanitation Data'!$E$30,0,10*ROW('Sanitation Data'!E94)))</f>
        <v/>
      </c>
      <c r="CS100" s="271" t="str">
        <f ca="true">+IF(OFFSET('Sanitation Data'!$E$31,0,10*ROW('Sanitation Data'!E94))="","",OFFSET('Sanitation Data'!$E$31,0,10*ROW('Sanitation Data'!E94)))</f>
        <v/>
      </c>
      <c r="CT100" s="271" t="str">
        <f ca="true">+IF(OFFSET('Sanitation Data'!$E$32,0,10*ROW('Sanitation Data'!E94))="","",OFFSET('Sanitation Data'!$E$32,0,10*ROW('Sanitation Data'!E94)))</f>
        <v/>
      </c>
      <c r="CU100" s="271" t="str">
        <f ca="true">+IF(OFFSET('Sanitation Data'!$F$28,0,10*ROW('Sanitation Data'!F94))="","",OFFSET('Sanitation Data'!$F$28,0,10*ROW('Sanitation Data'!F94)))</f>
        <v/>
      </c>
      <c r="CV100" s="271" t="str">
        <f ca="true">+IF(OFFSET('Sanitation Data'!$F$29,0,10*ROW('Sanitation Data'!F94))="","",OFFSET('Sanitation Data'!$F$29,0,10*ROW('Sanitation Data'!F94)))</f>
        <v/>
      </c>
      <c r="CW100" s="271" t="str">
        <f ca="true">+IF(OFFSET('Sanitation Data'!$F$30,0,10*ROW('Sanitation Data'!F94))="","",OFFSET('Sanitation Data'!$F$30,0,10*ROW('Sanitation Data'!F94)))</f>
        <v/>
      </c>
      <c r="CX100" s="271" t="str">
        <f ca="true">+IF(OFFSET('Sanitation Data'!$F$31,0,10*ROW('Sanitation Data'!F94))="","",OFFSET('Sanitation Data'!$F$31,0,10*ROW('Sanitation Data'!F94)))</f>
        <v/>
      </c>
      <c r="CY100" s="271" t="str">
        <f ca="true">+IF(OFFSET('Sanitation Data'!$F$32,0,10*ROW('Sanitation Data'!F94))="","",OFFSET('Sanitation Data'!$F$32,0,10*ROW('Sanitation Data'!F94)))</f>
        <v/>
      </c>
      <c r="CZ100" s="271" t="str">
        <f ca="true">+IF(OFFSET('Sanitation Data'!$G$28,0,10*ROW('Sanitation Data'!G94))="","",OFFSET('Sanitation Data'!$G$28,0,10*ROW('Sanitation Data'!G94)))</f>
        <v/>
      </c>
      <c r="DA100" s="271" t="str">
        <f ca="true">+IF(OFFSET('Sanitation Data'!$G$29,0,10*ROW('Sanitation Data'!G94))="","",OFFSET('Sanitation Data'!$G$29,0,10*ROW('Sanitation Data'!G94)))</f>
        <v/>
      </c>
      <c r="DB100" s="271" t="str">
        <f ca="true">+IF(OFFSET('Sanitation Data'!$G$30,0,10*ROW('Sanitation Data'!G94))="","",OFFSET('Sanitation Data'!$G$30,0,10*ROW('Sanitation Data'!G94)))</f>
        <v/>
      </c>
      <c r="DC100" s="271" t="str">
        <f ca="true">+IF(OFFSET('Sanitation Data'!$G$31,0,10*ROW('Sanitation Data'!G94))="","",OFFSET('Sanitation Data'!$G$31,0,10*ROW('Sanitation Data'!G94)))</f>
        <v/>
      </c>
      <c r="DD100" s="271" t="str">
        <f ca="true">+IF(OFFSET('Sanitation Data'!$G$32,0,10*ROW('Sanitation Data'!G94))="","",OFFSET('Sanitation Data'!$G$32,0,10*ROW('Sanitation Data'!G94)))</f>
        <v/>
      </c>
      <c r="DE100" s="271" t="str">
        <f ca="true">+IF(OFFSET('Sanitation Data'!$H$28,0,10*ROW('Sanitation Data'!H94))="","",OFFSET('Sanitation Data'!$H$28,0,10*ROW('Sanitation Data'!H94)))</f>
        <v/>
      </c>
      <c r="DF100" s="271" t="str">
        <f ca="true">+IF(OFFSET('Sanitation Data'!$H$29,0,10*ROW('Sanitation Data'!H94))="","",OFFSET('Sanitation Data'!$H$29,0,10*ROW('Sanitation Data'!H94)))</f>
        <v/>
      </c>
      <c r="DG100" s="271" t="str">
        <f ca="true">+IF(OFFSET('Sanitation Data'!$H$30,0,10*ROW('Sanitation Data'!H94))="","",OFFSET('Sanitation Data'!$H$30,0,10*ROW('Sanitation Data'!H94)))</f>
        <v/>
      </c>
      <c r="DH100" s="271" t="str">
        <f ca="true">+IF(OFFSET('Sanitation Data'!$H$31,0,10*ROW('Sanitation Data'!H94))="","",OFFSET('Sanitation Data'!$H$31,0,10*ROW('Sanitation Data'!H94)))</f>
        <v/>
      </c>
      <c r="DI100" s="271" t="str">
        <f ca="true">+IF(OFFSET('Sanitation Data'!$H$32,0,10*ROW('Sanitation Data'!H94))="","",OFFSET('Sanitation Data'!$H$32,0,10*ROW('Sanitation Data'!H94)))</f>
        <v/>
      </c>
      <c r="DJ100" s="271" t="str">
        <f ca="true">+IF(OFFSET('Sanitation Data'!$I$28,0,10*ROW('Sanitation Data'!I94))="","",OFFSET('Sanitation Data'!$I$28,0,10*ROW('Sanitation Data'!I94)))</f>
        <v/>
      </c>
      <c r="DK100" s="271" t="str">
        <f ca="true">+IF(OFFSET('Sanitation Data'!$I$29,0,10*ROW('Sanitation Data'!I94))="","",OFFSET('Sanitation Data'!$I$29,0,10*ROW('Sanitation Data'!I94)))</f>
        <v/>
      </c>
      <c r="DL100" s="271" t="str">
        <f ca="true">+IF(OFFSET('Sanitation Data'!$I$30,0,10*ROW('Sanitation Data'!I94))="","",OFFSET('Sanitation Data'!$I$30,0,10*ROW('Sanitation Data'!I94)))</f>
        <v/>
      </c>
      <c r="DM100" s="271" t="str">
        <f ca="true">+IF(OFFSET('Sanitation Data'!$I$31,0,10*ROW('Sanitation Data'!I94))="","",OFFSET('Sanitation Data'!$I$31,0,10*ROW('Sanitation Data'!I94)))</f>
        <v/>
      </c>
      <c r="DN100" s="271" t="str">
        <f ca="true">+IF(OFFSET('Sanitation Data'!$I$32,0,10*ROW('Sanitation Data'!I94))="","",OFFSET('Sanitation Data'!$I$32,0,10*ROW('Sanitation Data'!I94)))</f>
        <v/>
      </c>
      <c r="DO100" s="271" t="str">
        <f ca="true">+IF(OFFSET('Hygiene Data'!$D$11,0,10*ROW('Hygiene Data'!D94))="","",OFFSET('Hygiene Data'!$D$11,0,10*ROW('Hygiene Data'!D94)))</f>
        <v/>
      </c>
      <c r="DP100" s="271" t="str">
        <f ca="true">+IF(OFFSET('Hygiene Data'!$D$12,0,10*ROW('Hygiene Data'!D94))="","",OFFSET('Hygiene Data'!$D$12,0,10*ROW('Hygiene Data'!D94)))</f>
        <v/>
      </c>
      <c r="DQ100" s="271" t="str">
        <f ca="true">+IF(OFFSET('Hygiene Data'!$D$13,0,10*ROW('Hygiene Data'!D94))="","",OFFSET('Hygiene Data'!$D$13,0,10*ROW('Hygiene Data'!D94)))</f>
        <v/>
      </c>
      <c r="DR100" s="271" t="str">
        <f ca="true">+IF(OFFSET('Hygiene Data'!$E$11,0,10*ROW('Hygiene Data'!E94))="","",OFFSET('Hygiene Data'!$E$11,0,10*ROW('Hygiene Data'!E94)))</f>
        <v/>
      </c>
      <c r="DS100" s="271" t="str">
        <f ca="true">+IF(OFFSET('Hygiene Data'!$E$12,0,10*ROW('Hygiene Data'!E94))="","",OFFSET('Hygiene Data'!$E$12,0,10*ROW('Hygiene Data'!E94)))</f>
        <v/>
      </c>
      <c r="DT100" s="271" t="str">
        <f ca="true">+IF(OFFSET('Hygiene Data'!$E$13,0,10*ROW('Hygiene Data'!E94))="","",OFFSET('Hygiene Data'!$E$13,0,10*ROW('Hygiene Data'!E94)))</f>
        <v/>
      </c>
      <c r="DU100" s="271" t="str">
        <f ca="true">+IF(OFFSET('Hygiene Data'!$F$11,0,10*ROW('Hygiene Data'!F94))="","",OFFSET('Hygiene Data'!$F$11,0,10*ROW('Hygiene Data'!F94)))</f>
        <v/>
      </c>
      <c r="DV100" s="271" t="str">
        <f ca="true">+IF(OFFSET('Hygiene Data'!$F$12,0,10*ROW('Hygiene Data'!F94))="","",OFFSET('Hygiene Data'!$F$12,0,10*ROW('Hygiene Data'!F94)))</f>
        <v/>
      </c>
      <c r="DW100" s="271" t="str">
        <f ca="true">+IF(OFFSET('Hygiene Data'!$F$13,0,10*ROW('Hygiene Data'!F94))="","",OFFSET('Hygiene Data'!$F$13,0,10*ROW('Hygiene Data'!F94)))</f>
        <v/>
      </c>
      <c r="DX100" s="271" t="str">
        <f ca="true">+IF(OFFSET('Hygiene Data'!$G$11,0,10*ROW('Hygiene Data'!G94))="","",OFFSET('Hygiene Data'!$G$11,0,10*ROW('Hygiene Data'!G94)))</f>
        <v/>
      </c>
      <c r="DY100" s="271" t="str">
        <f ca="true">+IF(OFFSET('Hygiene Data'!$G$12,0,10*ROW('Hygiene Data'!G94))="","",OFFSET('Hygiene Data'!$G$12,0,10*ROW('Hygiene Data'!G94)))</f>
        <v/>
      </c>
      <c r="DZ100" s="271" t="str">
        <f ca="true">+IF(OFFSET('Hygiene Data'!$G$13,0,10*ROW('Hygiene Data'!G94))="","",OFFSET('Hygiene Data'!$G$13,0,10*ROW('Hygiene Data'!G94)))</f>
        <v/>
      </c>
      <c r="EA100" s="271" t="str">
        <f ca="true">+IF(OFFSET('Hygiene Data'!$H$11,0,10*ROW('Hygiene Data'!H94))="","",OFFSET('Hygiene Data'!$H$11,0,10*ROW('Hygiene Data'!H94)))</f>
        <v/>
      </c>
      <c r="EB100" s="271" t="str">
        <f ca="true">+IF(OFFSET('Hygiene Data'!$H$12,0,10*ROW('Hygiene Data'!H94))="","",OFFSET('Hygiene Data'!$H$12,0,10*ROW('Hygiene Data'!H94)))</f>
        <v/>
      </c>
      <c r="EC100" s="271" t="str">
        <f ca="true">+IF(OFFSET('Hygiene Data'!$H$13,0,10*ROW('Hygiene Data'!H94))="","",OFFSET('Hygiene Data'!$H$13,0,10*ROW('Hygiene Data'!H94)))</f>
        <v/>
      </c>
      <c r="ED100" s="271" t="str">
        <f ca="true">+IF(OFFSET('Hygiene Data'!$I$11,0,10*ROW('Hygiene Data'!I94))="","",OFFSET('Hygiene Data'!$I$11,0,10*ROW('Hygiene Data'!I94)))</f>
        <v/>
      </c>
      <c r="EE100" s="271" t="str">
        <f ca="true">+IF(OFFSET('Hygiene Data'!$I$12,0,10*ROW('Hygiene Data'!I94))="","",OFFSET('Hygiene Data'!$I$12,0,10*ROW('Hygiene Data'!I94)))</f>
        <v/>
      </c>
      <c r="EF100" s="271"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27"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1"/>
      <c r="BS101" s="271" t="str">
        <f ca="true">+IF(OFFSET('Water Data'!$D$27,0,10*ROW('Water Data'!D95))="","",OFFSET('Water Data'!$D$27,0,10*ROW('Water Data'!D95)))</f>
        <v/>
      </c>
      <c r="BT101" s="271" t="str">
        <f ca="true">+IF(OFFSET('Water Data'!$D$28,0,10*ROW('Water Data'!D95))="","",OFFSET('Water Data'!$D$28,0,10*ROW('Water Data'!D95)))</f>
        <v/>
      </c>
      <c r="BU101" s="271" t="str">
        <f ca="true">+IF(OFFSET('Water Data'!$D$29,0,10*ROW('Water Data'!D95))="","",OFFSET('Water Data'!$D$29,0,10*ROW('Water Data'!D95)))</f>
        <v/>
      </c>
      <c r="BV101" s="271" t="str">
        <f ca="true">+IF(OFFSET('Water Data'!$E$27,0,10*ROW('Water Data'!E95))="","",OFFSET('Water Data'!$E$27,0,10*ROW('Water Data'!E95)))</f>
        <v/>
      </c>
      <c r="BW101" s="271" t="str">
        <f ca="true">+IF(OFFSET('Water Data'!$E$28,0,10*ROW('Water Data'!E95))="","",OFFSET('Water Data'!$E$28,0,10*ROW('Water Data'!E95)))</f>
        <v/>
      </c>
      <c r="BX101" s="271" t="str">
        <f ca="true">+IF(OFFSET('Water Data'!$E$29,0,10*ROW('Water Data'!E95))="","",OFFSET('Water Data'!$E$29,0,10*ROW('Water Data'!E95)))</f>
        <v/>
      </c>
      <c r="BY101" s="271" t="str">
        <f ca="true">+IF(OFFSET('Water Data'!$F$27,0,10*ROW('Water Data'!F95))="","",OFFSET('Water Data'!$F$27,0,10*ROW('Water Data'!F95)))</f>
        <v/>
      </c>
      <c r="BZ101" s="271" t="str">
        <f ca="true">+IF(OFFSET('Water Data'!$F$28,0,10*ROW('Water Data'!F95))="","",OFFSET('Water Data'!$F$28,0,10*ROW('Water Data'!F95)))</f>
        <v/>
      </c>
      <c r="CA101" s="271" t="str">
        <f ca="true">+IF(OFFSET('Water Data'!$F$29,0,10*ROW('Water Data'!F95))="","",OFFSET('Water Data'!$F$29,0,10*ROW('Water Data'!F95)))</f>
        <v/>
      </c>
      <c r="CB101" s="271" t="str">
        <f ca="true">+IF(OFFSET('Water Data'!$G$27,0,10*ROW('Water Data'!G95))="","",OFFSET('Water Data'!$G$27,0,10*ROW('Water Data'!G95)))</f>
        <v/>
      </c>
      <c r="CC101" s="271" t="str">
        <f ca="true">+IF(OFFSET('Water Data'!$G$28,0,10*ROW('Water Data'!G95))="","",OFFSET('Water Data'!$G$28,0,10*ROW('Water Data'!G95)))</f>
        <v/>
      </c>
      <c r="CD101" s="271" t="str">
        <f ca="true">+IF(OFFSET('Water Data'!$G$29,0,10*ROW('Water Data'!G95))="","",OFFSET('Water Data'!$G$29,0,10*ROW('Water Data'!G95)))</f>
        <v/>
      </c>
      <c r="CE101" s="271" t="str">
        <f ca="true">+IF(OFFSET('Water Data'!$H$27,0,10*ROW('Water Data'!H95))="","",OFFSET('Water Data'!$H$27,0,10*ROW('Water Data'!H95)))</f>
        <v/>
      </c>
      <c r="CF101" s="271" t="str">
        <f ca="true">+IF(OFFSET('Water Data'!$H$28,0,10*ROW('Water Data'!H95))="","",OFFSET('Water Data'!$H$28,0,10*ROW('Water Data'!H95)))</f>
        <v/>
      </c>
      <c r="CG101" s="271" t="str">
        <f ca="true">+IF(OFFSET('Water Data'!$H$29,0,10*ROW('Water Data'!H95))="","",OFFSET('Water Data'!$H$29,0,10*ROW('Water Data'!H95)))</f>
        <v/>
      </c>
      <c r="CH101" s="271" t="str">
        <f ca="true">+IF(OFFSET('Water Data'!$I$27,0,10*ROW('Water Data'!I95))="","",OFFSET('Water Data'!$I$27,0,10*ROW('Water Data'!I95)))</f>
        <v/>
      </c>
      <c r="CI101" s="271" t="str">
        <f ca="true">+IF(OFFSET('Water Data'!$I$28,0,10*ROW('Water Data'!I95))="","",OFFSET('Water Data'!$I$28,0,10*ROW('Water Data'!I95)))</f>
        <v/>
      </c>
      <c r="CJ101" s="271" t="str">
        <f ca="true">+IF(OFFSET('Water Data'!$I$29,0,10*ROW('Water Data'!I95))="","",OFFSET('Water Data'!$I$29,0,10*ROW('Water Data'!I95)))</f>
        <v/>
      </c>
      <c r="CK101" s="271" t="str">
        <f ca="true">+IF(OFFSET('Sanitation Data'!$D$28,0,10*ROW('Sanitation Data'!D95))="","",OFFSET('Sanitation Data'!$D$28,0,10*ROW('Sanitation Data'!D95)))</f>
        <v/>
      </c>
      <c r="CL101" s="271" t="str">
        <f ca="true">+IF(OFFSET('Sanitation Data'!$D$29,0,10*ROW('Sanitation Data'!D95))="","",OFFSET('Sanitation Data'!$D$29,0,10*ROW('Sanitation Data'!D95)))</f>
        <v/>
      </c>
      <c r="CM101" s="271" t="str">
        <f ca="true">+IF(OFFSET('Sanitation Data'!$D$30,0,10*ROW('Sanitation Data'!D95))="","",OFFSET('Sanitation Data'!$D$30,0,10*ROW('Sanitation Data'!D95)))</f>
        <v/>
      </c>
      <c r="CN101" s="271" t="str">
        <f ca="true">+IF(OFFSET('Sanitation Data'!$D$31,0,10*ROW('Sanitation Data'!D95))="","",OFFSET('Sanitation Data'!$D$31,0,10*ROW('Sanitation Data'!D95)))</f>
        <v/>
      </c>
      <c r="CO101" s="271" t="str">
        <f ca="true">+IF(OFFSET('Sanitation Data'!$D$32,0,10*ROW('Sanitation Data'!D95))="","",OFFSET('Sanitation Data'!$D$32,0,10*ROW('Sanitation Data'!D95)))</f>
        <v/>
      </c>
      <c r="CP101" s="271" t="str">
        <f ca="true">+IF(OFFSET('Sanitation Data'!$E$28,0,10*ROW('Sanitation Data'!E95))="","",OFFSET('Sanitation Data'!$E$28,0,10*ROW('Sanitation Data'!E95)))</f>
        <v/>
      </c>
      <c r="CQ101" s="271" t="str">
        <f ca="true">+IF(OFFSET('Sanitation Data'!$E$29,0,10*ROW('Sanitation Data'!E95))="","",OFFSET('Sanitation Data'!$E$29,0,10*ROW('Sanitation Data'!E95)))</f>
        <v/>
      </c>
      <c r="CR101" s="271" t="str">
        <f ca="true">+IF(OFFSET('Sanitation Data'!$E$30,0,10*ROW('Sanitation Data'!E95))="","",OFFSET('Sanitation Data'!$E$30,0,10*ROW('Sanitation Data'!E95)))</f>
        <v/>
      </c>
      <c r="CS101" s="271" t="str">
        <f ca="true">+IF(OFFSET('Sanitation Data'!$E$31,0,10*ROW('Sanitation Data'!E95))="","",OFFSET('Sanitation Data'!$E$31,0,10*ROW('Sanitation Data'!E95)))</f>
        <v/>
      </c>
      <c r="CT101" s="271" t="str">
        <f ca="true">+IF(OFFSET('Sanitation Data'!$E$32,0,10*ROW('Sanitation Data'!E95))="","",OFFSET('Sanitation Data'!$E$32,0,10*ROW('Sanitation Data'!E95)))</f>
        <v/>
      </c>
      <c r="CU101" s="271" t="str">
        <f ca="true">+IF(OFFSET('Sanitation Data'!$F$28,0,10*ROW('Sanitation Data'!F95))="","",OFFSET('Sanitation Data'!$F$28,0,10*ROW('Sanitation Data'!F95)))</f>
        <v/>
      </c>
      <c r="CV101" s="271" t="str">
        <f ca="true">+IF(OFFSET('Sanitation Data'!$F$29,0,10*ROW('Sanitation Data'!F95))="","",OFFSET('Sanitation Data'!$F$29,0,10*ROW('Sanitation Data'!F95)))</f>
        <v/>
      </c>
      <c r="CW101" s="271" t="str">
        <f ca="true">+IF(OFFSET('Sanitation Data'!$F$30,0,10*ROW('Sanitation Data'!F95))="","",OFFSET('Sanitation Data'!$F$30,0,10*ROW('Sanitation Data'!F95)))</f>
        <v/>
      </c>
      <c r="CX101" s="271" t="str">
        <f ca="true">+IF(OFFSET('Sanitation Data'!$F$31,0,10*ROW('Sanitation Data'!F95))="","",OFFSET('Sanitation Data'!$F$31,0,10*ROW('Sanitation Data'!F95)))</f>
        <v/>
      </c>
      <c r="CY101" s="271" t="str">
        <f ca="true">+IF(OFFSET('Sanitation Data'!$F$32,0,10*ROW('Sanitation Data'!F95))="","",OFFSET('Sanitation Data'!$F$32,0,10*ROW('Sanitation Data'!F95)))</f>
        <v/>
      </c>
      <c r="CZ101" s="271" t="str">
        <f ca="true">+IF(OFFSET('Sanitation Data'!$G$28,0,10*ROW('Sanitation Data'!G95))="","",OFFSET('Sanitation Data'!$G$28,0,10*ROW('Sanitation Data'!G95)))</f>
        <v/>
      </c>
      <c r="DA101" s="271" t="str">
        <f ca="true">+IF(OFFSET('Sanitation Data'!$G$29,0,10*ROW('Sanitation Data'!G95))="","",OFFSET('Sanitation Data'!$G$29,0,10*ROW('Sanitation Data'!G95)))</f>
        <v/>
      </c>
      <c r="DB101" s="271" t="str">
        <f ca="true">+IF(OFFSET('Sanitation Data'!$G$30,0,10*ROW('Sanitation Data'!G95))="","",OFFSET('Sanitation Data'!$G$30,0,10*ROW('Sanitation Data'!G95)))</f>
        <v/>
      </c>
      <c r="DC101" s="271" t="str">
        <f ca="true">+IF(OFFSET('Sanitation Data'!$G$31,0,10*ROW('Sanitation Data'!G95))="","",OFFSET('Sanitation Data'!$G$31,0,10*ROW('Sanitation Data'!G95)))</f>
        <v/>
      </c>
      <c r="DD101" s="271" t="str">
        <f ca="true">+IF(OFFSET('Sanitation Data'!$G$32,0,10*ROW('Sanitation Data'!G95))="","",OFFSET('Sanitation Data'!$G$32,0,10*ROW('Sanitation Data'!G95)))</f>
        <v/>
      </c>
      <c r="DE101" s="271" t="str">
        <f ca="true">+IF(OFFSET('Sanitation Data'!$H$28,0,10*ROW('Sanitation Data'!H95))="","",OFFSET('Sanitation Data'!$H$28,0,10*ROW('Sanitation Data'!H95)))</f>
        <v/>
      </c>
      <c r="DF101" s="271" t="str">
        <f ca="true">+IF(OFFSET('Sanitation Data'!$H$29,0,10*ROW('Sanitation Data'!H95))="","",OFFSET('Sanitation Data'!$H$29,0,10*ROW('Sanitation Data'!H95)))</f>
        <v/>
      </c>
      <c r="DG101" s="271" t="str">
        <f ca="true">+IF(OFFSET('Sanitation Data'!$H$30,0,10*ROW('Sanitation Data'!H95))="","",OFFSET('Sanitation Data'!$H$30,0,10*ROW('Sanitation Data'!H95)))</f>
        <v/>
      </c>
      <c r="DH101" s="271" t="str">
        <f ca="true">+IF(OFFSET('Sanitation Data'!$H$31,0,10*ROW('Sanitation Data'!H95))="","",OFFSET('Sanitation Data'!$H$31,0,10*ROW('Sanitation Data'!H95)))</f>
        <v/>
      </c>
      <c r="DI101" s="271" t="str">
        <f ca="true">+IF(OFFSET('Sanitation Data'!$H$32,0,10*ROW('Sanitation Data'!H95))="","",OFFSET('Sanitation Data'!$H$32,0,10*ROW('Sanitation Data'!H95)))</f>
        <v/>
      </c>
      <c r="DJ101" s="271" t="str">
        <f ca="true">+IF(OFFSET('Sanitation Data'!$I$28,0,10*ROW('Sanitation Data'!I95))="","",OFFSET('Sanitation Data'!$I$28,0,10*ROW('Sanitation Data'!I95)))</f>
        <v/>
      </c>
      <c r="DK101" s="271" t="str">
        <f ca="true">+IF(OFFSET('Sanitation Data'!$I$29,0,10*ROW('Sanitation Data'!I95))="","",OFFSET('Sanitation Data'!$I$29,0,10*ROW('Sanitation Data'!I95)))</f>
        <v/>
      </c>
      <c r="DL101" s="271" t="str">
        <f ca="true">+IF(OFFSET('Sanitation Data'!$I$30,0,10*ROW('Sanitation Data'!I95))="","",OFFSET('Sanitation Data'!$I$30,0,10*ROW('Sanitation Data'!I95)))</f>
        <v/>
      </c>
      <c r="DM101" s="271" t="str">
        <f ca="true">+IF(OFFSET('Sanitation Data'!$I$31,0,10*ROW('Sanitation Data'!I95))="","",OFFSET('Sanitation Data'!$I$31,0,10*ROW('Sanitation Data'!I95)))</f>
        <v/>
      </c>
      <c r="DN101" s="271" t="str">
        <f ca="true">+IF(OFFSET('Sanitation Data'!$I$32,0,10*ROW('Sanitation Data'!I95))="","",OFFSET('Sanitation Data'!$I$32,0,10*ROW('Sanitation Data'!I95)))</f>
        <v/>
      </c>
      <c r="DO101" s="271" t="str">
        <f ca="true">+IF(OFFSET('Hygiene Data'!$D$11,0,10*ROW('Hygiene Data'!D95))="","",OFFSET('Hygiene Data'!$D$11,0,10*ROW('Hygiene Data'!D95)))</f>
        <v/>
      </c>
      <c r="DP101" s="271" t="str">
        <f ca="true">+IF(OFFSET('Hygiene Data'!$D$12,0,10*ROW('Hygiene Data'!D95))="","",OFFSET('Hygiene Data'!$D$12,0,10*ROW('Hygiene Data'!D95)))</f>
        <v/>
      </c>
      <c r="DQ101" s="271" t="str">
        <f ca="true">+IF(OFFSET('Hygiene Data'!$D$13,0,10*ROW('Hygiene Data'!D95))="","",OFFSET('Hygiene Data'!$D$13,0,10*ROW('Hygiene Data'!D95)))</f>
        <v/>
      </c>
      <c r="DR101" s="271" t="str">
        <f ca="true">+IF(OFFSET('Hygiene Data'!$E$11,0,10*ROW('Hygiene Data'!E95))="","",OFFSET('Hygiene Data'!$E$11,0,10*ROW('Hygiene Data'!E95)))</f>
        <v/>
      </c>
      <c r="DS101" s="271" t="str">
        <f ca="true">+IF(OFFSET('Hygiene Data'!$E$12,0,10*ROW('Hygiene Data'!E95))="","",OFFSET('Hygiene Data'!$E$12,0,10*ROW('Hygiene Data'!E95)))</f>
        <v/>
      </c>
      <c r="DT101" s="271" t="str">
        <f ca="true">+IF(OFFSET('Hygiene Data'!$E$13,0,10*ROW('Hygiene Data'!E95))="","",OFFSET('Hygiene Data'!$E$13,0,10*ROW('Hygiene Data'!E95)))</f>
        <v/>
      </c>
      <c r="DU101" s="271" t="str">
        <f ca="true">+IF(OFFSET('Hygiene Data'!$F$11,0,10*ROW('Hygiene Data'!F95))="","",OFFSET('Hygiene Data'!$F$11,0,10*ROW('Hygiene Data'!F95)))</f>
        <v/>
      </c>
      <c r="DV101" s="271" t="str">
        <f ca="true">+IF(OFFSET('Hygiene Data'!$F$12,0,10*ROW('Hygiene Data'!F95))="","",OFFSET('Hygiene Data'!$F$12,0,10*ROW('Hygiene Data'!F95)))</f>
        <v/>
      </c>
      <c r="DW101" s="271" t="str">
        <f ca="true">+IF(OFFSET('Hygiene Data'!$F$13,0,10*ROW('Hygiene Data'!F95))="","",OFFSET('Hygiene Data'!$F$13,0,10*ROW('Hygiene Data'!F95)))</f>
        <v/>
      </c>
      <c r="DX101" s="271" t="str">
        <f ca="true">+IF(OFFSET('Hygiene Data'!$G$11,0,10*ROW('Hygiene Data'!G95))="","",OFFSET('Hygiene Data'!$G$11,0,10*ROW('Hygiene Data'!G95)))</f>
        <v/>
      </c>
      <c r="DY101" s="271" t="str">
        <f ca="true">+IF(OFFSET('Hygiene Data'!$G$12,0,10*ROW('Hygiene Data'!G95))="","",OFFSET('Hygiene Data'!$G$12,0,10*ROW('Hygiene Data'!G95)))</f>
        <v/>
      </c>
      <c r="DZ101" s="271" t="str">
        <f ca="true">+IF(OFFSET('Hygiene Data'!$G$13,0,10*ROW('Hygiene Data'!G95))="","",OFFSET('Hygiene Data'!$G$13,0,10*ROW('Hygiene Data'!G95)))</f>
        <v/>
      </c>
      <c r="EA101" s="271" t="str">
        <f ca="true">+IF(OFFSET('Hygiene Data'!$H$11,0,10*ROW('Hygiene Data'!H95))="","",OFFSET('Hygiene Data'!$H$11,0,10*ROW('Hygiene Data'!H95)))</f>
        <v/>
      </c>
      <c r="EB101" s="271" t="str">
        <f ca="true">+IF(OFFSET('Hygiene Data'!$H$12,0,10*ROW('Hygiene Data'!H95))="","",OFFSET('Hygiene Data'!$H$12,0,10*ROW('Hygiene Data'!H95)))</f>
        <v/>
      </c>
      <c r="EC101" s="271" t="str">
        <f ca="true">+IF(OFFSET('Hygiene Data'!$H$13,0,10*ROW('Hygiene Data'!H95))="","",OFFSET('Hygiene Data'!$H$13,0,10*ROW('Hygiene Data'!H95)))</f>
        <v/>
      </c>
      <c r="ED101" s="271" t="str">
        <f ca="true">+IF(OFFSET('Hygiene Data'!$I$11,0,10*ROW('Hygiene Data'!I95))="","",OFFSET('Hygiene Data'!$I$11,0,10*ROW('Hygiene Data'!I95)))</f>
        <v/>
      </c>
      <c r="EE101" s="271" t="str">
        <f ca="true">+IF(OFFSET('Hygiene Data'!$I$12,0,10*ROW('Hygiene Data'!I95))="","",OFFSET('Hygiene Data'!$I$12,0,10*ROW('Hygiene Data'!I95)))</f>
        <v/>
      </c>
      <c r="EF101" s="271"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27"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1"/>
      <c r="BS102" s="271" t="str">
        <f ca="true">+IF(OFFSET('Water Data'!$D$27,0,10*ROW('Water Data'!D96))="","",OFFSET('Water Data'!$D$27,0,10*ROW('Water Data'!D96)))</f>
        <v/>
      </c>
      <c r="BT102" s="271" t="str">
        <f ca="true">+IF(OFFSET('Water Data'!$D$28,0,10*ROW('Water Data'!D96))="","",OFFSET('Water Data'!$D$28,0,10*ROW('Water Data'!D96)))</f>
        <v/>
      </c>
      <c r="BU102" s="271" t="str">
        <f ca="true">+IF(OFFSET('Water Data'!$D$29,0,10*ROW('Water Data'!D96))="","",OFFSET('Water Data'!$D$29,0,10*ROW('Water Data'!D96)))</f>
        <v/>
      </c>
      <c r="BV102" s="271" t="str">
        <f ca="true">+IF(OFFSET('Water Data'!$E$27,0,10*ROW('Water Data'!E96))="","",OFFSET('Water Data'!$E$27,0,10*ROW('Water Data'!E96)))</f>
        <v/>
      </c>
      <c r="BW102" s="271" t="str">
        <f ca="true">+IF(OFFSET('Water Data'!$E$28,0,10*ROW('Water Data'!E96))="","",OFFSET('Water Data'!$E$28,0,10*ROW('Water Data'!E96)))</f>
        <v/>
      </c>
      <c r="BX102" s="271" t="str">
        <f ca="true">+IF(OFFSET('Water Data'!$E$29,0,10*ROW('Water Data'!E96))="","",OFFSET('Water Data'!$E$29,0,10*ROW('Water Data'!E96)))</f>
        <v/>
      </c>
      <c r="BY102" s="271" t="str">
        <f ca="true">+IF(OFFSET('Water Data'!$F$27,0,10*ROW('Water Data'!F96))="","",OFFSET('Water Data'!$F$27,0,10*ROW('Water Data'!F96)))</f>
        <v/>
      </c>
      <c r="BZ102" s="271" t="str">
        <f ca="true">+IF(OFFSET('Water Data'!$F$28,0,10*ROW('Water Data'!F96))="","",OFFSET('Water Data'!$F$28,0,10*ROW('Water Data'!F96)))</f>
        <v/>
      </c>
      <c r="CA102" s="271" t="str">
        <f ca="true">+IF(OFFSET('Water Data'!$F$29,0,10*ROW('Water Data'!F96))="","",OFFSET('Water Data'!$F$29,0,10*ROW('Water Data'!F96)))</f>
        <v/>
      </c>
      <c r="CB102" s="271" t="str">
        <f ca="true">+IF(OFFSET('Water Data'!$G$27,0,10*ROW('Water Data'!G96))="","",OFFSET('Water Data'!$G$27,0,10*ROW('Water Data'!G96)))</f>
        <v/>
      </c>
      <c r="CC102" s="271" t="str">
        <f ca="true">+IF(OFFSET('Water Data'!$G$28,0,10*ROW('Water Data'!G96))="","",OFFSET('Water Data'!$G$28,0,10*ROW('Water Data'!G96)))</f>
        <v/>
      </c>
      <c r="CD102" s="271" t="str">
        <f ca="true">+IF(OFFSET('Water Data'!$G$29,0,10*ROW('Water Data'!G96))="","",OFFSET('Water Data'!$G$29,0,10*ROW('Water Data'!G96)))</f>
        <v/>
      </c>
      <c r="CE102" s="271" t="str">
        <f ca="true">+IF(OFFSET('Water Data'!$H$27,0,10*ROW('Water Data'!H96))="","",OFFSET('Water Data'!$H$27,0,10*ROW('Water Data'!H96)))</f>
        <v/>
      </c>
      <c r="CF102" s="271" t="str">
        <f ca="true">+IF(OFFSET('Water Data'!$H$28,0,10*ROW('Water Data'!H96))="","",OFFSET('Water Data'!$H$28,0,10*ROW('Water Data'!H96)))</f>
        <v/>
      </c>
      <c r="CG102" s="271" t="str">
        <f ca="true">+IF(OFFSET('Water Data'!$H$29,0,10*ROW('Water Data'!H96))="","",OFFSET('Water Data'!$H$29,0,10*ROW('Water Data'!H96)))</f>
        <v/>
      </c>
      <c r="CH102" s="271" t="str">
        <f ca="true">+IF(OFFSET('Water Data'!$I$27,0,10*ROW('Water Data'!I96))="","",OFFSET('Water Data'!$I$27,0,10*ROW('Water Data'!I96)))</f>
        <v/>
      </c>
      <c r="CI102" s="271" t="str">
        <f ca="true">+IF(OFFSET('Water Data'!$I$28,0,10*ROW('Water Data'!I96))="","",OFFSET('Water Data'!$I$28,0,10*ROW('Water Data'!I96)))</f>
        <v/>
      </c>
      <c r="CJ102" s="271" t="str">
        <f ca="true">+IF(OFFSET('Water Data'!$I$29,0,10*ROW('Water Data'!I96))="","",OFFSET('Water Data'!$I$29,0,10*ROW('Water Data'!I96)))</f>
        <v/>
      </c>
      <c r="CK102" s="271" t="str">
        <f ca="true">+IF(OFFSET('Sanitation Data'!$D$28,0,10*ROW('Sanitation Data'!D96))="","",OFFSET('Sanitation Data'!$D$28,0,10*ROW('Sanitation Data'!D96)))</f>
        <v/>
      </c>
      <c r="CL102" s="271" t="str">
        <f ca="true">+IF(OFFSET('Sanitation Data'!$D$29,0,10*ROW('Sanitation Data'!D96))="","",OFFSET('Sanitation Data'!$D$29,0,10*ROW('Sanitation Data'!D96)))</f>
        <v/>
      </c>
      <c r="CM102" s="271" t="str">
        <f ca="true">+IF(OFFSET('Sanitation Data'!$D$30,0,10*ROW('Sanitation Data'!D96))="","",OFFSET('Sanitation Data'!$D$30,0,10*ROW('Sanitation Data'!D96)))</f>
        <v/>
      </c>
      <c r="CN102" s="271" t="str">
        <f ca="true">+IF(OFFSET('Sanitation Data'!$D$31,0,10*ROW('Sanitation Data'!D96))="","",OFFSET('Sanitation Data'!$D$31,0,10*ROW('Sanitation Data'!D96)))</f>
        <v/>
      </c>
      <c r="CO102" s="271" t="str">
        <f ca="true">+IF(OFFSET('Sanitation Data'!$D$32,0,10*ROW('Sanitation Data'!D96))="","",OFFSET('Sanitation Data'!$D$32,0,10*ROW('Sanitation Data'!D96)))</f>
        <v/>
      </c>
      <c r="CP102" s="271" t="str">
        <f ca="true">+IF(OFFSET('Sanitation Data'!$E$28,0,10*ROW('Sanitation Data'!E96))="","",OFFSET('Sanitation Data'!$E$28,0,10*ROW('Sanitation Data'!E96)))</f>
        <v/>
      </c>
      <c r="CQ102" s="271" t="str">
        <f ca="true">+IF(OFFSET('Sanitation Data'!$E$29,0,10*ROW('Sanitation Data'!E96))="","",OFFSET('Sanitation Data'!$E$29,0,10*ROW('Sanitation Data'!E96)))</f>
        <v/>
      </c>
      <c r="CR102" s="271" t="str">
        <f ca="true">+IF(OFFSET('Sanitation Data'!$E$30,0,10*ROW('Sanitation Data'!E96))="","",OFFSET('Sanitation Data'!$E$30,0,10*ROW('Sanitation Data'!E96)))</f>
        <v/>
      </c>
      <c r="CS102" s="271" t="str">
        <f ca="true">+IF(OFFSET('Sanitation Data'!$E$31,0,10*ROW('Sanitation Data'!E96))="","",OFFSET('Sanitation Data'!$E$31,0,10*ROW('Sanitation Data'!E96)))</f>
        <v/>
      </c>
      <c r="CT102" s="271" t="str">
        <f ca="true">+IF(OFFSET('Sanitation Data'!$E$32,0,10*ROW('Sanitation Data'!E96))="","",OFFSET('Sanitation Data'!$E$32,0,10*ROW('Sanitation Data'!E96)))</f>
        <v/>
      </c>
      <c r="CU102" s="271" t="str">
        <f ca="true">+IF(OFFSET('Sanitation Data'!$F$28,0,10*ROW('Sanitation Data'!F96))="","",OFFSET('Sanitation Data'!$F$28,0,10*ROW('Sanitation Data'!F96)))</f>
        <v/>
      </c>
      <c r="CV102" s="271" t="str">
        <f ca="true">+IF(OFFSET('Sanitation Data'!$F$29,0,10*ROW('Sanitation Data'!F96))="","",OFFSET('Sanitation Data'!$F$29,0,10*ROW('Sanitation Data'!F96)))</f>
        <v/>
      </c>
      <c r="CW102" s="271" t="str">
        <f ca="true">+IF(OFFSET('Sanitation Data'!$F$30,0,10*ROW('Sanitation Data'!F96))="","",OFFSET('Sanitation Data'!$F$30,0,10*ROW('Sanitation Data'!F96)))</f>
        <v/>
      </c>
      <c r="CX102" s="271" t="str">
        <f ca="true">+IF(OFFSET('Sanitation Data'!$F$31,0,10*ROW('Sanitation Data'!F96))="","",OFFSET('Sanitation Data'!$F$31,0,10*ROW('Sanitation Data'!F96)))</f>
        <v/>
      </c>
      <c r="CY102" s="271" t="str">
        <f ca="true">+IF(OFFSET('Sanitation Data'!$F$32,0,10*ROW('Sanitation Data'!F96))="","",OFFSET('Sanitation Data'!$F$32,0,10*ROW('Sanitation Data'!F96)))</f>
        <v/>
      </c>
      <c r="CZ102" s="271" t="str">
        <f ca="true">+IF(OFFSET('Sanitation Data'!$G$28,0,10*ROW('Sanitation Data'!G96))="","",OFFSET('Sanitation Data'!$G$28,0,10*ROW('Sanitation Data'!G96)))</f>
        <v/>
      </c>
      <c r="DA102" s="271" t="str">
        <f ca="true">+IF(OFFSET('Sanitation Data'!$G$29,0,10*ROW('Sanitation Data'!G96))="","",OFFSET('Sanitation Data'!$G$29,0,10*ROW('Sanitation Data'!G96)))</f>
        <v/>
      </c>
      <c r="DB102" s="271" t="str">
        <f ca="true">+IF(OFFSET('Sanitation Data'!$G$30,0,10*ROW('Sanitation Data'!G96))="","",OFFSET('Sanitation Data'!$G$30,0,10*ROW('Sanitation Data'!G96)))</f>
        <v/>
      </c>
      <c r="DC102" s="271" t="str">
        <f ca="true">+IF(OFFSET('Sanitation Data'!$G$31,0,10*ROW('Sanitation Data'!G96))="","",OFFSET('Sanitation Data'!$G$31,0,10*ROW('Sanitation Data'!G96)))</f>
        <v/>
      </c>
      <c r="DD102" s="271" t="str">
        <f ca="true">+IF(OFFSET('Sanitation Data'!$G$32,0,10*ROW('Sanitation Data'!G96))="","",OFFSET('Sanitation Data'!$G$32,0,10*ROW('Sanitation Data'!G96)))</f>
        <v/>
      </c>
      <c r="DE102" s="271" t="str">
        <f ca="true">+IF(OFFSET('Sanitation Data'!$H$28,0,10*ROW('Sanitation Data'!H96))="","",OFFSET('Sanitation Data'!$H$28,0,10*ROW('Sanitation Data'!H96)))</f>
        <v/>
      </c>
      <c r="DF102" s="271" t="str">
        <f ca="true">+IF(OFFSET('Sanitation Data'!$H$29,0,10*ROW('Sanitation Data'!H96))="","",OFFSET('Sanitation Data'!$H$29,0,10*ROW('Sanitation Data'!H96)))</f>
        <v/>
      </c>
      <c r="DG102" s="271" t="str">
        <f ca="true">+IF(OFFSET('Sanitation Data'!$H$30,0,10*ROW('Sanitation Data'!H96))="","",OFFSET('Sanitation Data'!$H$30,0,10*ROW('Sanitation Data'!H96)))</f>
        <v/>
      </c>
      <c r="DH102" s="271" t="str">
        <f ca="true">+IF(OFFSET('Sanitation Data'!$H$31,0,10*ROW('Sanitation Data'!H96))="","",OFFSET('Sanitation Data'!$H$31,0,10*ROW('Sanitation Data'!H96)))</f>
        <v/>
      </c>
      <c r="DI102" s="271" t="str">
        <f ca="true">+IF(OFFSET('Sanitation Data'!$H$32,0,10*ROW('Sanitation Data'!H96))="","",OFFSET('Sanitation Data'!$H$32,0,10*ROW('Sanitation Data'!H96)))</f>
        <v/>
      </c>
      <c r="DJ102" s="271" t="str">
        <f ca="true">+IF(OFFSET('Sanitation Data'!$I$28,0,10*ROW('Sanitation Data'!I96))="","",OFFSET('Sanitation Data'!$I$28,0,10*ROW('Sanitation Data'!I96)))</f>
        <v/>
      </c>
      <c r="DK102" s="271" t="str">
        <f ca="true">+IF(OFFSET('Sanitation Data'!$I$29,0,10*ROW('Sanitation Data'!I96))="","",OFFSET('Sanitation Data'!$I$29,0,10*ROW('Sanitation Data'!I96)))</f>
        <v/>
      </c>
      <c r="DL102" s="271" t="str">
        <f ca="true">+IF(OFFSET('Sanitation Data'!$I$30,0,10*ROW('Sanitation Data'!I96))="","",OFFSET('Sanitation Data'!$I$30,0,10*ROW('Sanitation Data'!I96)))</f>
        <v/>
      </c>
      <c r="DM102" s="271" t="str">
        <f ca="true">+IF(OFFSET('Sanitation Data'!$I$31,0,10*ROW('Sanitation Data'!I96))="","",OFFSET('Sanitation Data'!$I$31,0,10*ROW('Sanitation Data'!I96)))</f>
        <v/>
      </c>
      <c r="DN102" s="271" t="str">
        <f ca="true">+IF(OFFSET('Sanitation Data'!$I$32,0,10*ROW('Sanitation Data'!I96))="","",OFFSET('Sanitation Data'!$I$32,0,10*ROW('Sanitation Data'!I96)))</f>
        <v/>
      </c>
      <c r="DO102" s="271" t="str">
        <f ca="true">+IF(OFFSET('Hygiene Data'!$D$11,0,10*ROW('Hygiene Data'!D96))="","",OFFSET('Hygiene Data'!$D$11,0,10*ROW('Hygiene Data'!D96)))</f>
        <v/>
      </c>
      <c r="DP102" s="271" t="str">
        <f ca="true">+IF(OFFSET('Hygiene Data'!$D$12,0,10*ROW('Hygiene Data'!D96))="","",OFFSET('Hygiene Data'!$D$12,0,10*ROW('Hygiene Data'!D96)))</f>
        <v/>
      </c>
      <c r="DQ102" s="271" t="str">
        <f ca="true">+IF(OFFSET('Hygiene Data'!$D$13,0,10*ROW('Hygiene Data'!D96))="","",OFFSET('Hygiene Data'!$D$13,0,10*ROW('Hygiene Data'!D96)))</f>
        <v/>
      </c>
      <c r="DR102" s="271" t="str">
        <f ca="true">+IF(OFFSET('Hygiene Data'!$E$11,0,10*ROW('Hygiene Data'!E96))="","",OFFSET('Hygiene Data'!$E$11,0,10*ROW('Hygiene Data'!E96)))</f>
        <v/>
      </c>
      <c r="DS102" s="271" t="str">
        <f ca="true">+IF(OFFSET('Hygiene Data'!$E$12,0,10*ROW('Hygiene Data'!E96))="","",OFFSET('Hygiene Data'!$E$12,0,10*ROW('Hygiene Data'!E96)))</f>
        <v/>
      </c>
      <c r="DT102" s="271" t="str">
        <f ca="true">+IF(OFFSET('Hygiene Data'!$E$13,0,10*ROW('Hygiene Data'!E96))="","",OFFSET('Hygiene Data'!$E$13,0,10*ROW('Hygiene Data'!E96)))</f>
        <v/>
      </c>
      <c r="DU102" s="271" t="str">
        <f ca="true">+IF(OFFSET('Hygiene Data'!$F$11,0,10*ROW('Hygiene Data'!F96))="","",OFFSET('Hygiene Data'!$F$11,0,10*ROW('Hygiene Data'!F96)))</f>
        <v/>
      </c>
      <c r="DV102" s="271" t="str">
        <f ca="true">+IF(OFFSET('Hygiene Data'!$F$12,0,10*ROW('Hygiene Data'!F96))="","",OFFSET('Hygiene Data'!$F$12,0,10*ROW('Hygiene Data'!F96)))</f>
        <v/>
      </c>
      <c r="DW102" s="271" t="str">
        <f ca="true">+IF(OFFSET('Hygiene Data'!$F$13,0,10*ROW('Hygiene Data'!F96))="","",OFFSET('Hygiene Data'!$F$13,0,10*ROW('Hygiene Data'!F96)))</f>
        <v/>
      </c>
      <c r="DX102" s="271" t="str">
        <f ca="true">+IF(OFFSET('Hygiene Data'!$G$11,0,10*ROW('Hygiene Data'!G96))="","",OFFSET('Hygiene Data'!$G$11,0,10*ROW('Hygiene Data'!G96)))</f>
        <v/>
      </c>
      <c r="DY102" s="271" t="str">
        <f ca="true">+IF(OFFSET('Hygiene Data'!$G$12,0,10*ROW('Hygiene Data'!G96))="","",OFFSET('Hygiene Data'!$G$12,0,10*ROW('Hygiene Data'!G96)))</f>
        <v/>
      </c>
      <c r="DZ102" s="271" t="str">
        <f ca="true">+IF(OFFSET('Hygiene Data'!$G$13,0,10*ROW('Hygiene Data'!G96))="","",OFFSET('Hygiene Data'!$G$13,0,10*ROW('Hygiene Data'!G96)))</f>
        <v/>
      </c>
      <c r="EA102" s="271" t="str">
        <f ca="true">+IF(OFFSET('Hygiene Data'!$H$11,0,10*ROW('Hygiene Data'!H96))="","",OFFSET('Hygiene Data'!$H$11,0,10*ROW('Hygiene Data'!H96)))</f>
        <v/>
      </c>
      <c r="EB102" s="271" t="str">
        <f ca="true">+IF(OFFSET('Hygiene Data'!$H$12,0,10*ROW('Hygiene Data'!H96))="","",OFFSET('Hygiene Data'!$H$12,0,10*ROW('Hygiene Data'!H96)))</f>
        <v/>
      </c>
      <c r="EC102" s="271" t="str">
        <f ca="true">+IF(OFFSET('Hygiene Data'!$H$13,0,10*ROW('Hygiene Data'!H96))="","",OFFSET('Hygiene Data'!$H$13,0,10*ROW('Hygiene Data'!H96)))</f>
        <v/>
      </c>
      <c r="ED102" s="271" t="str">
        <f ca="true">+IF(OFFSET('Hygiene Data'!$I$11,0,10*ROW('Hygiene Data'!I96))="","",OFFSET('Hygiene Data'!$I$11,0,10*ROW('Hygiene Data'!I96)))</f>
        <v/>
      </c>
      <c r="EE102" s="271" t="str">
        <f ca="true">+IF(OFFSET('Hygiene Data'!$I$12,0,10*ROW('Hygiene Data'!I96))="","",OFFSET('Hygiene Data'!$I$12,0,10*ROW('Hygiene Data'!I96)))</f>
        <v/>
      </c>
      <c r="EF102" s="271"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27"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1"/>
      <c r="BS103" s="271" t="str">
        <f ca="true">+IF(OFFSET('Water Data'!$D$27,0,10*ROW('Water Data'!D97))="","",OFFSET('Water Data'!$D$27,0,10*ROW('Water Data'!D97)))</f>
        <v/>
      </c>
      <c r="BT103" s="271" t="str">
        <f ca="true">+IF(OFFSET('Water Data'!$D$28,0,10*ROW('Water Data'!D97))="","",OFFSET('Water Data'!$D$28,0,10*ROW('Water Data'!D97)))</f>
        <v/>
      </c>
      <c r="BU103" s="271" t="str">
        <f ca="true">+IF(OFFSET('Water Data'!$D$29,0,10*ROW('Water Data'!D97))="","",OFFSET('Water Data'!$D$29,0,10*ROW('Water Data'!D97)))</f>
        <v/>
      </c>
      <c r="BV103" s="271" t="str">
        <f ca="true">+IF(OFFSET('Water Data'!$E$27,0,10*ROW('Water Data'!E97))="","",OFFSET('Water Data'!$E$27,0,10*ROW('Water Data'!E97)))</f>
        <v/>
      </c>
      <c r="BW103" s="271" t="str">
        <f ca="true">+IF(OFFSET('Water Data'!$E$28,0,10*ROW('Water Data'!E97))="","",OFFSET('Water Data'!$E$28,0,10*ROW('Water Data'!E97)))</f>
        <v/>
      </c>
      <c r="BX103" s="271" t="str">
        <f ca="true">+IF(OFFSET('Water Data'!$E$29,0,10*ROW('Water Data'!E97))="","",OFFSET('Water Data'!$E$29,0,10*ROW('Water Data'!E97)))</f>
        <v/>
      </c>
      <c r="BY103" s="271" t="str">
        <f ca="true">+IF(OFFSET('Water Data'!$F$27,0,10*ROW('Water Data'!F97))="","",OFFSET('Water Data'!$F$27,0,10*ROW('Water Data'!F97)))</f>
        <v/>
      </c>
      <c r="BZ103" s="271" t="str">
        <f ca="true">+IF(OFFSET('Water Data'!$F$28,0,10*ROW('Water Data'!F97))="","",OFFSET('Water Data'!$F$28,0,10*ROW('Water Data'!F97)))</f>
        <v/>
      </c>
      <c r="CA103" s="271" t="str">
        <f ca="true">+IF(OFFSET('Water Data'!$F$29,0,10*ROW('Water Data'!F97))="","",OFFSET('Water Data'!$F$29,0,10*ROW('Water Data'!F97)))</f>
        <v/>
      </c>
      <c r="CB103" s="271" t="str">
        <f ca="true">+IF(OFFSET('Water Data'!$G$27,0,10*ROW('Water Data'!G97))="","",OFFSET('Water Data'!$G$27,0,10*ROW('Water Data'!G97)))</f>
        <v/>
      </c>
      <c r="CC103" s="271" t="str">
        <f ca="true">+IF(OFFSET('Water Data'!$G$28,0,10*ROW('Water Data'!G97))="","",OFFSET('Water Data'!$G$28,0,10*ROW('Water Data'!G97)))</f>
        <v/>
      </c>
      <c r="CD103" s="271" t="str">
        <f ca="true">+IF(OFFSET('Water Data'!$G$29,0,10*ROW('Water Data'!G97))="","",OFFSET('Water Data'!$G$29,0,10*ROW('Water Data'!G97)))</f>
        <v/>
      </c>
      <c r="CE103" s="271" t="str">
        <f ca="true">+IF(OFFSET('Water Data'!$H$27,0,10*ROW('Water Data'!H97))="","",OFFSET('Water Data'!$H$27,0,10*ROW('Water Data'!H97)))</f>
        <v/>
      </c>
      <c r="CF103" s="271" t="str">
        <f ca="true">+IF(OFFSET('Water Data'!$H$28,0,10*ROW('Water Data'!H97))="","",OFFSET('Water Data'!$H$28,0,10*ROW('Water Data'!H97)))</f>
        <v/>
      </c>
      <c r="CG103" s="271" t="str">
        <f ca="true">+IF(OFFSET('Water Data'!$H$29,0,10*ROW('Water Data'!H97))="","",OFFSET('Water Data'!$H$29,0,10*ROW('Water Data'!H97)))</f>
        <v/>
      </c>
      <c r="CH103" s="271" t="str">
        <f ca="true">+IF(OFFSET('Water Data'!$I$27,0,10*ROW('Water Data'!I97))="","",OFFSET('Water Data'!$I$27,0,10*ROW('Water Data'!I97)))</f>
        <v/>
      </c>
      <c r="CI103" s="271" t="str">
        <f ca="true">+IF(OFFSET('Water Data'!$I$28,0,10*ROW('Water Data'!I97))="","",OFFSET('Water Data'!$I$28,0,10*ROW('Water Data'!I97)))</f>
        <v/>
      </c>
      <c r="CJ103" s="271" t="str">
        <f ca="true">+IF(OFFSET('Water Data'!$I$29,0,10*ROW('Water Data'!I97))="","",OFFSET('Water Data'!$I$29,0,10*ROW('Water Data'!I97)))</f>
        <v/>
      </c>
      <c r="CK103" s="271" t="str">
        <f ca="true">+IF(OFFSET('Sanitation Data'!$D$28,0,10*ROW('Sanitation Data'!D97))="","",OFFSET('Sanitation Data'!$D$28,0,10*ROW('Sanitation Data'!D97)))</f>
        <v/>
      </c>
      <c r="CL103" s="271" t="str">
        <f ca="true">+IF(OFFSET('Sanitation Data'!$D$29,0,10*ROW('Sanitation Data'!D97))="","",OFFSET('Sanitation Data'!$D$29,0,10*ROW('Sanitation Data'!D97)))</f>
        <v/>
      </c>
      <c r="CM103" s="271" t="str">
        <f ca="true">+IF(OFFSET('Sanitation Data'!$D$30,0,10*ROW('Sanitation Data'!D97))="","",OFFSET('Sanitation Data'!$D$30,0,10*ROW('Sanitation Data'!D97)))</f>
        <v/>
      </c>
      <c r="CN103" s="271" t="str">
        <f ca="true">+IF(OFFSET('Sanitation Data'!$D$31,0,10*ROW('Sanitation Data'!D97))="","",OFFSET('Sanitation Data'!$D$31,0,10*ROW('Sanitation Data'!D97)))</f>
        <v/>
      </c>
      <c r="CO103" s="271" t="str">
        <f ca="true">+IF(OFFSET('Sanitation Data'!$D$32,0,10*ROW('Sanitation Data'!D97))="","",OFFSET('Sanitation Data'!$D$32,0,10*ROW('Sanitation Data'!D97)))</f>
        <v/>
      </c>
      <c r="CP103" s="271" t="str">
        <f ca="true">+IF(OFFSET('Sanitation Data'!$E$28,0,10*ROW('Sanitation Data'!E97))="","",OFFSET('Sanitation Data'!$E$28,0,10*ROW('Sanitation Data'!E97)))</f>
        <v/>
      </c>
      <c r="CQ103" s="271" t="str">
        <f ca="true">+IF(OFFSET('Sanitation Data'!$E$29,0,10*ROW('Sanitation Data'!E97))="","",OFFSET('Sanitation Data'!$E$29,0,10*ROW('Sanitation Data'!E97)))</f>
        <v/>
      </c>
      <c r="CR103" s="271" t="str">
        <f ca="true">+IF(OFFSET('Sanitation Data'!$E$30,0,10*ROW('Sanitation Data'!E97))="","",OFFSET('Sanitation Data'!$E$30,0,10*ROW('Sanitation Data'!E97)))</f>
        <v/>
      </c>
      <c r="CS103" s="271" t="str">
        <f ca="true">+IF(OFFSET('Sanitation Data'!$E$31,0,10*ROW('Sanitation Data'!E97))="","",OFFSET('Sanitation Data'!$E$31,0,10*ROW('Sanitation Data'!E97)))</f>
        <v/>
      </c>
      <c r="CT103" s="271" t="str">
        <f ca="true">+IF(OFFSET('Sanitation Data'!$E$32,0,10*ROW('Sanitation Data'!E97))="","",OFFSET('Sanitation Data'!$E$32,0,10*ROW('Sanitation Data'!E97)))</f>
        <v/>
      </c>
      <c r="CU103" s="271" t="str">
        <f ca="true">+IF(OFFSET('Sanitation Data'!$F$28,0,10*ROW('Sanitation Data'!F97))="","",OFFSET('Sanitation Data'!$F$28,0,10*ROW('Sanitation Data'!F97)))</f>
        <v/>
      </c>
      <c r="CV103" s="271" t="str">
        <f ca="true">+IF(OFFSET('Sanitation Data'!$F$29,0,10*ROW('Sanitation Data'!F97))="","",OFFSET('Sanitation Data'!$F$29,0,10*ROW('Sanitation Data'!F97)))</f>
        <v/>
      </c>
      <c r="CW103" s="271" t="str">
        <f ca="true">+IF(OFFSET('Sanitation Data'!$F$30,0,10*ROW('Sanitation Data'!F97))="","",OFFSET('Sanitation Data'!$F$30,0,10*ROW('Sanitation Data'!F97)))</f>
        <v/>
      </c>
      <c r="CX103" s="271" t="str">
        <f ca="true">+IF(OFFSET('Sanitation Data'!$F$31,0,10*ROW('Sanitation Data'!F97))="","",OFFSET('Sanitation Data'!$F$31,0,10*ROW('Sanitation Data'!F97)))</f>
        <v/>
      </c>
      <c r="CY103" s="271" t="str">
        <f ca="true">+IF(OFFSET('Sanitation Data'!$F$32,0,10*ROW('Sanitation Data'!F97))="","",OFFSET('Sanitation Data'!$F$32,0,10*ROW('Sanitation Data'!F97)))</f>
        <v/>
      </c>
      <c r="CZ103" s="271" t="str">
        <f ca="true">+IF(OFFSET('Sanitation Data'!$G$28,0,10*ROW('Sanitation Data'!G97))="","",OFFSET('Sanitation Data'!$G$28,0,10*ROW('Sanitation Data'!G97)))</f>
        <v/>
      </c>
      <c r="DA103" s="271" t="str">
        <f ca="true">+IF(OFFSET('Sanitation Data'!$G$29,0,10*ROW('Sanitation Data'!G97))="","",OFFSET('Sanitation Data'!$G$29,0,10*ROW('Sanitation Data'!G97)))</f>
        <v/>
      </c>
      <c r="DB103" s="271" t="str">
        <f ca="true">+IF(OFFSET('Sanitation Data'!$G$30,0,10*ROW('Sanitation Data'!G97))="","",OFFSET('Sanitation Data'!$G$30,0,10*ROW('Sanitation Data'!G97)))</f>
        <v/>
      </c>
      <c r="DC103" s="271" t="str">
        <f ca="true">+IF(OFFSET('Sanitation Data'!$G$31,0,10*ROW('Sanitation Data'!G97))="","",OFFSET('Sanitation Data'!$G$31,0,10*ROW('Sanitation Data'!G97)))</f>
        <v/>
      </c>
      <c r="DD103" s="271" t="str">
        <f ca="true">+IF(OFFSET('Sanitation Data'!$G$32,0,10*ROW('Sanitation Data'!G97))="","",OFFSET('Sanitation Data'!$G$32,0,10*ROW('Sanitation Data'!G97)))</f>
        <v/>
      </c>
      <c r="DE103" s="271" t="str">
        <f ca="true">+IF(OFFSET('Sanitation Data'!$H$28,0,10*ROW('Sanitation Data'!H97))="","",OFFSET('Sanitation Data'!$H$28,0,10*ROW('Sanitation Data'!H97)))</f>
        <v/>
      </c>
      <c r="DF103" s="271" t="str">
        <f ca="true">+IF(OFFSET('Sanitation Data'!$H$29,0,10*ROW('Sanitation Data'!H97))="","",OFFSET('Sanitation Data'!$H$29,0,10*ROW('Sanitation Data'!H97)))</f>
        <v/>
      </c>
      <c r="DG103" s="271" t="str">
        <f ca="true">+IF(OFFSET('Sanitation Data'!$H$30,0,10*ROW('Sanitation Data'!H97))="","",OFFSET('Sanitation Data'!$H$30,0,10*ROW('Sanitation Data'!H97)))</f>
        <v/>
      </c>
      <c r="DH103" s="271" t="str">
        <f ca="true">+IF(OFFSET('Sanitation Data'!$H$31,0,10*ROW('Sanitation Data'!H97))="","",OFFSET('Sanitation Data'!$H$31,0,10*ROW('Sanitation Data'!H97)))</f>
        <v/>
      </c>
      <c r="DI103" s="271" t="str">
        <f ca="true">+IF(OFFSET('Sanitation Data'!$H$32,0,10*ROW('Sanitation Data'!H97))="","",OFFSET('Sanitation Data'!$H$32,0,10*ROW('Sanitation Data'!H97)))</f>
        <v/>
      </c>
      <c r="DJ103" s="271" t="str">
        <f ca="true">+IF(OFFSET('Sanitation Data'!$I$28,0,10*ROW('Sanitation Data'!I97))="","",OFFSET('Sanitation Data'!$I$28,0,10*ROW('Sanitation Data'!I97)))</f>
        <v/>
      </c>
      <c r="DK103" s="271" t="str">
        <f ca="true">+IF(OFFSET('Sanitation Data'!$I$29,0,10*ROW('Sanitation Data'!I97))="","",OFFSET('Sanitation Data'!$I$29,0,10*ROW('Sanitation Data'!I97)))</f>
        <v/>
      </c>
      <c r="DL103" s="271" t="str">
        <f ca="true">+IF(OFFSET('Sanitation Data'!$I$30,0,10*ROW('Sanitation Data'!I97))="","",OFFSET('Sanitation Data'!$I$30,0,10*ROW('Sanitation Data'!I97)))</f>
        <v/>
      </c>
      <c r="DM103" s="271" t="str">
        <f ca="true">+IF(OFFSET('Sanitation Data'!$I$31,0,10*ROW('Sanitation Data'!I97))="","",OFFSET('Sanitation Data'!$I$31,0,10*ROW('Sanitation Data'!I97)))</f>
        <v/>
      </c>
      <c r="DN103" s="271" t="str">
        <f ca="true">+IF(OFFSET('Sanitation Data'!$I$32,0,10*ROW('Sanitation Data'!I97))="","",OFFSET('Sanitation Data'!$I$32,0,10*ROW('Sanitation Data'!I97)))</f>
        <v/>
      </c>
      <c r="DO103" s="271" t="str">
        <f ca="true">+IF(OFFSET('Hygiene Data'!$D$11,0,10*ROW('Hygiene Data'!D97))="","",OFFSET('Hygiene Data'!$D$11,0,10*ROW('Hygiene Data'!D97)))</f>
        <v/>
      </c>
      <c r="DP103" s="271" t="str">
        <f ca="true">+IF(OFFSET('Hygiene Data'!$D$12,0,10*ROW('Hygiene Data'!D97))="","",OFFSET('Hygiene Data'!$D$12,0,10*ROW('Hygiene Data'!D97)))</f>
        <v/>
      </c>
      <c r="DQ103" s="271" t="str">
        <f ca="true">+IF(OFFSET('Hygiene Data'!$D$13,0,10*ROW('Hygiene Data'!D97))="","",OFFSET('Hygiene Data'!$D$13,0,10*ROW('Hygiene Data'!D97)))</f>
        <v/>
      </c>
      <c r="DR103" s="271" t="str">
        <f ca="true">+IF(OFFSET('Hygiene Data'!$E$11,0,10*ROW('Hygiene Data'!E97))="","",OFFSET('Hygiene Data'!$E$11,0,10*ROW('Hygiene Data'!E97)))</f>
        <v/>
      </c>
      <c r="DS103" s="271" t="str">
        <f ca="true">+IF(OFFSET('Hygiene Data'!$E$12,0,10*ROW('Hygiene Data'!E97))="","",OFFSET('Hygiene Data'!$E$12,0,10*ROW('Hygiene Data'!E97)))</f>
        <v/>
      </c>
      <c r="DT103" s="271" t="str">
        <f ca="true">+IF(OFFSET('Hygiene Data'!$E$13,0,10*ROW('Hygiene Data'!E97))="","",OFFSET('Hygiene Data'!$E$13,0,10*ROW('Hygiene Data'!E97)))</f>
        <v/>
      </c>
      <c r="DU103" s="271" t="str">
        <f ca="true">+IF(OFFSET('Hygiene Data'!$F$11,0,10*ROW('Hygiene Data'!F97))="","",OFFSET('Hygiene Data'!$F$11,0,10*ROW('Hygiene Data'!F97)))</f>
        <v/>
      </c>
      <c r="DV103" s="271" t="str">
        <f ca="true">+IF(OFFSET('Hygiene Data'!$F$12,0,10*ROW('Hygiene Data'!F97))="","",OFFSET('Hygiene Data'!$F$12,0,10*ROW('Hygiene Data'!F97)))</f>
        <v/>
      </c>
      <c r="DW103" s="271" t="str">
        <f ca="true">+IF(OFFSET('Hygiene Data'!$F$13,0,10*ROW('Hygiene Data'!F97))="","",OFFSET('Hygiene Data'!$F$13,0,10*ROW('Hygiene Data'!F97)))</f>
        <v/>
      </c>
      <c r="DX103" s="271" t="str">
        <f ca="true">+IF(OFFSET('Hygiene Data'!$G$11,0,10*ROW('Hygiene Data'!G97))="","",OFFSET('Hygiene Data'!$G$11,0,10*ROW('Hygiene Data'!G97)))</f>
        <v/>
      </c>
      <c r="DY103" s="271" t="str">
        <f ca="true">+IF(OFFSET('Hygiene Data'!$G$12,0,10*ROW('Hygiene Data'!G97))="","",OFFSET('Hygiene Data'!$G$12,0,10*ROW('Hygiene Data'!G97)))</f>
        <v/>
      </c>
      <c r="DZ103" s="271" t="str">
        <f ca="true">+IF(OFFSET('Hygiene Data'!$G$13,0,10*ROW('Hygiene Data'!G97))="","",OFFSET('Hygiene Data'!$G$13,0,10*ROW('Hygiene Data'!G97)))</f>
        <v/>
      </c>
      <c r="EA103" s="271" t="str">
        <f ca="true">+IF(OFFSET('Hygiene Data'!$H$11,0,10*ROW('Hygiene Data'!H97))="","",OFFSET('Hygiene Data'!$H$11,0,10*ROW('Hygiene Data'!H97)))</f>
        <v/>
      </c>
      <c r="EB103" s="271" t="str">
        <f ca="true">+IF(OFFSET('Hygiene Data'!$H$12,0,10*ROW('Hygiene Data'!H97))="","",OFFSET('Hygiene Data'!$H$12,0,10*ROW('Hygiene Data'!H97)))</f>
        <v/>
      </c>
      <c r="EC103" s="271" t="str">
        <f ca="true">+IF(OFFSET('Hygiene Data'!$H$13,0,10*ROW('Hygiene Data'!H97))="","",OFFSET('Hygiene Data'!$H$13,0,10*ROW('Hygiene Data'!H97)))</f>
        <v/>
      </c>
      <c r="ED103" s="271" t="str">
        <f ca="true">+IF(OFFSET('Hygiene Data'!$I$11,0,10*ROW('Hygiene Data'!I97))="","",OFFSET('Hygiene Data'!$I$11,0,10*ROW('Hygiene Data'!I97)))</f>
        <v/>
      </c>
      <c r="EE103" s="271" t="str">
        <f ca="true">+IF(OFFSET('Hygiene Data'!$I$12,0,10*ROW('Hygiene Data'!I97))="","",OFFSET('Hygiene Data'!$I$12,0,10*ROW('Hygiene Data'!I97)))</f>
        <v/>
      </c>
      <c r="EF103" s="271"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27"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1"/>
      <c r="BS104" s="271" t="str">
        <f ca="true">+IF(OFFSET('Water Data'!$D$27,0,10*ROW('Water Data'!D98))="","",OFFSET('Water Data'!$D$27,0,10*ROW('Water Data'!D98)))</f>
        <v/>
      </c>
      <c r="BT104" s="271" t="str">
        <f ca="true">+IF(OFFSET('Water Data'!$D$28,0,10*ROW('Water Data'!D98))="","",OFFSET('Water Data'!$D$28,0,10*ROW('Water Data'!D98)))</f>
        <v/>
      </c>
      <c r="BU104" s="271" t="str">
        <f ca="true">+IF(OFFSET('Water Data'!$D$29,0,10*ROW('Water Data'!D98))="","",OFFSET('Water Data'!$D$29,0,10*ROW('Water Data'!D98)))</f>
        <v/>
      </c>
      <c r="BV104" s="271" t="str">
        <f ca="true">+IF(OFFSET('Water Data'!$E$27,0,10*ROW('Water Data'!E98))="","",OFFSET('Water Data'!$E$27,0,10*ROW('Water Data'!E98)))</f>
        <v/>
      </c>
      <c r="BW104" s="271" t="str">
        <f ca="true">+IF(OFFSET('Water Data'!$E$28,0,10*ROW('Water Data'!E98))="","",OFFSET('Water Data'!$E$28,0,10*ROW('Water Data'!E98)))</f>
        <v/>
      </c>
      <c r="BX104" s="271" t="str">
        <f ca="true">+IF(OFFSET('Water Data'!$E$29,0,10*ROW('Water Data'!E98))="","",OFFSET('Water Data'!$E$29,0,10*ROW('Water Data'!E98)))</f>
        <v/>
      </c>
      <c r="BY104" s="271" t="str">
        <f ca="true">+IF(OFFSET('Water Data'!$F$27,0,10*ROW('Water Data'!F98))="","",OFFSET('Water Data'!$F$27,0,10*ROW('Water Data'!F98)))</f>
        <v/>
      </c>
      <c r="BZ104" s="271" t="str">
        <f ca="true">+IF(OFFSET('Water Data'!$F$28,0,10*ROW('Water Data'!F98))="","",OFFSET('Water Data'!$F$28,0,10*ROW('Water Data'!F98)))</f>
        <v/>
      </c>
      <c r="CA104" s="271" t="str">
        <f ca="true">+IF(OFFSET('Water Data'!$F$29,0,10*ROW('Water Data'!F98))="","",OFFSET('Water Data'!$F$29,0,10*ROW('Water Data'!F98)))</f>
        <v/>
      </c>
      <c r="CB104" s="271" t="str">
        <f ca="true">+IF(OFFSET('Water Data'!$G$27,0,10*ROW('Water Data'!G98))="","",OFFSET('Water Data'!$G$27,0,10*ROW('Water Data'!G98)))</f>
        <v/>
      </c>
      <c r="CC104" s="271" t="str">
        <f ca="true">+IF(OFFSET('Water Data'!$G$28,0,10*ROW('Water Data'!G98))="","",OFFSET('Water Data'!$G$28,0,10*ROW('Water Data'!G98)))</f>
        <v/>
      </c>
      <c r="CD104" s="271" t="str">
        <f ca="true">+IF(OFFSET('Water Data'!$G$29,0,10*ROW('Water Data'!G98))="","",OFFSET('Water Data'!$G$29,0,10*ROW('Water Data'!G98)))</f>
        <v/>
      </c>
      <c r="CE104" s="271" t="str">
        <f ca="true">+IF(OFFSET('Water Data'!$H$27,0,10*ROW('Water Data'!H98))="","",OFFSET('Water Data'!$H$27,0,10*ROW('Water Data'!H98)))</f>
        <v/>
      </c>
      <c r="CF104" s="271" t="str">
        <f ca="true">+IF(OFFSET('Water Data'!$H$28,0,10*ROW('Water Data'!H98))="","",OFFSET('Water Data'!$H$28,0,10*ROW('Water Data'!H98)))</f>
        <v/>
      </c>
      <c r="CG104" s="271" t="str">
        <f ca="true">+IF(OFFSET('Water Data'!$H$29,0,10*ROW('Water Data'!H98))="","",OFFSET('Water Data'!$H$29,0,10*ROW('Water Data'!H98)))</f>
        <v/>
      </c>
      <c r="CH104" s="271" t="str">
        <f ca="true">+IF(OFFSET('Water Data'!$I$27,0,10*ROW('Water Data'!I98))="","",OFFSET('Water Data'!$I$27,0,10*ROW('Water Data'!I98)))</f>
        <v/>
      </c>
      <c r="CI104" s="271" t="str">
        <f ca="true">+IF(OFFSET('Water Data'!$I$28,0,10*ROW('Water Data'!I98))="","",OFFSET('Water Data'!$I$28,0,10*ROW('Water Data'!I98)))</f>
        <v/>
      </c>
      <c r="CJ104" s="271" t="str">
        <f ca="true">+IF(OFFSET('Water Data'!$I$29,0,10*ROW('Water Data'!I98))="","",OFFSET('Water Data'!$I$29,0,10*ROW('Water Data'!I98)))</f>
        <v/>
      </c>
      <c r="CK104" s="271" t="str">
        <f ca="true">+IF(OFFSET('Sanitation Data'!$D$28,0,10*ROW('Sanitation Data'!D98))="","",OFFSET('Sanitation Data'!$D$28,0,10*ROW('Sanitation Data'!D98)))</f>
        <v/>
      </c>
      <c r="CL104" s="271" t="str">
        <f ca="true">+IF(OFFSET('Sanitation Data'!$D$29,0,10*ROW('Sanitation Data'!D98))="","",OFFSET('Sanitation Data'!$D$29,0,10*ROW('Sanitation Data'!D98)))</f>
        <v/>
      </c>
      <c r="CM104" s="271" t="str">
        <f ca="true">+IF(OFFSET('Sanitation Data'!$D$30,0,10*ROW('Sanitation Data'!D98))="","",OFFSET('Sanitation Data'!$D$30,0,10*ROW('Sanitation Data'!D98)))</f>
        <v/>
      </c>
      <c r="CN104" s="271" t="str">
        <f ca="true">+IF(OFFSET('Sanitation Data'!$D$31,0,10*ROW('Sanitation Data'!D98))="","",OFFSET('Sanitation Data'!$D$31,0,10*ROW('Sanitation Data'!D98)))</f>
        <v/>
      </c>
      <c r="CO104" s="271" t="str">
        <f ca="true">+IF(OFFSET('Sanitation Data'!$D$32,0,10*ROW('Sanitation Data'!D98))="","",OFFSET('Sanitation Data'!$D$32,0,10*ROW('Sanitation Data'!D98)))</f>
        <v/>
      </c>
      <c r="CP104" s="271" t="str">
        <f ca="true">+IF(OFFSET('Sanitation Data'!$E$28,0,10*ROW('Sanitation Data'!E98))="","",OFFSET('Sanitation Data'!$E$28,0,10*ROW('Sanitation Data'!E98)))</f>
        <v/>
      </c>
      <c r="CQ104" s="271" t="str">
        <f ca="true">+IF(OFFSET('Sanitation Data'!$E$29,0,10*ROW('Sanitation Data'!E98))="","",OFFSET('Sanitation Data'!$E$29,0,10*ROW('Sanitation Data'!E98)))</f>
        <v/>
      </c>
      <c r="CR104" s="271" t="str">
        <f ca="true">+IF(OFFSET('Sanitation Data'!$E$30,0,10*ROW('Sanitation Data'!E98))="","",OFFSET('Sanitation Data'!$E$30,0,10*ROW('Sanitation Data'!E98)))</f>
        <v/>
      </c>
      <c r="CS104" s="271" t="str">
        <f ca="true">+IF(OFFSET('Sanitation Data'!$E$31,0,10*ROW('Sanitation Data'!E98))="","",OFFSET('Sanitation Data'!$E$31,0,10*ROW('Sanitation Data'!E98)))</f>
        <v/>
      </c>
      <c r="CT104" s="271" t="str">
        <f ca="true">+IF(OFFSET('Sanitation Data'!$E$32,0,10*ROW('Sanitation Data'!E98))="","",OFFSET('Sanitation Data'!$E$32,0,10*ROW('Sanitation Data'!E98)))</f>
        <v/>
      </c>
      <c r="CU104" s="271" t="str">
        <f ca="true">+IF(OFFSET('Sanitation Data'!$F$28,0,10*ROW('Sanitation Data'!F98))="","",OFFSET('Sanitation Data'!$F$28,0,10*ROW('Sanitation Data'!F98)))</f>
        <v/>
      </c>
      <c r="CV104" s="271" t="str">
        <f ca="true">+IF(OFFSET('Sanitation Data'!$F$29,0,10*ROW('Sanitation Data'!F98))="","",OFFSET('Sanitation Data'!$F$29,0,10*ROW('Sanitation Data'!F98)))</f>
        <v/>
      </c>
      <c r="CW104" s="271" t="str">
        <f ca="true">+IF(OFFSET('Sanitation Data'!$F$30,0,10*ROW('Sanitation Data'!F98))="","",OFFSET('Sanitation Data'!$F$30,0,10*ROW('Sanitation Data'!F98)))</f>
        <v/>
      </c>
      <c r="CX104" s="271" t="str">
        <f ca="true">+IF(OFFSET('Sanitation Data'!$F$31,0,10*ROW('Sanitation Data'!F98))="","",OFFSET('Sanitation Data'!$F$31,0,10*ROW('Sanitation Data'!F98)))</f>
        <v/>
      </c>
      <c r="CY104" s="271" t="str">
        <f ca="true">+IF(OFFSET('Sanitation Data'!$F$32,0,10*ROW('Sanitation Data'!F98))="","",OFFSET('Sanitation Data'!$F$32,0,10*ROW('Sanitation Data'!F98)))</f>
        <v/>
      </c>
      <c r="CZ104" s="271" t="str">
        <f ca="true">+IF(OFFSET('Sanitation Data'!$G$28,0,10*ROW('Sanitation Data'!G98))="","",OFFSET('Sanitation Data'!$G$28,0,10*ROW('Sanitation Data'!G98)))</f>
        <v/>
      </c>
      <c r="DA104" s="271" t="str">
        <f ca="true">+IF(OFFSET('Sanitation Data'!$G$29,0,10*ROW('Sanitation Data'!G98))="","",OFFSET('Sanitation Data'!$G$29,0,10*ROW('Sanitation Data'!G98)))</f>
        <v/>
      </c>
      <c r="DB104" s="271" t="str">
        <f ca="true">+IF(OFFSET('Sanitation Data'!$G$30,0,10*ROW('Sanitation Data'!G98))="","",OFFSET('Sanitation Data'!$G$30,0,10*ROW('Sanitation Data'!G98)))</f>
        <v/>
      </c>
      <c r="DC104" s="271" t="str">
        <f ca="true">+IF(OFFSET('Sanitation Data'!$G$31,0,10*ROW('Sanitation Data'!G98))="","",OFFSET('Sanitation Data'!$G$31,0,10*ROW('Sanitation Data'!G98)))</f>
        <v/>
      </c>
      <c r="DD104" s="271" t="str">
        <f ca="true">+IF(OFFSET('Sanitation Data'!$G$32,0,10*ROW('Sanitation Data'!G98))="","",OFFSET('Sanitation Data'!$G$32,0,10*ROW('Sanitation Data'!G98)))</f>
        <v/>
      </c>
      <c r="DE104" s="271" t="str">
        <f ca="true">+IF(OFFSET('Sanitation Data'!$H$28,0,10*ROW('Sanitation Data'!H98))="","",OFFSET('Sanitation Data'!$H$28,0,10*ROW('Sanitation Data'!H98)))</f>
        <v/>
      </c>
      <c r="DF104" s="271" t="str">
        <f ca="true">+IF(OFFSET('Sanitation Data'!$H$29,0,10*ROW('Sanitation Data'!H98))="","",OFFSET('Sanitation Data'!$H$29,0,10*ROW('Sanitation Data'!H98)))</f>
        <v/>
      </c>
      <c r="DG104" s="271" t="str">
        <f ca="true">+IF(OFFSET('Sanitation Data'!$H$30,0,10*ROW('Sanitation Data'!H98))="","",OFFSET('Sanitation Data'!$H$30,0,10*ROW('Sanitation Data'!H98)))</f>
        <v/>
      </c>
      <c r="DH104" s="271" t="str">
        <f ca="true">+IF(OFFSET('Sanitation Data'!$H$31,0,10*ROW('Sanitation Data'!H98))="","",OFFSET('Sanitation Data'!$H$31,0,10*ROW('Sanitation Data'!H98)))</f>
        <v/>
      </c>
      <c r="DI104" s="271" t="str">
        <f ca="true">+IF(OFFSET('Sanitation Data'!$H$32,0,10*ROW('Sanitation Data'!H98))="","",OFFSET('Sanitation Data'!$H$32,0,10*ROW('Sanitation Data'!H98)))</f>
        <v/>
      </c>
      <c r="DJ104" s="271" t="str">
        <f ca="true">+IF(OFFSET('Sanitation Data'!$I$28,0,10*ROW('Sanitation Data'!I98))="","",OFFSET('Sanitation Data'!$I$28,0,10*ROW('Sanitation Data'!I98)))</f>
        <v/>
      </c>
      <c r="DK104" s="271" t="str">
        <f ca="true">+IF(OFFSET('Sanitation Data'!$I$29,0,10*ROW('Sanitation Data'!I98))="","",OFFSET('Sanitation Data'!$I$29,0,10*ROW('Sanitation Data'!I98)))</f>
        <v/>
      </c>
      <c r="DL104" s="271" t="str">
        <f ca="true">+IF(OFFSET('Sanitation Data'!$I$30,0,10*ROW('Sanitation Data'!I98))="","",OFFSET('Sanitation Data'!$I$30,0,10*ROW('Sanitation Data'!I98)))</f>
        <v/>
      </c>
      <c r="DM104" s="271" t="str">
        <f ca="true">+IF(OFFSET('Sanitation Data'!$I$31,0,10*ROW('Sanitation Data'!I98))="","",OFFSET('Sanitation Data'!$I$31,0,10*ROW('Sanitation Data'!I98)))</f>
        <v/>
      </c>
      <c r="DN104" s="271" t="str">
        <f ca="true">+IF(OFFSET('Sanitation Data'!$I$32,0,10*ROW('Sanitation Data'!I98))="","",OFFSET('Sanitation Data'!$I$32,0,10*ROW('Sanitation Data'!I98)))</f>
        <v/>
      </c>
      <c r="DO104" s="271" t="str">
        <f ca="true">+IF(OFFSET('Hygiene Data'!$D$11,0,10*ROW('Hygiene Data'!D98))="","",OFFSET('Hygiene Data'!$D$11,0,10*ROW('Hygiene Data'!D98)))</f>
        <v/>
      </c>
      <c r="DP104" s="271" t="str">
        <f ca="true">+IF(OFFSET('Hygiene Data'!$D$12,0,10*ROW('Hygiene Data'!D98))="","",OFFSET('Hygiene Data'!$D$12,0,10*ROW('Hygiene Data'!D98)))</f>
        <v/>
      </c>
      <c r="DQ104" s="271" t="str">
        <f ca="true">+IF(OFFSET('Hygiene Data'!$D$13,0,10*ROW('Hygiene Data'!D98))="","",OFFSET('Hygiene Data'!$D$13,0,10*ROW('Hygiene Data'!D98)))</f>
        <v/>
      </c>
      <c r="DR104" s="271" t="str">
        <f ca="true">+IF(OFFSET('Hygiene Data'!$E$11,0,10*ROW('Hygiene Data'!E98))="","",OFFSET('Hygiene Data'!$E$11,0,10*ROW('Hygiene Data'!E98)))</f>
        <v/>
      </c>
      <c r="DS104" s="271" t="str">
        <f ca="true">+IF(OFFSET('Hygiene Data'!$E$12,0,10*ROW('Hygiene Data'!E98))="","",OFFSET('Hygiene Data'!$E$12,0,10*ROW('Hygiene Data'!E98)))</f>
        <v/>
      </c>
      <c r="DT104" s="271" t="str">
        <f ca="true">+IF(OFFSET('Hygiene Data'!$E$13,0,10*ROW('Hygiene Data'!E98))="","",OFFSET('Hygiene Data'!$E$13,0,10*ROW('Hygiene Data'!E98)))</f>
        <v/>
      </c>
      <c r="DU104" s="271" t="str">
        <f ca="true">+IF(OFFSET('Hygiene Data'!$F$11,0,10*ROW('Hygiene Data'!F98))="","",OFFSET('Hygiene Data'!$F$11,0,10*ROW('Hygiene Data'!F98)))</f>
        <v/>
      </c>
      <c r="DV104" s="271" t="str">
        <f ca="true">+IF(OFFSET('Hygiene Data'!$F$12,0,10*ROW('Hygiene Data'!F98))="","",OFFSET('Hygiene Data'!$F$12,0,10*ROW('Hygiene Data'!F98)))</f>
        <v/>
      </c>
      <c r="DW104" s="271" t="str">
        <f ca="true">+IF(OFFSET('Hygiene Data'!$F$13,0,10*ROW('Hygiene Data'!F98))="","",OFFSET('Hygiene Data'!$F$13,0,10*ROW('Hygiene Data'!F98)))</f>
        <v/>
      </c>
      <c r="DX104" s="271" t="str">
        <f ca="true">+IF(OFFSET('Hygiene Data'!$G$11,0,10*ROW('Hygiene Data'!G98))="","",OFFSET('Hygiene Data'!$G$11,0,10*ROW('Hygiene Data'!G98)))</f>
        <v/>
      </c>
      <c r="DY104" s="271" t="str">
        <f ca="true">+IF(OFFSET('Hygiene Data'!$G$12,0,10*ROW('Hygiene Data'!G98))="","",OFFSET('Hygiene Data'!$G$12,0,10*ROW('Hygiene Data'!G98)))</f>
        <v/>
      </c>
      <c r="DZ104" s="271" t="str">
        <f ca="true">+IF(OFFSET('Hygiene Data'!$G$13,0,10*ROW('Hygiene Data'!G98))="","",OFFSET('Hygiene Data'!$G$13,0,10*ROW('Hygiene Data'!G98)))</f>
        <v/>
      </c>
      <c r="EA104" s="271" t="str">
        <f ca="true">+IF(OFFSET('Hygiene Data'!$H$11,0,10*ROW('Hygiene Data'!H98))="","",OFFSET('Hygiene Data'!$H$11,0,10*ROW('Hygiene Data'!H98)))</f>
        <v/>
      </c>
      <c r="EB104" s="271" t="str">
        <f ca="true">+IF(OFFSET('Hygiene Data'!$H$12,0,10*ROW('Hygiene Data'!H98))="","",OFFSET('Hygiene Data'!$H$12,0,10*ROW('Hygiene Data'!H98)))</f>
        <v/>
      </c>
      <c r="EC104" s="271" t="str">
        <f ca="true">+IF(OFFSET('Hygiene Data'!$H$13,0,10*ROW('Hygiene Data'!H98))="","",OFFSET('Hygiene Data'!$H$13,0,10*ROW('Hygiene Data'!H98)))</f>
        <v/>
      </c>
      <c r="ED104" s="271" t="str">
        <f ca="true">+IF(OFFSET('Hygiene Data'!$I$11,0,10*ROW('Hygiene Data'!I98))="","",OFFSET('Hygiene Data'!$I$11,0,10*ROW('Hygiene Data'!I98)))</f>
        <v/>
      </c>
      <c r="EE104" s="271" t="str">
        <f ca="true">+IF(OFFSET('Hygiene Data'!$I$12,0,10*ROW('Hygiene Data'!I98))="","",OFFSET('Hygiene Data'!$I$12,0,10*ROW('Hygiene Data'!I98)))</f>
        <v/>
      </c>
      <c r="EF104" s="271"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27"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1"/>
      <c r="BS105" s="271" t="str">
        <f ca="true">+IF(OFFSET('Water Data'!$D$27,0,10*ROW('Water Data'!D99))="","",OFFSET('Water Data'!$D$27,0,10*ROW('Water Data'!D99)))</f>
        <v/>
      </c>
      <c r="BT105" s="271" t="str">
        <f ca="true">+IF(OFFSET('Water Data'!$D$28,0,10*ROW('Water Data'!D99))="","",OFFSET('Water Data'!$D$28,0,10*ROW('Water Data'!D99)))</f>
        <v/>
      </c>
      <c r="BU105" s="271" t="str">
        <f ca="true">+IF(OFFSET('Water Data'!$D$29,0,10*ROW('Water Data'!D99))="","",OFFSET('Water Data'!$D$29,0,10*ROW('Water Data'!D99)))</f>
        <v/>
      </c>
      <c r="BV105" s="271" t="str">
        <f ca="true">+IF(OFFSET('Water Data'!$E$27,0,10*ROW('Water Data'!E99))="","",OFFSET('Water Data'!$E$27,0,10*ROW('Water Data'!E99)))</f>
        <v/>
      </c>
      <c r="BW105" s="271" t="str">
        <f ca="true">+IF(OFFSET('Water Data'!$E$28,0,10*ROW('Water Data'!E99))="","",OFFSET('Water Data'!$E$28,0,10*ROW('Water Data'!E99)))</f>
        <v/>
      </c>
      <c r="BX105" s="271" t="str">
        <f ca="true">+IF(OFFSET('Water Data'!$E$29,0,10*ROW('Water Data'!E99))="","",OFFSET('Water Data'!$E$29,0,10*ROW('Water Data'!E99)))</f>
        <v/>
      </c>
      <c r="BY105" s="271" t="str">
        <f ca="true">+IF(OFFSET('Water Data'!$F$27,0,10*ROW('Water Data'!F99))="","",OFFSET('Water Data'!$F$27,0,10*ROW('Water Data'!F99)))</f>
        <v/>
      </c>
      <c r="BZ105" s="271" t="str">
        <f ca="true">+IF(OFFSET('Water Data'!$F$28,0,10*ROW('Water Data'!F99))="","",OFFSET('Water Data'!$F$28,0,10*ROW('Water Data'!F99)))</f>
        <v/>
      </c>
      <c r="CA105" s="271" t="str">
        <f ca="true">+IF(OFFSET('Water Data'!$F$29,0,10*ROW('Water Data'!F99))="","",OFFSET('Water Data'!$F$29,0,10*ROW('Water Data'!F99)))</f>
        <v/>
      </c>
      <c r="CB105" s="271" t="str">
        <f ca="true">+IF(OFFSET('Water Data'!$G$27,0,10*ROW('Water Data'!G99))="","",OFFSET('Water Data'!$G$27,0,10*ROW('Water Data'!G99)))</f>
        <v/>
      </c>
      <c r="CC105" s="271" t="str">
        <f ca="true">+IF(OFFSET('Water Data'!$G$28,0,10*ROW('Water Data'!G99))="","",OFFSET('Water Data'!$G$28,0,10*ROW('Water Data'!G99)))</f>
        <v/>
      </c>
      <c r="CD105" s="271" t="str">
        <f ca="true">+IF(OFFSET('Water Data'!$G$29,0,10*ROW('Water Data'!G99))="","",OFFSET('Water Data'!$G$29,0,10*ROW('Water Data'!G99)))</f>
        <v/>
      </c>
      <c r="CE105" s="271" t="str">
        <f ca="true">+IF(OFFSET('Water Data'!$H$27,0,10*ROW('Water Data'!H99))="","",OFFSET('Water Data'!$H$27,0,10*ROW('Water Data'!H99)))</f>
        <v/>
      </c>
      <c r="CF105" s="271" t="str">
        <f ca="true">+IF(OFFSET('Water Data'!$H$28,0,10*ROW('Water Data'!H99))="","",OFFSET('Water Data'!$H$28,0,10*ROW('Water Data'!H99)))</f>
        <v/>
      </c>
      <c r="CG105" s="271" t="str">
        <f ca="true">+IF(OFFSET('Water Data'!$H$29,0,10*ROW('Water Data'!H99))="","",OFFSET('Water Data'!$H$29,0,10*ROW('Water Data'!H99)))</f>
        <v/>
      </c>
      <c r="CH105" s="271" t="str">
        <f ca="true">+IF(OFFSET('Water Data'!$I$27,0,10*ROW('Water Data'!I99))="","",OFFSET('Water Data'!$I$27,0,10*ROW('Water Data'!I99)))</f>
        <v/>
      </c>
      <c r="CI105" s="271" t="str">
        <f ca="true">+IF(OFFSET('Water Data'!$I$28,0,10*ROW('Water Data'!I99))="","",OFFSET('Water Data'!$I$28,0,10*ROW('Water Data'!I99)))</f>
        <v/>
      </c>
      <c r="CJ105" s="271" t="str">
        <f ca="true">+IF(OFFSET('Water Data'!$I$29,0,10*ROW('Water Data'!I99))="","",OFFSET('Water Data'!$I$29,0,10*ROW('Water Data'!I99)))</f>
        <v/>
      </c>
      <c r="CK105" s="271" t="str">
        <f ca="true">+IF(OFFSET('Sanitation Data'!$D$28,0,10*ROW('Sanitation Data'!D99))="","",OFFSET('Sanitation Data'!$D$28,0,10*ROW('Sanitation Data'!D99)))</f>
        <v/>
      </c>
      <c r="CL105" s="271" t="str">
        <f ca="true">+IF(OFFSET('Sanitation Data'!$D$29,0,10*ROW('Sanitation Data'!D99))="","",OFFSET('Sanitation Data'!$D$29,0,10*ROW('Sanitation Data'!D99)))</f>
        <v/>
      </c>
      <c r="CM105" s="271" t="str">
        <f ca="true">+IF(OFFSET('Sanitation Data'!$D$30,0,10*ROW('Sanitation Data'!D99))="","",OFFSET('Sanitation Data'!$D$30,0,10*ROW('Sanitation Data'!D99)))</f>
        <v/>
      </c>
      <c r="CN105" s="271" t="str">
        <f ca="true">+IF(OFFSET('Sanitation Data'!$D$31,0,10*ROW('Sanitation Data'!D99))="","",OFFSET('Sanitation Data'!$D$31,0,10*ROW('Sanitation Data'!D99)))</f>
        <v/>
      </c>
      <c r="CO105" s="271" t="str">
        <f ca="true">+IF(OFFSET('Sanitation Data'!$D$32,0,10*ROW('Sanitation Data'!D99))="","",OFFSET('Sanitation Data'!$D$32,0,10*ROW('Sanitation Data'!D99)))</f>
        <v/>
      </c>
      <c r="CP105" s="271" t="str">
        <f ca="true">+IF(OFFSET('Sanitation Data'!$E$28,0,10*ROW('Sanitation Data'!E99))="","",OFFSET('Sanitation Data'!$E$28,0,10*ROW('Sanitation Data'!E99)))</f>
        <v/>
      </c>
      <c r="CQ105" s="271" t="str">
        <f ca="true">+IF(OFFSET('Sanitation Data'!$E$29,0,10*ROW('Sanitation Data'!E99))="","",OFFSET('Sanitation Data'!$E$29,0,10*ROW('Sanitation Data'!E99)))</f>
        <v/>
      </c>
      <c r="CR105" s="271" t="str">
        <f ca="true">+IF(OFFSET('Sanitation Data'!$E$30,0,10*ROW('Sanitation Data'!E99))="","",OFFSET('Sanitation Data'!$E$30,0,10*ROW('Sanitation Data'!E99)))</f>
        <v/>
      </c>
      <c r="CS105" s="271" t="str">
        <f ca="true">+IF(OFFSET('Sanitation Data'!$E$31,0,10*ROW('Sanitation Data'!E99))="","",OFFSET('Sanitation Data'!$E$31,0,10*ROW('Sanitation Data'!E99)))</f>
        <v/>
      </c>
      <c r="CT105" s="271" t="str">
        <f ca="true">+IF(OFFSET('Sanitation Data'!$E$32,0,10*ROW('Sanitation Data'!E99))="","",OFFSET('Sanitation Data'!$E$32,0,10*ROW('Sanitation Data'!E99)))</f>
        <v/>
      </c>
      <c r="CU105" s="271" t="str">
        <f ca="true">+IF(OFFSET('Sanitation Data'!$F$28,0,10*ROW('Sanitation Data'!F99))="","",OFFSET('Sanitation Data'!$F$28,0,10*ROW('Sanitation Data'!F99)))</f>
        <v/>
      </c>
      <c r="CV105" s="271" t="str">
        <f ca="true">+IF(OFFSET('Sanitation Data'!$F$29,0,10*ROW('Sanitation Data'!F99))="","",OFFSET('Sanitation Data'!$F$29,0,10*ROW('Sanitation Data'!F99)))</f>
        <v/>
      </c>
      <c r="CW105" s="271" t="str">
        <f ca="true">+IF(OFFSET('Sanitation Data'!$F$30,0,10*ROW('Sanitation Data'!F99))="","",OFFSET('Sanitation Data'!$F$30,0,10*ROW('Sanitation Data'!F99)))</f>
        <v/>
      </c>
      <c r="CX105" s="271" t="str">
        <f ca="true">+IF(OFFSET('Sanitation Data'!$F$31,0,10*ROW('Sanitation Data'!F99))="","",OFFSET('Sanitation Data'!$F$31,0,10*ROW('Sanitation Data'!F99)))</f>
        <v/>
      </c>
      <c r="CY105" s="271" t="str">
        <f ca="true">+IF(OFFSET('Sanitation Data'!$F$32,0,10*ROW('Sanitation Data'!F99))="","",OFFSET('Sanitation Data'!$F$32,0,10*ROW('Sanitation Data'!F99)))</f>
        <v/>
      </c>
      <c r="CZ105" s="271" t="str">
        <f ca="true">+IF(OFFSET('Sanitation Data'!$G$28,0,10*ROW('Sanitation Data'!G99))="","",OFFSET('Sanitation Data'!$G$28,0,10*ROW('Sanitation Data'!G99)))</f>
        <v/>
      </c>
      <c r="DA105" s="271" t="str">
        <f ca="true">+IF(OFFSET('Sanitation Data'!$G$29,0,10*ROW('Sanitation Data'!G99))="","",OFFSET('Sanitation Data'!$G$29,0,10*ROW('Sanitation Data'!G99)))</f>
        <v/>
      </c>
      <c r="DB105" s="271" t="str">
        <f ca="true">+IF(OFFSET('Sanitation Data'!$G$30,0,10*ROW('Sanitation Data'!G99))="","",OFFSET('Sanitation Data'!$G$30,0,10*ROW('Sanitation Data'!G99)))</f>
        <v/>
      </c>
      <c r="DC105" s="271" t="str">
        <f ca="true">+IF(OFFSET('Sanitation Data'!$G$31,0,10*ROW('Sanitation Data'!G99))="","",OFFSET('Sanitation Data'!$G$31,0,10*ROW('Sanitation Data'!G99)))</f>
        <v/>
      </c>
      <c r="DD105" s="271" t="str">
        <f ca="true">+IF(OFFSET('Sanitation Data'!$G$32,0,10*ROW('Sanitation Data'!G99))="","",OFFSET('Sanitation Data'!$G$32,0,10*ROW('Sanitation Data'!G99)))</f>
        <v/>
      </c>
      <c r="DE105" s="271" t="str">
        <f ca="true">+IF(OFFSET('Sanitation Data'!$H$28,0,10*ROW('Sanitation Data'!H99))="","",OFFSET('Sanitation Data'!$H$28,0,10*ROW('Sanitation Data'!H99)))</f>
        <v/>
      </c>
      <c r="DF105" s="271" t="str">
        <f ca="true">+IF(OFFSET('Sanitation Data'!$H$29,0,10*ROW('Sanitation Data'!H99))="","",OFFSET('Sanitation Data'!$H$29,0,10*ROW('Sanitation Data'!H99)))</f>
        <v/>
      </c>
      <c r="DG105" s="271" t="str">
        <f ca="true">+IF(OFFSET('Sanitation Data'!$H$30,0,10*ROW('Sanitation Data'!H99))="","",OFFSET('Sanitation Data'!$H$30,0,10*ROW('Sanitation Data'!H99)))</f>
        <v/>
      </c>
      <c r="DH105" s="271" t="str">
        <f ca="true">+IF(OFFSET('Sanitation Data'!$H$31,0,10*ROW('Sanitation Data'!H99))="","",OFFSET('Sanitation Data'!$H$31,0,10*ROW('Sanitation Data'!H99)))</f>
        <v/>
      </c>
      <c r="DI105" s="271" t="str">
        <f ca="true">+IF(OFFSET('Sanitation Data'!$H$32,0,10*ROW('Sanitation Data'!H99))="","",OFFSET('Sanitation Data'!$H$32,0,10*ROW('Sanitation Data'!H99)))</f>
        <v/>
      </c>
      <c r="DJ105" s="271" t="str">
        <f ca="true">+IF(OFFSET('Sanitation Data'!$I$28,0,10*ROW('Sanitation Data'!I99))="","",OFFSET('Sanitation Data'!$I$28,0,10*ROW('Sanitation Data'!I99)))</f>
        <v/>
      </c>
      <c r="DK105" s="271" t="str">
        <f ca="true">+IF(OFFSET('Sanitation Data'!$I$29,0,10*ROW('Sanitation Data'!I99))="","",OFFSET('Sanitation Data'!$I$29,0,10*ROW('Sanitation Data'!I99)))</f>
        <v/>
      </c>
      <c r="DL105" s="271" t="str">
        <f ca="true">+IF(OFFSET('Sanitation Data'!$I$30,0,10*ROW('Sanitation Data'!I99))="","",OFFSET('Sanitation Data'!$I$30,0,10*ROW('Sanitation Data'!I99)))</f>
        <v/>
      </c>
      <c r="DM105" s="271" t="str">
        <f ca="true">+IF(OFFSET('Sanitation Data'!$I$31,0,10*ROW('Sanitation Data'!I99))="","",OFFSET('Sanitation Data'!$I$31,0,10*ROW('Sanitation Data'!I99)))</f>
        <v/>
      </c>
      <c r="DN105" s="271" t="str">
        <f ca="true">+IF(OFFSET('Sanitation Data'!$I$32,0,10*ROW('Sanitation Data'!I99))="","",OFFSET('Sanitation Data'!$I$32,0,10*ROW('Sanitation Data'!I99)))</f>
        <v/>
      </c>
      <c r="DO105" s="271" t="str">
        <f ca="true">+IF(OFFSET('Hygiene Data'!$D$11,0,10*ROW('Hygiene Data'!D99))="","",OFFSET('Hygiene Data'!$D$11,0,10*ROW('Hygiene Data'!D99)))</f>
        <v/>
      </c>
      <c r="DP105" s="271" t="str">
        <f ca="true">+IF(OFFSET('Hygiene Data'!$D$12,0,10*ROW('Hygiene Data'!D99))="","",OFFSET('Hygiene Data'!$D$12,0,10*ROW('Hygiene Data'!D99)))</f>
        <v/>
      </c>
      <c r="DQ105" s="271" t="str">
        <f ca="true">+IF(OFFSET('Hygiene Data'!$D$13,0,10*ROW('Hygiene Data'!D99))="","",OFFSET('Hygiene Data'!$D$13,0,10*ROW('Hygiene Data'!D99)))</f>
        <v/>
      </c>
      <c r="DR105" s="271" t="str">
        <f ca="true">+IF(OFFSET('Hygiene Data'!$E$11,0,10*ROW('Hygiene Data'!E99))="","",OFFSET('Hygiene Data'!$E$11,0,10*ROW('Hygiene Data'!E99)))</f>
        <v/>
      </c>
      <c r="DS105" s="271" t="str">
        <f ca="true">+IF(OFFSET('Hygiene Data'!$E$12,0,10*ROW('Hygiene Data'!E99))="","",OFFSET('Hygiene Data'!$E$12,0,10*ROW('Hygiene Data'!E99)))</f>
        <v/>
      </c>
      <c r="DT105" s="271" t="str">
        <f ca="true">+IF(OFFSET('Hygiene Data'!$E$13,0,10*ROW('Hygiene Data'!E99))="","",OFFSET('Hygiene Data'!$E$13,0,10*ROW('Hygiene Data'!E99)))</f>
        <v/>
      </c>
      <c r="DU105" s="271" t="str">
        <f ca="true">+IF(OFFSET('Hygiene Data'!$F$11,0,10*ROW('Hygiene Data'!F99))="","",OFFSET('Hygiene Data'!$F$11,0,10*ROW('Hygiene Data'!F99)))</f>
        <v/>
      </c>
      <c r="DV105" s="271" t="str">
        <f ca="true">+IF(OFFSET('Hygiene Data'!$F$12,0,10*ROW('Hygiene Data'!F99))="","",OFFSET('Hygiene Data'!$F$12,0,10*ROW('Hygiene Data'!F99)))</f>
        <v/>
      </c>
      <c r="DW105" s="271" t="str">
        <f ca="true">+IF(OFFSET('Hygiene Data'!$F$13,0,10*ROW('Hygiene Data'!F99))="","",OFFSET('Hygiene Data'!$F$13,0,10*ROW('Hygiene Data'!F99)))</f>
        <v/>
      </c>
      <c r="DX105" s="271" t="str">
        <f ca="true">+IF(OFFSET('Hygiene Data'!$G$11,0,10*ROW('Hygiene Data'!G99))="","",OFFSET('Hygiene Data'!$G$11,0,10*ROW('Hygiene Data'!G99)))</f>
        <v/>
      </c>
      <c r="DY105" s="271" t="str">
        <f ca="true">+IF(OFFSET('Hygiene Data'!$G$12,0,10*ROW('Hygiene Data'!G99))="","",OFFSET('Hygiene Data'!$G$12,0,10*ROW('Hygiene Data'!G99)))</f>
        <v/>
      </c>
      <c r="DZ105" s="271" t="str">
        <f ca="true">+IF(OFFSET('Hygiene Data'!$G$13,0,10*ROW('Hygiene Data'!G99))="","",OFFSET('Hygiene Data'!$G$13,0,10*ROW('Hygiene Data'!G99)))</f>
        <v/>
      </c>
      <c r="EA105" s="271" t="str">
        <f ca="true">+IF(OFFSET('Hygiene Data'!$H$11,0,10*ROW('Hygiene Data'!H99))="","",OFFSET('Hygiene Data'!$H$11,0,10*ROW('Hygiene Data'!H99)))</f>
        <v/>
      </c>
      <c r="EB105" s="271" t="str">
        <f ca="true">+IF(OFFSET('Hygiene Data'!$H$12,0,10*ROW('Hygiene Data'!H99))="","",OFFSET('Hygiene Data'!$H$12,0,10*ROW('Hygiene Data'!H99)))</f>
        <v/>
      </c>
      <c r="EC105" s="271" t="str">
        <f ca="true">+IF(OFFSET('Hygiene Data'!$H$13,0,10*ROW('Hygiene Data'!H99))="","",OFFSET('Hygiene Data'!$H$13,0,10*ROW('Hygiene Data'!H99)))</f>
        <v/>
      </c>
      <c r="ED105" s="271" t="str">
        <f ca="true">+IF(OFFSET('Hygiene Data'!$I$11,0,10*ROW('Hygiene Data'!I99))="","",OFFSET('Hygiene Data'!$I$11,0,10*ROW('Hygiene Data'!I99)))</f>
        <v/>
      </c>
      <c r="EE105" s="271" t="str">
        <f ca="true">+IF(OFFSET('Hygiene Data'!$I$12,0,10*ROW('Hygiene Data'!I99))="","",OFFSET('Hygiene Data'!$I$12,0,10*ROW('Hygiene Data'!I99)))</f>
        <v/>
      </c>
      <c r="EF105" s="271"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27"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1"/>
      <c r="BS106" s="271" t="str">
        <f ca="true">+IF(OFFSET('Water Data'!$D$27,0,10*ROW('Water Data'!D100))="","",OFFSET('Water Data'!$D$27,0,10*ROW('Water Data'!D100)))</f>
        <v/>
      </c>
      <c r="BT106" s="271" t="str">
        <f ca="true">+IF(OFFSET('Water Data'!$D$28,0,10*ROW('Water Data'!D100))="","",OFFSET('Water Data'!$D$28,0,10*ROW('Water Data'!D100)))</f>
        <v/>
      </c>
      <c r="BU106" s="271" t="str">
        <f ca="true">+IF(OFFSET('Water Data'!$D$29,0,10*ROW('Water Data'!D100))="","",OFFSET('Water Data'!$D$29,0,10*ROW('Water Data'!D100)))</f>
        <v/>
      </c>
      <c r="BV106" s="271" t="str">
        <f ca="true">+IF(OFFSET('Water Data'!$E$27,0,10*ROW('Water Data'!E100))="","",OFFSET('Water Data'!$E$27,0,10*ROW('Water Data'!E100)))</f>
        <v/>
      </c>
      <c r="BW106" s="271" t="str">
        <f ca="true">+IF(OFFSET('Water Data'!$E$28,0,10*ROW('Water Data'!E100))="","",OFFSET('Water Data'!$E$28,0,10*ROW('Water Data'!E100)))</f>
        <v/>
      </c>
      <c r="BX106" s="271" t="str">
        <f ca="true">+IF(OFFSET('Water Data'!$E$29,0,10*ROW('Water Data'!E100))="","",OFFSET('Water Data'!$E$29,0,10*ROW('Water Data'!E100)))</f>
        <v/>
      </c>
      <c r="BY106" s="271" t="str">
        <f ca="true">+IF(OFFSET('Water Data'!$F$27,0,10*ROW('Water Data'!F100))="","",OFFSET('Water Data'!$F$27,0,10*ROW('Water Data'!F100)))</f>
        <v/>
      </c>
      <c r="BZ106" s="271" t="str">
        <f ca="true">+IF(OFFSET('Water Data'!$F$28,0,10*ROW('Water Data'!F100))="","",OFFSET('Water Data'!$F$28,0,10*ROW('Water Data'!F100)))</f>
        <v/>
      </c>
      <c r="CA106" s="271" t="str">
        <f ca="true">+IF(OFFSET('Water Data'!$F$29,0,10*ROW('Water Data'!F100))="","",OFFSET('Water Data'!$F$29,0,10*ROW('Water Data'!F100)))</f>
        <v/>
      </c>
      <c r="CB106" s="271" t="str">
        <f ca="true">+IF(OFFSET('Water Data'!$G$27,0,10*ROW('Water Data'!G100))="","",OFFSET('Water Data'!$G$27,0,10*ROW('Water Data'!G100)))</f>
        <v/>
      </c>
      <c r="CC106" s="271" t="str">
        <f ca="true">+IF(OFFSET('Water Data'!$G$28,0,10*ROW('Water Data'!G100))="","",OFFSET('Water Data'!$G$28,0,10*ROW('Water Data'!G100)))</f>
        <v/>
      </c>
      <c r="CD106" s="271" t="str">
        <f ca="true">+IF(OFFSET('Water Data'!$G$29,0,10*ROW('Water Data'!G100))="","",OFFSET('Water Data'!$G$29,0,10*ROW('Water Data'!G100)))</f>
        <v/>
      </c>
      <c r="CE106" s="271" t="str">
        <f ca="true">+IF(OFFSET('Water Data'!$H$27,0,10*ROW('Water Data'!H100))="","",OFFSET('Water Data'!$H$27,0,10*ROW('Water Data'!H100)))</f>
        <v/>
      </c>
      <c r="CF106" s="271" t="str">
        <f ca="true">+IF(OFFSET('Water Data'!$H$28,0,10*ROW('Water Data'!H100))="","",OFFSET('Water Data'!$H$28,0,10*ROW('Water Data'!H100)))</f>
        <v/>
      </c>
      <c r="CG106" s="271" t="str">
        <f ca="true">+IF(OFFSET('Water Data'!$H$29,0,10*ROW('Water Data'!H100))="","",OFFSET('Water Data'!$H$29,0,10*ROW('Water Data'!H100)))</f>
        <v/>
      </c>
      <c r="CH106" s="271" t="str">
        <f ca="true">+IF(OFFSET('Water Data'!$I$27,0,10*ROW('Water Data'!I100))="","",OFFSET('Water Data'!$I$27,0,10*ROW('Water Data'!I100)))</f>
        <v/>
      </c>
      <c r="CI106" s="271" t="str">
        <f ca="true">+IF(OFFSET('Water Data'!$I$28,0,10*ROW('Water Data'!I100))="","",OFFSET('Water Data'!$I$28,0,10*ROW('Water Data'!I100)))</f>
        <v/>
      </c>
      <c r="CJ106" s="271" t="str">
        <f ca="true">+IF(OFFSET('Water Data'!$I$29,0,10*ROW('Water Data'!I100))="","",OFFSET('Water Data'!$I$29,0,10*ROW('Water Data'!I100)))</f>
        <v/>
      </c>
      <c r="CK106" s="271" t="str">
        <f ca="true">+IF(OFFSET('Sanitation Data'!$D$28,0,10*ROW('Sanitation Data'!D100))="","",OFFSET('Sanitation Data'!$D$28,0,10*ROW('Sanitation Data'!D100)))</f>
        <v/>
      </c>
      <c r="CL106" s="271" t="str">
        <f ca="true">+IF(OFFSET('Sanitation Data'!$D$29,0,10*ROW('Sanitation Data'!D100))="","",OFFSET('Sanitation Data'!$D$29,0,10*ROW('Sanitation Data'!D100)))</f>
        <v/>
      </c>
      <c r="CM106" s="271" t="str">
        <f ca="true">+IF(OFFSET('Sanitation Data'!$D$30,0,10*ROW('Sanitation Data'!D100))="","",OFFSET('Sanitation Data'!$D$30,0,10*ROW('Sanitation Data'!D100)))</f>
        <v/>
      </c>
      <c r="CN106" s="271" t="str">
        <f ca="true">+IF(OFFSET('Sanitation Data'!$D$31,0,10*ROW('Sanitation Data'!D100))="","",OFFSET('Sanitation Data'!$D$31,0,10*ROW('Sanitation Data'!D100)))</f>
        <v/>
      </c>
      <c r="CO106" s="271" t="str">
        <f ca="true">+IF(OFFSET('Sanitation Data'!$D$32,0,10*ROW('Sanitation Data'!D100))="","",OFFSET('Sanitation Data'!$D$32,0,10*ROW('Sanitation Data'!D100)))</f>
        <v/>
      </c>
      <c r="CP106" s="271" t="str">
        <f ca="true">+IF(OFFSET('Sanitation Data'!$E$28,0,10*ROW('Sanitation Data'!E100))="","",OFFSET('Sanitation Data'!$E$28,0,10*ROW('Sanitation Data'!E100)))</f>
        <v/>
      </c>
      <c r="CQ106" s="271" t="str">
        <f ca="true">+IF(OFFSET('Sanitation Data'!$E$29,0,10*ROW('Sanitation Data'!E100))="","",OFFSET('Sanitation Data'!$E$29,0,10*ROW('Sanitation Data'!E100)))</f>
        <v/>
      </c>
      <c r="CR106" s="271" t="str">
        <f ca="true">+IF(OFFSET('Sanitation Data'!$E$30,0,10*ROW('Sanitation Data'!E100))="","",OFFSET('Sanitation Data'!$E$30,0,10*ROW('Sanitation Data'!E100)))</f>
        <v/>
      </c>
      <c r="CS106" s="271" t="str">
        <f ca="true">+IF(OFFSET('Sanitation Data'!$E$31,0,10*ROW('Sanitation Data'!E100))="","",OFFSET('Sanitation Data'!$E$31,0,10*ROW('Sanitation Data'!E100)))</f>
        <v/>
      </c>
      <c r="CT106" s="271" t="str">
        <f ca="true">+IF(OFFSET('Sanitation Data'!$E$32,0,10*ROW('Sanitation Data'!E100))="","",OFFSET('Sanitation Data'!$E$32,0,10*ROW('Sanitation Data'!E100)))</f>
        <v/>
      </c>
      <c r="CU106" s="271" t="str">
        <f ca="true">+IF(OFFSET('Sanitation Data'!$F$28,0,10*ROW('Sanitation Data'!F100))="","",OFFSET('Sanitation Data'!$F$28,0,10*ROW('Sanitation Data'!F100)))</f>
        <v/>
      </c>
      <c r="CV106" s="271" t="str">
        <f ca="true">+IF(OFFSET('Sanitation Data'!$F$29,0,10*ROW('Sanitation Data'!F100))="","",OFFSET('Sanitation Data'!$F$29,0,10*ROW('Sanitation Data'!F100)))</f>
        <v/>
      </c>
      <c r="CW106" s="271" t="str">
        <f ca="true">+IF(OFFSET('Sanitation Data'!$F$30,0,10*ROW('Sanitation Data'!F100))="","",OFFSET('Sanitation Data'!$F$30,0,10*ROW('Sanitation Data'!F100)))</f>
        <v/>
      </c>
      <c r="CX106" s="271" t="str">
        <f ca="true">+IF(OFFSET('Sanitation Data'!$F$31,0,10*ROW('Sanitation Data'!F100))="","",OFFSET('Sanitation Data'!$F$31,0,10*ROW('Sanitation Data'!F100)))</f>
        <v/>
      </c>
      <c r="CY106" s="271" t="str">
        <f ca="true">+IF(OFFSET('Sanitation Data'!$F$32,0,10*ROW('Sanitation Data'!F100))="","",OFFSET('Sanitation Data'!$F$32,0,10*ROW('Sanitation Data'!F100)))</f>
        <v/>
      </c>
      <c r="CZ106" s="271" t="str">
        <f ca="true">+IF(OFFSET('Sanitation Data'!$G$28,0,10*ROW('Sanitation Data'!G100))="","",OFFSET('Sanitation Data'!$G$28,0,10*ROW('Sanitation Data'!G100)))</f>
        <v/>
      </c>
      <c r="DA106" s="271" t="str">
        <f ca="true">+IF(OFFSET('Sanitation Data'!$G$29,0,10*ROW('Sanitation Data'!G100))="","",OFFSET('Sanitation Data'!$G$29,0,10*ROW('Sanitation Data'!G100)))</f>
        <v/>
      </c>
      <c r="DB106" s="271" t="str">
        <f ca="true">+IF(OFFSET('Sanitation Data'!$G$30,0,10*ROW('Sanitation Data'!G100))="","",OFFSET('Sanitation Data'!$G$30,0,10*ROW('Sanitation Data'!G100)))</f>
        <v/>
      </c>
      <c r="DC106" s="271" t="str">
        <f ca="true">+IF(OFFSET('Sanitation Data'!$G$31,0,10*ROW('Sanitation Data'!G100))="","",OFFSET('Sanitation Data'!$G$31,0,10*ROW('Sanitation Data'!G100)))</f>
        <v/>
      </c>
      <c r="DD106" s="271" t="str">
        <f ca="true">+IF(OFFSET('Sanitation Data'!$G$32,0,10*ROW('Sanitation Data'!G100))="","",OFFSET('Sanitation Data'!$G$32,0,10*ROW('Sanitation Data'!G100)))</f>
        <v/>
      </c>
      <c r="DE106" s="271" t="str">
        <f ca="true">+IF(OFFSET('Sanitation Data'!$H$28,0,10*ROW('Sanitation Data'!H100))="","",OFFSET('Sanitation Data'!$H$28,0,10*ROW('Sanitation Data'!H100)))</f>
        <v/>
      </c>
      <c r="DF106" s="271" t="str">
        <f ca="true">+IF(OFFSET('Sanitation Data'!$H$29,0,10*ROW('Sanitation Data'!H100))="","",OFFSET('Sanitation Data'!$H$29,0,10*ROW('Sanitation Data'!H100)))</f>
        <v/>
      </c>
      <c r="DG106" s="271" t="str">
        <f ca="true">+IF(OFFSET('Sanitation Data'!$H$30,0,10*ROW('Sanitation Data'!H100))="","",OFFSET('Sanitation Data'!$H$30,0,10*ROW('Sanitation Data'!H100)))</f>
        <v/>
      </c>
      <c r="DH106" s="271" t="str">
        <f ca="true">+IF(OFFSET('Sanitation Data'!$H$31,0,10*ROW('Sanitation Data'!H100))="","",OFFSET('Sanitation Data'!$H$31,0,10*ROW('Sanitation Data'!H100)))</f>
        <v/>
      </c>
      <c r="DI106" s="271" t="str">
        <f ca="true">+IF(OFFSET('Sanitation Data'!$H$32,0,10*ROW('Sanitation Data'!H100))="","",OFFSET('Sanitation Data'!$H$32,0,10*ROW('Sanitation Data'!H100)))</f>
        <v/>
      </c>
      <c r="DJ106" s="271" t="str">
        <f ca="true">+IF(OFFSET('Sanitation Data'!$I$28,0,10*ROW('Sanitation Data'!I100))="","",OFFSET('Sanitation Data'!$I$28,0,10*ROW('Sanitation Data'!I100)))</f>
        <v/>
      </c>
      <c r="DK106" s="271" t="str">
        <f ca="true">+IF(OFFSET('Sanitation Data'!$I$29,0,10*ROW('Sanitation Data'!I100))="","",OFFSET('Sanitation Data'!$I$29,0,10*ROW('Sanitation Data'!I100)))</f>
        <v/>
      </c>
      <c r="DL106" s="271" t="str">
        <f ca="true">+IF(OFFSET('Sanitation Data'!$I$30,0,10*ROW('Sanitation Data'!I100))="","",OFFSET('Sanitation Data'!$I$30,0,10*ROW('Sanitation Data'!I100)))</f>
        <v/>
      </c>
      <c r="DM106" s="271" t="str">
        <f ca="true">+IF(OFFSET('Sanitation Data'!$I$31,0,10*ROW('Sanitation Data'!I100))="","",OFFSET('Sanitation Data'!$I$31,0,10*ROW('Sanitation Data'!I100)))</f>
        <v/>
      </c>
      <c r="DN106" s="271" t="str">
        <f ca="true">+IF(OFFSET('Sanitation Data'!$I$32,0,10*ROW('Sanitation Data'!I100))="","",OFFSET('Sanitation Data'!$I$32,0,10*ROW('Sanitation Data'!I100)))</f>
        <v/>
      </c>
      <c r="DO106" s="271" t="str">
        <f ca="true">+IF(OFFSET('Hygiene Data'!$D$11,0,10*ROW('Hygiene Data'!D100))="","",OFFSET('Hygiene Data'!$D$11,0,10*ROW('Hygiene Data'!D100)))</f>
        <v/>
      </c>
      <c r="DP106" s="271" t="str">
        <f ca="true">+IF(OFFSET('Hygiene Data'!$D$12,0,10*ROW('Hygiene Data'!D100))="","",OFFSET('Hygiene Data'!$D$12,0,10*ROW('Hygiene Data'!D100)))</f>
        <v/>
      </c>
      <c r="DQ106" s="271" t="str">
        <f ca="true">+IF(OFFSET('Hygiene Data'!$D$13,0,10*ROW('Hygiene Data'!D100))="","",OFFSET('Hygiene Data'!$D$13,0,10*ROW('Hygiene Data'!D100)))</f>
        <v/>
      </c>
      <c r="DR106" s="271" t="str">
        <f ca="true">+IF(OFFSET('Hygiene Data'!$E$11,0,10*ROW('Hygiene Data'!E100))="","",OFFSET('Hygiene Data'!$E$11,0,10*ROW('Hygiene Data'!E100)))</f>
        <v/>
      </c>
      <c r="DS106" s="271" t="str">
        <f ca="true">+IF(OFFSET('Hygiene Data'!$E$12,0,10*ROW('Hygiene Data'!E100))="","",OFFSET('Hygiene Data'!$E$12,0,10*ROW('Hygiene Data'!E100)))</f>
        <v/>
      </c>
      <c r="DT106" s="271" t="str">
        <f ca="true">+IF(OFFSET('Hygiene Data'!$E$13,0,10*ROW('Hygiene Data'!E100))="","",OFFSET('Hygiene Data'!$E$13,0,10*ROW('Hygiene Data'!E100)))</f>
        <v/>
      </c>
      <c r="DU106" s="271" t="str">
        <f ca="true">+IF(OFFSET('Hygiene Data'!$F$11,0,10*ROW('Hygiene Data'!F100))="","",OFFSET('Hygiene Data'!$F$11,0,10*ROW('Hygiene Data'!F100)))</f>
        <v/>
      </c>
      <c r="DV106" s="271" t="str">
        <f ca="true">+IF(OFFSET('Hygiene Data'!$F$12,0,10*ROW('Hygiene Data'!F100))="","",OFFSET('Hygiene Data'!$F$12,0,10*ROW('Hygiene Data'!F100)))</f>
        <v/>
      </c>
      <c r="DW106" s="271" t="str">
        <f ca="true">+IF(OFFSET('Hygiene Data'!$F$13,0,10*ROW('Hygiene Data'!F100))="","",OFFSET('Hygiene Data'!$F$13,0,10*ROW('Hygiene Data'!F100)))</f>
        <v/>
      </c>
      <c r="DX106" s="271" t="str">
        <f ca="true">+IF(OFFSET('Hygiene Data'!$G$11,0,10*ROW('Hygiene Data'!G100))="","",OFFSET('Hygiene Data'!$G$11,0,10*ROW('Hygiene Data'!G100)))</f>
        <v/>
      </c>
      <c r="DY106" s="271" t="str">
        <f ca="true">+IF(OFFSET('Hygiene Data'!$G$12,0,10*ROW('Hygiene Data'!G100))="","",OFFSET('Hygiene Data'!$G$12,0,10*ROW('Hygiene Data'!G100)))</f>
        <v/>
      </c>
      <c r="DZ106" s="271" t="str">
        <f ca="true">+IF(OFFSET('Hygiene Data'!$G$13,0,10*ROW('Hygiene Data'!G100))="","",OFFSET('Hygiene Data'!$G$13,0,10*ROW('Hygiene Data'!G100)))</f>
        <v/>
      </c>
      <c r="EA106" s="271" t="str">
        <f ca="true">+IF(OFFSET('Hygiene Data'!$H$11,0,10*ROW('Hygiene Data'!H100))="","",OFFSET('Hygiene Data'!$H$11,0,10*ROW('Hygiene Data'!H100)))</f>
        <v/>
      </c>
      <c r="EB106" s="271" t="str">
        <f ca="true">+IF(OFFSET('Hygiene Data'!$H$12,0,10*ROW('Hygiene Data'!H100))="","",OFFSET('Hygiene Data'!$H$12,0,10*ROW('Hygiene Data'!H100)))</f>
        <v/>
      </c>
      <c r="EC106" s="271" t="str">
        <f ca="true">+IF(OFFSET('Hygiene Data'!$H$13,0,10*ROW('Hygiene Data'!H100))="","",OFFSET('Hygiene Data'!$H$13,0,10*ROW('Hygiene Data'!H100)))</f>
        <v/>
      </c>
      <c r="ED106" s="271" t="str">
        <f ca="true">+IF(OFFSET('Hygiene Data'!$I$11,0,10*ROW('Hygiene Data'!I100))="","",OFFSET('Hygiene Data'!$I$11,0,10*ROW('Hygiene Data'!I100)))</f>
        <v/>
      </c>
      <c r="EE106" s="271" t="str">
        <f ca="true">+IF(OFFSET('Hygiene Data'!$I$12,0,10*ROW('Hygiene Data'!I100))="","",OFFSET('Hygiene Data'!$I$12,0,10*ROW('Hygiene Data'!I100)))</f>
        <v/>
      </c>
      <c r="EF106" s="271"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27"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1"/>
      <c r="BS107" s="271" t="str">
        <f ca="true">+IF(OFFSET('Water Data'!$D$27,0,10*ROW('Water Data'!D101))="","",OFFSET('Water Data'!$D$27,0,10*ROW('Water Data'!D101)))</f>
        <v/>
      </c>
      <c r="BT107" s="271" t="str">
        <f ca="true">+IF(OFFSET('Water Data'!$D$28,0,10*ROW('Water Data'!D101))="","",OFFSET('Water Data'!$D$28,0,10*ROW('Water Data'!D101)))</f>
        <v/>
      </c>
      <c r="BU107" s="271" t="str">
        <f ca="true">+IF(OFFSET('Water Data'!$D$29,0,10*ROW('Water Data'!D101))="","",OFFSET('Water Data'!$D$29,0,10*ROW('Water Data'!D101)))</f>
        <v/>
      </c>
      <c r="BV107" s="271" t="str">
        <f ca="true">+IF(OFFSET('Water Data'!$E$27,0,10*ROW('Water Data'!E101))="","",OFFSET('Water Data'!$E$27,0,10*ROW('Water Data'!E101)))</f>
        <v/>
      </c>
      <c r="BW107" s="271" t="str">
        <f ca="true">+IF(OFFSET('Water Data'!$E$28,0,10*ROW('Water Data'!E101))="","",OFFSET('Water Data'!$E$28,0,10*ROW('Water Data'!E101)))</f>
        <v/>
      </c>
      <c r="BX107" s="271" t="str">
        <f ca="true">+IF(OFFSET('Water Data'!$E$29,0,10*ROW('Water Data'!E101))="","",OFFSET('Water Data'!$E$29,0,10*ROW('Water Data'!E101)))</f>
        <v/>
      </c>
      <c r="BY107" s="271" t="str">
        <f ca="true">+IF(OFFSET('Water Data'!$F$27,0,10*ROW('Water Data'!F101))="","",OFFSET('Water Data'!$F$27,0,10*ROW('Water Data'!F101)))</f>
        <v/>
      </c>
      <c r="BZ107" s="271" t="str">
        <f ca="true">+IF(OFFSET('Water Data'!$F$28,0,10*ROW('Water Data'!F101))="","",OFFSET('Water Data'!$F$28,0,10*ROW('Water Data'!F101)))</f>
        <v/>
      </c>
      <c r="CA107" s="271" t="str">
        <f ca="true">+IF(OFFSET('Water Data'!$F$29,0,10*ROW('Water Data'!F101))="","",OFFSET('Water Data'!$F$29,0,10*ROW('Water Data'!F101)))</f>
        <v/>
      </c>
      <c r="CB107" s="271" t="str">
        <f ca="true">+IF(OFFSET('Water Data'!$G$27,0,10*ROW('Water Data'!G101))="","",OFFSET('Water Data'!$G$27,0,10*ROW('Water Data'!G101)))</f>
        <v/>
      </c>
      <c r="CC107" s="271" t="str">
        <f ca="true">+IF(OFFSET('Water Data'!$G$28,0,10*ROW('Water Data'!G101))="","",OFFSET('Water Data'!$G$28,0,10*ROW('Water Data'!G101)))</f>
        <v/>
      </c>
      <c r="CD107" s="271" t="str">
        <f ca="true">+IF(OFFSET('Water Data'!$G$29,0,10*ROW('Water Data'!G101))="","",OFFSET('Water Data'!$G$29,0,10*ROW('Water Data'!G101)))</f>
        <v/>
      </c>
      <c r="CE107" s="271" t="str">
        <f ca="true">+IF(OFFSET('Water Data'!$H$27,0,10*ROW('Water Data'!H101))="","",OFFSET('Water Data'!$H$27,0,10*ROW('Water Data'!H101)))</f>
        <v/>
      </c>
      <c r="CF107" s="271" t="str">
        <f ca="true">+IF(OFFSET('Water Data'!$H$28,0,10*ROW('Water Data'!H101))="","",OFFSET('Water Data'!$H$28,0,10*ROW('Water Data'!H101)))</f>
        <v/>
      </c>
      <c r="CG107" s="271" t="str">
        <f ca="true">+IF(OFFSET('Water Data'!$H$29,0,10*ROW('Water Data'!H101))="","",OFFSET('Water Data'!$H$29,0,10*ROW('Water Data'!H101)))</f>
        <v/>
      </c>
      <c r="CH107" s="271" t="str">
        <f ca="true">+IF(OFFSET('Water Data'!$I$27,0,10*ROW('Water Data'!I101))="","",OFFSET('Water Data'!$I$27,0,10*ROW('Water Data'!I101)))</f>
        <v/>
      </c>
      <c r="CI107" s="271" t="str">
        <f ca="true">+IF(OFFSET('Water Data'!$I$28,0,10*ROW('Water Data'!I101))="","",OFFSET('Water Data'!$I$28,0,10*ROW('Water Data'!I101)))</f>
        <v/>
      </c>
      <c r="CJ107" s="271" t="str">
        <f ca="true">+IF(OFFSET('Water Data'!$I$29,0,10*ROW('Water Data'!I101))="","",OFFSET('Water Data'!$I$29,0,10*ROW('Water Data'!I101)))</f>
        <v/>
      </c>
      <c r="CK107" s="271" t="str">
        <f ca="true">+IF(OFFSET('Sanitation Data'!$D$28,0,10*ROW('Sanitation Data'!D101))="","",OFFSET('Sanitation Data'!$D$28,0,10*ROW('Sanitation Data'!D101)))</f>
        <v/>
      </c>
      <c r="CL107" s="271" t="str">
        <f ca="true">+IF(OFFSET('Sanitation Data'!$D$29,0,10*ROW('Sanitation Data'!D101))="","",OFFSET('Sanitation Data'!$D$29,0,10*ROW('Sanitation Data'!D101)))</f>
        <v/>
      </c>
      <c r="CM107" s="271" t="str">
        <f ca="true">+IF(OFFSET('Sanitation Data'!$D$30,0,10*ROW('Sanitation Data'!D101))="","",OFFSET('Sanitation Data'!$D$30,0,10*ROW('Sanitation Data'!D101)))</f>
        <v/>
      </c>
      <c r="CN107" s="271" t="str">
        <f ca="true">+IF(OFFSET('Sanitation Data'!$D$31,0,10*ROW('Sanitation Data'!D101))="","",OFFSET('Sanitation Data'!$D$31,0,10*ROW('Sanitation Data'!D101)))</f>
        <v/>
      </c>
      <c r="CO107" s="271" t="str">
        <f ca="true">+IF(OFFSET('Sanitation Data'!$D$32,0,10*ROW('Sanitation Data'!D101))="","",OFFSET('Sanitation Data'!$D$32,0,10*ROW('Sanitation Data'!D101)))</f>
        <v/>
      </c>
      <c r="CP107" s="271" t="str">
        <f ca="true">+IF(OFFSET('Sanitation Data'!$E$28,0,10*ROW('Sanitation Data'!E101))="","",OFFSET('Sanitation Data'!$E$28,0,10*ROW('Sanitation Data'!E101)))</f>
        <v/>
      </c>
      <c r="CQ107" s="271" t="str">
        <f ca="true">+IF(OFFSET('Sanitation Data'!$E$29,0,10*ROW('Sanitation Data'!E101))="","",OFFSET('Sanitation Data'!$E$29,0,10*ROW('Sanitation Data'!E101)))</f>
        <v/>
      </c>
      <c r="CR107" s="271" t="str">
        <f ca="true">+IF(OFFSET('Sanitation Data'!$E$30,0,10*ROW('Sanitation Data'!E101))="","",OFFSET('Sanitation Data'!$E$30,0,10*ROW('Sanitation Data'!E101)))</f>
        <v/>
      </c>
      <c r="CS107" s="271" t="str">
        <f ca="true">+IF(OFFSET('Sanitation Data'!$E$31,0,10*ROW('Sanitation Data'!E101))="","",OFFSET('Sanitation Data'!$E$31,0,10*ROW('Sanitation Data'!E101)))</f>
        <v/>
      </c>
      <c r="CT107" s="271" t="str">
        <f ca="true">+IF(OFFSET('Sanitation Data'!$E$32,0,10*ROW('Sanitation Data'!E101))="","",OFFSET('Sanitation Data'!$E$32,0,10*ROW('Sanitation Data'!E101)))</f>
        <v/>
      </c>
      <c r="CU107" s="271" t="str">
        <f ca="true">+IF(OFFSET('Sanitation Data'!$F$28,0,10*ROW('Sanitation Data'!F101))="","",OFFSET('Sanitation Data'!$F$28,0,10*ROW('Sanitation Data'!F101)))</f>
        <v/>
      </c>
      <c r="CV107" s="271" t="str">
        <f ca="true">+IF(OFFSET('Sanitation Data'!$F$29,0,10*ROW('Sanitation Data'!F101))="","",OFFSET('Sanitation Data'!$F$29,0,10*ROW('Sanitation Data'!F101)))</f>
        <v/>
      </c>
      <c r="CW107" s="271" t="str">
        <f ca="true">+IF(OFFSET('Sanitation Data'!$F$30,0,10*ROW('Sanitation Data'!F101))="","",OFFSET('Sanitation Data'!$F$30,0,10*ROW('Sanitation Data'!F101)))</f>
        <v/>
      </c>
      <c r="CX107" s="271" t="str">
        <f ca="true">+IF(OFFSET('Sanitation Data'!$F$31,0,10*ROW('Sanitation Data'!F101))="","",OFFSET('Sanitation Data'!$F$31,0,10*ROW('Sanitation Data'!F101)))</f>
        <v/>
      </c>
      <c r="CY107" s="271" t="str">
        <f ca="true">+IF(OFFSET('Sanitation Data'!$F$32,0,10*ROW('Sanitation Data'!F101))="","",OFFSET('Sanitation Data'!$F$32,0,10*ROW('Sanitation Data'!F101)))</f>
        <v/>
      </c>
      <c r="CZ107" s="271" t="str">
        <f ca="true">+IF(OFFSET('Sanitation Data'!$G$28,0,10*ROW('Sanitation Data'!G101))="","",OFFSET('Sanitation Data'!$G$28,0,10*ROW('Sanitation Data'!G101)))</f>
        <v/>
      </c>
      <c r="DA107" s="271" t="str">
        <f ca="true">+IF(OFFSET('Sanitation Data'!$G$29,0,10*ROW('Sanitation Data'!G101))="","",OFFSET('Sanitation Data'!$G$29,0,10*ROW('Sanitation Data'!G101)))</f>
        <v/>
      </c>
      <c r="DB107" s="271" t="str">
        <f ca="true">+IF(OFFSET('Sanitation Data'!$G$30,0,10*ROW('Sanitation Data'!G101))="","",OFFSET('Sanitation Data'!$G$30,0,10*ROW('Sanitation Data'!G101)))</f>
        <v/>
      </c>
      <c r="DC107" s="271" t="str">
        <f ca="true">+IF(OFFSET('Sanitation Data'!$G$31,0,10*ROW('Sanitation Data'!G101))="","",OFFSET('Sanitation Data'!$G$31,0,10*ROW('Sanitation Data'!G101)))</f>
        <v/>
      </c>
      <c r="DD107" s="271" t="str">
        <f ca="true">+IF(OFFSET('Sanitation Data'!$G$32,0,10*ROW('Sanitation Data'!G101))="","",OFFSET('Sanitation Data'!$G$32,0,10*ROW('Sanitation Data'!G101)))</f>
        <v/>
      </c>
      <c r="DE107" s="271" t="str">
        <f ca="true">+IF(OFFSET('Sanitation Data'!$H$28,0,10*ROW('Sanitation Data'!H101))="","",OFFSET('Sanitation Data'!$H$28,0,10*ROW('Sanitation Data'!H101)))</f>
        <v/>
      </c>
      <c r="DF107" s="271" t="str">
        <f ca="true">+IF(OFFSET('Sanitation Data'!$H$29,0,10*ROW('Sanitation Data'!H101))="","",OFFSET('Sanitation Data'!$H$29,0,10*ROW('Sanitation Data'!H101)))</f>
        <v/>
      </c>
      <c r="DG107" s="271" t="str">
        <f ca="true">+IF(OFFSET('Sanitation Data'!$H$30,0,10*ROW('Sanitation Data'!H101))="","",OFFSET('Sanitation Data'!$H$30,0,10*ROW('Sanitation Data'!H101)))</f>
        <v/>
      </c>
      <c r="DH107" s="271" t="str">
        <f ca="true">+IF(OFFSET('Sanitation Data'!$H$31,0,10*ROW('Sanitation Data'!H101))="","",OFFSET('Sanitation Data'!$H$31,0,10*ROW('Sanitation Data'!H101)))</f>
        <v/>
      </c>
      <c r="DI107" s="271" t="str">
        <f ca="true">+IF(OFFSET('Sanitation Data'!$H$32,0,10*ROW('Sanitation Data'!H101))="","",OFFSET('Sanitation Data'!$H$32,0,10*ROW('Sanitation Data'!H101)))</f>
        <v/>
      </c>
      <c r="DJ107" s="271" t="str">
        <f ca="true">+IF(OFFSET('Sanitation Data'!$I$28,0,10*ROW('Sanitation Data'!I101))="","",OFFSET('Sanitation Data'!$I$28,0,10*ROW('Sanitation Data'!I101)))</f>
        <v/>
      </c>
      <c r="DK107" s="271" t="str">
        <f ca="true">+IF(OFFSET('Sanitation Data'!$I$29,0,10*ROW('Sanitation Data'!I101))="","",OFFSET('Sanitation Data'!$I$29,0,10*ROW('Sanitation Data'!I101)))</f>
        <v/>
      </c>
      <c r="DL107" s="271" t="str">
        <f ca="true">+IF(OFFSET('Sanitation Data'!$I$30,0,10*ROW('Sanitation Data'!I101))="","",OFFSET('Sanitation Data'!$I$30,0,10*ROW('Sanitation Data'!I101)))</f>
        <v/>
      </c>
      <c r="DM107" s="271" t="str">
        <f ca="true">+IF(OFFSET('Sanitation Data'!$I$31,0,10*ROW('Sanitation Data'!I101))="","",OFFSET('Sanitation Data'!$I$31,0,10*ROW('Sanitation Data'!I101)))</f>
        <v/>
      </c>
      <c r="DN107" s="271" t="str">
        <f ca="true">+IF(OFFSET('Sanitation Data'!$I$32,0,10*ROW('Sanitation Data'!I101))="","",OFFSET('Sanitation Data'!$I$32,0,10*ROW('Sanitation Data'!I101)))</f>
        <v/>
      </c>
      <c r="DO107" s="271" t="str">
        <f ca="true">+IF(OFFSET('Hygiene Data'!$D$11,0,10*ROW('Hygiene Data'!D101))="","",OFFSET('Hygiene Data'!$D$11,0,10*ROW('Hygiene Data'!D101)))</f>
        <v/>
      </c>
      <c r="DP107" s="271" t="str">
        <f ca="true">+IF(OFFSET('Hygiene Data'!$D$12,0,10*ROW('Hygiene Data'!D101))="","",OFFSET('Hygiene Data'!$D$12,0,10*ROW('Hygiene Data'!D101)))</f>
        <v/>
      </c>
      <c r="DQ107" s="271" t="str">
        <f ca="true">+IF(OFFSET('Hygiene Data'!$D$13,0,10*ROW('Hygiene Data'!D101))="","",OFFSET('Hygiene Data'!$D$13,0,10*ROW('Hygiene Data'!D101)))</f>
        <v/>
      </c>
      <c r="DR107" s="271" t="str">
        <f ca="true">+IF(OFFSET('Hygiene Data'!$E$11,0,10*ROW('Hygiene Data'!E101))="","",OFFSET('Hygiene Data'!$E$11,0,10*ROW('Hygiene Data'!E101)))</f>
        <v/>
      </c>
      <c r="DS107" s="271" t="str">
        <f ca="true">+IF(OFFSET('Hygiene Data'!$E$12,0,10*ROW('Hygiene Data'!E101))="","",OFFSET('Hygiene Data'!$E$12,0,10*ROW('Hygiene Data'!E101)))</f>
        <v/>
      </c>
      <c r="DT107" s="271" t="str">
        <f ca="true">+IF(OFFSET('Hygiene Data'!$E$13,0,10*ROW('Hygiene Data'!E101))="","",OFFSET('Hygiene Data'!$E$13,0,10*ROW('Hygiene Data'!E101)))</f>
        <v/>
      </c>
      <c r="DU107" s="271" t="str">
        <f ca="true">+IF(OFFSET('Hygiene Data'!$F$11,0,10*ROW('Hygiene Data'!F101))="","",OFFSET('Hygiene Data'!$F$11,0,10*ROW('Hygiene Data'!F101)))</f>
        <v/>
      </c>
      <c r="DV107" s="271" t="str">
        <f ca="true">+IF(OFFSET('Hygiene Data'!$F$12,0,10*ROW('Hygiene Data'!F101))="","",OFFSET('Hygiene Data'!$F$12,0,10*ROW('Hygiene Data'!F101)))</f>
        <v/>
      </c>
      <c r="DW107" s="271" t="str">
        <f ca="true">+IF(OFFSET('Hygiene Data'!$F$13,0,10*ROW('Hygiene Data'!F101))="","",OFFSET('Hygiene Data'!$F$13,0,10*ROW('Hygiene Data'!F101)))</f>
        <v/>
      </c>
      <c r="DX107" s="271" t="str">
        <f ca="true">+IF(OFFSET('Hygiene Data'!$G$11,0,10*ROW('Hygiene Data'!G101))="","",OFFSET('Hygiene Data'!$G$11,0,10*ROW('Hygiene Data'!G101)))</f>
        <v/>
      </c>
      <c r="DY107" s="271" t="str">
        <f ca="true">+IF(OFFSET('Hygiene Data'!$G$12,0,10*ROW('Hygiene Data'!G101))="","",OFFSET('Hygiene Data'!$G$12,0,10*ROW('Hygiene Data'!G101)))</f>
        <v/>
      </c>
      <c r="DZ107" s="271" t="str">
        <f ca="true">+IF(OFFSET('Hygiene Data'!$G$13,0,10*ROW('Hygiene Data'!G101))="","",OFFSET('Hygiene Data'!$G$13,0,10*ROW('Hygiene Data'!G101)))</f>
        <v/>
      </c>
      <c r="EA107" s="271" t="str">
        <f ca="true">+IF(OFFSET('Hygiene Data'!$H$11,0,10*ROW('Hygiene Data'!H101))="","",OFFSET('Hygiene Data'!$H$11,0,10*ROW('Hygiene Data'!H101)))</f>
        <v/>
      </c>
      <c r="EB107" s="271" t="str">
        <f ca="true">+IF(OFFSET('Hygiene Data'!$H$12,0,10*ROW('Hygiene Data'!H101))="","",OFFSET('Hygiene Data'!$H$12,0,10*ROW('Hygiene Data'!H101)))</f>
        <v/>
      </c>
      <c r="EC107" s="271" t="str">
        <f ca="true">+IF(OFFSET('Hygiene Data'!$H$13,0,10*ROW('Hygiene Data'!H101))="","",OFFSET('Hygiene Data'!$H$13,0,10*ROW('Hygiene Data'!H101)))</f>
        <v/>
      </c>
      <c r="ED107" s="271" t="str">
        <f ca="true">+IF(OFFSET('Hygiene Data'!$I$11,0,10*ROW('Hygiene Data'!I101))="","",OFFSET('Hygiene Data'!$I$11,0,10*ROW('Hygiene Data'!I101)))</f>
        <v/>
      </c>
      <c r="EE107" s="271" t="str">
        <f ca="true">+IF(OFFSET('Hygiene Data'!$I$12,0,10*ROW('Hygiene Data'!I101))="","",OFFSET('Hygiene Data'!$I$12,0,10*ROW('Hygiene Data'!I101)))</f>
        <v/>
      </c>
      <c r="EF107" s="271"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27"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1"/>
      <c r="BS108" s="271" t="str">
        <f ca="true">+IF(OFFSET('Water Data'!$D$27,0,10*ROW('Water Data'!D102))="","",OFFSET('Water Data'!$D$27,0,10*ROW('Water Data'!D102)))</f>
        <v/>
      </c>
      <c r="BT108" s="271" t="str">
        <f ca="true">+IF(OFFSET('Water Data'!$D$28,0,10*ROW('Water Data'!D102))="","",OFFSET('Water Data'!$D$28,0,10*ROW('Water Data'!D102)))</f>
        <v/>
      </c>
      <c r="BU108" s="271" t="str">
        <f ca="true">+IF(OFFSET('Water Data'!$D$29,0,10*ROW('Water Data'!D102))="","",OFFSET('Water Data'!$D$29,0,10*ROW('Water Data'!D102)))</f>
        <v/>
      </c>
      <c r="BV108" s="271" t="str">
        <f ca="true">+IF(OFFSET('Water Data'!$E$27,0,10*ROW('Water Data'!E102))="","",OFFSET('Water Data'!$E$27,0,10*ROW('Water Data'!E102)))</f>
        <v/>
      </c>
      <c r="BW108" s="271" t="str">
        <f ca="true">+IF(OFFSET('Water Data'!$E$28,0,10*ROW('Water Data'!E102))="","",OFFSET('Water Data'!$E$28,0,10*ROW('Water Data'!E102)))</f>
        <v/>
      </c>
      <c r="BX108" s="271" t="str">
        <f ca="true">+IF(OFFSET('Water Data'!$E$29,0,10*ROW('Water Data'!E102))="","",OFFSET('Water Data'!$E$29,0,10*ROW('Water Data'!E102)))</f>
        <v/>
      </c>
      <c r="BY108" s="271" t="str">
        <f ca="true">+IF(OFFSET('Water Data'!$F$27,0,10*ROW('Water Data'!F102))="","",OFFSET('Water Data'!$F$27,0,10*ROW('Water Data'!F102)))</f>
        <v/>
      </c>
      <c r="BZ108" s="271" t="str">
        <f ca="true">+IF(OFFSET('Water Data'!$F$28,0,10*ROW('Water Data'!F102))="","",OFFSET('Water Data'!$F$28,0,10*ROW('Water Data'!F102)))</f>
        <v/>
      </c>
      <c r="CA108" s="271" t="str">
        <f ca="true">+IF(OFFSET('Water Data'!$F$29,0,10*ROW('Water Data'!F102))="","",OFFSET('Water Data'!$F$29,0,10*ROW('Water Data'!F102)))</f>
        <v/>
      </c>
      <c r="CB108" s="271" t="str">
        <f ca="true">+IF(OFFSET('Water Data'!$G$27,0,10*ROW('Water Data'!G102))="","",OFFSET('Water Data'!$G$27,0,10*ROW('Water Data'!G102)))</f>
        <v/>
      </c>
      <c r="CC108" s="271" t="str">
        <f ca="true">+IF(OFFSET('Water Data'!$G$28,0,10*ROW('Water Data'!G102))="","",OFFSET('Water Data'!$G$28,0,10*ROW('Water Data'!G102)))</f>
        <v/>
      </c>
      <c r="CD108" s="271" t="str">
        <f ca="true">+IF(OFFSET('Water Data'!$G$29,0,10*ROW('Water Data'!G102))="","",OFFSET('Water Data'!$G$29,0,10*ROW('Water Data'!G102)))</f>
        <v/>
      </c>
      <c r="CE108" s="271" t="str">
        <f ca="true">+IF(OFFSET('Water Data'!$H$27,0,10*ROW('Water Data'!H102))="","",OFFSET('Water Data'!$H$27,0,10*ROW('Water Data'!H102)))</f>
        <v/>
      </c>
      <c r="CF108" s="271" t="str">
        <f ca="true">+IF(OFFSET('Water Data'!$H$28,0,10*ROW('Water Data'!H102))="","",OFFSET('Water Data'!$H$28,0,10*ROW('Water Data'!H102)))</f>
        <v/>
      </c>
      <c r="CG108" s="271" t="str">
        <f ca="true">+IF(OFFSET('Water Data'!$H$29,0,10*ROW('Water Data'!H102))="","",OFFSET('Water Data'!$H$29,0,10*ROW('Water Data'!H102)))</f>
        <v/>
      </c>
      <c r="CH108" s="271" t="str">
        <f ca="true">+IF(OFFSET('Water Data'!$I$27,0,10*ROW('Water Data'!I102))="","",OFFSET('Water Data'!$I$27,0,10*ROW('Water Data'!I102)))</f>
        <v/>
      </c>
      <c r="CI108" s="271" t="str">
        <f ca="true">+IF(OFFSET('Water Data'!$I$28,0,10*ROW('Water Data'!I102))="","",OFFSET('Water Data'!$I$28,0,10*ROW('Water Data'!I102)))</f>
        <v/>
      </c>
      <c r="CJ108" s="271" t="str">
        <f ca="true">+IF(OFFSET('Water Data'!$I$29,0,10*ROW('Water Data'!I102))="","",OFFSET('Water Data'!$I$29,0,10*ROW('Water Data'!I102)))</f>
        <v/>
      </c>
      <c r="CK108" s="271" t="str">
        <f ca="true">+IF(OFFSET('Sanitation Data'!$D$28,0,10*ROW('Sanitation Data'!D102))="","",OFFSET('Sanitation Data'!$D$28,0,10*ROW('Sanitation Data'!D102)))</f>
        <v/>
      </c>
      <c r="CL108" s="271" t="str">
        <f ca="true">+IF(OFFSET('Sanitation Data'!$D$29,0,10*ROW('Sanitation Data'!D102))="","",OFFSET('Sanitation Data'!$D$29,0,10*ROW('Sanitation Data'!D102)))</f>
        <v/>
      </c>
      <c r="CM108" s="271" t="str">
        <f ca="true">+IF(OFFSET('Sanitation Data'!$D$30,0,10*ROW('Sanitation Data'!D102))="","",OFFSET('Sanitation Data'!$D$30,0,10*ROW('Sanitation Data'!D102)))</f>
        <v/>
      </c>
      <c r="CN108" s="271" t="str">
        <f ca="true">+IF(OFFSET('Sanitation Data'!$D$31,0,10*ROW('Sanitation Data'!D102))="","",OFFSET('Sanitation Data'!$D$31,0,10*ROW('Sanitation Data'!D102)))</f>
        <v/>
      </c>
      <c r="CO108" s="271" t="str">
        <f ca="true">+IF(OFFSET('Sanitation Data'!$D$32,0,10*ROW('Sanitation Data'!D102))="","",OFFSET('Sanitation Data'!$D$32,0,10*ROW('Sanitation Data'!D102)))</f>
        <v/>
      </c>
      <c r="CP108" s="271" t="str">
        <f ca="true">+IF(OFFSET('Sanitation Data'!$E$28,0,10*ROW('Sanitation Data'!E102))="","",OFFSET('Sanitation Data'!$E$28,0,10*ROW('Sanitation Data'!E102)))</f>
        <v/>
      </c>
      <c r="CQ108" s="271" t="str">
        <f ca="true">+IF(OFFSET('Sanitation Data'!$E$29,0,10*ROW('Sanitation Data'!E102))="","",OFFSET('Sanitation Data'!$E$29,0,10*ROW('Sanitation Data'!E102)))</f>
        <v/>
      </c>
      <c r="CR108" s="271" t="str">
        <f ca="true">+IF(OFFSET('Sanitation Data'!$E$30,0,10*ROW('Sanitation Data'!E102))="","",OFFSET('Sanitation Data'!$E$30,0,10*ROW('Sanitation Data'!E102)))</f>
        <v/>
      </c>
      <c r="CS108" s="271" t="str">
        <f ca="true">+IF(OFFSET('Sanitation Data'!$E$31,0,10*ROW('Sanitation Data'!E102))="","",OFFSET('Sanitation Data'!$E$31,0,10*ROW('Sanitation Data'!E102)))</f>
        <v/>
      </c>
      <c r="CT108" s="271" t="str">
        <f ca="true">+IF(OFFSET('Sanitation Data'!$E$32,0,10*ROW('Sanitation Data'!E102))="","",OFFSET('Sanitation Data'!$E$32,0,10*ROW('Sanitation Data'!E102)))</f>
        <v/>
      </c>
      <c r="CU108" s="271" t="str">
        <f ca="true">+IF(OFFSET('Sanitation Data'!$F$28,0,10*ROW('Sanitation Data'!F102))="","",OFFSET('Sanitation Data'!$F$28,0,10*ROW('Sanitation Data'!F102)))</f>
        <v/>
      </c>
      <c r="CV108" s="271" t="str">
        <f ca="true">+IF(OFFSET('Sanitation Data'!$F$29,0,10*ROW('Sanitation Data'!F102))="","",OFFSET('Sanitation Data'!$F$29,0,10*ROW('Sanitation Data'!F102)))</f>
        <v/>
      </c>
      <c r="CW108" s="271" t="str">
        <f ca="true">+IF(OFFSET('Sanitation Data'!$F$30,0,10*ROW('Sanitation Data'!F102))="","",OFFSET('Sanitation Data'!$F$30,0,10*ROW('Sanitation Data'!F102)))</f>
        <v/>
      </c>
      <c r="CX108" s="271" t="str">
        <f ca="true">+IF(OFFSET('Sanitation Data'!$F$31,0,10*ROW('Sanitation Data'!F102))="","",OFFSET('Sanitation Data'!$F$31,0,10*ROW('Sanitation Data'!F102)))</f>
        <v/>
      </c>
      <c r="CY108" s="271" t="str">
        <f ca="true">+IF(OFFSET('Sanitation Data'!$F$32,0,10*ROW('Sanitation Data'!F102))="","",OFFSET('Sanitation Data'!$F$32,0,10*ROW('Sanitation Data'!F102)))</f>
        <v/>
      </c>
      <c r="CZ108" s="271" t="str">
        <f ca="true">+IF(OFFSET('Sanitation Data'!$G$28,0,10*ROW('Sanitation Data'!G102))="","",OFFSET('Sanitation Data'!$G$28,0,10*ROW('Sanitation Data'!G102)))</f>
        <v/>
      </c>
      <c r="DA108" s="271" t="str">
        <f ca="true">+IF(OFFSET('Sanitation Data'!$G$29,0,10*ROW('Sanitation Data'!G102))="","",OFFSET('Sanitation Data'!$G$29,0,10*ROW('Sanitation Data'!G102)))</f>
        <v/>
      </c>
      <c r="DB108" s="271" t="str">
        <f ca="true">+IF(OFFSET('Sanitation Data'!$G$30,0,10*ROW('Sanitation Data'!G102))="","",OFFSET('Sanitation Data'!$G$30,0,10*ROW('Sanitation Data'!G102)))</f>
        <v/>
      </c>
      <c r="DC108" s="271" t="str">
        <f ca="true">+IF(OFFSET('Sanitation Data'!$G$31,0,10*ROW('Sanitation Data'!G102))="","",OFFSET('Sanitation Data'!$G$31,0,10*ROW('Sanitation Data'!G102)))</f>
        <v/>
      </c>
      <c r="DD108" s="271" t="str">
        <f ca="true">+IF(OFFSET('Sanitation Data'!$G$32,0,10*ROW('Sanitation Data'!G102))="","",OFFSET('Sanitation Data'!$G$32,0,10*ROW('Sanitation Data'!G102)))</f>
        <v/>
      </c>
      <c r="DE108" s="271" t="str">
        <f ca="true">+IF(OFFSET('Sanitation Data'!$H$28,0,10*ROW('Sanitation Data'!H102))="","",OFFSET('Sanitation Data'!$H$28,0,10*ROW('Sanitation Data'!H102)))</f>
        <v/>
      </c>
      <c r="DF108" s="271" t="str">
        <f ca="true">+IF(OFFSET('Sanitation Data'!$H$29,0,10*ROW('Sanitation Data'!H102))="","",OFFSET('Sanitation Data'!$H$29,0,10*ROW('Sanitation Data'!H102)))</f>
        <v/>
      </c>
      <c r="DG108" s="271" t="str">
        <f ca="true">+IF(OFFSET('Sanitation Data'!$H$30,0,10*ROW('Sanitation Data'!H102))="","",OFFSET('Sanitation Data'!$H$30,0,10*ROW('Sanitation Data'!H102)))</f>
        <v/>
      </c>
      <c r="DH108" s="271" t="str">
        <f ca="true">+IF(OFFSET('Sanitation Data'!$H$31,0,10*ROW('Sanitation Data'!H102))="","",OFFSET('Sanitation Data'!$H$31,0,10*ROW('Sanitation Data'!H102)))</f>
        <v/>
      </c>
      <c r="DI108" s="271" t="str">
        <f ca="true">+IF(OFFSET('Sanitation Data'!$H$32,0,10*ROW('Sanitation Data'!H102))="","",OFFSET('Sanitation Data'!$H$32,0,10*ROW('Sanitation Data'!H102)))</f>
        <v/>
      </c>
      <c r="DJ108" s="271" t="str">
        <f ca="true">+IF(OFFSET('Sanitation Data'!$I$28,0,10*ROW('Sanitation Data'!I102))="","",OFFSET('Sanitation Data'!$I$28,0,10*ROW('Sanitation Data'!I102)))</f>
        <v/>
      </c>
      <c r="DK108" s="271" t="str">
        <f ca="true">+IF(OFFSET('Sanitation Data'!$I$29,0,10*ROW('Sanitation Data'!I102))="","",OFFSET('Sanitation Data'!$I$29,0,10*ROW('Sanitation Data'!I102)))</f>
        <v/>
      </c>
      <c r="DL108" s="271" t="str">
        <f ca="true">+IF(OFFSET('Sanitation Data'!$I$30,0,10*ROW('Sanitation Data'!I102))="","",OFFSET('Sanitation Data'!$I$30,0,10*ROW('Sanitation Data'!I102)))</f>
        <v/>
      </c>
      <c r="DM108" s="271" t="str">
        <f ca="true">+IF(OFFSET('Sanitation Data'!$I$31,0,10*ROW('Sanitation Data'!I102))="","",OFFSET('Sanitation Data'!$I$31,0,10*ROW('Sanitation Data'!I102)))</f>
        <v/>
      </c>
      <c r="DN108" s="271" t="str">
        <f ca="true">+IF(OFFSET('Sanitation Data'!$I$32,0,10*ROW('Sanitation Data'!I102))="","",OFFSET('Sanitation Data'!$I$32,0,10*ROW('Sanitation Data'!I102)))</f>
        <v/>
      </c>
      <c r="DO108" s="271" t="str">
        <f ca="true">+IF(OFFSET('Hygiene Data'!$D$11,0,10*ROW('Hygiene Data'!D102))="","",OFFSET('Hygiene Data'!$D$11,0,10*ROW('Hygiene Data'!D102)))</f>
        <v/>
      </c>
      <c r="DP108" s="271" t="str">
        <f ca="true">+IF(OFFSET('Hygiene Data'!$D$12,0,10*ROW('Hygiene Data'!D102))="","",OFFSET('Hygiene Data'!$D$12,0,10*ROW('Hygiene Data'!D102)))</f>
        <v/>
      </c>
      <c r="DQ108" s="271" t="str">
        <f ca="true">+IF(OFFSET('Hygiene Data'!$D$13,0,10*ROW('Hygiene Data'!D102))="","",OFFSET('Hygiene Data'!$D$13,0,10*ROW('Hygiene Data'!D102)))</f>
        <v/>
      </c>
      <c r="DR108" s="271" t="str">
        <f ca="true">+IF(OFFSET('Hygiene Data'!$E$11,0,10*ROW('Hygiene Data'!E102))="","",OFFSET('Hygiene Data'!$E$11,0,10*ROW('Hygiene Data'!E102)))</f>
        <v/>
      </c>
      <c r="DS108" s="271" t="str">
        <f ca="true">+IF(OFFSET('Hygiene Data'!$E$12,0,10*ROW('Hygiene Data'!E102))="","",OFFSET('Hygiene Data'!$E$12,0,10*ROW('Hygiene Data'!E102)))</f>
        <v/>
      </c>
      <c r="DT108" s="271" t="str">
        <f ca="true">+IF(OFFSET('Hygiene Data'!$E$13,0,10*ROW('Hygiene Data'!E102))="","",OFFSET('Hygiene Data'!$E$13,0,10*ROW('Hygiene Data'!E102)))</f>
        <v/>
      </c>
      <c r="DU108" s="271" t="str">
        <f ca="true">+IF(OFFSET('Hygiene Data'!$F$11,0,10*ROW('Hygiene Data'!F102))="","",OFFSET('Hygiene Data'!$F$11,0,10*ROW('Hygiene Data'!F102)))</f>
        <v/>
      </c>
      <c r="DV108" s="271" t="str">
        <f ca="true">+IF(OFFSET('Hygiene Data'!$F$12,0,10*ROW('Hygiene Data'!F102))="","",OFFSET('Hygiene Data'!$F$12,0,10*ROW('Hygiene Data'!F102)))</f>
        <v/>
      </c>
      <c r="DW108" s="271" t="str">
        <f ca="true">+IF(OFFSET('Hygiene Data'!$F$13,0,10*ROW('Hygiene Data'!F102))="","",OFFSET('Hygiene Data'!$F$13,0,10*ROW('Hygiene Data'!F102)))</f>
        <v/>
      </c>
      <c r="DX108" s="271" t="str">
        <f ca="true">+IF(OFFSET('Hygiene Data'!$G$11,0,10*ROW('Hygiene Data'!G102))="","",OFFSET('Hygiene Data'!$G$11,0,10*ROW('Hygiene Data'!G102)))</f>
        <v/>
      </c>
      <c r="DY108" s="271" t="str">
        <f ca="true">+IF(OFFSET('Hygiene Data'!$G$12,0,10*ROW('Hygiene Data'!G102))="","",OFFSET('Hygiene Data'!$G$12,0,10*ROW('Hygiene Data'!G102)))</f>
        <v/>
      </c>
      <c r="DZ108" s="271" t="str">
        <f ca="true">+IF(OFFSET('Hygiene Data'!$G$13,0,10*ROW('Hygiene Data'!G102))="","",OFFSET('Hygiene Data'!$G$13,0,10*ROW('Hygiene Data'!G102)))</f>
        <v/>
      </c>
      <c r="EA108" s="271" t="str">
        <f ca="true">+IF(OFFSET('Hygiene Data'!$H$11,0,10*ROW('Hygiene Data'!H102))="","",OFFSET('Hygiene Data'!$H$11,0,10*ROW('Hygiene Data'!H102)))</f>
        <v/>
      </c>
      <c r="EB108" s="271" t="str">
        <f ca="true">+IF(OFFSET('Hygiene Data'!$H$12,0,10*ROW('Hygiene Data'!H102))="","",OFFSET('Hygiene Data'!$H$12,0,10*ROW('Hygiene Data'!H102)))</f>
        <v/>
      </c>
      <c r="EC108" s="271" t="str">
        <f ca="true">+IF(OFFSET('Hygiene Data'!$H$13,0,10*ROW('Hygiene Data'!H102))="","",OFFSET('Hygiene Data'!$H$13,0,10*ROW('Hygiene Data'!H102)))</f>
        <v/>
      </c>
      <c r="ED108" s="271" t="str">
        <f ca="true">+IF(OFFSET('Hygiene Data'!$I$11,0,10*ROW('Hygiene Data'!I102))="","",OFFSET('Hygiene Data'!$I$11,0,10*ROW('Hygiene Data'!I102)))</f>
        <v/>
      </c>
      <c r="EE108" s="271" t="str">
        <f ca="true">+IF(OFFSET('Hygiene Data'!$I$12,0,10*ROW('Hygiene Data'!I102))="","",OFFSET('Hygiene Data'!$I$12,0,10*ROW('Hygiene Data'!I102)))</f>
        <v/>
      </c>
      <c r="EF108" s="271"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27"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1"/>
      <c r="BS109" s="271" t="str">
        <f ca="true">+IF(OFFSET('Water Data'!$D$27,0,10*ROW('Water Data'!D103))="","",OFFSET('Water Data'!$D$27,0,10*ROW('Water Data'!D103)))</f>
        <v/>
      </c>
      <c r="BT109" s="271" t="str">
        <f ca="true">+IF(OFFSET('Water Data'!$D$28,0,10*ROW('Water Data'!D103))="","",OFFSET('Water Data'!$D$28,0,10*ROW('Water Data'!D103)))</f>
        <v/>
      </c>
      <c r="BU109" s="271" t="str">
        <f ca="true">+IF(OFFSET('Water Data'!$D$29,0,10*ROW('Water Data'!D103))="","",OFFSET('Water Data'!$D$29,0,10*ROW('Water Data'!D103)))</f>
        <v/>
      </c>
      <c r="BV109" s="271" t="str">
        <f ca="true">+IF(OFFSET('Water Data'!$E$27,0,10*ROW('Water Data'!E103))="","",OFFSET('Water Data'!$E$27,0,10*ROW('Water Data'!E103)))</f>
        <v/>
      </c>
      <c r="BW109" s="271" t="str">
        <f ca="true">+IF(OFFSET('Water Data'!$E$28,0,10*ROW('Water Data'!E103))="","",OFFSET('Water Data'!$E$28,0,10*ROW('Water Data'!E103)))</f>
        <v/>
      </c>
      <c r="BX109" s="271" t="str">
        <f ca="true">+IF(OFFSET('Water Data'!$E$29,0,10*ROW('Water Data'!E103))="","",OFFSET('Water Data'!$E$29,0,10*ROW('Water Data'!E103)))</f>
        <v/>
      </c>
      <c r="BY109" s="271" t="str">
        <f ca="true">+IF(OFFSET('Water Data'!$F$27,0,10*ROW('Water Data'!F103))="","",OFFSET('Water Data'!$F$27,0,10*ROW('Water Data'!F103)))</f>
        <v/>
      </c>
      <c r="BZ109" s="271" t="str">
        <f ca="true">+IF(OFFSET('Water Data'!$F$28,0,10*ROW('Water Data'!F103))="","",OFFSET('Water Data'!$F$28,0,10*ROW('Water Data'!F103)))</f>
        <v/>
      </c>
      <c r="CA109" s="271" t="str">
        <f ca="true">+IF(OFFSET('Water Data'!$F$29,0,10*ROW('Water Data'!F103))="","",OFFSET('Water Data'!$F$29,0,10*ROW('Water Data'!F103)))</f>
        <v/>
      </c>
      <c r="CB109" s="271" t="str">
        <f ca="true">+IF(OFFSET('Water Data'!$G$27,0,10*ROW('Water Data'!G103))="","",OFFSET('Water Data'!$G$27,0,10*ROW('Water Data'!G103)))</f>
        <v/>
      </c>
      <c r="CC109" s="271" t="str">
        <f ca="true">+IF(OFFSET('Water Data'!$G$28,0,10*ROW('Water Data'!G103))="","",OFFSET('Water Data'!$G$28,0,10*ROW('Water Data'!G103)))</f>
        <v/>
      </c>
      <c r="CD109" s="271" t="str">
        <f ca="true">+IF(OFFSET('Water Data'!$G$29,0,10*ROW('Water Data'!G103))="","",OFFSET('Water Data'!$G$29,0,10*ROW('Water Data'!G103)))</f>
        <v/>
      </c>
      <c r="CE109" s="271" t="str">
        <f ca="true">+IF(OFFSET('Water Data'!$H$27,0,10*ROW('Water Data'!H103))="","",OFFSET('Water Data'!$H$27,0,10*ROW('Water Data'!H103)))</f>
        <v/>
      </c>
      <c r="CF109" s="271" t="str">
        <f ca="true">+IF(OFFSET('Water Data'!$H$28,0,10*ROW('Water Data'!H103))="","",OFFSET('Water Data'!$H$28,0,10*ROW('Water Data'!H103)))</f>
        <v/>
      </c>
      <c r="CG109" s="271" t="str">
        <f ca="true">+IF(OFFSET('Water Data'!$H$29,0,10*ROW('Water Data'!H103))="","",OFFSET('Water Data'!$H$29,0,10*ROW('Water Data'!H103)))</f>
        <v/>
      </c>
      <c r="CH109" s="271" t="str">
        <f ca="true">+IF(OFFSET('Water Data'!$I$27,0,10*ROW('Water Data'!I103))="","",OFFSET('Water Data'!$I$27,0,10*ROW('Water Data'!I103)))</f>
        <v/>
      </c>
      <c r="CI109" s="271" t="str">
        <f ca="true">+IF(OFFSET('Water Data'!$I$28,0,10*ROW('Water Data'!I103))="","",OFFSET('Water Data'!$I$28,0,10*ROW('Water Data'!I103)))</f>
        <v/>
      </c>
      <c r="CJ109" s="271" t="str">
        <f ca="true">+IF(OFFSET('Water Data'!$I$29,0,10*ROW('Water Data'!I103))="","",OFFSET('Water Data'!$I$29,0,10*ROW('Water Data'!I103)))</f>
        <v/>
      </c>
      <c r="CK109" s="271" t="str">
        <f ca="true">+IF(OFFSET('Sanitation Data'!$D$28,0,10*ROW('Sanitation Data'!D103))="","",OFFSET('Sanitation Data'!$D$28,0,10*ROW('Sanitation Data'!D103)))</f>
        <v/>
      </c>
      <c r="CL109" s="271" t="str">
        <f ca="true">+IF(OFFSET('Sanitation Data'!$D$29,0,10*ROW('Sanitation Data'!D103))="","",OFFSET('Sanitation Data'!$D$29,0,10*ROW('Sanitation Data'!D103)))</f>
        <v/>
      </c>
      <c r="CM109" s="271" t="str">
        <f ca="true">+IF(OFFSET('Sanitation Data'!$D$30,0,10*ROW('Sanitation Data'!D103))="","",OFFSET('Sanitation Data'!$D$30,0,10*ROW('Sanitation Data'!D103)))</f>
        <v/>
      </c>
      <c r="CN109" s="271" t="str">
        <f ca="true">+IF(OFFSET('Sanitation Data'!$D$31,0,10*ROW('Sanitation Data'!D103))="","",OFFSET('Sanitation Data'!$D$31,0,10*ROW('Sanitation Data'!D103)))</f>
        <v/>
      </c>
      <c r="CO109" s="271" t="str">
        <f ca="true">+IF(OFFSET('Sanitation Data'!$D$32,0,10*ROW('Sanitation Data'!D103))="","",OFFSET('Sanitation Data'!$D$32,0,10*ROW('Sanitation Data'!D103)))</f>
        <v/>
      </c>
      <c r="CP109" s="271" t="str">
        <f ca="true">+IF(OFFSET('Sanitation Data'!$E$28,0,10*ROW('Sanitation Data'!E103))="","",OFFSET('Sanitation Data'!$E$28,0,10*ROW('Sanitation Data'!E103)))</f>
        <v/>
      </c>
      <c r="CQ109" s="271" t="str">
        <f ca="true">+IF(OFFSET('Sanitation Data'!$E$29,0,10*ROW('Sanitation Data'!E103))="","",OFFSET('Sanitation Data'!$E$29,0,10*ROW('Sanitation Data'!E103)))</f>
        <v/>
      </c>
      <c r="CR109" s="271" t="str">
        <f ca="true">+IF(OFFSET('Sanitation Data'!$E$30,0,10*ROW('Sanitation Data'!E103))="","",OFFSET('Sanitation Data'!$E$30,0,10*ROW('Sanitation Data'!E103)))</f>
        <v/>
      </c>
      <c r="CS109" s="271" t="str">
        <f ca="true">+IF(OFFSET('Sanitation Data'!$E$31,0,10*ROW('Sanitation Data'!E103))="","",OFFSET('Sanitation Data'!$E$31,0,10*ROW('Sanitation Data'!E103)))</f>
        <v/>
      </c>
      <c r="CT109" s="271" t="str">
        <f ca="true">+IF(OFFSET('Sanitation Data'!$E$32,0,10*ROW('Sanitation Data'!E103))="","",OFFSET('Sanitation Data'!$E$32,0,10*ROW('Sanitation Data'!E103)))</f>
        <v/>
      </c>
      <c r="CU109" s="271" t="str">
        <f ca="true">+IF(OFFSET('Sanitation Data'!$F$28,0,10*ROW('Sanitation Data'!F103))="","",OFFSET('Sanitation Data'!$F$28,0,10*ROW('Sanitation Data'!F103)))</f>
        <v/>
      </c>
      <c r="CV109" s="271" t="str">
        <f ca="true">+IF(OFFSET('Sanitation Data'!$F$29,0,10*ROW('Sanitation Data'!F103))="","",OFFSET('Sanitation Data'!$F$29,0,10*ROW('Sanitation Data'!F103)))</f>
        <v/>
      </c>
      <c r="CW109" s="271" t="str">
        <f ca="true">+IF(OFFSET('Sanitation Data'!$F$30,0,10*ROW('Sanitation Data'!F103))="","",OFFSET('Sanitation Data'!$F$30,0,10*ROW('Sanitation Data'!F103)))</f>
        <v/>
      </c>
      <c r="CX109" s="271" t="str">
        <f ca="true">+IF(OFFSET('Sanitation Data'!$F$31,0,10*ROW('Sanitation Data'!F103))="","",OFFSET('Sanitation Data'!$F$31,0,10*ROW('Sanitation Data'!F103)))</f>
        <v/>
      </c>
      <c r="CY109" s="271" t="str">
        <f ca="true">+IF(OFFSET('Sanitation Data'!$F$32,0,10*ROW('Sanitation Data'!F103))="","",OFFSET('Sanitation Data'!$F$32,0,10*ROW('Sanitation Data'!F103)))</f>
        <v/>
      </c>
      <c r="CZ109" s="271" t="str">
        <f ca="true">+IF(OFFSET('Sanitation Data'!$G$28,0,10*ROW('Sanitation Data'!G103))="","",OFFSET('Sanitation Data'!$G$28,0,10*ROW('Sanitation Data'!G103)))</f>
        <v/>
      </c>
      <c r="DA109" s="271" t="str">
        <f ca="true">+IF(OFFSET('Sanitation Data'!$G$29,0,10*ROW('Sanitation Data'!G103))="","",OFFSET('Sanitation Data'!$G$29,0,10*ROW('Sanitation Data'!G103)))</f>
        <v/>
      </c>
      <c r="DB109" s="271" t="str">
        <f ca="true">+IF(OFFSET('Sanitation Data'!$G$30,0,10*ROW('Sanitation Data'!G103))="","",OFFSET('Sanitation Data'!$G$30,0,10*ROW('Sanitation Data'!G103)))</f>
        <v/>
      </c>
      <c r="DC109" s="271" t="str">
        <f ca="true">+IF(OFFSET('Sanitation Data'!$G$31,0,10*ROW('Sanitation Data'!G103))="","",OFFSET('Sanitation Data'!$G$31,0,10*ROW('Sanitation Data'!G103)))</f>
        <v/>
      </c>
      <c r="DD109" s="271" t="str">
        <f ca="true">+IF(OFFSET('Sanitation Data'!$G$32,0,10*ROW('Sanitation Data'!G103))="","",OFFSET('Sanitation Data'!$G$32,0,10*ROW('Sanitation Data'!G103)))</f>
        <v/>
      </c>
      <c r="DE109" s="271" t="str">
        <f ca="true">+IF(OFFSET('Sanitation Data'!$H$28,0,10*ROW('Sanitation Data'!H103))="","",OFFSET('Sanitation Data'!$H$28,0,10*ROW('Sanitation Data'!H103)))</f>
        <v/>
      </c>
      <c r="DF109" s="271" t="str">
        <f ca="true">+IF(OFFSET('Sanitation Data'!$H$29,0,10*ROW('Sanitation Data'!H103))="","",OFFSET('Sanitation Data'!$H$29,0,10*ROW('Sanitation Data'!H103)))</f>
        <v/>
      </c>
      <c r="DG109" s="271" t="str">
        <f ca="true">+IF(OFFSET('Sanitation Data'!$H$30,0,10*ROW('Sanitation Data'!H103))="","",OFFSET('Sanitation Data'!$H$30,0,10*ROW('Sanitation Data'!H103)))</f>
        <v/>
      </c>
      <c r="DH109" s="271" t="str">
        <f ca="true">+IF(OFFSET('Sanitation Data'!$H$31,0,10*ROW('Sanitation Data'!H103))="","",OFFSET('Sanitation Data'!$H$31,0,10*ROW('Sanitation Data'!H103)))</f>
        <v/>
      </c>
      <c r="DI109" s="271" t="str">
        <f ca="true">+IF(OFFSET('Sanitation Data'!$H$32,0,10*ROW('Sanitation Data'!H103))="","",OFFSET('Sanitation Data'!$H$32,0,10*ROW('Sanitation Data'!H103)))</f>
        <v/>
      </c>
      <c r="DJ109" s="271" t="str">
        <f ca="true">+IF(OFFSET('Sanitation Data'!$I$28,0,10*ROW('Sanitation Data'!I103))="","",OFFSET('Sanitation Data'!$I$28,0,10*ROW('Sanitation Data'!I103)))</f>
        <v/>
      </c>
      <c r="DK109" s="271" t="str">
        <f ca="true">+IF(OFFSET('Sanitation Data'!$I$29,0,10*ROW('Sanitation Data'!I103))="","",OFFSET('Sanitation Data'!$I$29,0,10*ROW('Sanitation Data'!I103)))</f>
        <v/>
      </c>
      <c r="DL109" s="271" t="str">
        <f ca="true">+IF(OFFSET('Sanitation Data'!$I$30,0,10*ROW('Sanitation Data'!I103))="","",OFFSET('Sanitation Data'!$I$30,0,10*ROW('Sanitation Data'!I103)))</f>
        <v/>
      </c>
      <c r="DM109" s="271" t="str">
        <f ca="true">+IF(OFFSET('Sanitation Data'!$I$31,0,10*ROW('Sanitation Data'!I103))="","",OFFSET('Sanitation Data'!$I$31,0,10*ROW('Sanitation Data'!I103)))</f>
        <v/>
      </c>
      <c r="DN109" s="271" t="str">
        <f ca="true">+IF(OFFSET('Sanitation Data'!$I$32,0,10*ROW('Sanitation Data'!I103))="","",OFFSET('Sanitation Data'!$I$32,0,10*ROW('Sanitation Data'!I103)))</f>
        <v/>
      </c>
      <c r="DO109" s="271" t="str">
        <f ca="true">+IF(OFFSET('Hygiene Data'!$D$11,0,10*ROW('Hygiene Data'!D103))="","",OFFSET('Hygiene Data'!$D$11,0,10*ROW('Hygiene Data'!D103)))</f>
        <v/>
      </c>
      <c r="DP109" s="271" t="str">
        <f ca="true">+IF(OFFSET('Hygiene Data'!$D$12,0,10*ROW('Hygiene Data'!D103))="","",OFFSET('Hygiene Data'!$D$12,0,10*ROW('Hygiene Data'!D103)))</f>
        <v/>
      </c>
      <c r="DQ109" s="271" t="str">
        <f ca="true">+IF(OFFSET('Hygiene Data'!$D$13,0,10*ROW('Hygiene Data'!D103))="","",OFFSET('Hygiene Data'!$D$13,0,10*ROW('Hygiene Data'!D103)))</f>
        <v/>
      </c>
      <c r="DR109" s="271" t="str">
        <f ca="true">+IF(OFFSET('Hygiene Data'!$E$11,0,10*ROW('Hygiene Data'!E103))="","",OFFSET('Hygiene Data'!$E$11,0,10*ROW('Hygiene Data'!E103)))</f>
        <v/>
      </c>
      <c r="DS109" s="271" t="str">
        <f ca="true">+IF(OFFSET('Hygiene Data'!$E$12,0,10*ROW('Hygiene Data'!E103))="","",OFFSET('Hygiene Data'!$E$12,0,10*ROW('Hygiene Data'!E103)))</f>
        <v/>
      </c>
      <c r="DT109" s="271" t="str">
        <f ca="true">+IF(OFFSET('Hygiene Data'!$E$13,0,10*ROW('Hygiene Data'!E103))="","",OFFSET('Hygiene Data'!$E$13,0,10*ROW('Hygiene Data'!E103)))</f>
        <v/>
      </c>
      <c r="DU109" s="271" t="str">
        <f ca="true">+IF(OFFSET('Hygiene Data'!$F$11,0,10*ROW('Hygiene Data'!F103))="","",OFFSET('Hygiene Data'!$F$11,0,10*ROW('Hygiene Data'!F103)))</f>
        <v/>
      </c>
      <c r="DV109" s="271" t="str">
        <f ca="true">+IF(OFFSET('Hygiene Data'!$F$12,0,10*ROW('Hygiene Data'!F103))="","",OFFSET('Hygiene Data'!$F$12,0,10*ROW('Hygiene Data'!F103)))</f>
        <v/>
      </c>
      <c r="DW109" s="271" t="str">
        <f ca="true">+IF(OFFSET('Hygiene Data'!$F$13,0,10*ROW('Hygiene Data'!F103))="","",OFFSET('Hygiene Data'!$F$13,0,10*ROW('Hygiene Data'!F103)))</f>
        <v/>
      </c>
      <c r="DX109" s="271" t="str">
        <f ca="true">+IF(OFFSET('Hygiene Data'!$G$11,0,10*ROW('Hygiene Data'!G103))="","",OFFSET('Hygiene Data'!$G$11,0,10*ROW('Hygiene Data'!G103)))</f>
        <v/>
      </c>
      <c r="DY109" s="271" t="str">
        <f ca="true">+IF(OFFSET('Hygiene Data'!$G$12,0,10*ROW('Hygiene Data'!G103))="","",OFFSET('Hygiene Data'!$G$12,0,10*ROW('Hygiene Data'!G103)))</f>
        <v/>
      </c>
      <c r="DZ109" s="271" t="str">
        <f ca="true">+IF(OFFSET('Hygiene Data'!$G$13,0,10*ROW('Hygiene Data'!G103))="","",OFFSET('Hygiene Data'!$G$13,0,10*ROW('Hygiene Data'!G103)))</f>
        <v/>
      </c>
      <c r="EA109" s="271" t="str">
        <f ca="true">+IF(OFFSET('Hygiene Data'!$H$11,0,10*ROW('Hygiene Data'!H103))="","",OFFSET('Hygiene Data'!$H$11,0,10*ROW('Hygiene Data'!H103)))</f>
        <v/>
      </c>
      <c r="EB109" s="271" t="str">
        <f ca="true">+IF(OFFSET('Hygiene Data'!$H$12,0,10*ROW('Hygiene Data'!H103))="","",OFFSET('Hygiene Data'!$H$12,0,10*ROW('Hygiene Data'!H103)))</f>
        <v/>
      </c>
      <c r="EC109" s="271" t="str">
        <f ca="true">+IF(OFFSET('Hygiene Data'!$H$13,0,10*ROW('Hygiene Data'!H103))="","",OFFSET('Hygiene Data'!$H$13,0,10*ROW('Hygiene Data'!H103)))</f>
        <v/>
      </c>
      <c r="ED109" s="271" t="str">
        <f ca="true">+IF(OFFSET('Hygiene Data'!$I$11,0,10*ROW('Hygiene Data'!I103))="","",OFFSET('Hygiene Data'!$I$11,0,10*ROW('Hygiene Data'!I103)))</f>
        <v/>
      </c>
      <c r="EE109" s="271" t="str">
        <f ca="true">+IF(OFFSET('Hygiene Data'!$I$12,0,10*ROW('Hygiene Data'!I103))="","",OFFSET('Hygiene Data'!$I$12,0,10*ROW('Hygiene Data'!I103)))</f>
        <v/>
      </c>
      <c r="EF109" s="271"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27"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1"/>
      <c r="BS110" s="271" t="str">
        <f ca="true">+IF(OFFSET('Water Data'!$D$27,0,10*ROW('Water Data'!D104))="","",OFFSET('Water Data'!$D$27,0,10*ROW('Water Data'!D104)))</f>
        <v/>
      </c>
      <c r="BT110" s="271" t="str">
        <f ca="true">+IF(OFFSET('Water Data'!$D$28,0,10*ROW('Water Data'!D104))="","",OFFSET('Water Data'!$D$28,0,10*ROW('Water Data'!D104)))</f>
        <v/>
      </c>
      <c r="BU110" s="271" t="str">
        <f ca="true">+IF(OFFSET('Water Data'!$D$29,0,10*ROW('Water Data'!D104))="","",OFFSET('Water Data'!$D$29,0,10*ROW('Water Data'!D104)))</f>
        <v/>
      </c>
      <c r="BV110" s="271" t="str">
        <f ca="true">+IF(OFFSET('Water Data'!$E$27,0,10*ROW('Water Data'!E104))="","",OFFSET('Water Data'!$E$27,0,10*ROW('Water Data'!E104)))</f>
        <v/>
      </c>
      <c r="BW110" s="271" t="str">
        <f ca="true">+IF(OFFSET('Water Data'!$E$28,0,10*ROW('Water Data'!E104))="","",OFFSET('Water Data'!$E$28,0,10*ROW('Water Data'!E104)))</f>
        <v/>
      </c>
      <c r="BX110" s="271" t="str">
        <f ca="true">+IF(OFFSET('Water Data'!$E$29,0,10*ROW('Water Data'!E104))="","",OFFSET('Water Data'!$E$29,0,10*ROW('Water Data'!E104)))</f>
        <v/>
      </c>
      <c r="BY110" s="271" t="str">
        <f ca="true">+IF(OFFSET('Water Data'!$F$27,0,10*ROW('Water Data'!F104))="","",OFFSET('Water Data'!$F$27,0,10*ROW('Water Data'!F104)))</f>
        <v/>
      </c>
      <c r="BZ110" s="271" t="str">
        <f ca="true">+IF(OFFSET('Water Data'!$F$28,0,10*ROW('Water Data'!F104))="","",OFFSET('Water Data'!$F$28,0,10*ROW('Water Data'!F104)))</f>
        <v/>
      </c>
      <c r="CA110" s="271" t="str">
        <f ca="true">+IF(OFFSET('Water Data'!$F$29,0,10*ROW('Water Data'!F104))="","",OFFSET('Water Data'!$F$29,0,10*ROW('Water Data'!F104)))</f>
        <v/>
      </c>
      <c r="CB110" s="271" t="str">
        <f ca="true">+IF(OFFSET('Water Data'!$G$27,0,10*ROW('Water Data'!G104))="","",OFFSET('Water Data'!$G$27,0,10*ROW('Water Data'!G104)))</f>
        <v/>
      </c>
      <c r="CC110" s="271" t="str">
        <f ca="true">+IF(OFFSET('Water Data'!$G$28,0,10*ROW('Water Data'!G104))="","",OFFSET('Water Data'!$G$28,0,10*ROW('Water Data'!G104)))</f>
        <v/>
      </c>
      <c r="CD110" s="271" t="str">
        <f ca="true">+IF(OFFSET('Water Data'!$G$29,0,10*ROW('Water Data'!G104))="","",OFFSET('Water Data'!$G$29,0,10*ROW('Water Data'!G104)))</f>
        <v/>
      </c>
      <c r="CE110" s="271" t="str">
        <f ca="true">+IF(OFFSET('Water Data'!$H$27,0,10*ROW('Water Data'!H104))="","",OFFSET('Water Data'!$H$27,0,10*ROW('Water Data'!H104)))</f>
        <v/>
      </c>
      <c r="CF110" s="271" t="str">
        <f ca="true">+IF(OFFSET('Water Data'!$H$28,0,10*ROW('Water Data'!H104))="","",OFFSET('Water Data'!$H$28,0,10*ROW('Water Data'!H104)))</f>
        <v/>
      </c>
      <c r="CG110" s="271" t="str">
        <f ca="true">+IF(OFFSET('Water Data'!$H$29,0,10*ROW('Water Data'!H104))="","",OFFSET('Water Data'!$H$29,0,10*ROW('Water Data'!H104)))</f>
        <v/>
      </c>
      <c r="CH110" s="271" t="str">
        <f ca="true">+IF(OFFSET('Water Data'!$I$27,0,10*ROW('Water Data'!I104))="","",OFFSET('Water Data'!$I$27,0,10*ROW('Water Data'!I104)))</f>
        <v/>
      </c>
      <c r="CI110" s="271" t="str">
        <f ca="true">+IF(OFFSET('Water Data'!$I$28,0,10*ROW('Water Data'!I104))="","",OFFSET('Water Data'!$I$28,0,10*ROW('Water Data'!I104)))</f>
        <v/>
      </c>
      <c r="CJ110" s="271" t="str">
        <f ca="true">+IF(OFFSET('Water Data'!$I$29,0,10*ROW('Water Data'!I104))="","",OFFSET('Water Data'!$I$29,0,10*ROW('Water Data'!I104)))</f>
        <v/>
      </c>
      <c r="CK110" s="271" t="str">
        <f ca="true">+IF(OFFSET('Sanitation Data'!$D$28,0,10*ROW('Sanitation Data'!D104))="","",OFFSET('Sanitation Data'!$D$28,0,10*ROW('Sanitation Data'!D104)))</f>
        <v/>
      </c>
      <c r="CL110" s="271" t="str">
        <f ca="true">+IF(OFFSET('Sanitation Data'!$D$29,0,10*ROW('Sanitation Data'!D104))="","",OFFSET('Sanitation Data'!$D$29,0,10*ROW('Sanitation Data'!D104)))</f>
        <v/>
      </c>
      <c r="CM110" s="271" t="str">
        <f ca="true">+IF(OFFSET('Sanitation Data'!$D$30,0,10*ROW('Sanitation Data'!D104))="","",OFFSET('Sanitation Data'!$D$30,0,10*ROW('Sanitation Data'!D104)))</f>
        <v/>
      </c>
      <c r="CN110" s="271" t="str">
        <f ca="true">+IF(OFFSET('Sanitation Data'!$D$31,0,10*ROW('Sanitation Data'!D104))="","",OFFSET('Sanitation Data'!$D$31,0,10*ROW('Sanitation Data'!D104)))</f>
        <v/>
      </c>
      <c r="CO110" s="271" t="str">
        <f ca="true">+IF(OFFSET('Sanitation Data'!$D$32,0,10*ROW('Sanitation Data'!D104))="","",OFFSET('Sanitation Data'!$D$32,0,10*ROW('Sanitation Data'!D104)))</f>
        <v/>
      </c>
      <c r="CP110" s="271" t="str">
        <f ca="true">+IF(OFFSET('Sanitation Data'!$E$28,0,10*ROW('Sanitation Data'!E104))="","",OFFSET('Sanitation Data'!$E$28,0,10*ROW('Sanitation Data'!E104)))</f>
        <v/>
      </c>
      <c r="CQ110" s="271" t="str">
        <f ca="true">+IF(OFFSET('Sanitation Data'!$E$29,0,10*ROW('Sanitation Data'!E104))="","",OFFSET('Sanitation Data'!$E$29,0,10*ROW('Sanitation Data'!E104)))</f>
        <v/>
      </c>
      <c r="CR110" s="271" t="str">
        <f ca="true">+IF(OFFSET('Sanitation Data'!$E$30,0,10*ROW('Sanitation Data'!E104))="","",OFFSET('Sanitation Data'!$E$30,0,10*ROW('Sanitation Data'!E104)))</f>
        <v/>
      </c>
      <c r="CS110" s="271" t="str">
        <f ca="true">+IF(OFFSET('Sanitation Data'!$E$31,0,10*ROW('Sanitation Data'!E104))="","",OFFSET('Sanitation Data'!$E$31,0,10*ROW('Sanitation Data'!E104)))</f>
        <v/>
      </c>
      <c r="CT110" s="271" t="str">
        <f ca="true">+IF(OFFSET('Sanitation Data'!$E$32,0,10*ROW('Sanitation Data'!E104))="","",OFFSET('Sanitation Data'!$E$32,0,10*ROW('Sanitation Data'!E104)))</f>
        <v/>
      </c>
      <c r="CU110" s="271" t="str">
        <f ca="true">+IF(OFFSET('Sanitation Data'!$F$28,0,10*ROW('Sanitation Data'!F104))="","",OFFSET('Sanitation Data'!$F$28,0,10*ROW('Sanitation Data'!F104)))</f>
        <v/>
      </c>
      <c r="CV110" s="271" t="str">
        <f ca="true">+IF(OFFSET('Sanitation Data'!$F$29,0,10*ROW('Sanitation Data'!F104))="","",OFFSET('Sanitation Data'!$F$29,0,10*ROW('Sanitation Data'!F104)))</f>
        <v/>
      </c>
      <c r="CW110" s="271" t="str">
        <f ca="true">+IF(OFFSET('Sanitation Data'!$F$30,0,10*ROW('Sanitation Data'!F104))="","",OFFSET('Sanitation Data'!$F$30,0,10*ROW('Sanitation Data'!F104)))</f>
        <v/>
      </c>
      <c r="CX110" s="271" t="str">
        <f ca="true">+IF(OFFSET('Sanitation Data'!$F$31,0,10*ROW('Sanitation Data'!F104))="","",OFFSET('Sanitation Data'!$F$31,0,10*ROW('Sanitation Data'!F104)))</f>
        <v/>
      </c>
      <c r="CY110" s="271" t="str">
        <f ca="true">+IF(OFFSET('Sanitation Data'!$F$32,0,10*ROW('Sanitation Data'!F104))="","",OFFSET('Sanitation Data'!$F$32,0,10*ROW('Sanitation Data'!F104)))</f>
        <v/>
      </c>
      <c r="CZ110" s="271" t="str">
        <f ca="true">+IF(OFFSET('Sanitation Data'!$G$28,0,10*ROW('Sanitation Data'!G104))="","",OFFSET('Sanitation Data'!$G$28,0,10*ROW('Sanitation Data'!G104)))</f>
        <v/>
      </c>
      <c r="DA110" s="271" t="str">
        <f ca="true">+IF(OFFSET('Sanitation Data'!$G$29,0,10*ROW('Sanitation Data'!G104))="","",OFFSET('Sanitation Data'!$G$29,0,10*ROW('Sanitation Data'!G104)))</f>
        <v/>
      </c>
      <c r="DB110" s="271" t="str">
        <f ca="true">+IF(OFFSET('Sanitation Data'!$G$30,0,10*ROW('Sanitation Data'!G104))="","",OFFSET('Sanitation Data'!$G$30,0,10*ROW('Sanitation Data'!G104)))</f>
        <v/>
      </c>
      <c r="DC110" s="271" t="str">
        <f ca="true">+IF(OFFSET('Sanitation Data'!$G$31,0,10*ROW('Sanitation Data'!G104))="","",OFFSET('Sanitation Data'!$G$31,0,10*ROW('Sanitation Data'!G104)))</f>
        <v/>
      </c>
      <c r="DD110" s="271" t="str">
        <f ca="true">+IF(OFFSET('Sanitation Data'!$G$32,0,10*ROW('Sanitation Data'!G104))="","",OFFSET('Sanitation Data'!$G$32,0,10*ROW('Sanitation Data'!G104)))</f>
        <v/>
      </c>
      <c r="DE110" s="271" t="str">
        <f ca="true">+IF(OFFSET('Sanitation Data'!$H$28,0,10*ROW('Sanitation Data'!H104))="","",OFFSET('Sanitation Data'!$H$28,0,10*ROW('Sanitation Data'!H104)))</f>
        <v/>
      </c>
      <c r="DF110" s="271" t="str">
        <f ca="true">+IF(OFFSET('Sanitation Data'!$H$29,0,10*ROW('Sanitation Data'!H104))="","",OFFSET('Sanitation Data'!$H$29,0,10*ROW('Sanitation Data'!H104)))</f>
        <v/>
      </c>
      <c r="DG110" s="271" t="str">
        <f ca="true">+IF(OFFSET('Sanitation Data'!$H$30,0,10*ROW('Sanitation Data'!H104))="","",OFFSET('Sanitation Data'!$H$30,0,10*ROW('Sanitation Data'!H104)))</f>
        <v/>
      </c>
      <c r="DH110" s="271" t="str">
        <f ca="true">+IF(OFFSET('Sanitation Data'!$H$31,0,10*ROW('Sanitation Data'!H104))="","",OFFSET('Sanitation Data'!$H$31,0,10*ROW('Sanitation Data'!H104)))</f>
        <v/>
      </c>
      <c r="DI110" s="271" t="str">
        <f ca="true">+IF(OFFSET('Sanitation Data'!$H$32,0,10*ROW('Sanitation Data'!H104))="","",OFFSET('Sanitation Data'!$H$32,0,10*ROW('Sanitation Data'!H104)))</f>
        <v/>
      </c>
      <c r="DJ110" s="271" t="str">
        <f ca="true">+IF(OFFSET('Sanitation Data'!$I$28,0,10*ROW('Sanitation Data'!I104))="","",OFFSET('Sanitation Data'!$I$28,0,10*ROW('Sanitation Data'!I104)))</f>
        <v/>
      </c>
      <c r="DK110" s="271" t="str">
        <f ca="true">+IF(OFFSET('Sanitation Data'!$I$29,0,10*ROW('Sanitation Data'!I104))="","",OFFSET('Sanitation Data'!$I$29,0,10*ROW('Sanitation Data'!I104)))</f>
        <v/>
      </c>
      <c r="DL110" s="271" t="str">
        <f ca="true">+IF(OFFSET('Sanitation Data'!$I$30,0,10*ROW('Sanitation Data'!I104))="","",OFFSET('Sanitation Data'!$I$30,0,10*ROW('Sanitation Data'!I104)))</f>
        <v/>
      </c>
      <c r="DM110" s="271" t="str">
        <f ca="true">+IF(OFFSET('Sanitation Data'!$I$31,0,10*ROW('Sanitation Data'!I104))="","",OFFSET('Sanitation Data'!$I$31,0,10*ROW('Sanitation Data'!I104)))</f>
        <v/>
      </c>
      <c r="DN110" s="271" t="str">
        <f ca="true">+IF(OFFSET('Sanitation Data'!$I$32,0,10*ROW('Sanitation Data'!I104))="","",OFFSET('Sanitation Data'!$I$32,0,10*ROW('Sanitation Data'!I104)))</f>
        <v/>
      </c>
      <c r="DO110" s="271" t="str">
        <f ca="true">+IF(OFFSET('Hygiene Data'!$D$11,0,10*ROW('Hygiene Data'!D104))="","",OFFSET('Hygiene Data'!$D$11,0,10*ROW('Hygiene Data'!D104)))</f>
        <v/>
      </c>
      <c r="DP110" s="271" t="str">
        <f ca="true">+IF(OFFSET('Hygiene Data'!$D$12,0,10*ROW('Hygiene Data'!D104))="","",OFFSET('Hygiene Data'!$D$12,0,10*ROW('Hygiene Data'!D104)))</f>
        <v/>
      </c>
      <c r="DQ110" s="271" t="str">
        <f ca="true">+IF(OFFSET('Hygiene Data'!$D$13,0,10*ROW('Hygiene Data'!D104))="","",OFFSET('Hygiene Data'!$D$13,0,10*ROW('Hygiene Data'!D104)))</f>
        <v/>
      </c>
      <c r="DR110" s="271" t="str">
        <f ca="true">+IF(OFFSET('Hygiene Data'!$E$11,0,10*ROW('Hygiene Data'!E104))="","",OFFSET('Hygiene Data'!$E$11,0,10*ROW('Hygiene Data'!E104)))</f>
        <v/>
      </c>
      <c r="DS110" s="271" t="str">
        <f ca="true">+IF(OFFSET('Hygiene Data'!$E$12,0,10*ROW('Hygiene Data'!E104))="","",OFFSET('Hygiene Data'!$E$12,0,10*ROW('Hygiene Data'!E104)))</f>
        <v/>
      </c>
      <c r="DT110" s="271" t="str">
        <f ca="true">+IF(OFFSET('Hygiene Data'!$E$13,0,10*ROW('Hygiene Data'!E104))="","",OFFSET('Hygiene Data'!$E$13,0,10*ROW('Hygiene Data'!E104)))</f>
        <v/>
      </c>
      <c r="DU110" s="271" t="str">
        <f ca="true">+IF(OFFSET('Hygiene Data'!$F$11,0,10*ROW('Hygiene Data'!F104))="","",OFFSET('Hygiene Data'!$F$11,0,10*ROW('Hygiene Data'!F104)))</f>
        <v/>
      </c>
      <c r="DV110" s="271" t="str">
        <f ca="true">+IF(OFFSET('Hygiene Data'!$F$12,0,10*ROW('Hygiene Data'!F104))="","",OFFSET('Hygiene Data'!$F$12,0,10*ROW('Hygiene Data'!F104)))</f>
        <v/>
      </c>
      <c r="DW110" s="271" t="str">
        <f ca="true">+IF(OFFSET('Hygiene Data'!$F$13,0,10*ROW('Hygiene Data'!F104))="","",OFFSET('Hygiene Data'!$F$13,0,10*ROW('Hygiene Data'!F104)))</f>
        <v/>
      </c>
      <c r="DX110" s="271" t="str">
        <f ca="true">+IF(OFFSET('Hygiene Data'!$G$11,0,10*ROW('Hygiene Data'!G104))="","",OFFSET('Hygiene Data'!$G$11,0,10*ROW('Hygiene Data'!G104)))</f>
        <v/>
      </c>
      <c r="DY110" s="271" t="str">
        <f ca="true">+IF(OFFSET('Hygiene Data'!$G$12,0,10*ROW('Hygiene Data'!G104))="","",OFFSET('Hygiene Data'!$G$12,0,10*ROW('Hygiene Data'!G104)))</f>
        <v/>
      </c>
      <c r="DZ110" s="271" t="str">
        <f ca="true">+IF(OFFSET('Hygiene Data'!$G$13,0,10*ROW('Hygiene Data'!G104))="","",OFFSET('Hygiene Data'!$G$13,0,10*ROW('Hygiene Data'!G104)))</f>
        <v/>
      </c>
      <c r="EA110" s="271" t="str">
        <f ca="true">+IF(OFFSET('Hygiene Data'!$H$11,0,10*ROW('Hygiene Data'!H104))="","",OFFSET('Hygiene Data'!$H$11,0,10*ROW('Hygiene Data'!H104)))</f>
        <v/>
      </c>
      <c r="EB110" s="271" t="str">
        <f ca="true">+IF(OFFSET('Hygiene Data'!$H$12,0,10*ROW('Hygiene Data'!H104))="","",OFFSET('Hygiene Data'!$H$12,0,10*ROW('Hygiene Data'!H104)))</f>
        <v/>
      </c>
      <c r="EC110" s="271" t="str">
        <f ca="true">+IF(OFFSET('Hygiene Data'!$H$13,0,10*ROW('Hygiene Data'!H104))="","",OFFSET('Hygiene Data'!$H$13,0,10*ROW('Hygiene Data'!H104)))</f>
        <v/>
      </c>
      <c r="ED110" s="271" t="str">
        <f ca="true">+IF(OFFSET('Hygiene Data'!$I$11,0,10*ROW('Hygiene Data'!I104))="","",OFFSET('Hygiene Data'!$I$11,0,10*ROW('Hygiene Data'!I104)))</f>
        <v/>
      </c>
      <c r="EE110" s="271" t="str">
        <f ca="true">+IF(OFFSET('Hygiene Data'!$I$12,0,10*ROW('Hygiene Data'!I104))="","",OFFSET('Hygiene Data'!$I$12,0,10*ROW('Hygiene Data'!I104)))</f>
        <v/>
      </c>
      <c r="EF110" s="271"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27"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1"/>
      <c r="BS111" s="271" t="str">
        <f ca="true">+IF(OFFSET('Water Data'!$D$27,0,10*ROW('Water Data'!D105))="","",OFFSET('Water Data'!$D$27,0,10*ROW('Water Data'!D105)))</f>
        <v/>
      </c>
      <c r="BT111" s="271" t="str">
        <f ca="true">+IF(OFFSET('Water Data'!$D$28,0,10*ROW('Water Data'!D105))="","",OFFSET('Water Data'!$D$28,0,10*ROW('Water Data'!D105)))</f>
        <v/>
      </c>
      <c r="BU111" s="271" t="str">
        <f ca="true">+IF(OFFSET('Water Data'!$D$29,0,10*ROW('Water Data'!D105))="","",OFFSET('Water Data'!$D$29,0,10*ROW('Water Data'!D105)))</f>
        <v/>
      </c>
      <c r="BV111" s="271" t="str">
        <f ca="true">+IF(OFFSET('Water Data'!$E$27,0,10*ROW('Water Data'!E105))="","",OFFSET('Water Data'!$E$27,0,10*ROW('Water Data'!E105)))</f>
        <v/>
      </c>
      <c r="BW111" s="271" t="str">
        <f ca="true">+IF(OFFSET('Water Data'!$E$28,0,10*ROW('Water Data'!E105))="","",OFFSET('Water Data'!$E$28,0,10*ROW('Water Data'!E105)))</f>
        <v/>
      </c>
      <c r="BX111" s="271" t="str">
        <f ca="true">+IF(OFFSET('Water Data'!$E$29,0,10*ROW('Water Data'!E105))="","",OFFSET('Water Data'!$E$29,0,10*ROW('Water Data'!E105)))</f>
        <v/>
      </c>
      <c r="BY111" s="271" t="str">
        <f ca="true">+IF(OFFSET('Water Data'!$F$27,0,10*ROW('Water Data'!F105))="","",OFFSET('Water Data'!$F$27,0,10*ROW('Water Data'!F105)))</f>
        <v/>
      </c>
      <c r="BZ111" s="271" t="str">
        <f ca="true">+IF(OFFSET('Water Data'!$F$28,0,10*ROW('Water Data'!F105))="","",OFFSET('Water Data'!$F$28,0,10*ROW('Water Data'!F105)))</f>
        <v/>
      </c>
      <c r="CA111" s="271" t="str">
        <f ca="true">+IF(OFFSET('Water Data'!$F$29,0,10*ROW('Water Data'!F105))="","",OFFSET('Water Data'!$F$29,0,10*ROW('Water Data'!F105)))</f>
        <v/>
      </c>
      <c r="CB111" s="271" t="str">
        <f ca="true">+IF(OFFSET('Water Data'!$G$27,0,10*ROW('Water Data'!G105))="","",OFFSET('Water Data'!$G$27,0,10*ROW('Water Data'!G105)))</f>
        <v/>
      </c>
      <c r="CC111" s="271" t="str">
        <f ca="true">+IF(OFFSET('Water Data'!$G$28,0,10*ROW('Water Data'!G105))="","",OFFSET('Water Data'!$G$28,0,10*ROW('Water Data'!G105)))</f>
        <v/>
      </c>
      <c r="CD111" s="271" t="str">
        <f ca="true">+IF(OFFSET('Water Data'!$G$29,0,10*ROW('Water Data'!G105))="","",OFFSET('Water Data'!$G$29,0,10*ROW('Water Data'!G105)))</f>
        <v/>
      </c>
      <c r="CE111" s="271" t="str">
        <f ca="true">+IF(OFFSET('Water Data'!$H$27,0,10*ROW('Water Data'!H105))="","",OFFSET('Water Data'!$H$27,0,10*ROW('Water Data'!H105)))</f>
        <v/>
      </c>
      <c r="CF111" s="271" t="str">
        <f ca="true">+IF(OFFSET('Water Data'!$H$28,0,10*ROW('Water Data'!H105))="","",OFFSET('Water Data'!$H$28,0,10*ROW('Water Data'!H105)))</f>
        <v/>
      </c>
      <c r="CG111" s="271" t="str">
        <f ca="true">+IF(OFFSET('Water Data'!$H$29,0,10*ROW('Water Data'!H105))="","",OFFSET('Water Data'!$H$29,0,10*ROW('Water Data'!H105)))</f>
        <v/>
      </c>
      <c r="CH111" s="271" t="str">
        <f ca="true">+IF(OFFSET('Water Data'!$I$27,0,10*ROW('Water Data'!I105))="","",OFFSET('Water Data'!$I$27,0,10*ROW('Water Data'!I105)))</f>
        <v/>
      </c>
      <c r="CI111" s="271" t="str">
        <f ca="true">+IF(OFFSET('Water Data'!$I$28,0,10*ROW('Water Data'!I105))="","",OFFSET('Water Data'!$I$28,0,10*ROW('Water Data'!I105)))</f>
        <v/>
      </c>
      <c r="CJ111" s="271" t="str">
        <f ca="true">+IF(OFFSET('Water Data'!$I$29,0,10*ROW('Water Data'!I105))="","",OFFSET('Water Data'!$I$29,0,10*ROW('Water Data'!I105)))</f>
        <v/>
      </c>
      <c r="CK111" s="271" t="str">
        <f ca="true">+IF(OFFSET('Sanitation Data'!$D$28,0,10*ROW('Sanitation Data'!D105))="","",OFFSET('Sanitation Data'!$D$28,0,10*ROW('Sanitation Data'!D105)))</f>
        <v/>
      </c>
      <c r="CL111" s="271" t="str">
        <f ca="true">+IF(OFFSET('Sanitation Data'!$D$29,0,10*ROW('Sanitation Data'!D105))="","",OFFSET('Sanitation Data'!$D$29,0,10*ROW('Sanitation Data'!D105)))</f>
        <v/>
      </c>
      <c r="CM111" s="271" t="str">
        <f ca="true">+IF(OFFSET('Sanitation Data'!$D$30,0,10*ROW('Sanitation Data'!D105))="","",OFFSET('Sanitation Data'!$D$30,0,10*ROW('Sanitation Data'!D105)))</f>
        <v/>
      </c>
      <c r="CN111" s="271" t="str">
        <f ca="true">+IF(OFFSET('Sanitation Data'!$D$31,0,10*ROW('Sanitation Data'!D105))="","",OFFSET('Sanitation Data'!$D$31,0,10*ROW('Sanitation Data'!D105)))</f>
        <v/>
      </c>
      <c r="CO111" s="271" t="str">
        <f ca="true">+IF(OFFSET('Sanitation Data'!$D$32,0,10*ROW('Sanitation Data'!D105))="","",OFFSET('Sanitation Data'!$D$32,0,10*ROW('Sanitation Data'!D105)))</f>
        <v/>
      </c>
      <c r="CP111" s="271" t="str">
        <f ca="true">+IF(OFFSET('Sanitation Data'!$E$28,0,10*ROW('Sanitation Data'!E105))="","",OFFSET('Sanitation Data'!$E$28,0,10*ROW('Sanitation Data'!E105)))</f>
        <v/>
      </c>
      <c r="CQ111" s="271" t="str">
        <f ca="true">+IF(OFFSET('Sanitation Data'!$E$29,0,10*ROW('Sanitation Data'!E105))="","",OFFSET('Sanitation Data'!$E$29,0,10*ROW('Sanitation Data'!E105)))</f>
        <v/>
      </c>
      <c r="CR111" s="271" t="str">
        <f ca="true">+IF(OFFSET('Sanitation Data'!$E$30,0,10*ROW('Sanitation Data'!E105))="","",OFFSET('Sanitation Data'!$E$30,0,10*ROW('Sanitation Data'!E105)))</f>
        <v/>
      </c>
      <c r="CS111" s="271" t="str">
        <f ca="true">+IF(OFFSET('Sanitation Data'!$E$31,0,10*ROW('Sanitation Data'!E105))="","",OFFSET('Sanitation Data'!$E$31,0,10*ROW('Sanitation Data'!E105)))</f>
        <v/>
      </c>
      <c r="CT111" s="271" t="str">
        <f ca="true">+IF(OFFSET('Sanitation Data'!$E$32,0,10*ROW('Sanitation Data'!E105))="","",OFFSET('Sanitation Data'!$E$32,0,10*ROW('Sanitation Data'!E105)))</f>
        <v/>
      </c>
      <c r="CU111" s="271" t="str">
        <f ca="true">+IF(OFFSET('Sanitation Data'!$F$28,0,10*ROW('Sanitation Data'!F105))="","",OFFSET('Sanitation Data'!$F$28,0,10*ROW('Sanitation Data'!F105)))</f>
        <v/>
      </c>
      <c r="CV111" s="271" t="str">
        <f ca="true">+IF(OFFSET('Sanitation Data'!$F$29,0,10*ROW('Sanitation Data'!F105))="","",OFFSET('Sanitation Data'!$F$29,0,10*ROW('Sanitation Data'!F105)))</f>
        <v/>
      </c>
      <c r="CW111" s="271" t="str">
        <f ca="true">+IF(OFFSET('Sanitation Data'!$F$30,0,10*ROW('Sanitation Data'!F105))="","",OFFSET('Sanitation Data'!$F$30,0,10*ROW('Sanitation Data'!F105)))</f>
        <v/>
      </c>
      <c r="CX111" s="271" t="str">
        <f ca="true">+IF(OFFSET('Sanitation Data'!$F$31,0,10*ROW('Sanitation Data'!F105))="","",OFFSET('Sanitation Data'!$F$31,0,10*ROW('Sanitation Data'!F105)))</f>
        <v/>
      </c>
      <c r="CY111" s="271" t="str">
        <f ca="true">+IF(OFFSET('Sanitation Data'!$F$32,0,10*ROW('Sanitation Data'!F105))="","",OFFSET('Sanitation Data'!$F$32,0,10*ROW('Sanitation Data'!F105)))</f>
        <v/>
      </c>
      <c r="CZ111" s="271" t="str">
        <f ca="true">+IF(OFFSET('Sanitation Data'!$G$28,0,10*ROW('Sanitation Data'!G105))="","",OFFSET('Sanitation Data'!$G$28,0,10*ROW('Sanitation Data'!G105)))</f>
        <v/>
      </c>
      <c r="DA111" s="271" t="str">
        <f ca="true">+IF(OFFSET('Sanitation Data'!$G$29,0,10*ROW('Sanitation Data'!G105))="","",OFFSET('Sanitation Data'!$G$29,0,10*ROW('Sanitation Data'!G105)))</f>
        <v/>
      </c>
      <c r="DB111" s="271" t="str">
        <f ca="true">+IF(OFFSET('Sanitation Data'!$G$30,0,10*ROW('Sanitation Data'!G105))="","",OFFSET('Sanitation Data'!$G$30,0,10*ROW('Sanitation Data'!G105)))</f>
        <v/>
      </c>
      <c r="DC111" s="271" t="str">
        <f ca="true">+IF(OFFSET('Sanitation Data'!$G$31,0,10*ROW('Sanitation Data'!G105))="","",OFFSET('Sanitation Data'!$G$31,0,10*ROW('Sanitation Data'!G105)))</f>
        <v/>
      </c>
      <c r="DD111" s="271" t="str">
        <f ca="true">+IF(OFFSET('Sanitation Data'!$G$32,0,10*ROW('Sanitation Data'!G105))="","",OFFSET('Sanitation Data'!$G$32,0,10*ROW('Sanitation Data'!G105)))</f>
        <v/>
      </c>
      <c r="DE111" s="271" t="str">
        <f ca="true">+IF(OFFSET('Sanitation Data'!$H$28,0,10*ROW('Sanitation Data'!H105))="","",OFFSET('Sanitation Data'!$H$28,0,10*ROW('Sanitation Data'!H105)))</f>
        <v/>
      </c>
      <c r="DF111" s="271" t="str">
        <f ca="true">+IF(OFFSET('Sanitation Data'!$H$29,0,10*ROW('Sanitation Data'!H105))="","",OFFSET('Sanitation Data'!$H$29,0,10*ROW('Sanitation Data'!H105)))</f>
        <v/>
      </c>
      <c r="DG111" s="271" t="str">
        <f ca="true">+IF(OFFSET('Sanitation Data'!$H$30,0,10*ROW('Sanitation Data'!H105))="","",OFFSET('Sanitation Data'!$H$30,0,10*ROW('Sanitation Data'!H105)))</f>
        <v/>
      </c>
      <c r="DH111" s="271" t="str">
        <f ca="true">+IF(OFFSET('Sanitation Data'!$H$31,0,10*ROW('Sanitation Data'!H105))="","",OFFSET('Sanitation Data'!$H$31,0,10*ROW('Sanitation Data'!H105)))</f>
        <v/>
      </c>
      <c r="DI111" s="271" t="str">
        <f ca="true">+IF(OFFSET('Sanitation Data'!$H$32,0,10*ROW('Sanitation Data'!H105))="","",OFFSET('Sanitation Data'!$H$32,0,10*ROW('Sanitation Data'!H105)))</f>
        <v/>
      </c>
      <c r="DJ111" s="271" t="str">
        <f ca="true">+IF(OFFSET('Sanitation Data'!$I$28,0,10*ROW('Sanitation Data'!I105))="","",OFFSET('Sanitation Data'!$I$28,0,10*ROW('Sanitation Data'!I105)))</f>
        <v/>
      </c>
      <c r="DK111" s="271" t="str">
        <f ca="true">+IF(OFFSET('Sanitation Data'!$I$29,0,10*ROW('Sanitation Data'!I105))="","",OFFSET('Sanitation Data'!$I$29,0,10*ROW('Sanitation Data'!I105)))</f>
        <v/>
      </c>
      <c r="DL111" s="271" t="str">
        <f ca="true">+IF(OFFSET('Sanitation Data'!$I$30,0,10*ROW('Sanitation Data'!I105))="","",OFFSET('Sanitation Data'!$I$30,0,10*ROW('Sanitation Data'!I105)))</f>
        <v/>
      </c>
      <c r="DM111" s="271" t="str">
        <f ca="true">+IF(OFFSET('Sanitation Data'!$I$31,0,10*ROW('Sanitation Data'!I105))="","",OFFSET('Sanitation Data'!$I$31,0,10*ROW('Sanitation Data'!I105)))</f>
        <v/>
      </c>
      <c r="DN111" s="271" t="str">
        <f ca="true">+IF(OFFSET('Sanitation Data'!$I$32,0,10*ROW('Sanitation Data'!I105))="","",OFFSET('Sanitation Data'!$I$32,0,10*ROW('Sanitation Data'!I105)))</f>
        <v/>
      </c>
      <c r="DO111" s="271" t="str">
        <f ca="true">+IF(OFFSET('Hygiene Data'!$D$11,0,10*ROW('Hygiene Data'!D105))="","",OFFSET('Hygiene Data'!$D$11,0,10*ROW('Hygiene Data'!D105)))</f>
        <v/>
      </c>
      <c r="DP111" s="271" t="str">
        <f ca="true">+IF(OFFSET('Hygiene Data'!$D$12,0,10*ROW('Hygiene Data'!D105))="","",OFFSET('Hygiene Data'!$D$12,0,10*ROW('Hygiene Data'!D105)))</f>
        <v/>
      </c>
      <c r="DQ111" s="271" t="str">
        <f ca="true">+IF(OFFSET('Hygiene Data'!$D$13,0,10*ROW('Hygiene Data'!D105))="","",OFFSET('Hygiene Data'!$D$13,0,10*ROW('Hygiene Data'!D105)))</f>
        <v/>
      </c>
      <c r="DR111" s="271" t="str">
        <f ca="true">+IF(OFFSET('Hygiene Data'!$E$11,0,10*ROW('Hygiene Data'!E105))="","",OFFSET('Hygiene Data'!$E$11,0,10*ROW('Hygiene Data'!E105)))</f>
        <v/>
      </c>
      <c r="DS111" s="271" t="str">
        <f ca="true">+IF(OFFSET('Hygiene Data'!$E$12,0,10*ROW('Hygiene Data'!E105))="","",OFFSET('Hygiene Data'!$E$12,0,10*ROW('Hygiene Data'!E105)))</f>
        <v/>
      </c>
      <c r="DT111" s="271" t="str">
        <f ca="true">+IF(OFFSET('Hygiene Data'!$E$13,0,10*ROW('Hygiene Data'!E105))="","",OFFSET('Hygiene Data'!$E$13,0,10*ROW('Hygiene Data'!E105)))</f>
        <v/>
      </c>
      <c r="DU111" s="271" t="str">
        <f ca="true">+IF(OFFSET('Hygiene Data'!$F$11,0,10*ROW('Hygiene Data'!F105))="","",OFFSET('Hygiene Data'!$F$11,0,10*ROW('Hygiene Data'!F105)))</f>
        <v/>
      </c>
      <c r="DV111" s="271" t="str">
        <f ca="true">+IF(OFFSET('Hygiene Data'!$F$12,0,10*ROW('Hygiene Data'!F105))="","",OFFSET('Hygiene Data'!$F$12,0,10*ROW('Hygiene Data'!F105)))</f>
        <v/>
      </c>
      <c r="DW111" s="271" t="str">
        <f ca="true">+IF(OFFSET('Hygiene Data'!$F$13,0,10*ROW('Hygiene Data'!F105))="","",OFFSET('Hygiene Data'!$F$13,0,10*ROW('Hygiene Data'!F105)))</f>
        <v/>
      </c>
      <c r="DX111" s="271" t="str">
        <f ca="true">+IF(OFFSET('Hygiene Data'!$G$11,0,10*ROW('Hygiene Data'!G105))="","",OFFSET('Hygiene Data'!$G$11,0,10*ROW('Hygiene Data'!G105)))</f>
        <v/>
      </c>
      <c r="DY111" s="271" t="str">
        <f ca="true">+IF(OFFSET('Hygiene Data'!$G$12,0,10*ROW('Hygiene Data'!G105))="","",OFFSET('Hygiene Data'!$G$12,0,10*ROW('Hygiene Data'!G105)))</f>
        <v/>
      </c>
      <c r="DZ111" s="271" t="str">
        <f ca="true">+IF(OFFSET('Hygiene Data'!$G$13,0,10*ROW('Hygiene Data'!G105))="","",OFFSET('Hygiene Data'!$G$13,0,10*ROW('Hygiene Data'!G105)))</f>
        <v/>
      </c>
      <c r="EA111" s="271" t="str">
        <f ca="true">+IF(OFFSET('Hygiene Data'!$H$11,0,10*ROW('Hygiene Data'!H105))="","",OFFSET('Hygiene Data'!$H$11,0,10*ROW('Hygiene Data'!H105)))</f>
        <v/>
      </c>
      <c r="EB111" s="271" t="str">
        <f ca="true">+IF(OFFSET('Hygiene Data'!$H$12,0,10*ROW('Hygiene Data'!H105))="","",OFFSET('Hygiene Data'!$H$12,0,10*ROW('Hygiene Data'!H105)))</f>
        <v/>
      </c>
      <c r="EC111" s="271" t="str">
        <f ca="true">+IF(OFFSET('Hygiene Data'!$H$13,0,10*ROW('Hygiene Data'!H105))="","",OFFSET('Hygiene Data'!$H$13,0,10*ROW('Hygiene Data'!H105)))</f>
        <v/>
      </c>
      <c r="ED111" s="271" t="str">
        <f ca="true">+IF(OFFSET('Hygiene Data'!$I$11,0,10*ROW('Hygiene Data'!I105))="","",OFFSET('Hygiene Data'!$I$11,0,10*ROW('Hygiene Data'!I105)))</f>
        <v/>
      </c>
      <c r="EE111" s="271" t="str">
        <f ca="true">+IF(OFFSET('Hygiene Data'!$I$12,0,10*ROW('Hygiene Data'!I105))="","",OFFSET('Hygiene Data'!$I$12,0,10*ROW('Hygiene Data'!I105)))</f>
        <v/>
      </c>
      <c r="EF111" s="271"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27"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1"/>
      <c r="BS112" s="271" t="str">
        <f ca="true">+IF(OFFSET('Water Data'!$D$27,0,10*ROW('Water Data'!D106))="","",OFFSET('Water Data'!$D$27,0,10*ROW('Water Data'!D106)))</f>
        <v/>
      </c>
      <c r="BT112" s="271" t="str">
        <f ca="true">+IF(OFFSET('Water Data'!$D$28,0,10*ROW('Water Data'!D106))="","",OFFSET('Water Data'!$D$28,0,10*ROW('Water Data'!D106)))</f>
        <v/>
      </c>
      <c r="BU112" s="271" t="str">
        <f ca="true">+IF(OFFSET('Water Data'!$D$29,0,10*ROW('Water Data'!D106))="","",OFFSET('Water Data'!$D$29,0,10*ROW('Water Data'!D106)))</f>
        <v/>
      </c>
      <c r="BV112" s="271" t="str">
        <f ca="true">+IF(OFFSET('Water Data'!$E$27,0,10*ROW('Water Data'!E106))="","",OFFSET('Water Data'!$E$27,0,10*ROW('Water Data'!E106)))</f>
        <v/>
      </c>
      <c r="BW112" s="271" t="str">
        <f ca="true">+IF(OFFSET('Water Data'!$E$28,0,10*ROW('Water Data'!E106))="","",OFFSET('Water Data'!$E$28,0,10*ROW('Water Data'!E106)))</f>
        <v/>
      </c>
      <c r="BX112" s="271" t="str">
        <f ca="true">+IF(OFFSET('Water Data'!$E$29,0,10*ROW('Water Data'!E106))="","",OFFSET('Water Data'!$E$29,0,10*ROW('Water Data'!E106)))</f>
        <v/>
      </c>
      <c r="BY112" s="271" t="str">
        <f ca="true">+IF(OFFSET('Water Data'!$F$27,0,10*ROW('Water Data'!F106))="","",OFFSET('Water Data'!$F$27,0,10*ROW('Water Data'!F106)))</f>
        <v/>
      </c>
      <c r="BZ112" s="271" t="str">
        <f ca="true">+IF(OFFSET('Water Data'!$F$28,0,10*ROW('Water Data'!F106))="","",OFFSET('Water Data'!$F$28,0,10*ROW('Water Data'!F106)))</f>
        <v/>
      </c>
      <c r="CA112" s="271" t="str">
        <f ca="true">+IF(OFFSET('Water Data'!$F$29,0,10*ROW('Water Data'!F106))="","",OFFSET('Water Data'!$F$29,0,10*ROW('Water Data'!F106)))</f>
        <v/>
      </c>
      <c r="CB112" s="271" t="str">
        <f ca="true">+IF(OFFSET('Water Data'!$G$27,0,10*ROW('Water Data'!G106))="","",OFFSET('Water Data'!$G$27,0,10*ROW('Water Data'!G106)))</f>
        <v/>
      </c>
      <c r="CC112" s="271" t="str">
        <f ca="true">+IF(OFFSET('Water Data'!$G$28,0,10*ROW('Water Data'!G106))="","",OFFSET('Water Data'!$G$28,0,10*ROW('Water Data'!G106)))</f>
        <v/>
      </c>
      <c r="CD112" s="271" t="str">
        <f ca="true">+IF(OFFSET('Water Data'!$G$29,0,10*ROW('Water Data'!G106))="","",OFFSET('Water Data'!$G$29,0,10*ROW('Water Data'!G106)))</f>
        <v/>
      </c>
      <c r="CE112" s="271" t="str">
        <f ca="true">+IF(OFFSET('Water Data'!$H$27,0,10*ROW('Water Data'!H106))="","",OFFSET('Water Data'!$H$27,0,10*ROW('Water Data'!H106)))</f>
        <v/>
      </c>
      <c r="CF112" s="271" t="str">
        <f ca="true">+IF(OFFSET('Water Data'!$H$28,0,10*ROW('Water Data'!H106))="","",OFFSET('Water Data'!$H$28,0,10*ROW('Water Data'!H106)))</f>
        <v/>
      </c>
      <c r="CG112" s="271" t="str">
        <f ca="true">+IF(OFFSET('Water Data'!$H$29,0,10*ROW('Water Data'!H106))="","",OFFSET('Water Data'!$H$29,0,10*ROW('Water Data'!H106)))</f>
        <v/>
      </c>
      <c r="CH112" s="271" t="str">
        <f ca="true">+IF(OFFSET('Water Data'!$I$27,0,10*ROW('Water Data'!I106))="","",OFFSET('Water Data'!$I$27,0,10*ROW('Water Data'!I106)))</f>
        <v/>
      </c>
      <c r="CI112" s="271" t="str">
        <f ca="true">+IF(OFFSET('Water Data'!$I$28,0,10*ROW('Water Data'!I106))="","",OFFSET('Water Data'!$I$28,0,10*ROW('Water Data'!I106)))</f>
        <v/>
      </c>
      <c r="CJ112" s="271" t="str">
        <f ca="true">+IF(OFFSET('Water Data'!$I$29,0,10*ROW('Water Data'!I106))="","",OFFSET('Water Data'!$I$29,0,10*ROW('Water Data'!I106)))</f>
        <v/>
      </c>
      <c r="CK112" s="271" t="str">
        <f ca="true">+IF(OFFSET('Sanitation Data'!$D$28,0,10*ROW('Sanitation Data'!D106))="","",OFFSET('Sanitation Data'!$D$28,0,10*ROW('Sanitation Data'!D106)))</f>
        <v/>
      </c>
      <c r="CL112" s="271" t="str">
        <f ca="true">+IF(OFFSET('Sanitation Data'!$D$29,0,10*ROW('Sanitation Data'!D106))="","",OFFSET('Sanitation Data'!$D$29,0,10*ROW('Sanitation Data'!D106)))</f>
        <v/>
      </c>
      <c r="CM112" s="271" t="str">
        <f ca="true">+IF(OFFSET('Sanitation Data'!$D$30,0,10*ROW('Sanitation Data'!D106))="","",OFFSET('Sanitation Data'!$D$30,0,10*ROW('Sanitation Data'!D106)))</f>
        <v/>
      </c>
      <c r="CN112" s="271" t="str">
        <f ca="true">+IF(OFFSET('Sanitation Data'!$D$31,0,10*ROW('Sanitation Data'!D106))="","",OFFSET('Sanitation Data'!$D$31,0,10*ROW('Sanitation Data'!D106)))</f>
        <v/>
      </c>
      <c r="CO112" s="271" t="str">
        <f ca="true">+IF(OFFSET('Sanitation Data'!$D$32,0,10*ROW('Sanitation Data'!D106))="","",OFFSET('Sanitation Data'!$D$32,0,10*ROW('Sanitation Data'!D106)))</f>
        <v/>
      </c>
      <c r="CP112" s="271" t="str">
        <f ca="true">+IF(OFFSET('Sanitation Data'!$E$28,0,10*ROW('Sanitation Data'!E106))="","",OFFSET('Sanitation Data'!$E$28,0,10*ROW('Sanitation Data'!E106)))</f>
        <v/>
      </c>
      <c r="CQ112" s="271" t="str">
        <f ca="true">+IF(OFFSET('Sanitation Data'!$E$29,0,10*ROW('Sanitation Data'!E106))="","",OFFSET('Sanitation Data'!$E$29,0,10*ROW('Sanitation Data'!E106)))</f>
        <v/>
      </c>
      <c r="CR112" s="271" t="str">
        <f ca="true">+IF(OFFSET('Sanitation Data'!$E$30,0,10*ROW('Sanitation Data'!E106))="","",OFFSET('Sanitation Data'!$E$30,0,10*ROW('Sanitation Data'!E106)))</f>
        <v/>
      </c>
      <c r="CS112" s="271" t="str">
        <f ca="true">+IF(OFFSET('Sanitation Data'!$E$31,0,10*ROW('Sanitation Data'!E106))="","",OFFSET('Sanitation Data'!$E$31,0,10*ROW('Sanitation Data'!E106)))</f>
        <v/>
      </c>
      <c r="CT112" s="271" t="str">
        <f ca="true">+IF(OFFSET('Sanitation Data'!$E$32,0,10*ROW('Sanitation Data'!E106))="","",OFFSET('Sanitation Data'!$E$32,0,10*ROW('Sanitation Data'!E106)))</f>
        <v/>
      </c>
      <c r="CU112" s="271" t="str">
        <f ca="true">+IF(OFFSET('Sanitation Data'!$F$28,0,10*ROW('Sanitation Data'!F106))="","",OFFSET('Sanitation Data'!$F$28,0,10*ROW('Sanitation Data'!F106)))</f>
        <v/>
      </c>
      <c r="CV112" s="271" t="str">
        <f ca="true">+IF(OFFSET('Sanitation Data'!$F$29,0,10*ROW('Sanitation Data'!F106))="","",OFFSET('Sanitation Data'!$F$29,0,10*ROW('Sanitation Data'!F106)))</f>
        <v/>
      </c>
      <c r="CW112" s="271" t="str">
        <f ca="true">+IF(OFFSET('Sanitation Data'!$F$30,0,10*ROW('Sanitation Data'!F106))="","",OFFSET('Sanitation Data'!$F$30,0,10*ROW('Sanitation Data'!F106)))</f>
        <v/>
      </c>
      <c r="CX112" s="271" t="str">
        <f ca="true">+IF(OFFSET('Sanitation Data'!$F$31,0,10*ROW('Sanitation Data'!F106))="","",OFFSET('Sanitation Data'!$F$31,0,10*ROW('Sanitation Data'!F106)))</f>
        <v/>
      </c>
      <c r="CY112" s="271" t="str">
        <f ca="true">+IF(OFFSET('Sanitation Data'!$F$32,0,10*ROW('Sanitation Data'!F106))="","",OFFSET('Sanitation Data'!$F$32,0,10*ROW('Sanitation Data'!F106)))</f>
        <v/>
      </c>
      <c r="CZ112" s="271" t="str">
        <f ca="true">+IF(OFFSET('Sanitation Data'!$G$28,0,10*ROW('Sanitation Data'!G106))="","",OFFSET('Sanitation Data'!$G$28,0,10*ROW('Sanitation Data'!G106)))</f>
        <v/>
      </c>
      <c r="DA112" s="271" t="str">
        <f ca="true">+IF(OFFSET('Sanitation Data'!$G$29,0,10*ROW('Sanitation Data'!G106))="","",OFFSET('Sanitation Data'!$G$29,0,10*ROW('Sanitation Data'!G106)))</f>
        <v/>
      </c>
      <c r="DB112" s="271" t="str">
        <f ca="true">+IF(OFFSET('Sanitation Data'!$G$30,0,10*ROW('Sanitation Data'!G106))="","",OFFSET('Sanitation Data'!$G$30,0,10*ROW('Sanitation Data'!G106)))</f>
        <v/>
      </c>
      <c r="DC112" s="271" t="str">
        <f ca="true">+IF(OFFSET('Sanitation Data'!$G$31,0,10*ROW('Sanitation Data'!G106))="","",OFFSET('Sanitation Data'!$G$31,0,10*ROW('Sanitation Data'!G106)))</f>
        <v/>
      </c>
      <c r="DD112" s="271" t="str">
        <f ca="true">+IF(OFFSET('Sanitation Data'!$G$32,0,10*ROW('Sanitation Data'!G106))="","",OFFSET('Sanitation Data'!$G$32,0,10*ROW('Sanitation Data'!G106)))</f>
        <v/>
      </c>
      <c r="DE112" s="271" t="str">
        <f ca="true">+IF(OFFSET('Sanitation Data'!$H$28,0,10*ROW('Sanitation Data'!H106))="","",OFFSET('Sanitation Data'!$H$28,0,10*ROW('Sanitation Data'!H106)))</f>
        <v/>
      </c>
      <c r="DF112" s="271" t="str">
        <f ca="true">+IF(OFFSET('Sanitation Data'!$H$29,0,10*ROW('Sanitation Data'!H106))="","",OFFSET('Sanitation Data'!$H$29,0,10*ROW('Sanitation Data'!H106)))</f>
        <v/>
      </c>
      <c r="DG112" s="271" t="str">
        <f ca="true">+IF(OFFSET('Sanitation Data'!$H$30,0,10*ROW('Sanitation Data'!H106))="","",OFFSET('Sanitation Data'!$H$30,0,10*ROW('Sanitation Data'!H106)))</f>
        <v/>
      </c>
      <c r="DH112" s="271" t="str">
        <f ca="true">+IF(OFFSET('Sanitation Data'!$H$31,0,10*ROW('Sanitation Data'!H106))="","",OFFSET('Sanitation Data'!$H$31,0,10*ROW('Sanitation Data'!H106)))</f>
        <v/>
      </c>
      <c r="DI112" s="271" t="str">
        <f ca="true">+IF(OFFSET('Sanitation Data'!$H$32,0,10*ROW('Sanitation Data'!H106))="","",OFFSET('Sanitation Data'!$H$32,0,10*ROW('Sanitation Data'!H106)))</f>
        <v/>
      </c>
      <c r="DJ112" s="271" t="str">
        <f ca="true">+IF(OFFSET('Sanitation Data'!$I$28,0,10*ROW('Sanitation Data'!I106))="","",OFFSET('Sanitation Data'!$I$28,0,10*ROW('Sanitation Data'!I106)))</f>
        <v/>
      </c>
      <c r="DK112" s="271" t="str">
        <f ca="true">+IF(OFFSET('Sanitation Data'!$I$29,0,10*ROW('Sanitation Data'!I106))="","",OFFSET('Sanitation Data'!$I$29,0,10*ROW('Sanitation Data'!I106)))</f>
        <v/>
      </c>
      <c r="DL112" s="271" t="str">
        <f ca="true">+IF(OFFSET('Sanitation Data'!$I$30,0,10*ROW('Sanitation Data'!I106))="","",OFFSET('Sanitation Data'!$I$30,0,10*ROW('Sanitation Data'!I106)))</f>
        <v/>
      </c>
      <c r="DM112" s="271" t="str">
        <f ca="true">+IF(OFFSET('Sanitation Data'!$I$31,0,10*ROW('Sanitation Data'!I106))="","",OFFSET('Sanitation Data'!$I$31,0,10*ROW('Sanitation Data'!I106)))</f>
        <v/>
      </c>
      <c r="DN112" s="271" t="str">
        <f ca="true">+IF(OFFSET('Sanitation Data'!$I$32,0,10*ROW('Sanitation Data'!I106))="","",OFFSET('Sanitation Data'!$I$32,0,10*ROW('Sanitation Data'!I106)))</f>
        <v/>
      </c>
      <c r="DO112" s="271" t="str">
        <f ca="true">+IF(OFFSET('Hygiene Data'!$D$11,0,10*ROW('Hygiene Data'!D106))="","",OFFSET('Hygiene Data'!$D$11,0,10*ROW('Hygiene Data'!D106)))</f>
        <v/>
      </c>
      <c r="DP112" s="271" t="str">
        <f ca="true">+IF(OFFSET('Hygiene Data'!$D$12,0,10*ROW('Hygiene Data'!D106))="","",OFFSET('Hygiene Data'!$D$12,0,10*ROW('Hygiene Data'!D106)))</f>
        <v/>
      </c>
      <c r="DQ112" s="271" t="str">
        <f ca="true">+IF(OFFSET('Hygiene Data'!$D$13,0,10*ROW('Hygiene Data'!D106))="","",OFFSET('Hygiene Data'!$D$13,0,10*ROW('Hygiene Data'!D106)))</f>
        <v/>
      </c>
      <c r="DR112" s="271" t="str">
        <f ca="true">+IF(OFFSET('Hygiene Data'!$E$11,0,10*ROW('Hygiene Data'!E106))="","",OFFSET('Hygiene Data'!$E$11,0,10*ROW('Hygiene Data'!E106)))</f>
        <v/>
      </c>
      <c r="DS112" s="271" t="str">
        <f ca="true">+IF(OFFSET('Hygiene Data'!$E$12,0,10*ROW('Hygiene Data'!E106))="","",OFFSET('Hygiene Data'!$E$12,0,10*ROW('Hygiene Data'!E106)))</f>
        <v/>
      </c>
      <c r="DT112" s="271" t="str">
        <f ca="true">+IF(OFFSET('Hygiene Data'!$E$13,0,10*ROW('Hygiene Data'!E106))="","",OFFSET('Hygiene Data'!$E$13,0,10*ROW('Hygiene Data'!E106)))</f>
        <v/>
      </c>
      <c r="DU112" s="271" t="str">
        <f ca="true">+IF(OFFSET('Hygiene Data'!$F$11,0,10*ROW('Hygiene Data'!F106))="","",OFFSET('Hygiene Data'!$F$11,0,10*ROW('Hygiene Data'!F106)))</f>
        <v/>
      </c>
      <c r="DV112" s="271" t="str">
        <f ca="true">+IF(OFFSET('Hygiene Data'!$F$12,0,10*ROW('Hygiene Data'!F106))="","",OFFSET('Hygiene Data'!$F$12,0,10*ROW('Hygiene Data'!F106)))</f>
        <v/>
      </c>
      <c r="DW112" s="271" t="str">
        <f ca="true">+IF(OFFSET('Hygiene Data'!$F$13,0,10*ROW('Hygiene Data'!F106))="","",OFFSET('Hygiene Data'!$F$13,0,10*ROW('Hygiene Data'!F106)))</f>
        <v/>
      </c>
      <c r="DX112" s="271" t="str">
        <f ca="true">+IF(OFFSET('Hygiene Data'!$G$11,0,10*ROW('Hygiene Data'!G106))="","",OFFSET('Hygiene Data'!$G$11,0,10*ROW('Hygiene Data'!G106)))</f>
        <v/>
      </c>
      <c r="DY112" s="271" t="str">
        <f ca="true">+IF(OFFSET('Hygiene Data'!$G$12,0,10*ROW('Hygiene Data'!G106))="","",OFFSET('Hygiene Data'!$G$12,0,10*ROW('Hygiene Data'!G106)))</f>
        <v/>
      </c>
      <c r="DZ112" s="271" t="str">
        <f ca="true">+IF(OFFSET('Hygiene Data'!$G$13,0,10*ROW('Hygiene Data'!G106))="","",OFFSET('Hygiene Data'!$G$13,0,10*ROW('Hygiene Data'!G106)))</f>
        <v/>
      </c>
      <c r="EA112" s="271" t="str">
        <f ca="true">+IF(OFFSET('Hygiene Data'!$H$11,0,10*ROW('Hygiene Data'!H106))="","",OFFSET('Hygiene Data'!$H$11,0,10*ROW('Hygiene Data'!H106)))</f>
        <v/>
      </c>
      <c r="EB112" s="271" t="str">
        <f ca="true">+IF(OFFSET('Hygiene Data'!$H$12,0,10*ROW('Hygiene Data'!H106))="","",OFFSET('Hygiene Data'!$H$12,0,10*ROW('Hygiene Data'!H106)))</f>
        <v/>
      </c>
      <c r="EC112" s="271" t="str">
        <f ca="true">+IF(OFFSET('Hygiene Data'!$H$13,0,10*ROW('Hygiene Data'!H106))="","",OFFSET('Hygiene Data'!$H$13,0,10*ROW('Hygiene Data'!H106)))</f>
        <v/>
      </c>
      <c r="ED112" s="271" t="str">
        <f ca="true">+IF(OFFSET('Hygiene Data'!$I$11,0,10*ROW('Hygiene Data'!I106))="","",OFFSET('Hygiene Data'!$I$11,0,10*ROW('Hygiene Data'!I106)))</f>
        <v/>
      </c>
      <c r="EE112" s="271" t="str">
        <f ca="true">+IF(OFFSET('Hygiene Data'!$I$12,0,10*ROW('Hygiene Data'!I106))="","",OFFSET('Hygiene Data'!$I$12,0,10*ROW('Hygiene Data'!I106)))</f>
        <v/>
      </c>
      <c r="EF112" s="271"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27"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1"/>
      <c r="BS113" s="271" t="str">
        <f ca="true">+IF(OFFSET('Water Data'!$D$27,0,10*ROW('Water Data'!D107))="","",OFFSET('Water Data'!$D$27,0,10*ROW('Water Data'!D107)))</f>
        <v/>
      </c>
      <c r="BT113" s="271" t="str">
        <f ca="true">+IF(OFFSET('Water Data'!$D$28,0,10*ROW('Water Data'!D107))="","",OFFSET('Water Data'!$D$28,0,10*ROW('Water Data'!D107)))</f>
        <v/>
      </c>
      <c r="BU113" s="271" t="str">
        <f ca="true">+IF(OFFSET('Water Data'!$D$29,0,10*ROW('Water Data'!D107))="","",OFFSET('Water Data'!$D$29,0,10*ROW('Water Data'!D107)))</f>
        <v/>
      </c>
      <c r="BV113" s="271" t="str">
        <f ca="true">+IF(OFFSET('Water Data'!$E$27,0,10*ROW('Water Data'!E107))="","",OFFSET('Water Data'!$E$27,0,10*ROW('Water Data'!E107)))</f>
        <v/>
      </c>
      <c r="BW113" s="271" t="str">
        <f ca="true">+IF(OFFSET('Water Data'!$E$28,0,10*ROW('Water Data'!E107))="","",OFFSET('Water Data'!$E$28,0,10*ROW('Water Data'!E107)))</f>
        <v/>
      </c>
      <c r="BX113" s="271" t="str">
        <f ca="true">+IF(OFFSET('Water Data'!$E$29,0,10*ROW('Water Data'!E107))="","",OFFSET('Water Data'!$E$29,0,10*ROW('Water Data'!E107)))</f>
        <v/>
      </c>
      <c r="BY113" s="271" t="str">
        <f ca="true">+IF(OFFSET('Water Data'!$F$27,0,10*ROW('Water Data'!F107))="","",OFFSET('Water Data'!$F$27,0,10*ROW('Water Data'!F107)))</f>
        <v/>
      </c>
      <c r="BZ113" s="271" t="str">
        <f ca="true">+IF(OFFSET('Water Data'!$F$28,0,10*ROW('Water Data'!F107))="","",OFFSET('Water Data'!$F$28,0,10*ROW('Water Data'!F107)))</f>
        <v/>
      </c>
      <c r="CA113" s="271" t="str">
        <f ca="true">+IF(OFFSET('Water Data'!$F$29,0,10*ROW('Water Data'!F107))="","",OFFSET('Water Data'!$F$29,0,10*ROW('Water Data'!F107)))</f>
        <v/>
      </c>
      <c r="CB113" s="271" t="str">
        <f ca="true">+IF(OFFSET('Water Data'!$G$27,0,10*ROW('Water Data'!G107))="","",OFFSET('Water Data'!$G$27,0,10*ROW('Water Data'!G107)))</f>
        <v/>
      </c>
      <c r="CC113" s="271" t="str">
        <f ca="true">+IF(OFFSET('Water Data'!$G$28,0,10*ROW('Water Data'!G107))="","",OFFSET('Water Data'!$G$28,0,10*ROW('Water Data'!G107)))</f>
        <v/>
      </c>
      <c r="CD113" s="271" t="str">
        <f ca="true">+IF(OFFSET('Water Data'!$G$29,0,10*ROW('Water Data'!G107))="","",OFFSET('Water Data'!$G$29,0,10*ROW('Water Data'!G107)))</f>
        <v/>
      </c>
      <c r="CE113" s="271" t="str">
        <f ca="true">+IF(OFFSET('Water Data'!$H$27,0,10*ROW('Water Data'!H107))="","",OFFSET('Water Data'!$H$27,0,10*ROW('Water Data'!H107)))</f>
        <v/>
      </c>
      <c r="CF113" s="271" t="str">
        <f ca="true">+IF(OFFSET('Water Data'!$H$28,0,10*ROW('Water Data'!H107))="","",OFFSET('Water Data'!$H$28,0,10*ROW('Water Data'!H107)))</f>
        <v/>
      </c>
      <c r="CG113" s="271" t="str">
        <f ca="true">+IF(OFFSET('Water Data'!$H$29,0,10*ROW('Water Data'!H107))="","",OFFSET('Water Data'!$H$29,0,10*ROW('Water Data'!H107)))</f>
        <v/>
      </c>
      <c r="CH113" s="271" t="str">
        <f ca="true">+IF(OFFSET('Water Data'!$I$27,0,10*ROW('Water Data'!I107))="","",OFFSET('Water Data'!$I$27,0,10*ROW('Water Data'!I107)))</f>
        <v/>
      </c>
      <c r="CI113" s="271" t="str">
        <f ca="true">+IF(OFFSET('Water Data'!$I$28,0,10*ROW('Water Data'!I107))="","",OFFSET('Water Data'!$I$28,0,10*ROW('Water Data'!I107)))</f>
        <v/>
      </c>
      <c r="CJ113" s="271" t="str">
        <f ca="true">+IF(OFFSET('Water Data'!$I$29,0,10*ROW('Water Data'!I107))="","",OFFSET('Water Data'!$I$29,0,10*ROW('Water Data'!I107)))</f>
        <v/>
      </c>
      <c r="CK113" s="271" t="str">
        <f ca="true">+IF(OFFSET('Sanitation Data'!$D$28,0,10*ROW('Sanitation Data'!D107))="","",OFFSET('Sanitation Data'!$D$28,0,10*ROW('Sanitation Data'!D107)))</f>
        <v/>
      </c>
      <c r="CL113" s="271" t="str">
        <f ca="true">+IF(OFFSET('Sanitation Data'!$D$29,0,10*ROW('Sanitation Data'!D107))="","",OFFSET('Sanitation Data'!$D$29,0,10*ROW('Sanitation Data'!D107)))</f>
        <v/>
      </c>
      <c r="CM113" s="271" t="str">
        <f ca="true">+IF(OFFSET('Sanitation Data'!$D$30,0,10*ROW('Sanitation Data'!D107))="","",OFFSET('Sanitation Data'!$D$30,0,10*ROW('Sanitation Data'!D107)))</f>
        <v/>
      </c>
      <c r="CN113" s="271" t="str">
        <f ca="true">+IF(OFFSET('Sanitation Data'!$D$31,0,10*ROW('Sanitation Data'!D107))="","",OFFSET('Sanitation Data'!$D$31,0,10*ROW('Sanitation Data'!D107)))</f>
        <v/>
      </c>
      <c r="CO113" s="271" t="str">
        <f ca="true">+IF(OFFSET('Sanitation Data'!$D$32,0,10*ROW('Sanitation Data'!D107))="","",OFFSET('Sanitation Data'!$D$32,0,10*ROW('Sanitation Data'!D107)))</f>
        <v/>
      </c>
      <c r="CP113" s="271" t="str">
        <f ca="true">+IF(OFFSET('Sanitation Data'!$E$28,0,10*ROW('Sanitation Data'!E107))="","",OFFSET('Sanitation Data'!$E$28,0,10*ROW('Sanitation Data'!E107)))</f>
        <v/>
      </c>
      <c r="CQ113" s="271" t="str">
        <f ca="true">+IF(OFFSET('Sanitation Data'!$E$29,0,10*ROW('Sanitation Data'!E107))="","",OFFSET('Sanitation Data'!$E$29,0,10*ROW('Sanitation Data'!E107)))</f>
        <v/>
      </c>
      <c r="CR113" s="271" t="str">
        <f ca="true">+IF(OFFSET('Sanitation Data'!$E$30,0,10*ROW('Sanitation Data'!E107))="","",OFFSET('Sanitation Data'!$E$30,0,10*ROW('Sanitation Data'!E107)))</f>
        <v/>
      </c>
      <c r="CS113" s="271" t="str">
        <f ca="true">+IF(OFFSET('Sanitation Data'!$E$31,0,10*ROW('Sanitation Data'!E107))="","",OFFSET('Sanitation Data'!$E$31,0,10*ROW('Sanitation Data'!E107)))</f>
        <v/>
      </c>
      <c r="CT113" s="271" t="str">
        <f ca="true">+IF(OFFSET('Sanitation Data'!$E$32,0,10*ROW('Sanitation Data'!E107))="","",OFFSET('Sanitation Data'!$E$32,0,10*ROW('Sanitation Data'!E107)))</f>
        <v/>
      </c>
      <c r="CU113" s="271" t="str">
        <f ca="true">+IF(OFFSET('Sanitation Data'!$F$28,0,10*ROW('Sanitation Data'!F107))="","",OFFSET('Sanitation Data'!$F$28,0,10*ROW('Sanitation Data'!F107)))</f>
        <v/>
      </c>
      <c r="CV113" s="271" t="str">
        <f ca="true">+IF(OFFSET('Sanitation Data'!$F$29,0,10*ROW('Sanitation Data'!F107))="","",OFFSET('Sanitation Data'!$F$29,0,10*ROW('Sanitation Data'!F107)))</f>
        <v/>
      </c>
      <c r="CW113" s="271" t="str">
        <f ca="true">+IF(OFFSET('Sanitation Data'!$F$30,0,10*ROW('Sanitation Data'!F107))="","",OFFSET('Sanitation Data'!$F$30,0,10*ROW('Sanitation Data'!F107)))</f>
        <v/>
      </c>
      <c r="CX113" s="271" t="str">
        <f ca="true">+IF(OFFSET('Sanitation Data'!$F$31,0,10*ROW('Sanitation Data'!F107))="","",OFFSET('Sanitation Data'!$F$31,0,10*ROW('Sanitation Data'!F107)))</f>
        <v/>
      </c>
      <c r="CY113" s="271" t="str">
        <f ca="true">+IF(OFFSET('Sanitation Data'!$F$32,0,10*ROW('Sanitation Data'!F107))="","",OFFSET('Sanitation Data'!$F$32,0,10*ROW('Sanitation Data'!F107)))</f>
        <v/>
      </c>
      <c r="CZ113" s="271" t="str">
        <f ca="true">+IF(OFFSET('Sanitation Data'!$G$28,0,10*ROW('Sanitation Data'!G107))="","",OFFSET('Sanitation Data'!$G$28,0,10*ROW('Sanitation Data'!G107)))</f>
        <v/>
      </c>
      <c r="DA113" s="271" t="str">
        <f ca="true">+IF(OFFSET('Sanitation Data'!$G$29,0,10*ROW('Sanitation Data'!G107))="","",OFFSET('Sanitation Data'!$G$29,0,10*ROW('Sanitation Data'!G107)))</f>
        <v/>
      </c>
      <c r="DB113" s="271" t="str">
        <f ca="true">+IF(OFFSET('Sanitation Data'!$G$30,0,10*ROW('Sanitation Data'!G107))="","",OFFSET('Sanitation Data'!$G$30,0,10*ROW('Sanitation Data'!G107)))</f>
        <v/>
      </c>
      <c r="DC113" s="271" t="str">
        <f ca="true">+IF(OFFSET('Sanitation Data'!$G$31,0,10*ROW('Sanitation Data'!G107))="","",OFFSET('Sanitation Data'!$G$31,0,10*ROW('Sanitation Data'!G107)))</f>
        <v/>
      </c>
      <c r="DD113" s="271" t="str">
        <f ca="true">+IF(OFFSET('Sanitation Data'!$G$32,0,10*ROW('Sanitation Data'!G107))="","",OFFSET('Sanitation Data'!$G$32,0,10*ROW('Sanitation Data'!G107)))</f>
        <v/>
      </c>
      <c r="DE113" s="271" t="str">
        <f ca="true">+IF(OFFSET('Sanitation Data'!$H$28,0,10*ROW('Sanitation Data'!H107))="","",OFFSET('Sanitation Data'!$H$28,0,10*ROW('Sanitation Data'!H107)))</f>
        <v/>
      </c>
      <c r="DF113" s="271" t="str">
        <f ca="true">+IF(OFFSET('Sanitation Data'!$H$29,0,10*ROW('Sanitation Data'!H107))="","",OFFSET('Sanitation Data'!$H$29,0,10*ROW('Sanitation Data'!H107)))</f>
        <v/>
      </c>
      <c r="DG113" s="271" t="str">
        <f ca="true">+IF(OFFSET('Sanitation Data'!$H$30,0,10*ROW('Sanitation Data'!H107))="","",OFFSET('Sanitation Data'!$H$30,0,10*ROW('Sanitation Data'!H107)))</f>
        <v/>
      </c>
      <c r="DH113" s="271" t="str">
        <f ca="true">+IF(OFFSET('Sanitation Data'!$H$31,0,10*ROW('Sanitation Data'!H107))="","",OFFSET('Sanitation Data'!$H$31,0,10*ROW('Sanitation Data'!H107)))</f>
        <v/>
      </c>
      <c r="DI113" s="271" t="str">
        <f ca="true">+IF(OFFSET('Sanitation Data'!$H$32,0,10*ROW('Sanitation Data'!H107))="","",OFFSET('Sanitation Data'!$H$32,0,10*ROW('Sanitation Data'!H107)))</f>
        <v/>
      </c>
      <c r="DJ113" s="271" t="str">
        <f ca="true">+IF(OFFSET('Sanitation Data'!$I$28,0,10*ROW('Sanitation Data'!I107))="","",OFFSET('Sanitation Data'!$I$28,0,10*ROW('Sanitation Data'!I107)))</f>
        <v/>
      </c>
      <c r="DK113" s="271" t="str">
        <f ca="true">+IF(OFFSET('Sanitation Data'!$I$29,0,10*ROW('Sanitation Data'!I107))="","",OFFSET('Sanitation Data'!$I$29,0,10*ROW('Sanitation Data'!I107)))</f>
        <v/>
      </c>
      <c r="DL113" s="271" t="str">
        <f ca="true">+IF(OFFSET('Sanitation Data'!$I$30,0,10*ROW('Sanitation Data'!I107))="","",OFFSET('Sanitation Data'!$I$30,0,10*ROW('Sanitation Data'!I107)))</f>
        <v/>
      </c>
      <c r="DM113" s="271" t="str">
        <f ca="true">+IF(OFFSET('Sanitation Data'!$I$31,0,10*ROW('Sanitation Data'!I107))="","",OFFSET('Sanitation Data'!$I$31,0,10*ROW('Sanitation Data'!I107)))</f>
        <v/>
      </c>
      <c r="DN113" s="271" t="str">
        <f ca="true">+IF(OFFSET('Sanitation Data'!$I$32,0,10*ROW('Sanitation Data'!I107))="","",OFFSET('Sanitation Data'!$I$32,0,10*ROW('Sanitation Data'!I107)))</f>
        <v/>
      </c>
      <c r="DO113" s="271" t="str">
        <f ca="true">+IF(OFFSET('Hygiene Data'!$D$11,0,10*ROW('Hygiene Data'!D107))="","",OFFSET('Hygiene Data'!$D$11,0,10*ROW('Hygiene Data'!D107)))</f>
        <v/>
      </c>
      <c r="DP113" s="271" t="str">
        <f ca="true">+IF(OFFSET('Hygiene Data'!$D$12,0,10*ROW('Hygiene Data'!D107))="","",OFFSET('Hygiene Data'!$D$12,0,10*ROW('Hygiene Data'!D107)))</f>
        <v/>
      </c>
      <c r="DQ113" s="271" t="str">
        <f ca="true">+IF(OFFSET('Hygiene Data'!$D$13,0,10*ROW('Hygiene Data'!D107))="","",OFFSET('Hygiene Data'!$D$13,0,10*ROW('Hygiene Data'!D107)))</f>
        <v/>
      </c>
      <c r="DR113" s="271" t="str">
        <f ca="true">+IF(OFFSET('Hygiene Data'!$E$11,0,10*ROW('Hygiene Data'!E107))="","",OFFSET('Hygiene Data'!$E$11,0,10*ROW('Hygiene Data'!E107)))</f>
        <v/>
      </c>
      <c r="DS113" s="271" t="str">
        <f ca="true">+IF(OFFSET('Hygiene Data'!$E$12,0,10*ROW('Hygiene Data'!E107))="","",OFFSET('Hygiene Data'!$E$12,0,10*ROW('Hygiene Data'!E107)))</f>
        <v/>
      </c>
      <c r="DT113" s="271" t="str">
        <f ca="true">+IF(OFFSET('Hygiene Data'!$E$13,0,10*ROW('Hygiene Data'!E107))="","",OFFSET('Hygiene Data'!$E$13,0,10*ROW('Hygiene Data'!E107)))</f>
        <v/>
      </c>
      <c r="DU113" s="271" t="str">
        <f ca="true">+IF(OFFSET('Hygiene Data'!$F$11,0,10*ROW('Hygiene Data'!F107))="","",OFFSET('Hygiene Data'!$F$11,0,10*ROW('Hygiene Data'!F107)))</f>
        <v/>
      </c>
      <c r="DV113" s="271" t="str">
        <f ca="true">+IF(OFFSET('Hygiene Data'!$F$12,0,10*ROW('Hygiene Data'!F107))="","",OFFSET('Hygiene Data'!$F$12,0,10*ROW('Hygiene Data'!F107)))</f>
        <v/>
      </c>
      <c r="DW113" s="271" t="str">
        <f ca="true">+IF(OFFSET('Hygiene Data'!$F$13,0,10*ROW('Hygiene Data'!F107))="","",OFFSET('Hygiene Data'!$F$13,0,10*ROW('Hygiene Data'!F107)))</f>
        <v/>
      </c>
      <c r="DX113" s="271" t="str">
        <f ca="true">+IF(OFFSET('Hygiene Data'!$G$11,0,10*ROW('Hygiene Data'!G107))="","",OFFSET('Hygiene Data'!$G$11,0,10*ROW('Hygiene Data'!G107)))</f>
        <v/>
      </c>
      <c r="DY113" s="271" t="str">
        <f ca="true">+IF(OFFSET('Hygiene Data'!$G$12,0,10*ROW('Hygiene Data'!G107))="","",OFFSET('Hygiene Data'!$G$12,0,10*ROW('Hygiene Data'!G107)))</f>
        <v/>
      </c>
      <c r="DZ113" s="271" t="str">
        <f ca="true">+IF(OFFSET('Hygiene Data'!$G$13,0,10*ROW('Hygiene Data'!G107))="","",OFFSET('Hygiene Data'!$G$13,0,10*ROW('Hygiene Data'!G107)))</f>
        <v/>
      </c>
      <c r="EA113" s="271" t="str">
        <f ca="true">+IF(OFFSET('Hygiene Data'!$H$11,0,10*ROW('Hygiene Data'!H107))="","",OFFSET('Hygiene Data'!$H$11,0,10*ROW('Hygiene Data'!H107)))</f>
        <v/>
      </c>
      <c r="EB113" s="271" t="str">
        <f ca="true">+IF(OFFSET('Hygiene Data'!$H$12,0,10*ROW('Hygiene Data'!H107))="","",OFFSET('Hygiene Data'!$H$12,0,10*ROW('Hygiene Data'!H107)))</f>
        <v/>
      </c>
      <c r="EC113" s="271" t="str">
        <f ca="true">+IF(OFFSET('Hygiene Data'!$H$13,0,10*ROW('Hygiene Data'!H107))="","",OFFSET('Hygiene Data'!$H$13,0,10*ROW('Hygiene Data'!H107)))</f>
        <v/>
      </c>
      <c r="ED113" s="271" t="str">
        <f ca="true">+IF(OFFSET('Hygiene Data'!$I$11,0,10*ROW('Hygiene Data'!I107))="","",OFFSET('Hygiene Data'!$I$11,0,10*ROW('Hygiene Data'!I107)))</f>
        <v/>
      </c>
      <c r="EE113" s="271" t="str">
        <f ca="true">+IF(OFFSET('Hygiene Data'!$I$12,0,10*ROW('Hygiene Data'!I107))="","",OFFSET('Hygiene Data'!$I$12,0,10*ROW('Hygiene Data'!I107)))</f>
        <v/>
      </c>
      <c r="EF113" s="271"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27"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1"/>
      <c r="BS114" s="271" t="str">
        <f ca="true">+IF(OFFSET('Water Data'!$D$27,0,10*ROW('Water Data'!D108))="","",OFFSET('Water Data'!$D$27,0,10*ROW('Water Data'!D108)))</f>
        <v/>
      </c>
      <c r="BT114" s="271" t="str">
        <f ca="true">+IF(OFFSET('Water Data'!$D$28,0,10*ROW('Water Data'!D108))="","",OFFSET('Water Data'!$D$28,0,10*ROW('Water Data'!D108)))</f>
        <v/>
      </c>
      <c r="BU114" s="271" t="str">
        <f ca="true">+IF(OFFSET('Water Data'!$D$29,0,10*ROW('Water Data'!D108))="","",OFFSET('Water Data'!$D$29,0,10*ROW('Water Data'!D108)))</f>
        <v/>
      </c>
      <c r="BV114" s="271" t="str">
        <f ca="true">+IF(OFFSET('Water Data'!$E$27,0,10*ROW('Water Data'!E108))="","",OFFSET('Water Data'!$E$27,0,10*ROW('Water Data'!E108)))</f>
        <v/>
      </c>
      <c r="BW114" s="271" t="str">
        <f ca="true">+IF(OFFSET('Water Data'!$E$28,0,10*ROW('Water Data'!E108))="","",OFFSET('Water Data'!$E$28,0,10*ROW('Water Data'!E108)))</f>
        <v/>
      </c>
      <c r="BX114" s="271" t="str">
        <f ca="true">+IF(OFFSET('Water Data'!$E$29,0,10*ROW('Water Data'!E108))="","",OFFSET('Water Data'!$E$29,0,10*ROW('Water Data'!E108)))</f>
        <v/>
      </c>
      <c r="BY114" s="271" t="str">
        <f ca="true">+IF(OFFSET('Water Data'!$F$27,0,10*ROW('Water Data'!F108))="","",OFFSET('Water Data'!$F$27,0,10*ROW('Water Data'!F108)))</f>
        <v/>
      </c>
      <c r="BZ114" s="271" t="str">
        <f ca="true">+IF(OFFSET('Water Data'!$F$28,0,10*ROW('Water Data'!F108))="","",OFFSET('Water Data'!$F$28,0,10*ROW('Water Data'!F108)))</f>
        <v/>
      </c>
      <c r="CA114" s="271" t="str">
        <f ca="true">+IF(OFFSET('Water Data'!$F$29,0,10*ROW('Water Data'!F108))="","",OFFSET('Water Data'!$F$29,0,10*ROW('Water Data'!F108)))</f>
        <v/>
      </c>
      <c r="CB114" s="271" t="str">
        <f ca="true">+IF(OFFSET('Water Data'!$G$27,0,10*ROW('Water Data'!G108))="","",OFFSET('Water Data'!$G$27,0,10*ROW('Water Data'!G108)))</f>
        <v/>
      </c>
      <c r="CC114" s="271" t="str">
        <f ca="true">+IF(OFFSET('Water Data'!$G$28,0,10*ROW('Water Data'!G108))="","",OFFSET('Water Data'!$G$28,0,10*ROW('Water Data'!G108)))</f>
        <v/>
      </c>
      <c r="CD114" s="271" t="str">
        <f ca="true">+IF(OFFSET('Water Data'!$G$29,0,10*ROW('Water Data'!G108))="","",OFFSET('Water Data'!$G$29,0,10*ROW('Water Data'!G108)))</f>
        <v/>
      </c>
      <c r="CE114" s="271" t="str">
        <f ca="true">+IF(OFFSET('Water Data'!$H$27,0,10*ROW('Water Data'!H108))="","",OFFSET('Water Data'!$H$27,0,10*ROW('Water Data'!H108)))</f>
        <v/>
      </c>
      <c r="CF114" s="271" t="str">
        <f ca="true">+IF(OFFSET('Water Data'!$H$28,0,10*ROW('Water Data'!H108))="","",OFFSET('Water Data'!$H$28,0,10*ROW('Water Data'!H108)))</f>
        <v/>
      </c>
      <c r="CG114" s="271" t="str">
        <f ca="true">+IF(OFFSET('Water Data'!$H$29,0,10*ROW('Water Data'!H108))="","",OFFSET('Water Data'!$H$29,0,10*ROW('Water Data'!H108)))</f>
        <v/>
      </c>
      <c r="CH114" s="271" t="str">
        <f ca="true">+IF(OFFSET('Water Data'!$I$27,0,10*ROW('Water Data'!I108))="","",OFFSET('Water Data'!$I$27,0,10*ROW('Water Data'!I108)))</f>
        <v/>
      </c>
      <c r="CI114" s="271" t="str">
        <f ca="true">+IF(OFFSET('Water Data'!$I$28,0,10*ROW('Water Data'!I108))="","",OFFSET('Water Data'!$I$28,0,10*ROW('Water Data'!I108)))</f>
        <v/>
      </c>
      <c r="CJ114" s="271" t="str">
        <f ca="true">+IF(OFFSET('Water Data'!$I$29,0,10*ROW('Water Data'!I108))="","",OFFSET('Water Data'!$I$29,0,10*ROW('Water Data'!I108)))</f>
        <v/>
      </c>
      <c r="CK114" s="271" t="str">
        <f ca="true">+IF(OFFSET('Sanitation Data'!$D$28,0,10*ROW('Sanitation Data'!D108))="","",OFFSET('Sanitation Data'!$D$28,0,10*ROW('Sanitation Data'!D108)))</f>
        <v/>
      </c>
      <c r="CL114" s="271" t="str">
        <f ca="true">+IF(OFFSET('Sanitation Data'!$D$29,0,10*ROW('Sanitation Data'!D108))="","",OFFSET('Sanitation Data'!$D$29,0,10*ROW('Sanitation Data'!D108)))</f>
        <v/>
      </c>
      <c r="CM114" s="271" t="str">
        <f ca="true">+IF(OFFSET('Sanitation Data'!$D$30,0,10*ROW('Sanitation Data'!D108))="","",OFFSET('Sanitation Data'!$D$30,0,10*ROW('Sanitation Data'!D108)))</f>
        <v/>
      </c>
      <c r="CN114" s="271" t="str">
        <f ca="true">+IF(OFFSET('Sanitation Data'!$D$31,0,10*ROW('Sanitation Data'!D108))="","",OFFSET('Sanitation Data'!$D$31,0,10*ROW('Sanitation Data'!D108)))</f>
        <v/>
      </c>
      <c r="CO114" s="271" t="str">
        <f ca="true">+IF(OFFSET('Sanitation Data'!$D$32,0,10*ROW('Sanitation Data'!D108))="","",OFFSET('Sanitation Data'!$D$32,0,10*ROW('Sanitation Data'!D108)))</f>
        <v/>
      </c>
      <c r="CP114" s="271" t="str">
        <f ca="true">+IF(OFFSET('Sanitation Data'!$E$28,0,10*ROW('Sanitation Data'!E108))="","",OFFSET('Sanitation Data'!$E$28,0,10*ROW('Sanitation Data'!E108)))</f>
        <v/>
      </c>
      <c r="CQ114" s="271" t="str">
        <f ca="true">+IF(OFFSET('Sanitation Data'!$E$29,0,10*ROW('Sanitation Data'!E108))="","",OFFSET('Sanitation Data'!$E$29,0,10*ROW('Sanitation Data'!E108)))</f>
        <v/>
      </c>
      <c r="CR114" s="271" t="str">
        <f ca="true">+IF(OFFSET('Sanitation Data'!$E$30,0,10*ROW('Sanitation Data'!E108))="","",OFFSET('Sanitation Data'!$E$30,0,10*ROW('Sanitation Data'!E108)))</f>
        <v/>
      </c>
      <c r="CS114" s="271" t="str">
        <f ca="true">+IF(OFFSET('Sanitation Data'!$E$31,0,10*ROW('Sanitation Data'!E108))="","",OFFSET('Sanitation Data'!$E$31,0,10*ROW('Sanitation Data'!E108)))</f>
        <v/>
      </c>
      <c r="CT114" s="271" t="str">
        <f ca="true">+IF(OFFSET('Sanitation Data'!$E$32,0,10*ROW('Sanitation Data'!E108))="","",OFFSET('Sanitation Data'!$E$32,0,10*ROW('Sanitation Data'!E108)))</f>
        <v/>
      </c>
      <c r="CU114" s="271" t="str">
        <f ca="true">+IF(OFFSET('Sanitation Data'!$F$28,0,10*ROW('Sanitation Data'!F108))="","",OFFSET('Sanitation Data'!$F$28,0,10*ROW('Sanitation Data'!F108)))</f>
        <v/>
      </c>
      <c r="CV114" s="271" t="str">
        <f ca="true">+IF(OFFSET('Sanitation Data'!$F$29,0,10*ROW('Sanitation Data'!F108))="","",OFFSET('Sanitation Data'!$F$29,0,10*ROW('Sanitation Data'!F108)))</f>
        <v/>
      </c>
      <c r="CW114" s="271" t="str">
        <f ca="true">+IF(OFFSET('Sanitation Data'!$F$30,0,10*ROW('Sanitation Data'!F108))="","",OFFSET('Sanitation Data'!$F$30,0,10*ROW('Sanitation Data'!F108)))</f>
        <v/>
      </c>
      <c r="CX114" s="271" t="str">
        <f ca="true">+IF(OFFSET('Sanitation Data'!$F$31,0,10*ROW('Sanitation Data'!F108))="","",OFFSET('Sanitation Data'!$F$31,0,10*ROW('Sanitation Data'!F108)))</f>
        <v/>
      </c>
      <c r="CY114" s="271" t="str">
        <f ca="true">+IF(OFFSET('Sanitation Data'!$F$32,0,10*ROW('Sanitation Data'!F108))="","",OFFSET('Sanitation Data'!$F$32,0,10*ROW('Sanitation Data'!F108)))</f>
        <v/>
      </c>
      <c r="CZ114" s="271" t="str">
        <f ca="true">+IF(OFFSET('Sanitation Data'!$G$28,0,10*ROW('Sanitation Data'!G108))="","",OFFSET('Sanitation Data'!$G$28,0,10*ROW('Sanitation Data'!G108)))</f>
        <v/>
      </c>
      <c r="DA114" s="271" t="str">
        <f ca="true">+IF(OFFSET('Sanitation Data'!$G$29,0,10*ROW('Sanitation Data'!G108))="","",OFFSET('Sanitation Data'!$G$29,0,10*ROW('Sanitation Data'!G108)))</f>
        <v/>
      </c>
      <c r="DB114" s="271" t="str">
        <f ca="true">+IF(OFFSET('Sanitation Data'!$G$30,0,10*ROW('Sanitation Data'!G108))="","",OFFSET('Sanitation Data'!$G$30,0,10*ROW('Sanitation Data'!G108)))</f>
        <v/>
      </c>
      <c r="DC114" s="271" t="str">
        <f ca="true">+IF(OFFSET('Sanitation Data'!$G$31,0,10*ROW('Sanitation Data'!G108))="","",OFFSET('Sanitation Data'!$G$31,0,10*ROW('Sanitation Data'!G108)))</f>
        <v/>
      </c>
      <c r="DD114" s="271" t="str">
        <f ca="true">+IF(OFFSET('Sanitation Data'!$G$32,0,10*ROW('Sanitation Data'!G108))="","",OFFSET('Sanitation Data'!$G$32,0,10*ROW('Sanitation Data'!G108)))</f>
        <v/>
      </c>
      <c r="DE114" s="271" t="str">
        <f ca="true">+IF(OFFSET('Sanitation Data'!$H$28,0,10*ROW('Sanitation Data'!H108))="","",OFFSET('Sanitation Data'!$H$28,0,10*ROW('Sanitation Data'!H108)))</f>
        <v/>
      </c>
      <c r="DF114" s="271" t="str">
        <f ca="true">+IF(OFFSET('Sanitation Data'!$H$29,0,10*ROW('Sanitation Data'!H108))="","",OFFSET('Sanitation Data'!$H$29,0,10*ROW('Sanitation Data'!H108)))</f>
        <v/>
      </c>
      <c r="DG114" s="271" t="str">
        <f ca="true">+IF(OFFSET('Sanitation Data'!$H$30,0,10*ROW('Sanitation Data'!H108))="","",OFFSET('Sanitation Data'!$H$30,0,10*ROW('Sanitation Data'!H108)))</f>
        <v/>
      </c>
      <c r="DH114" s="271" t="str">
        <f ca="true">+IF(OFFSET('Sanitation Data'!$H$31,0,10*ROW('Sanitation Data'!H108))="","",OFFSET('Sanitation Data'!$H$31,0,10*ROW('Sanitation Data'!H108)))</f>
        <v/>
      </c>
      <c r="DI114" s="271" t="str">
        <f ca="true">+IF(OFFSET('Sanitation Data'!$H$32,0,10*ROW('Sanitation Data'!H108))="","",OFFSET('Sanitation Data'!$H$32,0,10*ROW('Sanitation Data'!H108)))</f>
        <v/>
      </c>
      <c r="DJ114" s="271" t="str">
        <f ca="true">+IF(OFFSET('Sanitation Data'!$I$28,0,10*ROW('Sanitation Data'!I108))="","",OFFSET('Sanitation Data'!$I$28,0,10*ROW('Sanitation Data'!I108)))</f>
        <v/>
      </c>
      <c r="DK114" s="271" t="str">
        <f ca="true">+IF(OFFSET('Sanitation Data'!$I$29,0,10*ROW('Sanitation Data'!I108))="","",OFFSET('Sanitation Data'!$I$29,0,10*ROW('Sanitation Data'!I108)))</f>
        <v/>
      </c>
      <c r="DL114" s="271" t="str">
        <f ca="true">+IF(OFFSET('Sanitation Data'!$I$30,0,10*ROW('Sanitation Data'!I108))="","",OFFSET('Sanitation Data'!$I$30,0,10*ROW('Sanitation Data'!I108)))</f>
        <v/>
      </c>
      <c r="DM114" s="271" t="str">
        <f ca="true">+IF(OFFSET('Sanitation Data'!$I$31,0,10*ROW('Sanitation Data'!I108))="","",OFFSET('Sanitation Data'!$I$31,0,10*ROW('Sanitation Data'!I108)))</f>
        <v/>
      </c>
      <c r="DN114" s="271" t="str">
        <f ca="true">+IF(OFFSET('Sanitation Data'!$I$32,0,10*ROW('Sanitation Data'!I108))="","",OFFSET('Sanitation Data'!$I$32,0,10*ROW('Sanitation Data'!I108)))</f>
        <v/>
      </c>
      <c r="DO114" s="271" t="str">
        <f ca="true">+IF(OFFSET('Hygiene Data'!$D$11,0,10*ROW('Hygiene Data'!D108))="","",OFFSET('Hygiene Data'!$D$11,0,10*ROW('Hygiene Data'!D108)))</f>
        <v/>
      </c>
      <c r="DP114" s="271" t="str">
        <f ca="true">+IF(OFFSET('Hygiene Data'!$D$12,0,10*ROW('Hygiene Data'!D108))="","",OFFSET('Hygiene Data'!$D$12,0,10*ROW('Hygiene Data'!D108)))</f>
        <v/>
      </c>
      <c r="DQ114" s="271" t="str">
        <f ca="true">+IF(OFFSET('Hygiene Data'!$D$13,0,10*ROW('Hygiene Data'!D108))="","",OFFSET('Hygiene Data'!$D$13,0,10*ROW('Hygiene Data'!D108)))</f>
        <v/>
      </c>
      <c r="DR114" s="271" t="str">
        <f ca="true">+IF(OFFSET('Hygiene Data'!$E$11,0,10*ROW('Hygiene Data'!E108))="","",OFFSET('Hygiene Data'!$E$11,0,10*ROW('Hygiene Data'!E108)))</f>
        <v/>
      </c>
      <c r="DS114" s="271" t="str">
        <f ca="true">+IF(OFFSET('Hygiene Data'!$E$12,0,10*ROW('Hygiene Data'!E108))="","",OFFSET('Hygiene Data'!$E$12,0,10*ROW('Hygiene Data'!E108)))</f>
        <v/>
      </c>
      <c r="DT114" s="271" t="str">
        <f ca="true">+IF(OFFSET('Hygiene Data'!$E$13,0,10*ROW('Hygiene Data'!E108))="","",OFFSET('Hygiene Data'!$E$13,0,10*ROW('Hygiene Data'!E108)))</f>
        <v/>
      </c>
      <c r="DU114" s="271" t="str">
        <f ca="true">+IF(OFFSET('Hygiene Data'!$F$11,0,10*ROW('Hygiene Data'!F108))="","",OFFSET('Hygiene Data'!$F$11,0,10*ROW('Hygiene Data'!F108)))</f>
        <v/>
      </c>
      <c r="DV114" s="271" t="str">
        <f ca="true">+IF(OFFSET('Hygiene Data'!$F$12,0,10*ROW('Hygiene Data'!F108))="","",OFFSET('Hygiene Data'!$F$12,0,10*ROW('Hygiene Data'!F108)))</f>
        <v/>
      </c>
      <c r="DW114" s="271" t="str">
        <f ca="true">+IF(OFFSET('Hygiene Data'!$F$13,0,10*ROW('Hygiene Data'!F108))="","",OFFSET('Hygiene Data'!$F$13,0,10*ROW('Hygiene Data'!F108)))</f>
        <v/>
      </c>
      <c r="DX114" s="271" t="str">
        <f ca="true">+IF(OFFSET('Hygiene Data'!$G$11,0,10*ROW('Hygiene Data'!G108))="","",OFFSET('Hygiene Data'!$G$11,0,10*ROW('Hygiene Data'!G108)))</f>
        <v/>
      </c>
      <c r="DY114" s="271" t="str">
        <f ca="true">+IF(OFFSET('Hygiene Data'!$G$12,0,10*ROW('Hygiene Data'!G108))="","",OFFSET('Hygiene Data'!$G$12,0,10*ROW('Hygiene Data'!G108)))</f>
        <v/>
      </c>
      <c r="DZ114" s="271" t="str">
        <f ca="true">+IF(OFFSET('Hygiene Data'!$G$13,0,10*ROW('Hygiene Data'!G108))="","",OFFSET('Hygiene Data'!$G$13,0,10*ROW('Hygiene Data'!G108)))</f>
        <v/>
      </c>
      <c r="EA114" s="271" t="str">
        <f ca="true">+IF(OFFSET('Hygiene Data'!$H$11,0,10*ROW('Hygiene Data'!H108))="","",OFFSET('Hygiene Data'!$H$11,0,10*ROW('Hygiene Data'!H108)))</f>
        <v/>
      </c>
      <c r="EB114" s="271" t="str">
        <f ca="true">+IF(OFFSET('Hygiene Data'!$H$12,0,10*ROW('Hygiene Data'!H108))="","",OFFSET('Hygiene Data'!$H$12,0,10*ROW('Hygiene Data'!H108)))</f>
        <v/>
      </c>
      <c r="EC114" s="271" t="str">
        <f ca="true">+IF(OFFSET('Hygiene Data'!$H$13,0,10*ROW('Hygiene Data'!H108))="","",OFFSET('Hygiene Data'!$H$13,0,10*ROW('Hygiene Data'!H108)))</f>
        <v/>
      </c>
      <c r="ED114" s="271" t="str">
        <f ca="true">+IF(OFFSET('Hygiene Data'!$I$11,0,10*ROW('Hygiene Data'!I108))="","",OFFSET('Hygiene Data'!$I$11,0,10*ROW('Hygiene Data'!I108)))</f>
        <v/>
      </c>
      <c r="EE114" s="271" t="str">
        <f ca="true">+IF(OFFSET('Hygiene Data'!$I$12,0,10*ROW('Hygiene Data'!I108))="","",OFFSET('Hygiene Data'!$I$12,0,10*ROW('Hygiene Data'!I108)))</f>
        <v/>
      </c>
      <c r="EF114" s="271"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27"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1"/>
      <c r="BS115" s="271" t="str">
        <f ca="true">+IF(OFFSET('Water Data'!$D$27,0,10*ROW('Water Data'!D109))="","",OFFSET('Water Data'!$D$27,0,10*ROW('Water Data'!D109)))</f>
        <v/>
      </c>
      <c r="BT115" s="271" t="str">
        <f ca="true">+IF(OFFSET('Water Data'!$D$28,0,10*ROW('Water Data'!D109))="","",OFFSET('Water Data'!$D$28,0,10*ROW('Water Data'!D109)))</f>
        <v/>
      </c>
      <c r="BU115" s="271" t="str">
        <f ca="true">+IF(OFFSET('Water Data'!$D$29,0,10*ROW('Water Data'!D109))="","",OFFSET('Water Data'!$D$29,0,10*ROW('Water Data'!D109)))</f>
        <v/>
      </c>
      <c r="BV115" s="271" t="str">
        <f ca="true">+IF(OFFSET('Water Data'!$E$27,0,10*ROW('Water Data'!E109))="","",OFFSET('Water Data'!$E$27,0,10*ROW('Water Data'!E109)))</f>
        <v/>
      </c>
      <c r="BW115" s="271" t="str">
        <f ca="true">+IF(OFFSET('Water Data'!$E$28,0,10*ROW('Water Data'!E109))="","",OFFSET('Water Data'!$E$28,0,10*ROW('Water Data'!E109)))</f>
        <v/>
      </c>
      <c r="BX115" s="271" t="str">
        <f ca="true">+IF(OFFSET('Water Data'!$E$29,0,10*ROW('Water Data'!E109))="","",OFFSET('Water Data'!$E$29,0,10*ROW('Water Data'!E109)))</f>
        <v/>
      </c>
      <c r="BY115" s="271" t="str">
        <f ca="true">+IF(OFFSET('Water Data'!$F$27,0,10*ROW('Water Data'!F109))="","",OFFSET('Water Data'!$F$27,0,10*ROW('Water Data'!F109)))</f>
        <v/>
      </c>
      <c r="BZ115" s="271" t="str">
        <f ca="true">+IF(OFFSET('Water Data'!$F$28,0,10*ROW('Water Data'!F109))="","",OFFSET('Water Data'!$F$28,0,10*ROW('Water Data'!F109)))</f>
        <v/>
      </c>
      <c r="CA115" s="271" t="str">
        <f ca="true">+IF(OFFSET('Water Data'!$F$29,0,10*ROW('Water Data'!F109))="","",OFFSET('Water Data'!$F$29,0,10*ROW('Water Data'!F109)))</f>
        <v/>
      </c>
      <c r="CB115" s="271" t="str">
        <f ca="true">+IF(OFFSET('Water Data'!$G$27,0,10*ROW('Water Data'!G109))="","",OFFSET('Water Data'!$G$27,0,10*ROW('Water Data'!G109)))</f>
        <v/>
      </c>
      <c r="CC115" s="271" t="str">
        <f ca="true">+IF(OFFSET('Water Data'!$G$28,0,10*ROW('Water Data'!G109))="","",OFFSET('Water Data'!$G$28,0,10*ROW('Water Data'!G109)))</f>
        <v/>
      </c>
      <c r="CD115" s="271" t="str">
        <f ca="true">+IF(OFFSET('Water Data'!$G$29,0,10*ROW('Water Data'!G109))="","",OFFSET('Water Data'!$G$29,0,10*ROW('Water Data'!G109)))</f>
        <v/>
      </c>
      <c r="CE115" s="271" t="str">
        <f ca="true">+IF(OFFSET('Water Data'!$H$27,0,10*ROW('Water Data'!H109))="","",OFFSET('Water Data'!$H$27,0,10*ROW('Water Data'!H109)))</f>
        <v/>
      </c>
      <c r="CF115" s="271" t="str">
        <f ca="true">+IF(OFFSET('Water Data'!$H$28,0,10*ROW('Water Data'!H109))="","",OFFSET('Water Data'!$H$28,0,10*ROW('Water Data'!H109)))</f>
        <v/>
      </c>
      <c r="CG115" s="271" t="str">
        <f ca="true">+IF(OFFSET('Water Data'!$H$29,0,10*ROW('Water Data'!H109))="","",OFFSET('Water Data'!$H$29,0,10*ROW('Water Data'!H109)))</f>
        <v/>
      </c>
      <c r="CH115" s="271" t="str">
        <f ca="true">+IF(OFFSET('Water Data'!$I$27,0,10*ROW('Water Data'!I109))="","",OFFSET('Water Data'!$I$27,0,10*ROW('Water Data'!I109)))</f>
        <v/>
      </c>
      <c r="CI115" s="271" t="str">
        <f ca="true">+IF(OFFSET('Water Data'!$I$28,0,10*ROW('Water Data'!I109))="","",OFFSET('Water Data'!$I$28,0,10*ROW('Water Data'!I109)))</f>
        <v/>
      </c>
      <c r="CJ115" s="271" t="str">
        <f ca="true">+IF(OFFSET('Water Data'!$I$29,0,10*ROW('Water Data'!I109))="","",OFFSET('Water Data'!$I$29,0,10*ROW('Water Data'!I109)))</f>
        <v/>
      </c>
      <c r="CK115" s="271" t="str">
        <f ca="true">+IF(OFFSET('Sanitation Data'!$D$28,0,10*ROW('Sanitation Data'!D109))="","",OFFSET('Sanitation Data'!$D$28,0,10*ROW('Sanitation Data'!D109)))</f>
        <v/>
      </c>
      <c r="CL115" s="271" t="str">
        <f ca="true">+IF(OFFSET('Sanitation Data'!$D$29,0,10*ROW('Sanitation Data'!D109))="","",OFFSET('Sanitation Data'!$D$29,0,10*ROW('Sanitation Data'!D109)))</f>
        <v/>
      </c>
      <c r="CM115" s="271" t="str">
        <f ca="true">+IF(OFFSET('Sanitation Data'!$D$30,0,10*ROW('Sanitation Data'!D109))="","",OFFSET('Sanitation Data'!$D$30,0,10*ROW('Sanitation Data'!D109)))</f>
        <v/>
      </c>
      <c r="CN115" s="271" t="str">
        <f ca="true">+IF(OFFSET('Sanitation Data'!$D$31,0,10*ROW('Sanitation Data'!D109))="","",OFFSET('Sanitation Data'!$D$31,0,10*ROW('Sanitation Data'!D109)))</f>
        <v/>
      </c>
      <c r="CO115" s="271" t="str">
        <f ca="true">+IF(OFFSET('Sanitation Data'!$D$32,0,10*ROW('Sanitation Data'!D109))="","",OFFSET('Sanitation Data'!$D$32,0,10*ROW('Sanitation Data'!D109)))</f>
        <v/>
      </c>
      <c r="CP115" s="271" t="str">
        <f ca="true">+IF(OFFSET('Sanitation Data'!$E$28,0,10*ROW('Sanitation Data'!E109))="","",OFFSET('Sanitation Data'!$E$28,0,10*ROW('Sanitation Data'!E109)))</f>
        <v/>
      </c>
      <c r="CQ115" s="271" t="str">
        <f ca="true">+IF(OFFSET('Sanitation Data'!$E$29,0,10*ROW('Sanitation Data'!E109))="","",OFFSET('Sanitation Data'!$E$29,0,10*ROW('Sanitation Data'!E109)))</f>
        <v/>
      </c>
      <c r="CR115" s="271" t="str">
        <f ca="true">+IF(OFFSET('Sanitation Data'!$E$30,0,10*ROW('Sanitation Data'!E109))="","",OFFSET('Sanitation Data'!$E$30,0,10*ROW('Sanitation Data'!E109)))</f>
        <v/>
      </c>
      <c r="CS115" s="271" t="str">
        <f ca="true">+IF(OFFSET('Sanitation Data'!$E$31,0,10*ROW('Sanitation Data'!E109))="","",OFFSET('Sanitation Data'!$E$31,0,10*ROW('Sanitation Data'!E109)))</f>
        <v/>
      </c>
      <c r="CT115" s="271" t="str">
        <f ca="true">+IF(OFFSET('Sanitation Data'!$E$32,0,10*ROW('Sanitation Data'!E109))="","",OFFSET('Sanitation Data'!$E$32,0,10*ROW('Sanitation Data'!E109)))</f>
        <v/>
      </c>
      <c r="CU115" s="271" t="str">
        <f ca="true">+IF(OFFSET('Sanitation Data'!$F$28,0,10*ROW('Sanitation Data'!F109))="","",OFFSET('Sanitation Data'!$F$28,0,10*ROW('Sanitation Data'!F109)))</f>
        <v/>
      </c>
      <c r="CV115" s="271" t="str">
        <f ca="true">+IF(OFFSET('Sanitation Data'!$F$29,0,10*ROW('Sanitation Data'!F109))="","",OFFSET('Sanitation Data'!$F$29,0,10*ROW('Sanitation Data'!F109)))</f>
        <v/>
      </c>
      <c r="CW115" s="271" t="str">
        <f ca="true">+IF(OFFSET('Sanitation Data'!$F$30,0,10*ROW('Sanitation Data'!F109))="","",OFFSET('Sanitation Data'!$F$30,0,10*ROW('Sanitation Data'!F109)))</f>
        <v/>
      </c>
      <c r="CX115" s="271" t="str">
        <f ca="true">+IF(OFFSET('Sanitation Data'!$F$31,0,10*ROW('Sanitation Data'!F109))="","",OFFSET('Sanitation Data'!$F$31,0,10*ROW('Sanitation Data'!F109)))</f>
        <v/>
      </c>
      <c r="CY115" s="271" t="str">
        <f ca="true">+IF(OFFSET('Sanitation Data'!$F$32,0,10*ROW('Sanitation Data'!F109))="","",OFFSET('Sanitation Data'!$F$32,0,10*ROW('Sanitation Data'!F109)))</f>
        <v/>
      </c>
      <c r="CZ115" s="271" t="str">
        <f ca="true">+IF(OFFSET('Sanitation Data'!$G$28,0,10*ROW('Sanitation Data'!G109))="","",OFFSET('Sanitation Data'!$G$28,0,10*ROW('Sanitation Data'!G109)))</f>
        <v/>
      </c>
      <c r="DA115" s="271" t="str">
        <f ca="true">+IF(OFFSET('Sanitation Data'!$G$29,0,10*ROW('Sanitation Data'!G109))="","",OFFSET('Sanitation Data'!$G$29,0,10*ROW('Sanitation Data'!G109)))</f>
        <v/>
      </c>
      <c r="DB115" s="271" t="str">
        <f ca="true">+IF(OFFSET('Sanitation Data'!$G$30,0,10*ROW('Sanitation Data'!G109))="","",OFFSET('Sanitation Data'!$G$30,0,10*ROW('Sanitation Data'!G109)))</f>
        <v/>
      </c>
      <c r="DC115" s="271" t="str">
        <f ca="true">+IF(OFFSET('Sanitation Data'!$G$31,0,10*ROW('Sanitation Data'!G109))="","",OFFSET('Sanitation Data'!$G$31,0,10*ROW('Sanitation Data'!G109)))</f>
        <v/>
      </c>
      <c r="DD115" s="271" t="str">
        <f ca="true">+IF(OFFSET('Sanitation Data'!$G$32,0,10*ROW('Sanitation Data'!G109))="","",OFFSET('Sanitation Data'!$G$32,0,10*ROW('Sanitation Data'!G109)))</f>
        <v/>
      </c>
      <c r="DE115" s="271" t="str">
        <f ca="true">+IF(OFFSET('Sanitation Data'!$H$28,0,10*ROW('Sanitation Data'!H109))="","",OFFSET('Sanitation Data'!$H$28,0,10*ROW('Sanitation Data'!H109)))</f>
        <v/>
      </c>
      <c r="DF115" s="271" t="str">
        <f ca="true">+IF(OFFSET('Sanitation Data'!$H$29,0,10*ROW('Sanitation Data'!H109))="","",OFFSET('Sanitation Data'!$H$29,0,10*ROW('Sanitation Data'!H109)))</f>
        <v/>
      </c>
      <c r="DG115" s="271" t="str">
        <f ca="true">+IF(OFFSET('Sanitation Data'!$H$30,0,10*ROW('Sanitation Data'!H109))="","",OFFSET('Sanitation Data'!$H$30,0,10*ROW('Sanitation Data'!H109)))</f>
        <v/>
      </c>
      <c r="DH115" s="271" t="str">
        <f ca="true">+IF(OFFSET('Sanitation Data'!$H$31,0,10*ROW('Sanitation Data'!H109))="","",OFFSET('Sanitation Data'!$H$31,0,10*ROW('Sanitation Data'!H109)))</f>
        <v/>
      </c>
      <c r="DI115" s="271" t="str">
        <f ca="true">+IF(OFFSET('Sanitation Data'!$H$32,0,10*ROW('Sanitation Data'!H109))="","",OFFSET('Sanitation Data'!$H$32,0,10*ROW('Sanitation Data'!H109)))</f>
        <v/>
      </c>
      <c r="DJ115" s="271" t="str">
        <f ca="true">+IF(OFFSET('Sanitation Data'!$I$28,0,10*ROW('Sanitation Data'!I109))="","",OFFSET('Sanitation Data'!$I$28,0,10*ROW('Sanitation Data'!I109)))</f>
        <v/>
      </c>
      <c r="DK115" s="271" t="str">
        <f ca="true">+IF(OFFSET('Sanitation Data'!$I$29,0,10*ROW('Sanitation Data'!I109))="","",OFFSET('Sanitation Data'!$I$29,0,10*ROW('Sanitation Data'!I109)))</f>
        <v/>
      </c>
      <c r="DL115" s="271" t="str">
        <f ca="true">+IF(OFFSET('Sanitation Data'!$I$30,0,10*ROW('Sanitation Data'!I109))="","",OFFSET('Sanitation Data'!$I$30,0,10*ROW('Sanitation Data'!I109)))</f>
        <v/>
      </c>
      <c r="DM115" s="271" t="str">
        <f ca="true">+IF(OFFSET('Sanitation Data'!$I$31,0,10*ROW('Sanitation Data'!I109))="","",OFFSET('Sanitation Data'!$I$31,0,10*ROW('Sanitation Data'!I109)))</f>
        <v/>
      </c>
      <c r="DN115" s="271" t="str">
        <f ca="true">+IF(OFFSET('Sanitation Data'!$I$32,0,10*ROW('Sanitation Data'!I109))="","",OFFSET('Sanitation Data'!$I$32,0,10*ROW('Sanitation Data'!I109)))</f>
        <v/>
      </c>
      <c r="DO115" s="271" t="str">
        <f ca="true">+IF(OFFSET('Hygiene Data'!$D$11,0,10*ROW('Hygiene Data'!D109))="","",OFFSET('Hygiene Data'!$D$11,0,10*ROW('Hygiene Data'!D109)))</f>
        <v/>
      </c>
      <c r="DP115" s="271" t="str">
        <f ca="true">+IF(OFFSET('Hygiene Data'!$D$12,0,10*ROW('Hygiene Data'!D109))="","",OFFSET('Hygiene Data'!$D$12,0,10*ROW('Hygiene Data'!D109)))</f>
        <v/>
      </c>
      <c r="DQ115" s="271" t="str">
        <f ca="true">+IF(OFFSET('Hygiene Data'!$D$13,0,10*ROW('Hygiene Data'!D109))="","",OFFSET('Hygiene Data'!$D$13,0,10*ROW('Hygiene Data'!D109)))</f>
        <v/>
      </c>
      <c r="DR115" s="271" t="str">
        <f ca="true">+IF(OFFSET('Hygiene Data'!$E$11,0,10*ROW('Hygiene Data'!E109))="","",OFFSET('Hygiene Data'!$E$11,0,10*ROW('Hygiene Data'!E109)))</f>
        <v/>
      </c>
      <c r="DS115" s="271" t="str">
        <f ca="true">+IF(OFFSET('Hygiene Data'!$E$12,0,10*ROW('Hygiene Data'!E109))="","",OFFSET('Hygiene Data'!$E$12,0,10*ROW('Hygiene Data'!E109)))</f>
        <v/>
      </c>
      <c r="DT115" s="271" t="str">
        <f ca="true">+IF(OFFSET('Hygiene Data'!$E$13,0,10*ROW('Hygiene Data'!E109))="","",OFFSET('Hygiene Data'!$E$13,0,10*ROW('Hygiene Data'!E109)))</f>
        <v/>
      </c>
      <c r="DU115" s="271" t="str">
        <f ca="true">+IF(OFFSET('Hygiene Data'!$F$11,0,10*ROW('Hygiene Data'!F109))="","",OFFSET('Hygiene Data'!$F$11,0,10*ROW('Hygiene Data'!F109)))</f>
        <v/>
      </c>
      <c r="DV115" s="271" t="str">
        <f ca="true">+IF(OFFSET('Hygiene Data'!$F$12,0,10*ROW('Hygiene Data'!F109))="","",OFFSET('Hygiene Data'!$F$12,0,10*ROW('Hygiene Data'!F109)))</f>
        <v/>
      </c>
      <c r="DW115" s="271" t="str">
        <f ca="true">+IF(OFFSET('Hygiene Data'!$F$13,0,10*ROW('Hygiene Data'!F109))="","",OFFSET('Hygiene Data'!$F$13,0,10*ROW('Hygiene Data'!F109)))</f>
        <v/>
      </c>
      <c r="DX115" s="271" t="str">
        <f ca="true">+IF(OFFSET('Hygiene Data'!$G$11,0,10*ROW('Hygiene Data'!G109))="","",OFFSET('Hygiene Data'!$G$11,0,10*ROW('Hygiene Data'!G109)))</f>
        <v/>
      </c>
      <c r="DY115" s="271" t="str">
        <f ca="true">+IF(OFFSET('Hygiene Data'!$G$12,0,10*ROW('Hygiene Data'!G109))="","",OFFSET('Hygiene Data'!$G$12,0,10*ROW('Hygiene Data'!G109)))</f>
        <v/>
      </c>
      <c r="DZ115" s="271" t="str">
        <f ca="true">+IF(OFFSET('Hygiene Data'!$G$13,0,10*ROW('Hygiene Data'!G109))="","",OFFSET('Hygiene Data'!$G$13,0,10*ROW('Hygiene Data'!G109)))</f>
        <v/>
      </c>
      <c r="EA115" s="271" t="str">
        <f ca="true">+IF(OFFSET('Hygiene Data'!$H$11,0,10*ROW('Hygiene Data'!H109))="","",OFFSET('Hygiene Data'!$H$11,0,10*ROW('Hygiene Data'!H109)))</f>
        <v/>
      </c>
      <c r="EB115" s="271" t="str">
        <f ca="true">+IF(OFFSET('Hygiene Data'!$H$12,0,10*ROW('Hygiene Data'!H109))="","",OFFSET('Hygiene Data'!$H$12,0,10*ROW('Hygiene Data'!H109)))</f>
        <v/>
      </c>
      <c r="EC115" s="271" t="str">
        <f ca="true">+IF(OFFSET('Hygiene Data'!$H$13,0,10*ROW('Hygiene Data'!H109))="","",OFFSET('Hygiene Data'!$H$13,0,10*ROW('Hygiene Data'!H109)))</f>
        <v/>
      </c>
      <c r="ED115" s="271" t="str">
        <f ca="true">+IF(OFFSET('Hygiene Data'!$I$11,0,10*ROW('Hygiene Data'!I109))="","",OFFSET('Hygiene Data'!$I$11,0,10*ROW('Hygiene Data'!I109)))</f>
        <v/>
      </c>
      <c r="EE115" s="271" t="str">
        <f ca="true">+IF(OFFSET('Hygiene Data'!$I$12,0,10*ROW('Hygiene Data'!I109))="","",OFFSET('Hygiene Data'!$I$12,0,10*ROW('Hygiene Data'!I109)))</f>
        <v/>
      </c>
      <c r="EF115" s="271"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27"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1"/>
      <c r="BS116" s="271" t="str">
        <f ca="true">+IF(OFFSET('Water Data'!$D$27,0,10*ROW('Water Data'!D110))="","",OFFSET('Water Data'!$D$27,0,10*ROW('Water Data'!D110)))</f>
        <v/>
      </c>
      <c r="BT116" s="271" t="str">
        <f ca="true">+IF(OFFSET('Water Data'!$D$28,0,10*ROW('Water Data'!D110))="","",OFFSET('Water Data'!$D$28,0,10*ROW('Water Data'!D110)))</f>
        <v/>
      </c>
      <c r="BU116" s="271" t="str">
        <f ca="true">+IF(OFFSET('Water Data'!$D$29,0,10*ROW('Water Data'!D110))="","",OFFSET('Water Data'!$D$29,0,10*ROW('Water Data'!D110)))</f>
        <v/>
      </c>
      <c r="BV116" s="271" t="str">
        <f ca="true">+IF(OFFSET('Water Data'!$E$27,0,10*ROW('Water Data'!E110))="","",OFFSET('Water Data'!$E$27,0,10*ROW('Water Data'!E110)))</f>
        <v/>
      </c>
      <c r="BW116" s="271" t="str">
        <f ca="true">+IF(OFFSET('Water Data'!$E$28,0,10*ROW('Water Data'!E110))="","",OFFSET('Water Data'!$E$28,0,10*ROW('Water Data'!E110)))</f>
        <v/>
      </c>
      <c r="BX116" s="271" t="str">
        <f ca="true">+IF(OFFSET('Water Data'!$E$29,0,10*ROW('Water Data'!E110))="","",OFFSET('Water Data'!$E$29,0,10*ROW('Water Data'!E110)))</f>
        <v/>
      </c>
      <c r="BY116" s="271" t="str">
        <f ca="true">+IF(OFFSET('Water Data'!$F$27,0,10*ROW('Water Data'!F110))="","",OFFSET('Water Data'!$F$27,0,10*ROW('Water Data'!F110)))</f>
        <v/>
      </c>
      <c r="BZ116" s="271" t="str">
        <f ca="true">+IF(OFFSET('Water Data'!$F$28,0,10*ROW('Water Data'!F110))="","",OFFSET('Water Data'!$F$28,0,10*ROW('Water Data'!F110)))</f>
        <v/>
      </c>
      <c r="CA116" s="271" t="str">
        <f ca="true">+IF(OFFSET('Water Data'!$F$29,0,10*ROW('Water Data'!F110))="","",OFFSET('Water Data'!$F$29,0,10*ROW('Water Data'!F110)))</f>
        <v/>
      </c>
      <c r="CB116" s="271" t="str">
        <f ca="true">+IF(OFFSET('Water Data'!$G$27,0,10*ROW('Water Data'!G110))="","",OFFSET('Water Data'!$G$27,0,10*ROW('Water Data'!G110)))</f>
        <v/>
      </c>
      <c r="CC116" s="271" t="str">
        <f ca="true">+IF(OFFSET('Water Data'!$G$28,0,10*ROW('Water Data'!G110))="","",OFFSET('Water Data'!$G$28,0,10*ROW('Water Data'!G110)))</f>
        <v/>
      </c>
      <c r="CD116" s="271" t="str">
        <f ca="true">+IF(OFFSET('Water Data'!$G$29,0,10*ROW('Water Data'!G110))="","",OFFSET('Water Data'!$G$29,0,10*ROW('Water Data'!G110)))</f>
        <v/>
      </c>
      <c r="CE116" s="271" t="str">
        <f ca="true">+IF(OFFSET('Water Data'!$H$27,0,10*ROW('Water Data'!H110))="","",OFFSET('Water Data'!$H$27,0,10*ROW('Water Data'!H110)))</f>
        <v/>
      </c>
      <c r="CF116" s="271" t="str">
        <f ca="true">+IF(OFFSET('Water Data'!$H$28,0,10*ROW('Water Data'!H110))="","",OFFSET('Water Data'!$H$28,0,10*ROW('Water Data'!H110)))</f>
        <v/>
      </c>
      <c r="CG116" s="271" t="str">
        <f ca="true">+IF(OFFSET('Water Data'!$H$29,0,10*ROW('Water Data'!H110))="","",OFFSET('Water Data'!$H$29,0,10*ROW('Water Data'!H110)))</f>
        <v/>
      </c>
      <c r="CH116" s="271" t="str">
        <f ca="true">+IF(OFFSET('Water Data'!$I$27,0,10*ROW('Water Data'!I110))="","",OFFSET('Water Data'!$I$27,0,10*ROW('Water Data'!I110)))</f>
        <v/>
      </c>
      <c r="CI116" s="271" t="str">
        <f ca="true">+IF(OFFSET('Water Data'!$I$28,0,10*ROW('Water Data'!I110))="","",OFFSET('Water Data'!$I$28,0,10*ROW('Water Data'!I110)))</f>
        <v/>
      </c>
      <c r="CJ116" s="271" t="str">
        <f ca="true">+IF(OFFSET('Water Data'!$I$29,0,10*ROW('Water Data'!I110))="","",OFFSET('Water Data'!$I$29,0,10*ROW('Water Data'!I110)))</f>
        <v/>
      </c>
      <c r="CK116" s="271" t="str">
        <f ca="true">+IF(OFFSET('Sanitation Data'!$D$28,0,10*ROW('Sanitation Data'!D110))="","",OFFSET('Sanitation Data'!$D$28,0,10*ROW('Sanitation Data'!D110)))</f>
        <v/>
      </c>
      <c r="CL116" s="271" t="str">
        <f ca="true">+IF(OFFSET('Sanitation Data'!$D$29,0,10*ROW('Sanitation Data'!D110))="","",OFFSET('Sanitation Data'!$D$29,0,10*ROW('Sanitation Data'!D110)))</f>
        <v/>
      </c>
      <c r="CM116" s="271" t="str">
        <f ca="true">+IF(OFFSET('Sanitation Data'!$D$30,0,10*ROW('Sanitation Data'!D110))="","",OFFSET('Sanitation Data'!$D$30,0,10*ROW('Sanitation Data'!D110)))</f>
        <v/>
      </c>
      <c r="CN116" s="271" t="str">
        <f ca="true">+IF(OFFSET('Sanitation Data'!$D$31,0,10*ROW('Sanitation Data'!D110))="","",OFFSET('Sanitation Data'!$D$31,0,10*ROW('Sanitation Data'!D110)))</f>
        <v/>
      </c>
      <c r="CO116" s="271" t="str">
        <f ca="true">+IF(OFFSET('Sanitation Data'!$D$32,0,10*ROW('Sanitation Data'!D110))="","",OFFSET('Sanitation Data'!$D$32,0,10*ROW('Sanitation Data'!D110)))</f>
        <v/>
      </c>
      <c r="CP116" s="271" t="str">
        <f ca="true">+IF(OFFSET('Sanitation Data'!$E$28,0,10*ROW('Sanitation Data'!E110))="","",OFFSET('Sanitation Data'!$E$28,0,10*ROW('Sanitation Data'!E110)))</f>
        <v/>
      </c>
      <c r="CQ116" s="271" t="str">
        <f ca="true">+IF(OFFSET('Sanitation Data'!$E$29,0,10*ROW('Sanitation Data'!E110))="","",OFFSET('Sanitation Data'!$E$29,0,10*ROW('Sanitation Data'!E110)))</f>
        <v/>
      </c>
      <c r="CR116" s="271" t="str">
        <f ca="true">+IF(OFFSET('Sanitation Data'!$E$30,0,10*ROW('Sanitation Data'!E110))="","",OFFSET('Sanitation Data'!$E$30,0,10*ROW('Sanitation Data'!E110)))</f>
        <v/>
      </c>
      <c r="CS116" s="271" t="str">
        <f ca="true">+IF(OFFSET('Sanitation Data'!$E$31,0,10*ROW('Sanitation Data'!E110))="","",OFFSET('Sanitation Data'!$E$31,0,10*ROW('Sanitation Data'!E110)))</f>
        <v/>
      </c>
      <c r="CT116" s="271" t="str">
        <f ca="true">+IF(OFFSET('Sanitation Data'!$E$32,0,10*ROW('Sanitation Data'!E110))="","",OFFSET('Sanitation Data'!$E$32,0,10*ROW('Sanitation Data'!E110)))</f>
        <v/>
      </c>
      <c r="CU116" s="271" t="str">
        <f ca="true">+IF(OFFSET('Sanitation Data'!$F$28,0,10*ROW('Sanitation Data'!F110))="","",OFFSET('Sanitation Data'!$F$28,0,10*ROW('Sanitation Data'!F110)))</f>
        <v/>
      </c>
      <c r="CV116" s="271" t="str">
        <f ca="true">+IF(OFFSET('Sanitation Data'!$F$29,0,10*ROW('Sanitation Data'!F110))="","",OFFSET('Sanitation Data'!$F$29,0,10*ROW('Sanitation Data'!F110)))</f>
        <v/>
      </c>
      <c r="CW116" s="271" t="str">
        <f ca="true">+IF(OFFSET('Sanitation Data'!$F$30,0,10*ROW('Sanitation Data'!F110))="","",OFFSET('Sanitation Data'!$F$30,0,10*ROW('Sanitation Data'!F110)))</f>
        <v/>
      </c>
      <c r="CX116" s="271" t="str">
        <f ca="true">+IF(OFFSET('Sanitation Data'!$F$31,0,10*ROW('Sanitation Data'!F110))="","",OFFSET('Sanitation Data'!$F$31,0,10*ROW('Sanitation Data'!F110)))</f>
        <v/>
      </c>
      <c r="CY116" s="271" t="str">
        <f ca="true">+IF(OFFSET('Sanitation Data'!$F$32,0,10*ROW('Sanitation Data'!F110))="","",OFFSET('Sanitation Data'!$F$32,0,10*ROW('Sanitation Data'!F110)))</f>
        <v/>
      </c>
      <c r="CZ116" s="271" t="str">
        <f ca="true">+IF(OFFSET('Sanitation Data'!$G$28,0,10*ROW('Sanitation Data'!G110))="","",OFFSET('Sanitation Data'!$G$28,0,10*ROW('Sanitation Data'!G110)))</f>
        <v/>
      </c>
      <c r="DA116" s="271" t="str">
        <f ca="true">+IF(OFFSET('Sanitation Data'!$G$29,0,10*ROW('Sanitation Data'!G110))="","",OFFSET('Sanitation Data'!$G$29,0,10*ROW('Sanitation Data'!G110)))</f>
        <v/>
      </c>
      <c r="DB116" s="271" t="str">
        <f ca="true">+IF(OFFSET('Sanitation Data'!$G$30,0,10*ROW('Sanitation Data'!G110))="","",OFFSET('Sanitation Data'!$G$30,0,10*ROW('Sanitation Data'!G110)))</f>
        <v/>
      </c>
      <c r="DC116" s="271" t="str">
        <f ca="true">+IF(OFFSET('Sanitation Data'!$G$31,0,10*ROW('Sanitation Data'!G110))="","",OFFSET('Sanitation Data'!$G$31,0,10*ROW('Sanitation Data'!G110)))</f>
        <v/>
      </c>
      <c r="DD116" s="271" t="str">
        <f ca="true">+IF(OFFSET('Sanitation Data'!$G$32,0,10*ROW('Sanitation Data'!G110))="","",OFFSET('Sanitation Data'!$G$32,0,10*ROW('Sanitation Data'!G110)))</f>
        <v/>
      </c>
      <c r="DE116" s="271" t="str">
        <f ca="true">+IF(OFFSET('Sanitation Data'!$H$28,0,10*ROW('Sanitation Data'!H110))="","",OFFSET('Sanitation Data'!$H$28,0,10*ROW('Sanitation Data'!H110)))</f>
        <v/>
      </c>
      <c r="DF116" s="271" t="str">
        <f ca="true">+IF(OFFSET('Sanitation Data'!$H$29,0,10*ROW('Sanitation Data'!H110))="","",OFFSET('Sanitation Data'!$H$29,0,10*ROW('Sanitation Data'!H110)))</f>
        <v/>
      </c>
      <c r="DG116" s="271" t="str">
        <f ca="true">+IF(OFFSET('Sanitation Data'!$H$30,0,10*ROW('Sanitation Data'!H110))="","",OFFSET('Sanitation Data'!$H$30,0,10*ROW('Sanitation Data'!H110)))</f>
        <v/>
      </c>
      <c r="DH116" s="271" t="str">
        <f ca="true">+IF(OFFSET('Sanitation Data'!$H$31,0,10*ROW('Sanitation Data'!H110))="","",OFFSET('Sanitation Data'!$H$31,0,10*ROW('Sanitation Data'!H110)))</f>
        <v/>
      </c>
      <c r="DI116" s="271" t="str">
        <f ca="true">+IF(OFFSET('Sanitation Data'!$H$32,0,10*ROW('Sanitation Data'!H110))="","",OFFSET('Sanitation Data'!$H$32,0,10*ROW('Sanitation Data'!H110)))</f>
        <v/>
      </c>
      <c r="DJ116" s="271" t="str">
        <f ca="true">+IF(OFFSET('Sanitation Data'!$I$28,0,10*ROW('Sanitation Data'!I110))="","",OFFSET('Sanitation Data'!$I$28,0,10*ROW('Sanitation Data'!I110)))</f>
        <v/>
      </c>
      <c r="DK116" s="271" t="str">
        <f ca="true">+IF(OFFSET('Sanitation Data'!$I$29,0,10*ROW('Sanitation Data'!I110))="","",OFFSET('Sanitation Data'!$I$29,0,10*ROW('Sanitation Data'!I110)))</f>
        <v/>
      </c>
      <c r="DL116" s="271" t="str">
        <f ca="true">+IF(OFFSET('Sanitation Data'!$I$30,0,10*ROW('Sanitation Data'!I110))="","",OFFSET('Sanitation Data'!$I$30,0,10*ROW('Sanitation Data'!I110)))</f>
        <v/>
      </c>
      <c r="DM116" s="271" t="str">
        <f ca="true">+IF(OFFSET('Sanitation Data'!$I$31,0,10*ROW('Sanitation Data'!I110))="","",OFFSET('Sanitation Data'!$I$31,0,10*ROW('Sanitation Data'!I110)))</f>
        <v/>
      </c>
      <c r="DN116" s="271" t="str">
        <f ca="true">+IF(OFFSET('Sanitation Data'!$I$32,0,10*ROW('Sanitation Data'!I110))="","",OFFSET('Sanitation Data'!$I$32,0,10*ROW('Sanitation Data'!I110)))</f>
        <v/>
      </c>
      <c r="DO116" s="271" t="str">
        <f ca="true">+IF(OFFSET('Hygiene Data'!$D$11,0,10*ROW('Hygiene Data'!D110))="","",OFFSET('Hygiene Data'!$D$11,0,10*ROW('Hygiene Data'!D110)))</f>
        <v/>
      </c>
      <c r="DP116" s="271" t="str">
        <f ca="true">+IF(OFFSET('Hygiene Data'!$D$12,0,10*ROW('Hygiene Data'!D110))="","",OFFSET('Hygiene Data'!$D$12,0,10*ROW('Hygiene Data'!D110)))</f>
        <v/>
      </c>
      <c r="DQ116" s="271" t="str">
        <f ca="true">+IF(OFFSET('Hygiene Data'!$D$13,0,10*ROW('Hygiene Data'!D110))="","",OFFSET('Hygiene Data'!$D$13,0,10*ROW('Hygiene Data'!D110)))</f>
        <v/>
      </c>
      <c r="DR116" s="271" t="str">
        <f ca="true">+IF(OFFSET('Hygiene Data'!$E$11,0,10*ROW('Hygiene Data'!E110))="","",OFFSET('Hygiene Data'!$E$11,0,10*ROW('Hygiene Data'!E110)))</f>
        <v/>
      </c>
      <c r="DS116" s="271" t="str">
        <f ca="true">+IF(OFFSET('Hygiene Data'!$E$12,0,10*ROW('Hygiene Data'!E110))="","",OFFSET('Hygiene Data'!$E$12,0,10*ROW('Hygiene Data'!E110)))</f>
        <v/>
      </c>
      <c r="DT116" s="271" t="str">
        <f ca="true">+IF(OFFSET('Hygiene Data'!$E$13,0,10*ROW('Hygiene Data'!E110))="","",OFFSET('Hygiene Data'!$E$13,0,10*ROW('Hygiene Data'!E110)))</f>
        <v/>
      </c>
      <c r="DU116" s="271" t="str">
        <f ca="true">+IF(OFFSET('Hygiene Data'!$F$11,0,10*ROW('Hygiene Data'!F110))="","",OFFSET('Hygiene Data'!$F$11,0,10*ROW('Hygiene Data'!F110)))</f>
        <v/>
      </c>
      <c r="DV116" s="271" t="str">
        <f ca="true">+IF(OFFSET('Hygiene Data'!$F$12,0,10*ROW('Hygiene Data'!F110))="","",OFFSET('Hygiene Data'!$F$12,0,10*ROW('Hygiene Data'!F110)))</f>
        <v/>
      </c>
      <c r="DW116" s="271" t="str">
        <f ca="true">+IF(OFFSET('Hygiene Data'!$F$13,0,10*ROW('Hygiene Data'!F110))="","",OFFSET('Hygiene Data'!$F$13,0,10*ROW('Hygiene Data'!F110)))</f>
        <v/>
      </c>
      <c r="DX116" s="271" t="str">
        <f ca="true">+IF(OFFSET('Hygiene Data'!$G$11,0,10*ROW('Hygiene Data'!G110))="","",OFFSET('Hygiene Data'!$G$11,0,10*ROW('Hygiene Data'!G110)))</f>
        <v/>
      </c>
      <c r="DY116" s="271" t="str">
        <f ca="true">+IF(OFFSET('Hygiene Data'!$G$12,0,10*ROW('Hygiene Data'!G110))="","",OFFSET('Hygiene Data'!$G$12,0,10*ROW('Hygiene Data'!G110)))</f>
        <v/>
      </c>
      <c r="DZ116" s="271" t="str">
        <f ca="true">+IF(OFFSET('Hygiene Data'!$G$13,0,10*ROW('Hygiene Data'!G110))="","",OFFSET('Hygiene Data'!$G$13,0,10*ROW('Hygiene Data'!G110)))</f>
        <v/>
      </c>
      <c r="EA116" s="271" t="str">
        <f ca="true">+IF(OFFSET('Hygiene Data'!$H$11,0,10*ROW('Hygiene Data'!H110))="","",OFFSET('Hygiene Data'!$H$11,0,10*ROW('Hygiene Data'!H110)))</f>
        <v/>
      </c>
      <c r="EB116" s="271" t="str">
        <f ca="true">+IF(OFFSET('Hygiene Data'!$H$12,0,10*ROW('Hygiene Data'!H110))="","",OFFSET('Hygiene Data'!$H$12,0,10*ROW('Hygiene Data'!H110)))</f>
        <v/>
      </c>
      <c r="EC116" s="271" t="str">
        <f ca="true">+IF(OFFSET('Hygiene Data'!$H$13,0,10*ROW('Hygiene Data'!H110))="","",OFFSET('Hygiene Data'!$H$13,0,10*ROW('Hygiene Data'!H110)))</f>
        <v/>
      </c>
      <c r="ED116" s="271" t="str">
        <f ca="true">+IF(OFFSET('Hygiene Data'!$I$11,0,10*ROW('Hygiene Data'!I110))="","",OFFSET('Hygiene Data'!$I$11,0,10*ROW('Hygiene Data'!I110)))</f>
        <v/>
      </c>
      <c r="EE116" s="271" t="str">
        <f ca="true">+IF(OFFSET('Hygiene Data'!$I$12,0,10*ROW('Hygiene Data'!I110))="","",OFFSET('Hygiene Data'!$I$12,0,10*ROW('Hygiene Data'!I110)))</f>
        <v/>
      </c>
      <c r="EF116" s="271"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27"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1"/>
      <c r="BS117" s="271" t="str">
        <f ca="true">+IF(OFFSET('Water Data'!$D$27,0,10*ROW('Water Data'!D111))="","",OFFSET('Water Data'!$D$27,0,10*ROW('Water Data'!D111)))</f>
        <v/>
      </c>
      <c r="BT117" s="271" t="str">
        <f ca="true">+IF(OFFSET('Water Data'!$D$28,0,10*ROW('Water Data'!D111))="","",OFFSET('Water Data'!$D$28,0,10*ROW('Water Data'!D111)))</f>
        <v/>
      </c>
      <c r="BU117" s="271" t="str">
        <f ca="true">+IF(OFFSET('Water Data'!$D$29,0,10*ROW('Water Data'!D111))="","",OFFSET('Water Data'!$D$29,0,10*ROW('Water Data'!D111)))</f>
        <v/>
      </c>
      <c r="BV117" s="271" t="str">
        <f ca="true">+IF(OFFSET('Water Data'!$E$27,0,10*ROW('Water Data'!E111))="","",OFFSET('Water Data'!$E$27,0,10*ROW('Water Data'!E111)))</f>
        <v/>
      </c>
      <c r="BW117" s="271" t="str">
        <f ca="true">+IF(OFFSET('Water Data'!$E$28,0,10*ROW('Water Data'!E111))="","",OFFSET('Water Data'!$E$28,0,10*ROW('Water Data'!E111)))</f>
        <v/>
      </c>
      <c r="BX117" s="271" t="str">
        <f ca="true">+IF(OFFSET('Water Data'!$E$29,0,10*ROW('Water Data'!E111))="","",OFFSET('Water Data'!$E$29,0,10*ROW('Water Data'!E111)))</f>
        <v/>
      </c>
      <c r="BY117" s="271" t="str">
        <f ca="true">+IF(OFFSET('Water Data'!$F$27,0,10*ROW('Water Data'!F111))="","",OFFSET('Water Data'!$F$27,0,10*ROW('Water Data'!F111)))</f>
        <v/>
      </c>
      <c r="BZ117" s="271" t="str">
        <f ca="true">+IF(OFFSET('Water Data'!$F$28,0,10*ROW('Water Data'!F111))="","",OFFSET('Water Data'!$F$28,0,10*ROW('Water Data'!F111)))</f>
        <v/>
      </c>
      <c r="CA117" s="271" t="str">
        <f ca="true">+IF(OFFSET('Water Data'!$F$29,0,10*ROW('Water Data'!F111))="","",OFFSET('Water Data'!$F$29,0,10*ROW('Water Data'!F111)))</f>
        <v/>
      </c>
      <c r="CB117" s="271" t="str">
        <f ca="true">+IF(OFFSET('Water Data'!$G$27,0,10*ROW('Water Data'!G111))="","",OFFSET('Water Data'!$G$27,0,10*ROW('Water Data'!G111)))</f>
        <v/>
      </c>
      <c r="CC117" s="271" t="str">
        <f ca="true">+IF(OFFSET('Water Data'!$G$28,0,10*ROW('Water Data'!G111))="","",OFFSET('Water Data'!$G$28,0,10*ROW('Water Data'!G111)))</f>
        <v/>
      </c>
      <c r="CD117" s="271" t="str">
        <f ca="true">+IF(OFFSET('Water Data'!$G$29,0,10*ROW('Water Data'!G111))="","",OFFSET('Water Data'!$G$29,0,10*ROW('Water Data'!G111)))</f>
        <v/>
      </c>
      <c r="CE117" s="271" t="str">
        <f ca="true">+IF(OFFSET('Water Data'!$H$27,0,10*ROW('Water Data'!H111))="","",OFFSET('Water Data'!$H$27,0,10*ROW('Water Data'!H111)))</f>
        <v/>
      </c>
      <c r="CF117" s="271" t="str">
        <f ca="true">+IF(OFFSET('Water Data'!$H$28,0,10*ROW('Water Data'!H111))="","",OFFSET('Water Data'!$H$28,0,10*ROW('Water Data'!H111)))</f>
        <v/>
      </c>
      <c r="CG117" s="271" t="str">
        <f ca="true">+IF(OFFSET('Water Data'!$H$29,0,10*ROW('Water Data'!H111))="","",OFFSET('Water Data'!$H$29,0,10*ROW('Water Data'!H111)))</f>
        <v/>
      </c>
      <c r="CH117" s="271" t="str">
        <f ca="true">+IF(OFFSET('Water Data'!$I$27,0,10*ROW('Water Data'!I111))="","",OFFSET('Water Data'!$I$27,0,10*ROW('Water Data'!I111)))</f>
        <v/>
      </c>
      <c r="CI117" s="271" t="str">
        <f ca="true">+IF(OFFSET('Water Data'!$I$28,0,10*ROW('Water Data'!I111))="","",OFFSET('Water Data'!$I$28,0,10*ROW('Water Data'!I111)))</f>
        <v/>
      </c>
      <c r="CJ117" s="271" t="str">
        <f ca="true">+IF(OFFSET('Water Data'!$I$29,0,10*ROW('Water Data'!I111))="","",OFFSET('Water Data'!$I$29,0,10*ROW('Water Data'!I111)))</f>
        <v/>
      </c>
      <c r="CK117" s="271" t="str">
        <f ca="true">+IF(OFFSET('Sanitation Data'!$D$28,0,10*ROW('Sanitation Data'!D111))="","",OFFSET('Sanitation Data'!$D$28,0,10*ROW('Sanitation Data'!D111)))</f>
        <v/>
      </c>
      <c r="CL117" s="271" t="str">
        <f ca="true">+IF(OFFSET('Sanitation Data'!$D$29,0,10*ROW('Sanitation Data'!D111))="","",OFFSET('Sanitation Data'!$D$29,0,10*ROW('Sanitation Data'!D111)))</f>
        <v/>
      </c>
      <c r="CM117" s="271" t="str">
        <f ca="true">+IF(OFFSET('Sanitation Data'!$D$30,0,10*ROW('Sanitation Data'!D111))="","",OFFSET('Sanitation Data'!$D$30,0,10*ROW('Sanitation Data'!D111)))</f>
        <v/>
      </c>
      <c r="CN117" s="271" t="str">
        <f ca="true">+IF(OFFSET('Sanitation Data'!$D$31,0,10*ROW('Sanitation Data'!D111))="","",OFFSET('Sanitation Data'!$D$31,0,10*ROW('Sanitation Data'!D111)))</f>
        <v/>
      </c>
      <c r="CO117" s="271" t="str">
        <f ca="true">+IF(OFFSET('Sanitation Data'!$D$32,0,10*ROW('Sanitation Data'!D111))="","",OFFSET('Sanitation Data'!$D$32,0,10*ROW('Sanitation Data'!D111)))</f>
        <v/>
      </c>
      <c r="CP117" s="271" t="str">
        <f ca="true">+IF(OFFSET('Sanitation Data'!$E$28,0,10*ROW('Sanitation Data'!E111))="","",OFFSET('Sanitation Data'!$E$28,0,10*ROW('Sanitation Data'!E111)))</f>
        <v/>
      </c>
      <c r="CQ117" s="271" t="str">
        <f ca="true">+IF(OFFSET('Sanitation Data'!$E$29,0,10*ROW('Sanitation Data'!E111))="","",OFFSET('Sanitation Data'!$E$29,0,10*ROW('Sanitation Data'!E111)))</f>
        <v/>
      </c>
      <c r="CR117" s="271" t="str">
        <f ca="true">+IF(OFFSET('Sanitation Data'!$E$30,0,10*ROW('Sanitation Data'!E111))="","",OFFSET('Sanitation Data'!$E$30,0,10*ROW('Sanitation Data'!E111)))</f>
        <v/>
      </c>
      <c r="CS117" s="271" t="str">
        <f ca="true">+IF(OFFSET('Sanitation Data'!$E$31,0,10*ROW('Sanitation Data'!E111))="","",OFFSET('Sanitation Data'!$E$31,0,10*ROW('Sanitation Data'!E111)))</f>
        <v/>
      </c>
      <c r="CT117" s="271" t="str">
        <f ca="true">+IF(OFFSET('Sanitation Data'!$E$32,0,10*ROW('Sanitation Data'!E111))="","",OFFSET('Sanitation Data'!$E$32,0,10*ROW('Sanitation Data'!E111)))</f>
        <v/>
      </c>
      <c r="CU117" s="271" t="str">
        <f ca="true">+IF(OFFSET('Sanitation Data'!$F$28,0,10*ROW('Sanitation Data'!F111))="","",OFFSET('Sanitation Data'!$F$28,0,10*ROW('Sanitation Data'!F111)))</f>
        <v/>
      </c>
      <c r="CV117" s="271" t="str">
        <f ca="true">+IF(OFFSET('Sanitation Data'!$F$29,0,10*ROW('Sanitation Data'!F111))="","",OFFSET('Sanitation Data'!$F$29,0,10*ROW('Sanitation Data'!F111)))</f>
        <v/>
      </c>
      <c r="CW117" s="271" t="str">
        <f ca="true">+IF(OFFSET('Sanitation Data'!$F$30,0,10*ROW('Sanitation Data'!F111))="","",OFFSET('Sanitation Data'!$F$30,0,10*ROW('Sanitation Data'!F111)))</f>
        <v/>
      </c>
      <c r="CX117" s="271" t="str">
        <f ca="true">+IF(OFFSET('Sanitation Data'!$F$31,0,10*ROW('Sanitation Data'!F111))="","",OFFSET('Sanitation Data'!$F$31,0,10*ROW('Sanitation Data'!F111)))</f>
        <v/>
      </c>
      <c r="CY117" s="271" t="str">
        <f ca="true">+IF(OFFSET('Sanitation Data'!$F$32,0,10*ROW('Sanitation Data'!F111))="","",OFFSET('Sanitation Data'!$F$32,0,10*ROW('Sanitation Data'!F111)))</f>
        <v/>
      </c>
      <c r="CZ117" s="271" t="str">
        <f ca="true">+IF(OFFSET('Sanitation Data'!$G$28,0,10*ROW('Sanitation Data'!G111))="","",OFFSET('Sanitation Data'!$G$28,0,10*ROW('Sanitation Data'!G111)))</f>
        <v/>
      </c>
      <c r="DA117" s="271" t="str">
        <f ca="true">+IF(OFFSET('Sanitation Data'!$G$29,0,10*ROW('Sanitation Data'!G111))="","",OFFSET('Sanitation Data'!$G$29,0,10*ROW('Sanitation Data'!G111)))</f>
        <v/>
      </c>
      <c r="DB117" s="271" t="str">
        <f ca="true">+IF(OFFSET('Sanitation Data'!$G$30,0,10*ROW('Sanitation Data'!G111))="","",OFFSET('Sanitation Data'!$G$30,0,10*ROW('Sanitation Data'!G111)))</f>
        <v/>
      </c>
      <c r="DC117" s="271" t="str">
        <f ca="true">+IF(OFFSET('Sanitation Data'!$G$31,0,10*ROW('Sanitation Data'!G111))="","",OFFSET('Sanitation Data'!$G$31,0,10*ROW('Sanitation Data'!G111)))</f>
        <v/>
      </c>
      <c r="DD117" s="271" t="str">
        <f ca="true">+IF(OFFSET('Sanitation Data'!$G$32,0,10*ROW('Sanitation Data'!G111))="","",OFFSET('Sanitation Data'!$G$32,0,10*ROW('Sanitation Data'!G111)))</f>
        <v/>
      </c>
      <c r="DE117" s="271" t="str">
        <f ca="true">+IF(OFFSET('Sanitation Data'!$H$28,0,10*ROW('Sanitation Data'!H111))="","",OFFSET('Sanitation Data'!$H$28,0,10*ROW('Sanitation Data'!H111)))</f>
        <v/>
      </c>
      <c r="DF117" s="271" t="str">
        <f ca="true">+IF(OFFSET('Sanitation Data'!$H$29,0,10*ROW('Sanitation Data'!H111))="","",OFFSET('Sanitation Data'!$H$29,0,10*ROW('Sanitation Data'!H111)))</f>
        <v/>
      </c>
      <c r="DG117" s="271" t="str">
        <f ca="true">+IF(OFFSET('Sanitation Data'!$H$30,0,10*ROW('Sanitation Data'!H111))="","",OFFSET('Sanitation Data'!$H$30,0,10*ROW('Sanitation Data'!H111)))</f>
        <v/>
      </c>
      <c r="DH117" s="271" t="str">
        <f ca="true">+IF(OFFSET('Sanitation Data'!$H$31,0,10*ROW('Sanitation Data'!H111))="","",OFFSET('Sanitation Data'!$H$31,0,10*ROW('Sanitation Data'!H111)))</f>
        <v/>
      </c>
      <c r="DI117" s="271" t="str">
        <f ca="true">+IF(OFFSET('Sanitation Data'!$H$32,0,10*ROW('Sanitation Data'!H111))="","",OFFSET('Sanitation Data'!$H$32,0,10*ROW('Sanitation Data'!H111)))</f>
        <v/>
      </c>
      <c r="DJ117" s="271" t="str">
        <f ca="true">+IF(OFFSET('Sanitation Data'!$I$28,0,10*ROW('Sanitation Data'!I111))="","",OFFSET('Sanitation Data'!$I$28,0,10*ROW('Sanitation Data'!I111)))</f>
        <v/>
      </c>
      <c r="DK117" s="271" t="str">
        <f ca="true">+IF(OFFSET('Sanitation Data'!$I$29,0,10*ROW('Sanitation Data'!I111))="","",OFFSET('Sanitation Data'!$I$29,0,10*ROW('Sanitation Data'!I111)))</f>
        <v/>
      </c>
      <c r="DL117" s="271" t="str">
        <f ca="true">+IF(OFFSET('Sanitation Data'!$I$30,0,10*ROW('Sanitation Data'!I111))="","",OFFSET('Sanitation Data'!$I$30,0,10*ROW('Sanitation Data'!I111)))</f>
        <v/>
      </c>
      <c r="DM117" s="271" t="str">
        <f ca="true">+IF(OFFSET('Sanitation Data'!$I$31,0,10*ROW('Sanitation Data'!I111))="","",OFFSET('Sanitation Data'!$I$31,0,10*ROW('Sanitation Data'!I111)))</f>
        <v/>
      </c>
      <c r="DN117" s="271" t="str">
        <f ca="true">+IF(OFFSET('Sanitation Data'!$I$32,0,10*ROW('Sanitation Data'!I111))="","",OFFSET('Sanitation Data'!$I$32,0,10*ROW('Sanitation Data'!I111)))</f>
        <v/>
      </c>
      <c r="DO117" s="271" t="str">
        <f ca="true">+IF(OFFSET('Hygiene Data'!$D$11,0,10*ROW('Hygiene Data'!D111))="","",OFFSET('Hygiene Data'!$D$11,0,10*ROW('Hygiene Data'!D111)))</f>
        <v/>
      </c>
      <c r="DP117" s="271" t="str">
        <f ca="true">+IF(OFFSET('Hygiene Data'!$D$12,0,10*ROW('Hygiene Data'!D111))="","",OFFSET('Hygiene Data'!$D$12,0,10*ROW('Hygiene Data'!D111)))</f>
        <v/>
      </c>
      <c r="DQ117" s="271" t="str">
        <f ca="true">+IF(OFFSET('Hygiene Data'!$D$13,0,10*ROW('Hygiene Data'!D111))="","",OFFSET('Hygiene Data'!$D$13,0,10*ROW('Hygiene Data'!D111)))</f>
        <v/>
      </c>
      <c r="DR117" s="271" t="str">
        <f ca="true">+IF(OFFSET('Hygiene Data'!$E$11,0,10*ROW('Hygiene Data'!E111))="","",OFFSET('Hygiene Data'!$E$11,0,10*ROW('Hygiene Data'!E111)))</f>
        <v/>
      </c>
      <c r="DS117" s="271" t="str">
        <f ca="true">+IF(OFFSET('Hygiene Data'!$E$12,0,10*ROW('Hygiene Data'!E111))="","",OFFSET('Hygiene Data'!$E$12,0,10*ROW('Hygiene Data'!E111)))</f>
        <v/>
      </c>
      <c r="DT117" s="271" t="str">
        <f ca="true">+IF(OFFSET('Hygiene Data'!$E$13,0,10*ROW('Hygiene Data'!E111))="","",OFFSET('Hygiene Data'!$E$13,0,10*ROW('Hygiene Data'!E111)))</f>
        <v/>
      </c>
      <c r="DU117" s="271" t="str">
        <f ca="true">+IF(OFFSET('Hygiene Data'!$F$11,0,10*ROW('Hygiene Data'!F111))="","",OFFSET('Hygiene Data'!$F$11,0,10*ROW('Hygiene Data'!F111)))</f>
        <v/>
      </c>
      <c r="DV117" s="271" t="str">
        <f ca="true">+IF(OFFSET('Hygiene Data'!$F$12,0,10*ROW('Hygiene Data'!F111))="","",OFFSET('Hygiene Data'!$F$12,0,10*ROW('Hygiene Data'!F111)))</f>
        <v/>
      </c>
      <c r="DW117" s="271" t="str">
        <f ca="true">+IF(OFFSET('Hygiene Data'!$F$13,0,10*ROW('Hygiene Data'!F111))="","",OFFSET('Hygiene Data'!$F$13,0,10*ROW('Hygiene Data'!F111)))</f>
        <v/>
      </c>
      <c r="DX117" s="271" t="str">
        <f ca="true">+IF(OFFSET('Hygiene Data'!$G$11,0,10*ROW('Hygiene Data'!G111))="","",OFFSET('Hygiene Data'!$G$11,0,10*ROW('Hygiene Data'!G111)))</f>
        <v/>
      </c>
      <c r="DY117" s="271" t="str">
        <f ca="true">+IF(OFFSET('Hygiene Data'!$G$12,0,10*ROW('Hygiene Data'!G111))="","",OFFSET('Hygiene Data'!$G$12,0,10*ROW('Hygiene Data'!G111)))</f>
        <v/>
      </c>
      <c r="DZ117" s="271" t="str">
        <f ca="true">+IF(OFFSET('Hygiene Data'!$G$13,0,10*ROW('Hygiene Data'!G111))="","",OFFSET('Hygiene Data'!$G$13,0,10*ROW('Hygiene Data'!G111)))</f>
        <v/>
      </c>
      <c r="EA117" s="271" t="str">
        <f ca="true">+IF(OFFSET('Hygiene Data'!$H$11,0,10*ROW('Hygiene Data'!H111))="","",OFFSET('Hygiene Data'!$H$11,0,10*ROW('Hygiene Data'!H111)))</f>
        <v/>
      </c>
      <c r="EB117" s="271" t="str">
        <f ca="true">+IF(OFFSET('Hygiene Data'!$H$12,0,10*ROW('Hygiene Data'!H111))="","",OFFSET('Hygiene Data'!$H$12,0,10*ROW('Hygiene Data'!H111)))</f>
        <v/>
      </c>
      <c r="EC117" s="271" t="str">
        <f ca="true">+IF(OFFSET('Hygiene Data'!$H$13,0,10*ROW('Hygiene Data'!H111))="","",OFFSET('Hygiene Data'!$H$13,0,10*ROW('Hygiene Data'!H111)))</f>
        <v/>
      </c>
      <c r="ED117" s="271" t="str">
        <f ca="true">+IF(OFFSET('Hygiene Data'!$I$11,0,10*ROW('Hygiene Data'!I111))="","",OFFSET('Hygiene Data'!$I$11,0,10*ROW('Hygiene Data'!I111)))</f>
        <v/>
      </c>
      <c r="EE117" s="271" t="str">
        <f ca="true">+IF(OFFSET('Hygiene Data'!$I$12,0,10*ROW('Hygiene Data'!I111))="","",OFFSET('Hygiene Data'!$I$12,0,10*ROW('Hygiene Data'!I111)))</f>
        <v/>
      </c>
      <c r="EF117" s="271"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27"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1"/>
      <c r="BS118" s="271" t="str">
        <f ca="true">+IF(OFFSET('Water Data'!$D$27,0,10*ROW('Water Data'!D112))="","",OFFSET('Water Data'!$D$27,0,10*ROW('Water Data'!D112)))</f>
        <v/>
      </c>
      <c r="BT118" s="271" t="str">
        <f ca="true">+IF(OFFSET('Water Data'!$D$28,0,10*ROW('Water Data'!D112))="","",OFFSET('Water Data'!$D$28,0,10*ROW('Water Data'!D112)))</f>
        <v/>
      </c>
      <c r="BU118" s="271" t="str">
        <f ca="true">+IF(OFFSET('Water Data'!$D$29,0,10*ROW('Water Data'!D112))="","",OFFSET('Water Data'!$D$29,0,10*ROW('Water Data'!D112)))</f>
        <v/>
      </c>
      <c r="BV118" s="271" t="str">
        <f ca="true">+IF(OFFSET('Water Data'!$E$27,0,10*ROW('Water Data'!E112))="","",OFFSET('Water Data'!$E$27,0,10*ROW('Water Data'!E112)))</f>
        <v/>
      </c>
      <c r="BW118" s="271" t="str">
        <f ca="true">+IF(OFFSET('Water Data'!$E$28,0,10*ROW('Water Data'!E112))="","",OFFSET('Water Data'!$E$28,0,10*ROW('Water Data'!E112)))</f>
        <v/>
      </c>
      <c r="BX118" s="271" t="str">
        <f ca="true">+IF(OFFSET('Water Data'!$E$29,0,10*ROW('Water Data'!E112))="","",OFFSET('Water Data'!$E$29,0,10*ROW('Water Data'!E112)))</f>
        <v/>
      </c>
      <c r="BY118" s="271" t="str">
        <f ca="true">+IF(OFFSET('Water Data'!$F$27,0,10*ROW('Water Data'!F112))="","",OFFSET('Water Data'!$F$27,0,10*ROW('Water Data'!F112)))</f>
        <v/>
      </c>
      <c r="BZ118" s="271" t="str">
        <f ca="true">+IF(OFFSET('Water Data'!$F$28,0,10*ROW('Water Data'!F112))="","",OFFSET('Water Data'!$F$28,0,10*ROW('Water Data'!F112)))</f>
        <v/>
      </c>
      <c r="CA118" s="271" t="str">
        <f ca="true">+IF(OFFSET('Water Data'!$F$29,0,10*ROW('Water Data'!F112))="","",OFFSET('Water Data'!$F$29,0,10*ROW('Water Data'!F112)))</f>
        <v/>
      </c>
      <c r="CB118" s="271" t="str">
        <f ca="true">+IF(OFFSET('Water Data'!$G$27,0,10*ROW('Water Data'!G112))="","",OFFSET('Water Data'!$G$27,0,10*ROW('Water Data'!G112)))</f>
        <v/>
      </c>
      <c r="CC118" s="271" t="str">
        <f ca="true">+IF(OFFSET('Water Data'!$G$28,0,10*ROW('Water Data'!G112))="","",OFFSET('Water Data'!$G$28,0,10*ROW('Water Data'!G112)))</f>
        <v/>
      </c>
      <c r="CD118" s="271" t="str">
        <f ca="true">+IF(OFFSET('Water Data'!$G$29,0,10*ROW('Water Data'!G112))="","",OFFSET('Water Data'!$G$29,0,10*ROW('Water Data'!G112)))</f>
        <v/>
      </c>
      <c r="CE118" s="271" t="str">
        <f ca="true">+IF(OFFSET('Water Data'!$H$27,0,10*ROW('Water Data'!H112))="","",OFFSET('Water Data'!$H$27,0,10*ROW('Water Data'!H112)))</f>
        <v/>
      </c>
      <c r="CF118" s="271" t="str">
        <f ca="true">+IF(OFFSET('Water Data'!$H$28,0,10*ROW('Water Data'!H112))="","",OFFSET('Water Data'!$H$28,0,10*ROW('Water Data'!H112)))</f>
        <v/>
      </c>
      <c r="CG118" s="271" t="str">
        <f ca="true">+IF(OFFSET('Water Data'!$H$29,0,10*ROW('Water Data'!H112))="","",OFFSET('Water Data'!$H$29,0,10*ROW('Water Data'!H112)))</f>
        <v/>
      </c>
      <c r="CH118" s="271" t="str">
        <f ca="true">+IF(OFFSET('Water Data'!$I$27,0,10*ROW('Water Data'!I112))="","",OFFSET('Water Data'!$I$27,0,10*ROW('Water Data'!I112)))</f>
        <v/>
      </c>
      <c r="CI118" s="271" t="str">
        <f ca="true">+IF(OFFSET('Water Data'!$I$28,0,10*ROW('Water Data'!I112))="","",OFFSET('Water Data'!$I$28,0,10*ROW('Water Data'!I112)))</f>
        <v/>
      </c>
      <c r="CJ118" s="271" t="str">
        <f ca="true">+IF(OFFSET('Water Data'!$I$29,0,10*ROW('Water Data'!I112))="","",OFFSET('Water Data'!$I$29,0,10*ROW('Water Data'!I112)))</f>
        <v/>
      </c>
      <c r="CK118" s="271" t="str">
        <f ca="true">+IF(OFFSET('Sanitation Data'!$D$28,0,10*ROW('Sanitation Data'!D112))="","",OFFSET('Sanitation Data'!$D$28,0,10*ROW('Sanitation Data'!D112)))</f>
        <v/>
      </c>
      <c r="CL118" s="271" t="str">
        <f ca="true">+IF(OFFSET('Sanitation Data'!$D$29,0,10*ROW('Sanitation Data'!D112))="","",OFFSET('Sanitation Data'!$D$29,0,10*ROW('Sanitation Data'!D112)))</f>
        <v/>
      </c>
      <c r="CM118" s="271" t="str">
        <f ca="true">+IF(OFFSET('Sanitation Data'!$D$30,0,10*ROW('Sanitation Data'!D112))="","",OFFSET('Sanitation Data'!$D$30,0,10*ROW('Sanitation Data'!D112)))</f>
        <v/>
      </c>
      <c r="CN118" s="271" t="str">
        <f ca="true">+IF(OFFSET('Sanitation Data'!$D$31,0,10*ROW('Sanitation Data'!D112))="","",OFFSET('Sanitation Data'!$D$31,0,10*ROW('Sanitation Data'!D112)))</f>
        <v/>
      </c>
      <c r="CO118" s="271" t="str">
        <f ca="true">+IF(OFFSET('Sanitation Data'!$D$32,0,10*ROW('Sanitation Data'!D112))="","",OFFSET('Sanitation Data'!$D$32,0,10*ROW('Sanitation Data'!D112)))</f>
        <v/>
      </c>
      <c r="CP118" s="271" t="str">
        <f ca="true">+IF(OFFSET('Sanitation Data'!$E$28,0,10*ROW('Sanitation Data'!E112))="","",OFFSET('Sanitation Data'!$E$28,0,10*ROW('Sanitation Data'!E112)))</f>
        <v/>
      </c>
      <c r="CQ118" s="271" t="str">
        <f ca="true">+IF(OFFSET('Sanitation Data'!$E$29,0,10*ROW('Sanitation Data'!E112))="","",OFFSET('Sanitation Data'!$E$29,0,10*ROW('Sanitation Data'!E112)))</f>
        <v/>
      </c>
      <c r="CR118" s="271" t="str">
        <f ca="true">+IF(OFFSET('Sanitation Data'!$E$30,0,10*ROW('Sanitation Data'!E112))="","",OFFSET('Sanitation Data'!$E$30,0,10*ROW('Sanitation Data'!E112)))</f>
        <v/>
      </c>
      <c r="CS118" s="271" t="str">
        <f ca="true">+IF(OFFSET('Sanitation Data'!$E$31,0,10*ROW('Sanitation Data'!E112))="","",OFFSET('Sanitation Data'!$E$31,0,10*ROW('Sanitation Data'!E112)))</f>
        <v/>
      </c>
      <c r="CT118" s="271" t="str">
        <f ca="true">+IF(OFFSET('Sanitation Data'!$E$32,0,10*ROW('Sanitation Data'!E112))="","",OFFSET('Sanitation Data'!$E$32,0,10*ROW('Sanitation Data'!E112)))</f>
        <v/>
      </c>
      <c r="CU118" s="271" t="str">
        <f ca="true">+IF(OFFSET('Sanitation Data'!$F$28,0,10*ROW('Sanitation Data'!F112))="","",OFFSET('Sanitation Data'!$F$28,0,10*ROW('Sanitation Data'!F112)))</f>
        <v/>
      </c>
      <c r="CV118" s="271" t="str">
        <f ca="true">+IF(OFFSET('Sanitation Data'!$F$29,0,10*ROW('Sanitation Data'!F112))="","",OFFSET('Sanitation Data'!$F$29,0,10*ROW('Sanitation Data'!F112)))</f>
        <v/>
      </c>
      <c r="CW118" s="271" t="str">
        <f ca="true">+IF(OFFSET('Sanitation Data'!$F$30,0,10*ROW('Sanitation Data'!F112))="","",OFFSET('Sanitation Data'!$F$30,0,10*ROW('Sanitation Data'!F112)))</f>
        <v/>
      </c>
      <c r="CX118" s="271" t="str">
        <f ca="true">+IF(OFFSET('Sanitation Data'!$F$31,0,10*ROW('Sanitation Data'!F112))="","",OFFSET('Sanitation Data'!$F$31,0,10*ROW('Sanitation Data'!F112)))</f>
        <v/>
      </c>
      <c r="CY118" s="271" t="str">
        <f ca="true">+IF(OFFSET('Sanitation Data'!$F$32,0,10*ROW('Sanitation Data'!F112))="","",OFFSET('Sanitation Data'!$F$32,0,10*ROW('Sanitation Data'!F112)))</f>
        <v/>
      </c>
      <c r="CZ118" s="271" t="str">
        <f ca="true">+IF(OFFSET('Sanitation Data'!$G$28,0,10*ROW('Sanitation Data'!G112))="","",OFFSET('Sanitation Data'!$G$28,0,10*ROW('Sanitation Data'!G112)))</f>
        <v/>
      </c>
      <c r="DA118" s="271" t="str">
        <f ca="true">+IF(OFFSET('Sanitation Data'!$G$29,0,10*ROW('Sanitation Data'!G112))="","",OFFSET('Sanitation Data'!$G$29,0,10*ROW('Sanitation Data'!G112)))</f>
        <v/>
      </c>
      <c r="DB118" s="271" t="str">
        <f ca="true">+IF(OFFSET('Sanitation Data'!$G$30,0,10*ROW('Sanitation Data'!G112))="","",OFFSET('Sanitation Data'!$G$30,0,10*ROW('Sanitation Data'!G112)))</f>
        <v/>
      </c>
      <c r="DC118" s="271" t="str">
        <f ca="true">+IF(OFFSET('Sanitation Data'!$G$31,0,10*ROW('Sanitation Data'!G112))="","",OFFSET('Sanitation Data'!$G$31,0,10*ROW('Sanitation Data'!G112)))</f>
        <v/>
      </c>
      <c r="DD118" s="271" t="str">
        <f ca="true">+IF(OFFSET('Sanitation Data'!$G$32,0,10*ROW('Sanitation Data'!G112))="","",OFFSET('Sanitation Data'!$G$32,0,10*ROW('Sanitation Data'!G112)))</f>
        <v/>
      </c>
      <c r="DE118" s="271" t="str">
        <f ca="true">+IF(OFFSET('Sanitation Data'!$H$28,0,10*ROW('Sanitation Data'!H112))="","",OFFSET('Sanitation Data'!$H$28,0,10*ROW('Sanitation Data'!H112)))</f>
        <v/>
      </c>
      <c r="DF118" s="271" t="str">
        <f ca="true">+IF(OFFSET('Sanitation Data'!$H$29,0,10*ROW('Sanitation Data'!H112))="","",OFFSET('Sanitation Data'!$H$29,0,10*ROW('Sanitation Data'!H112)))</f>
        <v/>
      </c>
      <c r="DG118" s="271" t="str">
        <f ca="true">+IF(OFFSET('Sanitation Data'!$H$30,0,10*ROW('Sanitation Data'!H112))="","",OFFSET('Sanitation Data'!$H$30,0,10*ROW('Sanitation Data'!H112)))</f>
        <v/>
      </c>
      <c r="DH118" s="271" t="str">
        <f ca="true">+IF(OFFSET('Sanitation Data'!$H$31,0,10*ROW('Sanitation Data'!H112))="","",OFFSET('Sanitation Data'!$H$31,0,10*ROW('Sanitation Data'!H112)))</f>
        <v/>
      </c>
      <c r="DI118" s="271" t="str">
        <f ca="true">+IF(OFFSET('Sanitation Data'!$H$32,0,10*ROW('Sanitation Data'!H112))="","",OFFSET('Sanitation Data'!$H$32,0,10*ROW('Sanitation Data'!H112)))</f>
        <v/>
      </c>
      <c r="DJ118" s="271" t="str">
        <f ca="true">+IF(OFFSET('Sanitation Data'!$I$28,0,10*ROW('Sanitation Data'!I112))="","",OFFSET('Sanitation Data'!$I$28,0,10*ROW('Sanitation Data'!I112)))</f>
        <v/>
      </c>
      <c r="DK118" s="271" t="str">
        <f ca="true">+IF(OFFSET('Sanitation Data'!$I$29,0,10*ROW('Sanitation Data'!I112))="","",OFFSET('Sanitation Data'!$I$29,0,10*ROW('Sanitation Data'!I112)))</f>
        <v/>
      </c>
      <c r="DL118" s="271" t="str">
        <f ca="true">+IF(OFFSET('Sanitation Data'!$I$30,0,10*ROW('Sanitation Data'!I112))="","",OFFSET('Sanitation Data'!$I$30,0,10*ROW('Sanitation Data'!I112)))</f>
        <v/>
      </c>
      <c r="DM118" s="271" t="str">
        <f ca="true">+IF(OFFSET('Sanitation Data'!$I$31,0,10*ROW('Sanitation Data'!I112))="","",OFFSET('Sanitation Data'!$I$31,0,10*ROW('Sanitation Data'!I112)))</f>
        <v/>
      </c>
      <c r="DN118" s="271" t="str">
        <f ca="true">+IF(OFFSET('Sanitation Data'!$I$32,0,10*ROW('Sanitation Data'!I112))="","",OFFSET('Sanitation Data'!$I$32,0,10*ROW('Sanitation Data'!I112)))</f>
        <v/>
      </c>
      <c r="DO118" s="271" t="str">
        <f ca="true">+IF(OFFSET('Hygiene Data'!$D$11,0,10*ROW('Hygiene Data'!D112))="","",OFFSET('Hygiene Data'!$D$11,0,10*ROW('Hygiene Data'!D112)))</f>
        <v/>
      </c>
      <c r="DP118" s="271" t="str">
        <f ca="true">+IF(OFFSET('Hygiene Data'!$D$12,0,10*ROW('Hygiene Data'!D112))="","",OFFSET('Hygiene Data'!$D$12,0,10*ROW('Hygiene Data'!D112)))</f>
        <v/>
      </c>
      <c r="DQ118" s="271" t="str">
        <f ca="true">+IF(OFFSET('Hygiene Data'!$D$13,0,10*ROW('Hygiene Data'!D112))="","",OFFSET('Hygiene Data'!$D$13,0,10*ROW('Hygiene Data'!D112)))</f>
        <v/>
      </c>
      <c r="DR118" s="271" t="str">
        <f ca="true">+IF(OFFSET('Hygiene Data'!$E$11,0,10*ROW('Hygiene Data'!E112))="","",OFFSET('Hygiene Data'!$E$11,0,10*ROW('Hygiene Data'!E112)))</f>
        <v/>
      </c>
      <c r="DS118" s="271" t="str">
        <f ca="true">+IF(OFFSET('Hygiene Data'!$E$12,0,10*ROW('Hygiene Data'!E112))="","",OFFSET('Hygiene Data'!$E$12,0,10*ROW('Hygiene Data'!E112)))</f>
        <v/>
      </c>
      <c r="DT118" s="271" t="str">
        <f ca="true">+IF(OFFSET('Hygiene Data'!$E$13,0,10*ROW('Hygiene Data'!E112))="","",OFFSET('Hygiene Data'!$E$13,0,10*ROW('Hygiene Data'!E112)))</f>
        <v/>
      </c>
      <c r="DU118" s="271" t="str">
        <f ca="true">+IF(OFFSET('Hygiene Data'!$F$11,0,10*ROW('Hygiene Data'!F112))="","",OFFSET('Hygiene Data'!$F$11,0,10*ROW('Hygiene Data'!F112)))</f>
        <v/>
      </c>
      <c r="DV118" s="271" t="str">
        <f ca="true">+IF(OFFSET('Hygiene Data'!$F$12,0,10*ROW('Hygiene Data'!F112))="","",OFFSET('Hygiene Data'!$F$12,0,10*ROW('Hygiene Data'!F112)))</f>
        <v/>
      </c>
      <c r="DW118" s="271" t="str">
        <f ca="true">+IF(OFFSET('Hygiene Data'!$F$13,0,10*ROW('Hygiene Data'!F112))="","",OFFSET('Hygiene Data'!$F$13,0,10*ROW('Hygiene Data'!F112)))</f>
        <v/>
      </c>
      <c r="DX118" s="271" t="str">
        <f ca="true">+IF(OFFSET('Hygiene Data'!$G$11,0,10*ROW('Hygiene Data'!G112))="","",OFFSET('Hygiene Data'!$G$11,0,10*ROW('Hygiene Data'!G112)))</f>
        <v/>
      </c>
      <c r="DY118" s="271" t="str">
        <f ca="true">+IF(OFFSET('Hygiene Data'!$G$12,0,10*ROW('Hygiene Data'!G112))="","",OFFSET('Hygiene Data'!$G$12,0,10*ROW('Hygiene Data'!G112)))</f>
        <v/>
      </c>
      <c r="DZ118" s="271" t="str">
        <f ca="true">+IF(OFFSET('Hygiene Data'!$G$13,0,10*ROW('Hygiene Data'!G112))="","",OFFSET('Hygiene Data'!$G$13,0,10*ROW('Hygiene Data'!G112)))</f>
        <v/>
      </c>
      <c r="EA118" s="271" t="str">
        <f ca="true">+IF(OFFSET('Hygiene Data'!$H$11,0,10*ROW('Hygiene Data'!H112))="","",OFFSET('Hygiene Data'!$H$11,0,10*ROW('Hygiene Data'!H112)))</f>
        <v/>
      </c>
      <c r="EB118" s="271" t="str">
        <f ca="true">+IF(OFFSET('Hygiene Data'!$H$12,0,10*ROW('Hygiene Data'!H112))="","",OFFSET('Hygiene Data'!$H$12,0,10*ROW('Hygiene Data'!H112)))</f>
        <v/>
      </c>
      <c r="EC118" s="271" t="str">
        <f ca="true">+IF(OFFSET('Hygiene Data'!$H$13,0,10*ROW('Hygiene Data'!H112))="","",OFFSET('Hygiene Data'!$H$13,0,10*ROW('Hygiene Data'!H112)))</f>
        <v/>
      </c>
      <c r="ED118" s="271" t="str">
        <f ca="true">+IF(OFFSET('Hygiene Data'!$I$11,0,10*ROW('Hygiene Data'!I112))="","",OFFSET('Hygiene Data'!$I$11,0,10*ROW('Hygiene Data'!I112)))</f>
        <v/>
      </c>
      <c r="EE118" s="271" t="str">
        <f ca="true">+IF(OFFSET('Hygiene Data'!$I$12,0,10*ROW('Hygiene Data'!I112))="","",OFFSET('Hygiene Data'!$I$12,0,10*ROW('Hygiene Data'!I112)))</f>
        <v/>
      </c>
      <c r="EF118" s="271"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27"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1"/>
      <c r="BS119" s="271" t="str">
        <f ca="true">+IF(OFFSET('Water Data'!$D$27,0,10*ROW('Water Data'!D113))="","",OFFSET('Water Data'!$D$27,0,10*ROW('Water Data'!D113)))</f>
        <v/>
      </c>
      <c r="BT119" s="271" t="str">
        <f ca="true">+IF(OFFSET('Water Data'!$D$28,0,10*ROW('Water Data'!D113))="","",OFFSET('Water Data'!$D$28,0,10*ROW('Water Data'!D113)))</f>
        <v/>
      </c>
      <c r="BU119" s="271" t="str">
        <f ca="true">+IF(OFFSET('Water Data'!$D$29,0,10*ROW('Water Data'!D113))="","",OFFSET('Water Data'!$D$29,0,10*ROW('Water Data'!D113)))</f>
        <v/>
      </c>
      <c r="BV119" s="271" t="str">
        <f ca="true">+IF(OFFSET('Water Data'!$E$27,0,10*ROW('Water Data'!E113))="","",OFFSET('Water Data'!$E$27,0,10*ROW('Water Data'!E113)))</f>
        <v/>
      </c>
      <c r="BW119" s="271" t="str">
        <f ca="true">+IF(OFFSET('Water Data'!$E$28,0,10*ROW('Water Data'!E113))="","",OFFSET('Water Data'!$E$28,0,10*ROW('Water Data'!E113)))</f>
        <v/>
      </c>
      <c r="BX119" s="271" t="str">
        <f ca="true">+IF(OFFSET('Water Data'!$E$29,0,10*ROW('Water Data'!E113))="","",OFFSET('Water Data'!$E$29,0,10*ROW('Water Data'!E113)))</f>
        <v/>
      </c>
      <c r="BY119" s="271" t="str">
        <f ca="true">+IF(OFFSET('Water Data'!$F$27,0,10*ROW('Water Data'!F113))="","",OFFSET('Water Data'!$F$27,0,10*ROW('Water Data'!F113)))</f>
        <v/>
      </c>
      <c r="BZ119" s="271" t="str">
        <f ca="true">+IF(OFFSET('Water Data'!$F$28,0,10*ROW('Water Data'!F113))="","",OFFSET('Water Data'!$F$28,0,10*ROW('Water Data'!F113)))</f>
        <v/>
      </c>
      <c r="CA119" s="271" t="str">
        <f ca="true">+IF(OFFSET('Water Data'!$F$29,0,10*ROW('Water Data'!F113))="","",OFFSET('Water Data'!$F$29,0,10*ROW('Water Data'!F113)))</f>
        <v/>
      </c>
      <c r="CB119" s="271" t="str">
        <f ca="true">+IF(OFFSET('Water Data'!$G$27,0,10*ROW('Water Data'!G113))="","",OFFSET('Water Data'!$G$27,0,10*ROW('Water Data'!G113)))</f>
        <v/>
      </c>
      <c r="CC119" s="271" t="str">
        <f ca="true">+IF(OFFSET('Water Data'!$G$28,0,10*ROW('Water Data'!G113))="","",OFFSET('Water Data'!$G$28,0,10*ROW('Water Data'!G113)))</f>
        <v/>
      </c>
      <c r="CD119" s="271" t="str">
        <f ca="true">+IF(OFFSET('Water Data'!$G$29,0,10*ROW('Water Data'!G113))="","",OFFSET('Water Data'!$G$29,0,10*ROW('Water Data'!G113)))</f>
        <v/>
      </c>
      <c r="CE119" s="271" t="str">
        <f ca="true">+IF(OFFSET('Water Data'!$H$27,0,10*ROW('Water Data'!H113))="","",OFFSET('Water Data'!$H$27,0,10*ROW('Water Data'!H113)))</f>
        <v/>
      </c>
      <c r="CF119" s="271" t="str">
        <f ca="true">+IF(OFFSET('Water Data'!$H$28,0,10*ROW('Water Data'!H113))="","",OFFSET('Water Data'!$H$28,0,10*ROW('Water Data'!H113)))</f>
        <v/>
      </c>
      <c r="CG119" s="271" t="str">
        <f ca="true">+IF(OFFSET('Water Data'!$H$29,0,10*ROW('Water Data'!H113))="","",OFFSET('Water Data'!$H$29,0,10*ROW('Water Data'!H113)))</f>
        <v/>
      </c>
      <c r="CH119" s="271" t="str">
        <f ca="true">+IF(OFFSET('Water Data'!$I$27,0,10*ROW('Water Data'!I113))="","",OFFSET('Water Data'!$I$27,0,10*ROW('Water Data'!I113)))</f>
        <v/>
      </c>
      <c r="CI119" s="271" t="str">
        <f ca="true">+IF(OFFSET('Water Data'!$I$28,0,10*ROW('Water Data'!I113))="","",OFFSET('Water Data'!$I$28,0,10*ROW('Water Data'!I113)))</f>
        <v/>
      </c>
      <c r="CJ119" s="271" t="str">
        <f ca="true">+IF(OFFSET('Water Data'!$I$29,0,10*ROW('Water Data'!I113))="","",OFFSET('Water Data'!$I$29,0,10*ROW('Water Data'!I113)))</f>
        <v/>
      </c>
      <c r="CK119" s="271" t="str">
        <f ca="true">+IF(OFFSET('Sanitation Data'!$D$28,0,10*ROW('Sanitation Data'!D113))="","",OFFSET('Sanitation Data'!$D$28,0,10*ROW('Sanitation Data'!D113)))</f>
        <v/>
      </c>
      <c r="CL119" s="271" t="str">
        <f ca="true">+IF(OFFSET('Sanitation Data'!$D$29,0,10*ROW('Sanitation Data'!D113))="","",OFFSET('Sanitation Data'!$D$29,0,10*ROW('Sanitation Data'!D113)))</f>
        <v/>
      </c>
      <c r="CM119" s="271" t="str">
        <f ca="true">+IF(OFFSET('Sanitation Data'!$D$30,0,10*ROW('Sanitation Data'!D113))="","",OFFSET('Sanitation Data'!$D$30,0,10*ROW('Sanitation Data'!D113)))</f>
        <v/>
      </c>
      <c r="CN119" s="271" t="str">
        <f ca="true">+IF(OFFSET('Sanitation Data'!$D$31,0,10*ROW('Sanitation Data'!D113))="","",OFFSET('Sanitation Data'!$D$31,0,10*ROW('Sanitation Data'!D113)))</f>
        <v/>
      </c>
      <c r="CO119" s="271" t="str">
        <f ca="true">+IF(OFFSET('Sanitation Data'!$D$32,0,10*ROW('Sanitation Data'!D113))="","",OFFSET('Sanitation Data'!$D$32,0,10*ROW('Sanitation Data'!D113)))</f>
        <v/>
      </c>
      <c r="CP119" s="271" t="str">
        <f ca="true">+IF(OFFSET('Sanitation Data'!$E$28,0,10*ROW('Sanitation Data'!E113))="","",OFFSET('Sanitation Data'!$E$28,0,10*ROW('Sanitation Data'!E113)))</f>
        <v/>
      </c>
      <c r="CQ119" s="271" t="str">
        <f ca="true">+IF(OFFSET('Sanitation Data'!$E$29,0,10*ROW('Sanitation Data'!E113))="","",OFFSET('Sanitation Data'!$E$29,0,10*ROW('Sanitation Data'!E113)))</f>
        <v/>
      </c>
      <c r="CR119" s="271" t="str">
        <f ca="true">+IF(OFFSET('Sanitation Data'!$E$30,0,10*ROW('Sanitation Data'!E113))="","",OFFSET('Sanitation Data'!$E$30,0,10*ROW('Sanitation Data'!E113)))</f>
        <v/>
      </c>
      <c r="CS119" s="271" t="str">
        <f ca="true">+IF(OFFSET('Sanitation Data'!$E$31,0,10*ROW('Sanitation Data'!E113))="","",OFFSET('Sanitation Data'!$E$31,0,10*ROW('Sanitation Data'!E113)))</f>
        <v/>
      </c>
      <c r="CT119" s="271" t="str">
        <f ca="true">+IF(OFFSET('Sanitation Data'!$E$32,0,10*ROW('Sanitation Data'!E113))="","",OFFSET('Sanitation Data'!$E$32,0,10*ROW('Sanitation Data'!E113)))</f>
        <v/>
      </c>
      <c r="CU119" s="271" t="str">
        <f ca="true">+IF(OFFSET('Sanitation Data'!$F$28,0,10*ROW('Sanitation Data'!F113))="","",OFFSET('Sanitation Data'!$F$28,0,10*ROW('Sanitation Data'!F113)))</f>
        <v/>
      </c>
      <c r="CV119" s="271" t="str">
        <f ca="true">+IF(OFFSET('Sanitation Data'!$F$29,0,10*ROW('Sanitation Data'!F113))="","",OFFSET('Sanitation Data'!$F$29,0,10*ROW('Sanitation Data'!F113)))</f>
        <v/>
      </c>
      <c r="CW119" s="271" t="str">
        <f ca="true">+IF(OFFSET('Sanitation Data'!$F$30,0,10*ROW('Sanitation Data'!F113))="","",OFFSET('Sanitation Data'!$F$30,0,10*ROW('Sanitation Data'!F113)))</f>
        <v/>
      </c>
      <c r="CX119" s="271" t="str">
        <f ca="true">+IF(OFFSET('Sanitation Data'!$F$31,0,10*ROW('Sanitation Data'!F113))="","",OFFSET('Sanitation Data'!$F$31,0,10*ROW('Sanitation Data'!F113)))</f>
        <v/>
      </c>
      <c r="CY119" s="271" t="str">
        <f ca="true">+IF(OFFSET('Sanitation Data'!$F$32,0,10*ROW('Sanitation Data'!F113))="","",OFFSET('Sanitation Data'!$F$32,0,10*ROW('Sanitation Data'!F113)))</f>
        <v/>
      </c>
      <c r="CZ119" s="271" t="str">
        <f ca="true">+IF(OFFSET('Sanitation Data'!$G$28,0,10*ROW('Sanitation Data'!G113))="","",OFFSET('Sanitation Data'!$G$28,0,10*ROW('Sanitation Data'!G113)))</f>
        <v/>
      </c>
      <c r="DA119" s="271" t="str">
        <f ca="true">+IF(OFFSET('Sanitation Data'!$G$29,0,10*ROW('Sanitation Data'!G113))="","",OFFSET('Sanitation Data'!$G$29,0,10*ROW('Sanitation Data'!G113)))</f>
        <v/>
      </c>
      <c r="DB119" s="271" t="str">
        <f ca="true">+IF(OFFSET('Sanitation Data'!$G$30,0,10*ROW('Sanitation Data'!G113))="","",OFFSET('Sanitation Data'!$G$30,0,10*ROW('Sanitation Data'!G113)))</f>
        <v/>
      </c>
      <c r="DC119" s="271" t="str">
        <f ca="true">+IF(OFFSET('Sanitation Data'!$G$31,0,10*ROW('Sanitation Data'!G113))="","",OFFSET('Sanitation Data'!$G$31,0,10*ROW('Sanitation Data'!G113)))</f>
        <v/>
      </c>
      <c r="DD119" s="271" t="str">
        <f ca="true">+IF(OFFSET('Sanitation Data'!$G$32,0,10*ROW('Sanitation Data'!G113))="","",OFFSET('Sanitation Data'!$G$32,0,10*ROW('Sanitation Data'!G113)))</f>
        <v/>
      </c>
      <c r="DE119" s="271" t="str">
        <f ca="true">+IF(OFFSET('Sanitation Data'!$H$28,0,10*ROW('Sanitation Data'!H113))="","",OFFSET('Sanitation Data'!$H$28,0,10*ROW('Sanitation Data'!H113)))</f>
        <v/>
      </c>
      <c r="DF119" s="271" t="str">
        <f ca="true">+IF(OFFSET('Sanitation Data'!$H$29,0,10*ROW('Sanitation Data'!H113))="","",OFFSET('Sanitation Data'!$H$29,0,10*ROW('Sanitation Data'!H113)))</f>
        <v/>
      </c>
      <c r="DG119" s="271" t="str">
        <f ca="true">+IF(OFFSET('Sanitation Data'!$H$30,0,10*ROW('Sanitation Data'!H113))="","",OFFSET('Sanitation Data'!$H$30,0,10*ROW('Sanitation Data'!H113)))</f>
        <v/>
      </c>
      <c r="DH119" s="271" t="str">
        <f ca="true">+IF(OFFSET('Sanitation Data'!$H$31,0,10*ROW('Sanitation Data'!H113))="","",OFFSET('Sanitation Data'!$H$31,0,10*ROW('Sanitation Data'!H113)))</f>
        <v/>
      </c>
      <c r="DI119" s="271" t="str">
        <f ca="true">+IF(OFFSET('Sanitation Data'!$H$32,0,10*ROW('Sanitation Data'!H113))="","",OFFSET('Sanitation Data'!$H$32,0,10*ROW('Sanitation Data'!H113)))</f>
        <v/>
      </c>
      <c r="DJ119" s="271" t="str">
        <f ca="true">+IF(OFFSET('Sanitation Data'!$I$28,0,10*ROW('Sanitation Data'!I113))="","",OFFSET('Sanitation Data'!$I$28,0,10*ROW('Sanitation Data'!I113)))</f>
        <v/>
      </c>
      <c r="DK119" s="271" t="str">
        <f ca="true">+IF(OFFSET('Sanitation Data'!$I$29,0,10*ROW('Sanitation Data'!I113))="","",OFFSET('Sanitation Data'!$I$29,0,10*ROW('Sanitation Data'!I113)))</f>
        <v/>
      </c>
      <c r="DL119" s="271" t="str">
        <f ca="true">+IF(OFFSET('Sanitation Data'!$I$30,0,10*ROW('Sanitation Data'!I113))="","",OFFSET('Sanitation Data'!$I$30,0,10*ROW('Sanitation Data'!I113)))</f>
        <v/>
      </c>
      <c r="DM119" s="271" t="str">
        <f ca="true">+IF(OFFSET('Sanitation Data'!$I$31,0,10*ROW('Sanitation Data'!I113))="","",OFFSET('Sanitation Data'!$I$31,0,10*ROW('Sanitation Data'!I113)))</f>
        <v/>
      </c>
      <c r="DN119" s="271" t="str">
        <f ca="true">+IF(OFFSET('Sanitation Data'!$I$32,0,10*ROW('Sanitation Data'!I113))="","",OFFSET('Sanitation Data'!$I$32,0,10*ROW('Sanitation Data'!I113)))</f>
        <v/>
      </c>
      <c r="DO119" s="271" t="str">
        <f ca="true">+IF(OFFSET('Hygiene Data'!$D$11,0,10*ROW('Hygiene Data'!D113))="","",OFFSET('Hygiene Data'!$D$11,0,10*ROW('Hygiene Data'!D113)))</f>
        <v/>
      </c>
      <c r="DP119" s="271" t="str">
        <f ca="true">+IF(OFFSET('Hygiene Data'!$D$12,0,10*ROW('Hygiene Data'!D113))="","",OFFSET('Hygiene Data'!$D$12,0,10*ROW('Hygiene Data'!D113)))</f>
        <v/>
      </c>
      <c r="DQ119" s="271" t="str">
        <f ca="true">+IF(OFFSET('Hygiene Data'!$D$13,0,10*ROW('Hygiene Data'!D113))="","",OFFSET('Hygiene Data'!$D$13,0,10*ROW('Hygiene Data'!D113)))</f>
        <v/>
      </c>
      <c r="DR119" s="271" t="str">
        <f ca="true">+IF(OFFSET('Hygiene Data'!$E$11,0,10*ROW('Hygiene Data'!E113))="","",OFFSET('Hygiene Data'!$E$11,0,10*ROW('Hygiene Data'!E113)))</f>
        <v/>
      </c>
      <c r="DS119" s="271" t="str">
        <f ca="true">+IF(OFFSET('Hygiene Data'!$E$12,0,10*ROW('Hygiene Data'!E113))="","",OFFSET('Hygiene Data'!$E$12,0,10*ROW('Hygiene Data'!E113)))</f>
        <v/>
      </c>
      <c r="DT119" s="271" t="str">
        <f ca="true">+IF(OFFSET('Hygiene Data'!$E$13,0,10*ROW('Hygiene Data'!E113))="","",OFFSET('Hygiene Data'!$E$13,0,10*ROW('Hygiene Data'!E113)))</f>
        <v/>
      </c>
      <c r="DU119" s="271" t="str">
        <f ca="true">+IF(OFFSET('Hygiene Data'!$F$11,0,10*ROW('Hygiene Data'!F113))="","",OFFSET('Hygiene Data'!$F$11,0,10*ROW('Hygiene Data'!F113)))</f>
        <v/>
      </c>
      <c r="DV119" s="271" t="str">
        <f ca="true">+IF(OFFSET('Hygiene Data'!$F$12,0,10*ROW('Hygiene Data'!F113))="","",OFFSET('Hygiene Data'!$F$12,0,10*ROW('Hygiene Data'!F113)))</f>
        <v/>
      </c>
      <c r="DW119" s="271" t="str">
        <f ca="true">+IF(OFFSET('Hygiene Data'!$F$13,0,10*ROW('Hygiene Data'!F113))="","",OFFSET('Hygiene Data'!$F$13,0,10*ROW('Hygiene Data'!F113)))</f>
        <v/>
      </c>
      <c r="DX119" s="271" t="str">
        <f ca="true">+IF(OFFSET('Hygiene Data'!$G$11,0,10*ROW('Hygiene Data'!G113))="","",OFFSET('Hygiene Data'!$G$11,0,10*ROW('Hygiene Data'!G113)))</f>
        <v/>
      </c>
      <c r="DY119" s="271" t="str">
        <f ca="true">+IF(OFFSET('Hygiene Data'!$G$12,0,10*ROW('Hygiene Data'!G113))="","",OFFSET('Hygiene Data'!$G$12,0,10*ROW('Hygiene Data'!G113)))</f>
        <v/>
      </c>
      <c r="DZ119" s="271" t="str">
        <f ca="true">+IF(OFFSET('Hygiene Data'!$G$13,0,10*ROW('Hygiene Data'!G113))="","",OFFSET('Hygiene Data'!$G$13,0,10*ROW('Hygiene Data'!G113)))</f>
        <v/>
      </c>
      <c r="EA119" s="271" t="str">
        <f ca="true">+IF(OFFSET('Hygiene Data'!$H$11,0,10*ROW('Hygiene Data'!H113))="","",OFFSET('Hygiene Data'!$H$11,0,10*ROW('Hygiene Data'!H113)))</f>
        <v/>
      </c>
      <c r="EB119" s="271" t="str">
        <f ca="true">+IF(OFFSET('Hygiene Data'!$H$12,0,10*ROW('Hygiene Data'!H113))="","",OFFSET('Hygiene Data'!$H$12,0,10*ROW('Hygiene Data'!H113)))</f>
        <v/>
      </c>
      <c r="EC119" s="271" t="str">
        <f ca="true">+IF(OFFSET('Hygiene Data'!$H$13,0,10*ROW('Hygiene Data'!H113))="","",OFFSET('Hygiene Data'!$H$13,0,10*ROW('Hygiene Data'!H113)))</f>
        <v/>
      </c>
      <c r="ED119" s="271" t="str">
        <f ca="true">+IF(OFFSET('Hygiene Data'!$I$11,0,10*ROW('Hygiene Data'!I113))="","",OFFSET('Hygiene Data'!$I$11,0,10*ROW('Hygiene Data'!I113)))</f>
        <v/>
      </c>
      <c r="EE119" s="271" t="str">
        <f ca="true">+IF(OFFSET('Hygiene Data'!$I$12,0,10*ROW('Hygiene Data'!I113))="","",OFFSET('Hygiene Data'!$I$12,0,10*ROW('Hygiene Data'!I113)))</f>
        <v/>
      </c>
      <c r="EF119" s="271"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27"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1"/>
      <c r="BS120" s="271" t="str">
        <f ca="true">+IF(OFFSET('Water Data'!$D$27,0,10*ROW('Water Data'!D114))="","",OFFSET('Water Data'!$D$27,0,10*ROW('Water Data'!D114)))</f>
        <v/>
      </c>
      <c r="BT120" s="271" t="str">
        <f ca="true">+IF(OFFSET('Water Data'!$D$28,0,10*ROW('Water Data'!D114))="","",OFFSET('Water Data'!$D$28,0,10*ROW('Water Data'!D114)))</f>
        <v/>
      </c>
      <c r="BU120" s="271" t="str">
        <f ca="true">+IF(OFFSET('Water Data'!$D$29,0,10*ROW('Water Data'!D114))="","",OFFSET('Water Data'!$D$29,0,10*ROW('Water Data'!D114)))</f>
        <v/>
      </c>
      <c r="BV120" s="271" t="str">
        <f ca="true">+IF(OFFSET('Water Data'!$E$27,0,10*ROW('Water Data'!E114))="","",OFFSET('Water Data'!$E$27,0,10*ROW('Water Data'!E114)))</f>
        <v/>
      </c>
      <c r="BW120" s="271" t="str">
        <f ca="true">+IF(OFFSET('Water Data'!$E$28,0,10*ROW('Water Data'!E114))="","",OFFSET('Water Data'!$E$28,0,10*ROW('Water Data'!E114)))</f>
        <v/>
      </c>
      <c r="BX120" s="271" t="str">
        <f ca="true">+IF(OFFSET('Water Data'!$E$29,0,10*ROW('Water Data'!E114))="","",OFFSET('Water Data'!$E$29,0,10*ROW('Water Data'!E114)))</f>
        <v/>
      </c>
      <c r="BY120" s="271" t="str">
        <f ca="true">+IF(OFFSET('Water Data'!$F$27,0,10*ROW('Water Data'!F114))="","",OFFSET('Water Data'!$F$27,0,10*ROW('Water Data'!F114)))</f>
        <v/>
      </c>
      <c r="BZ120" s="271" t="str">
        <f ca="true">+IF(OFFSET('Water Data'!$F$28,0,10*ROW('Water Data'!F114))="","",OFFSET('Water Data'!$F$28,0,10*ROW('Water Data'!F114)))</f>
        <v/>
      </c>
      <c r="CA120" s="271" t="str">
        <f ca="true">+IF(OFFSET('Water Data'!$F$29,0,10*ROW('Water Data'!F114))="","",OFFSET('Water Data'!$F$29,0,10*ROW('Water Data'!F114)))</f>
        <v/>
      </c>
      <c r="CB120" s="271" t="str">
        <f ca="true">+IF(OFFSET('Water Data'!$G$27,0,10*ROW('Water Data'!G114))="","",OFFSET('Water Data'!$G$27,0,10*ROW('Water Data'!G114)))</f>
        <v/>
      </c>
      <c r="CC120" s="271" t="str">
        <f ca="true">+IF(OFFSET('Water Data'!$G$28,0,10*ROW('Water Data'!G114))="","",OFFSET('Water Data'!$G$28,0,10*ROW('Water Data'!G114)))</f>
        <v/>
      </c>
      <c r="CD120" s="271" t="str">
        <f ca="true">+IF(OFFSET('Water Data'!$G$29,0,10*ROW('Water Data'!G114))="","",OFFSET('Water Data'!$G$29,0,10*ROW('Water Data'!G114)))</f>
        <v/>
      </c>
      <c r="CE120" s="271" t="str">
        <f ca="true">+IF(OFFSET('Water Data'!$H$27,0,10*ROW('Water Data'!H114))="","",OFFSET('Water Data'!$H$27,0,10*ROW('Water Data'!H114)))</f>
        <v/>
      </c>
      <c r="CF120" s="271" t="str">
        <f ca="true">+IF(OFFSET('Water Data'!$H$28,0,10*ROW('Water Data'!H114))="","",OFFSET('Water Data'!$H$28,0,10*ROW('Water Data'!H114)))</f>
        <v/>
      </c>
      <c r="CG120" s="271" t="str">
        <f ca="true">+IF(OFFSET('Water Data'!$H$29,0,10*ROW('Water Data'!H114))="","",OFFSET('Water Data'!$H$29,0,10*ROW('Water Data'!H114)))</f>
        <v/>
      </c>
      <c r="CH120" s="271" t="str">
        <f ca="true">+IF(OFFSET('Water Data'!$I$27,0,10*ROW('Water Data'!I114))="","",OFFSET('Water Data'!$I$27,0,10*ROW('Water Data'!I114)))</f>
        <v/>
      </c>
      <c r="CI120" s="271" t="str">
        <f ca="true">+IF(OFFSET('Water Data'!$I$28,0,10*ROW('Water Data'!I114))="","",OFFSET('Water Data'!$I$28,0,10*ROW('Water Data'!I114)))</f>
        <v/>
      </c>
      <c r="CJ120" s="271" t="str">
        <f ca="true">+IF(OFFSET('Water Data'!$I$29,0,10*ROW('Water Data'!I114))="","",OFFSET('Water Data'!$I$29,0,10*ROW('Water Data'!I114)))</f>
        <v/>
      </c>
      <c r="CK120" s="271" t="str">
        <f ca="true">+IF(OFFSET('Sanitation Data'!$D$28,0,10*ROW('Sanitation Data'!D114))="","",OFFSET('Sanitation Data'!$D$28,0,10*ROW('Sanitation Data'!D114)))</f>
        <v/>
      </c>
      <c r="CL120" s="271" t="str">
        <f ca="true">+IF(OFFSET('Sanitation Data'!$D$29,0,10*ROW('Sanitation Data'!D114))="","",OFFSET('Sanitation Data'!$D$29,0,10*ROW('Sanitation Data'!D114)))</f>
        <v/>
      </c>
      <c r="CM120" s="271" t="str">
        <f ca="true">+IF(OFFSET('Sanitation Data'!$D$30,0,10*ROW('Sanitation Data'!D114))="","",OFFSET('Sanitation Data'!$D$30,0,10*ROW('Sanitation Data'!D114)))</f>
        <v/>
      </c>
      <c r="CN120" s="271" t="str">
        <f ca="true">+IF(OFFSET('Sanitation Data'!$D$31,0,10*ROW('Sanitation Data'!D114))="","",OFFSET('Sanitation Data'!$D$31,0,10*ROW('Sanitation Data'!D114)))</f>
        <v/>
      </c>
      <c r="CO120" s="271" t="str">
        <f ca="true">+IF(OFFSET('Sanitation Data'!$D$32,0,10*ROW('Sanitation Data'!D114))="","",OFFSET('Sanitation Data'!$D$32,0,10*ROW('Sanitation Data'!D114)))</f>
        <v/>
      </c>
      <c r="CP120" s="271" t="str">
        <f ca="true">+IF(OFFSET('Sanitation Data'!$E$28,0,10*ROW('Sanitation Data'!E114))="","",OFFSET('Sanitation Data'!$E$28,0,10*ROW('Sanitation Data'!E114)))</f>
        <v/>
      </c>
      <c r="CQ120" s="271" t="str">
        <f ca="true">+IF(OFFSET('Sanitation Data'!$E$29,0,10*ROW('Sanitation Data'!E114))="","",OFFSET('Sanitation Data'!$E$29,0,10*ROW('Sanitation Data'!E114)))</f>
        <v/>
      </c>
      <c r="CR120" s="271" t="str">
        <f ca="true">+IF(OFFSET('Sanitation Data'!$E$30,0,10*ROW('Sanitation Data'!E114))="","",OFFSET('Sanitation Data'!$E$30,0,10*ROW('Sanitation Data'!E114)))</f>
        <v/>
      </c>
      <c r="CS120" s="271" t="str">
        <f ca="true">+IF(OFFSET('Sanitation Data'!$E$31,0,10*ROW('Sanitation Data'!E114))="","",OFFSET('Sanitation Data'!$E$31,0,10*ROW('Sanitation Data'!E114)))</f>
        <v/>
      </c>
      <c r="CT120" s="271" t="str">
        <f ca="true">+IF(OFFSET('Sanitation Data'!$E$32,0,10*ROW('Sanitation Data'!E114))="","",OFFSET('Sanitation Data'!$E$32,0,10*ROW('Sanitation Data'!E114)))</f>
        <v/>
      </c>
      <c r="CU120" s="271" t="str">
        <f ca="true">+IF(OFFSET('Sanitation Data'!$F$28,0,10*ROW('Sanitation Data'!F114))="","",OFFSET('Sanitation Data'!$F$28,0,10*ROW('Sanitation Data'!F114)))</f>
        <v/>
      </c>
      <c r="CV120" s="271" t="str">
        <f ca="true">+IF(OFFSET('Sanitation Data'!$F$29,0,10*ROW('Sanitation Data'!F114))="","",OFFSET('Sanitation Data'!$F$29,0,10*ROW('Sanitation Data'!F114)))</f>
        <v/>
      </c>
      <c r="CW120" s="271" t="str">
        <f ca="true">+IF(OFFSET('Sanitation Data'!$F$30,0,10*ROW('Sanitation Data'!F114))="","",OFFSET('Sanitation Data'!$F$30,0,10*ROW('Sanitation Data'!F114)))</f>
        <v/>
      </c>
      <c r="CX120" s="271" t="str">
        <f ca="true">+IF(OFFSET('Sanitation Data'!$F$31,0,10*ROW('Sanitation Data'!F114))="","",OFFSET('Sanitation Data'!$F$31,0,10*ROW('Sanitation Data'!F114)))</f>
        <v/>
      </c>
      <c r="CY120" s="271" t="str">
        <f ca="true">+IF(OFFSET('Sanitation Data'!$F$32,0,10*ROW('Sanitation Data'!F114))="","",OFFSET('Sanitation Data'!$F$32,0,10*ROW('Sanitation Data'!F114)))</f>
        <v/>
      </c>
      <c r="CZ120" s="271" t="str">
        <f ca="true">+IF(OFFSET('Sanitation Data'!$G$28,0,10*ROW('Sanitation Data'!G114))="","",OFFSET('Sanitation Data'!$G$28,0,10*ROW('Sanitation Data'!G114)))</f>
        <v/>
      </c>
      <c r="DA120" s="271" t="str">
        <f ca="true">+IF(OFFSET('Sanitation Data'!$G$29,0,10*ROW('Sanitation Data'!G114))="","",OFFSET('Sanitation Data'!$G$29,0,10*ROW('Sanitation Data'!G114)))</f>
        <v/>
      </c>
      <c r="DB120" s="271" t="str">
        <f ca="true">+IF(OFFSET('Sanitation Data'!$G$30,0,10*ROW('Sanitation Data'!G114))="","",OFFSET('Sanitation Data'!$G$30,0,10*ROW('Sanitation Data'!G114)))</f>
        <v/>
      </c>
      <c r="DC120" s="271" t="str">
        <f ca="true">+IF(OFFSET('Sanitation Data'!$G$31,0,10*ROW('Sanitation Data'!G114))="","",OFFSET('Sanitation Data'!$G$31,0,10*ROW('Sanitation Data'!G114)))</f>
        <v/>
      </c>
      <c r="DD120" s="271" t="str">
        <f ca="true">+IF(OFFSET('Sanitation Data'!$G$32,0,10*ROW('Sanitation Data'!G114))="","",OFFSET('Sanitation Data'!$G$32,0,10*ROW('Sanitation Data'!G114)))</f>
        <v/>
      </c>
      <c r="DE120" s="271" t="str">
        <f ca="true">+IF(OFFSET('Sanitation Data'!$H$28,0,10*ROW('Sanitation Data'!H114))="","",OFFSET('Sanitation Data'!$H$28,0,10*ROW('Sanitation Data'!H114)))</f>
        <v/>
      </c>
      <c r="DF120" s="271" t="str">
        <f ca="true">+IF(OFFSET('Sanitation Data'!$H$29,0,10*ROW('Sanitation Data'!H114))="","",OFFSET('Sanitation Data'!$H$29,0,10*ROW('Sanitation Data'!H114)))</f>
        <v/>
      </c>
      <c r="DG120" s="271" t="str">
        <f ca="true">+IF(OFFSET('Sanitation Data'!$H$30,0,10*ROW('Sanitation Data'!H114))="","",OFFSET('Sanitation Data'!$H$30,0,10*ROW('Sanitation Data'!H114)))</f>
        <v/>
      </c>
      <c r="DH120" s="271" t="str">
        <f ca="true">+IF(OFFSET('Sanitation Data'!$H$31,0,10*ROW('Sanitation Data'!H114))="","",OFFSET('Sanitation Data'!$H$31,0,10*ROW('Sanitation Data'!H114)))</f>
        <v/>
      </c>
      <c r="DI120" s="271" t="str">
        <f ca="true">+IF(OFFSET('Sanitation Data'!$H$32,0,10*ROW('Sanitation Data'!H114))="","",OFFSET('Sanitation Data'!$H$32,0,10*ROW('Sanitation Data'!H114)))</f>
        <v/>
      </c>
      <c r="DJ120" s="271" t="str">
        <f ca="true">+IF(OFFSET('Sanitation Data'!$I$28,0,10*ROW('Sanitation Data'!I114))="","",OFFSET('Sanitation Data'!$I$28,0,10*ROW('Sanitation Data'!I114)))</f>
        <v/>
      </c>
      <c r="DK120" s="271" t="str">
        <f ca="true">+IF(OFFSET('Sanitation Data'!$I$29,0,10*ROW('Sanitation Data'!I114))="","",OFFSET('Sanitation Data'!$I$29,0,10*ROW('Sanitation Data'!I114)))</f>
        <v/>
      </c>
      <c r="DL120" s="271" t="str">
        <f ca="true">+IF(OFFSET('Sanitation Data'!$I$30,0,10*ROW('Sanitation Data'!I114))="","",OFFSET('Sanitation Data'!$I$30,0,10*ROW('Sanitation Data'!I114)))</f>
        <v/>
      </c>
      <c r="DM120" s="271" t="str">
        <f ca="true">+IF(OFFSET('Sanitation Data'!$I$31,0,10*ROW('Sanitation Data'!I114))="","",OFFSET('Sanitation Data'!$I$31,0,10*ROW('Sanitation Data'!I114)))</f>
        <v/>
      </c>
      <c r="DN120" s="271" t="str">
        <f ca="true">+IF(OFFSET('Sanitation Data'!$I$32,0,10*ROW('Sanitation Data'!I114))="","",OFFSET('Sanitation Data'!$I$32,0,10*ROW('Sanitation Data'!I114)))</f>
        <v/>
      </c>
      <c r="DO120" s="271" t="str">
        <f ca="true">+IF(OFFSET('Hygiene Data'!$D$11,0,10*ROW('Hygiene Data'!D114))="","",OFFSET('Hygiene Data'!$D$11,0,10*ROW('Hygiene Data'!D114)))</f>
        <v/>
      </c>
      <c r="DP120" s="271" t="str">
        <f ca="true">+IF(OFFSET('Hygiene Data'!$D$12,0,10*ROW('Hygiene Data'!D114))="","",OFFSET('Hygiene Data'!$D$12,0,10*ROW('Hygiene Data'!D114)))</f>
        <v/>
      </c>
      <c r="DQ120" s="271" t="str">
        <f ca="true">+IF(OFFSET('Hygiene Data'!$D$13,0,10*ROW('Hygiene Data'!D114))="","",OFFSET('Hygiene Data'!$D$13,0,10*ROW('Hygiene Data'!D114)))</f>
        <v/>
      </c>
      <c r="DR120" s="271" t="str">
        <f ca="true">+IF(OFFSET('Hygiene Data'!$E$11,0,10*ROW('Hygiene Data'!E114))="","",OFFSET('Hygiene Data'!$E$11,0,10*ROW('Hygiene Data'!E114)))</f>
        <v/>
      </c>
      <c r="DS120" s="271" t="str">
        <f ca="true">+IF(OFFSET('Hygiene Data'!$E$12,0,10*ROW('Hygiene Data'!E114))="","",OFFSET('Hygiene Data'!$E$12,0,10*ROW('Hygiene Data'!E114)))</f>
        <v/>
      </c>
      <c r="DT120" s="271" t="str">
        <f ca="true">+IF(OFFSET('Hygiene Data'!$E$13,0,10*ROW('Hygiene Data'!E114))="","",OFFSET('Hygiene Data'!$E$13,0,10*ROW('Hygiene Data'!E114)))</f>
        <v/>
      </c>
      <c r="DU120" s="271" t="str">
        <f ca="true">+IF(OFFSET('Hygiene Data'!$F$11,0,10*ROW('Hygiene Data'!F114))="","",OFFSET('Hygiene Data'!$F$11,0,10*ROW('Hygiene Data'!F114)))</f>
        <v/>
      </c>
      <c r="DV120" s="271" t="str">
        <f ca="true">+IF(OFFSET('Hygiene Data'!$F$12,0,10*ROW('Hygiene Data'!F114))="","",OFFSET('Hygiene Data'!$F$12,0,10*ROW('Hygiene Data'!F114)))</f>
        <v/>
      </c>
      <c r="DW120" s="271" t="str">
        <f ca="true">+IF(OFFSET('Hygiene Data'!$F$13,0,10*ROW('Hygiene Data'!F114))="","",OFFSET('Hygiene Data'!$F$13,0,10*ROW('Hygiene Data'!F114)))</f>
        <v/>
      </c>
      <c r="DX120" s="271" t="str">
        <f ca="true">+IF(OFFSET('Hygiene Data'!$G$11,0,10*ROW('Hygiene Data'!G114))="","",OFFSET('Hygiene Data'!$G$11,0,10*ROW('Hygiene Data'!G114)))</f>
        <v/>
      </c>
      <c r="DY120" s="271" t="str">
        <f ca="true">+IF(OFFSET('Hygiene Data'!$G$12,0,10*ROW('Hygiene Data'!G114))="","",OFFSET('Hygiene Data'!$G$12,0,10*ROW('Hygiene Data'!G114)))</f>
        <v/>
      </c>
      <c r="DZ120" s="271" t="str">
        <f ca="true">+IF(OFFSET('Hygiene Data'!$G$13,0,10*ROW('Hygiene Data'!G114))="","",OFFSET('Hygiene Data'!$G$13,0,10*ROW('Hygiene Data'!G114)))</f>
        <v/>
      </c>
      <c r="EA120" s="271" t="str">
        <f ca="true">+IF(OFFSET('Hygiene Data'!$H$11,0,10*ROW('Hygiene Data'!H114))="","",OFFSET('Hygiene Data'!$H$11,0,10*ROW('Hygiene Data'!H114)))</f>
        <v/>
      </c>
      <c r="EB120" s="271" t="str">
        <f ca="true">+IF(OFFSET('Hygiene Data'!$H$12,0,10*ROW('Hygiene Data'!H114))="","",OFFSET('Hygiene Data'!$H$12,0,10*ROW('Hygiene Data'!H114)))</f>
        <v/>
      </c>
      <c r="EC120" s="271" t="str">
        <f ca="true">+IF(OFFSET('Hygiene Data'!$H$13,0,10*ROW('Hygiene Data'!H114))="","",OFFSET('Hygiene Data'!$H$13,0,10*ROW('Hygiene Data'!H114)))</f>
        <v/>
      </c>
      <c r="ED120" s="271" t="str">
        <f ca="true">+IF(OFFSET('Hygiene Data'!$I$11,0,10*ROW('Hygiene Data'!I114))="","",OFFSET('Hygiene Data'!$I$11,0,10*ROW('Hygiene Data'!I114)))</f>
        <v/>
      </c>
      <c r="EE120" s="271" t="str">
        <f ca="true">+IF(OFFSET('Hygiene Data'!$I$12,0,10*ROW('Hygiene Data'!I114))="","",OFFSET('Hygiene Data'!$I$12,0,10*ROW('Hygiene Data'!I114)))</f>
        <v/>
      </c>
      <c r="EF120" s="271"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27"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1"/>
      <c r="BS121" s="271" t="str">
        <f ca="true">+IF(OFFSET('Water Data'!$D$27,0,10*ROW('Water Data'!D115))="","",OFFSET('Water Data'!$D$27,0,10*ROW('Water Data'!D115)))</f>
        <v/>
      </c>
      <c r="BT121" s="271" t="str">
        <f ca="true">+IF(OFFSET('Water Data'!$D$28,0,10*ROW('Water Data'!D115))="","",OFFSET('Water Data'!$D$28,0,10*ROW('Water Data'!D115)))</f>
        <v/>
      </c>
      <c r="BU121" s="271" t="str">
        <f ca="true">+IF(OFFSET('Water Data'!$D$29,0,10*ROW('Water Data'!D115))="","",OFFSET('Water Data'!$D$29,0,10*ROW('Water Data'!D115)))</f>
        <v/>
      </c>
      <c r="BV121" s="271" t="str">
        <f ca="true">+IF(OFFSET('Water Data'!$E$27,0,10*ROW('Water Data'!E115))="","",OFFSET('Water Data'!$E$27,0,10*ROW('Water Data'!E115)))</f>
        <v/>
      </c>
      <c r="BW121" s="271" t="str">
        <f ca="true">+IF(OFFSET('Water Data'!$E$28,0,10*ROW('Water Data'!E115))="","",OFFSET('Water Data'!$E$28,0,10*ROW('Water Data'!E115)))</f>
        <v/>
      </c>
      <c r="BX121" s="271" t="str">
        <f ca="true">+IF(OFFSET('Water Data'!$E$29,0,10*ROW('Water Data'!E115))="","",OFFSET('Water Data'!$E$29,0,10*ROW('Water Data'!E115)))</f>
        <v/>
      </c>
      <c r="BY121" s="271" t="str">
        <f ca="true">+IF(OFFSET('Water Data'!$F$27,0,10*ROW('Water Data'!F115))="","",OFFSET('Water Data'!$F$27,0,10*ROW('Water Data'!F115)))</f>
        <v/>
      </c>
      <c r="BZ121" s="271" t="str">
        <f ca="true">+IF(OFFSET('Water Data'!$F$28,0,10*ROW('Water Data'!F115))="","",OFFSET('Water Data'!$F$28,0,10*ROW('Water Data'!F115)))</f>
        <v/>
      </c>
      <c r="CA121" s="271" t="str">
        <f ca="true">+IF(OFFSET('Water Data'!$F$29,0,10*ROW('Water Data'!F115))="","",OFFSET('Water Data'!$F$29,0,10*ROW('Water Data'!F115)))</f>
        <v/>
      </c>
      <c r="CB121" s="271" t="str">
        <f ca="true">+IF(OFFSET('Water Data'!$G$27,0,10*ROW('Water Data'!G115))="","",OFFSET('Water Data'!$G$27,0,10*ROW('Water Data'!G115)))</f>
        <v/>
      </c>
      <c r="CC121" s="271" t="str">
        <f ca="true">+IF(OFFSET('Water Data'!$G$28,0,10*ROW('Water Data'!G115))="","",OFFSET('Water Data'!$G$28,0,10*ROW('Water Data'!G115)))</f>
        <v/>
      </c>
      <c r="CD121" s="271" t="str">
        <f ca="true">+IF(OFFSET('Water Data'!$G$29,0,10*ROW('Water Data'!G115))="","",OFFSET('Water Data'!$G$29,0,10*ROW('Water Data'!G115)))</f>
        <v/>
      </c>
      <c r="CE121" s="271" t="str">
        <f ca="true">+IF(OFFSET('Water Data'!$H$27,0,10*ROW('Water Data'!H115))="","",OFFSET('Water Data'!$H$27,0,10*ROW('Water Data'!H115)))</f>
        <v/>
      </c>
      <c r="CF121" s="271" t="str">
        <f ca="true">+IF(OFFSET('Water Data'!$H$28,0,10*ROW('Water Data'!H115))="","",OFFSET('Water Data'!$H$28,0,10*ROW('Water Data'!H115)))</f>
        <v/>
      </c>
      <c r="CG121" s="271" t="str">
        <f ca="true">+IF(OFFSET('Water Data'!$H$29,0,10*ROW('Water Data'!H115))="","",OFFSET('Water Data'!$H$29,0,10*ROW('Water Data'!H115)))</f>
        <v/>
      </c>
      <c r="CH121" s="271" t="str">
        <f ca="true">+IF(OFFSET('Water Data'!$I$27,0,10*ROW('Water Data'!I115))="","",OFFSET('Water Data'!$I$27,0,10*ROW('Water Data'!I115)))</f>
        <v/>
      </c>
      <c r="CI121" s="271" t="str">
        <f ca="true">+IF(OFFSET('Water Data'!$I$28,0,10*ROW('Water Data'!I115))="","",OFFSET('Water Data'!$I$28,0,10*ROW('Water Data'!I115)))</f>
        <v/>
      </c>
      <c r="CJ121" s="271" t="str">
        <f ca="true">+IF(OFFSET('Water Data'!$I$29,0,10*ROW('Water Data'!I115))="","",OFFSET('Water Data'!$I$29,0,10*ROW('Water Data'!I115)))</f>
        <v/>
      </c>
      <c r="CK121" s="271" t="str">
        <f ca="true">+IF(OFFSET('Sanitation Data'!$D$28,0,10*ROW('Sanitation Data'!D115))="","",OFFSET('Sanitation Data'!$D$28,0,10*ROW('Sanitation Data'!D115)))</f>
        <v/>
      </c>
      <c r="CL121" s="271" t="str">
        <f ca="true">+IF(OFFSET('Sanitation Data'!$D$29,0,10*ROW('Sanitation Data'!D115))="","",OFFSET('Sanitation Data'!$D$29,0,10*ROW('Sanitation Data'!D115)))</f>
        <v/>
      </c>
      <c r="CM121" s="271" t="str">
        <f ca="true">+IF(OFFSET('Sanitation Data'!$D$30,0,10*ROW('Sanitation Data'!D115))="","",OFFSET('Sanitation Data'!$D$30,0,10*ROW('Sanitation Data'!D115)))</f>
        <v/>
      </c>
      <c r="CN121" s="271" t="str">
        <f ca="true">+IF(OFFSET('Sanitation Data'!$D$31,0,10*ROW('Sanitation Data'!D115))="","",OFFSET('Sanitation Data'!$D$31,0,10*ROW('Sanitation Data'!D115)))</f>
        <v/>
      </c>
      <c r="CO121" s="271" t="str">
        <f ca="true">+IF(OFFSET('Sanitation Data'!$D$32,0,10*ROW('Sanitation Data'!D115))="","",OFFSET('Sanitation Data'!$D$32,0,10*ROW('Sanitation Data'!D115)))</f>
        <v/>
      </c>
      <c r="CP121" s="271" t="str">
        <f ca="true">+IF(OFFSET('Sanitation Data'!$E$28,0,10*ROW('Sanitation Data'!E115))="","",OFFSET('Sanitation Data'!$E$28,0,10*ROW('Sanitation Data'!E115)))</f>
        <v/>
      </c>
      <c r="CQ121" s="271" t="str">
        <f ca="true">+IF(OFFSET('Sanitation Data'!$E$29,0,10*ROW('Sanitation Data'!E115))="","",OFFSET('Sanitation Data'!$E$29,0,10*ROW('Sanitation Data'!E115)))</f>
        <v/>
      </c>
      <c r="CR121" s="271" t="str">
        <f ca="true">+IF(OFFSET('Sanitation Data'!$E$30,0,10*ROW('Sanitation Data'!E115))="","",OFFSET('Sanitation Data'!$E$30,0,10*ROW('Sanitation Data'!E115)))</f>
        <v/>
      </c>
      <c r="CS121" s="271" t="str">
        <f ca="true">+IF(OFFSET('Sanitation Data'!$E$31,0,10*ROW('Sanitation Data'!E115))="","",OFFSET('Sanitation Data'!$E$31,0,10*ROW('Sanitation Data'!E115)))</f>
        <v/>
      </c>
      <c r="CT121" s="271" t="str">
        <f ca="true">+IF(OFFSET('Sanitation Data'!$E$32,0,10*ROW('Sanitation Data'!E115))="","",OFFSET('Sanitation Data'!$E$32,0,10*ROW('Sanitation Data'!E115)))</f>
        <v/>
      </c>
      <c r="CU121" s="271" t="str">
        <f ca="true">+IF(OFFSET('Sanitation Data'!$F$28,0,10*ROW('Sanitation Data'!F115))="","",OFFSET('Sanitation Data'!$F$28,0,10*ROW('Sanitation Data'!F115)))</f>
        <v/>
      </c>
      <c r="CV121" s="271" t="str">
        <f ca="true">+IF(OFFSET('Sanitation Data'!$F$29,0,10*ROW('Sanitation Data'!F115))="","",OFFSET('Sanitation Data'!$F$29,0,10*ROW('Sanitation Data'!F115)))</f>
        <v/>
      </c>
      <c r="CW121" s="271" t="str">
        <f ca="true">+IF(OFFSET('Sanitation Data'!$F$30,0,10*ROW('Sanitation Data'!F115))="","",OFFSET('Sanitation Data'!$F$30,0,10*ROW('Sanitation Data'!F115)))</f>
        <v/>
      </c>
      <c r="CX121" s="271" t="str">
        <f ca="true">+IF(OFFSET('Sanitation Data'!$F$31,0,10*ROW('Sanitation Data'!F115))="","",OFFSET('Sanitation Data'!$F$31,0,10*ROW('Sanitation Data'!F115)))</f>
        <v/>
      </c>
      <c r="CY121" s="271" t="str">
        <f ca="true">+IF(OFFSET('Sanitation Data'!$F$32,0,10*ROW('Sanitation Data'!F115))="","",OFFSET('Sanitation Data'!$F$32,0,10*ROW('Sanitation Data'!F115)))</f>
        <v/>
      </c>
      <c r="CZ121" s="271" t="str">
        <f ca="true">+IF(OFFSET('Sanitation Data'!$G$28,0,10*ROW('Sanitation Data'!G115))="","",OFFSET('Sanitation Data'!$G$28,0,10*ROW('Sanitation Data'!G115)))</f>
        <v/>
      </c>
      <c r="DA121" s="271" t="str">
        <f ca="true">+IF(OFFSET('Sanitation Data'!$G$29,0,10*ROW('Sanitation Data'!G115))="","",OFFSET('Sanitation Data'!$G$29,0,10*ROW('Sanitation Data'!G115)))</f>
        <v/>
      </c>
      <c r="DB121" s="271" t="str">
        <f ca="true">+IF(OFFSET('Sanitation Data'!$G$30,0,10*ROW('Sanitation Data'!G115))="","",OFFSET('Sanitation Data'!$G$30,0,10*ROW('Sanitation Data'!G115)))</f>
        <v/>
      </c>
      <c r="DC121" s="271" t="str">
        <f ca="true">+IF(OFFSET('Sanitation Data'!$G$31,0,10*ROW('Sanitation Data'!G115))="","",OFFSET('Sanitation Data'!$G$31,0,10*ROW('Sanitation Data'!G115)))</f>
        <v/>
      </c>
      <c r="DD121" s="271" t="str">
        <f ca="true">+IF(OFFSET('Sanitation Data'!$G$32,0,10*ROW('Sanitation Data'!G115))="","",OFFSET('Sanitation Data'!$G$32,0,10*ROW('Sanitation Data'!G115)))</f>
        <v/>
      </c>
      <c r="DE121" s="271" t="str">
        <f ca="true">+IF(OFFSET('Sanitation Data'!$H$28,0,10*ROW('Sanitation Data'!H115))="","",OFFSET('Sanitation Data'!$H$28,0,10*ROW('Sanitation Data'!H115)))</f>
        <v/>
      </c>
      <c r="DF121" s="271" t="str">
        <f ca="true">+IF(OFFSET('Sanitation Data'!$H$29,0,10*ROW('Sanitation Data'!H115))="","",OFFSET('Sanitation Data'!$H$29,0,10*ROW('Sanitation Data'!H115)))</f>
        <v/>
      </c>
      <c r="DG121" s="271" t="str">
        <f ca="true">+IF(OFFSET('Sanitation Data'!$H$30,0,10*ROW('Sanitation Data'!H115))="","",OFFSET('Sanitation Data'!$H$30,0,10*ROW('Sanitation Data'!H115)))</f>
        <v/>
      </c>
      <c r="DH121" s="271" t="str">
        <f ca="true">+IF(OFFSET('Sanitation Data'!$H$31,0,10*ROW('Sanitation Data'!H115))="","",OFFSET('Sanitation Data'!$H$31,0,10*ROW('Sanitation Data'!H115)))</f>
        <v/>
      </c>
      <c r="DI121" s="271" t="str">
        <f ca="true">+IF(OFFSET('Sanitation Data'!$H$32,0,10*ROW('Sanitation Data'!H115))="","",OFFSET('Sanitation Data'!$H$32,0,10*ROW('Sanitation Data'!H115)))</f>
        <v/>
      </c>
      <c r="DJ121" s="271" t="str">
        <f ca="true">+IF(OFFSET('Sanitation Data'!$I$28,0,10*ROW('Sanitation Data'!I115))="","",OFFSET('Sanitation Data'!$I$28,0,10*ROW('Sanitation Data'!I115)))</f>
        <v/>
      </c>
      <c r="DK121" s="271" t="str">
        <f ca="true">+IF(OFFSET('Sanitation Data'!$I$29,0,10*ROW('Sanitation Data'!I115))="","",OFFSET('Sanitation Data'!$I$29,0,10*ROW('Sanitation Data'!I115)))</f>
        <v/>
      </c>
      <c r="DL121" s="271" t="str">
        <f ca="true">+IF(OFFSET('Sanitation Data'!$I$30,0,10*ROW('Sanitation Data'!I115))="","",OFFSET('Sanitation Data'!$I$30,0,10*ROW('Sanitation Data'!I115)))</f>
        <v/>
      </c>
      <c r="DM121" s="271" t="str">
        <f ca="true">+IF(OFFSET('Sanitation Data'!$I$31,0,10*ROW('Sanitation Data'!I115))="","",OFFSET('Sanitation Data'!$I$31,0,10*ROW('Sanitation Data'!I115)))</f>
        <v/>
      </c>
      <c r="DN121" s="271" t="str">
        <f ca="true">+IF(OFFSET('Sanitation Data'!$I$32,0,10*ROW('Sanitation Data'!I115))="","",OFFSET('Sanitation Data'!$I$32,0,10*ROW('Sanitation Data'!I115)))</f>
        <v/>
      </c>
      <c r="DO121" s="271" t="str">
        <f ca="true">+IF(OFFSET('Hygiene Data'!$D$11,0,10*ROW('Hygiene Data'!D115))="","",OFFSET('Hygiene Data'!$D$11,0,10*ROW('Hygiene Data'!D115)))</f>
        <v/>
      </c>
      <c r="DP121" s="271" t="str">
        <f ca="true">+IF(OFFSET('Hygiene Data'!$D$12,0,10*ROW('Hygiene Data'!D115))="","",OFFSET('Hygiene Data'!$D$12,0,10*ROW('Hygiene Data'!D115)))</f>
        <v/>
      </c>
      <c r="DQ121" s="271" t="str">
        <f ca="true">+IF(OFFSET('Hygiene Data'!$D$13,0,10*ROW('Hygiene Data'!D115))="","",OFFSET('Hygiene Data'!$D$13,0,10*ROW('Hygiene Data'!D115)))</f>
        <v/>
      </c>
      <c r="DR121" s="271" t="str">
        <f ca="true">+IF(OFFSET('Hygiene Data'!$E$11,0,10*ROW('Hygiene Data'!E115))="","",OFFSET('Hygiene Data'!$E$11,0,10*ROW('Hygiene Data'!E115)))</f>
        <v/>
      </c>
      <c r="DS121" s="271" t="str">
        <f ca="true">+IF(OFFSET('Hygiene Data'!$E$12,0,10*ROW('Hygiene Data'!E115))="","",OFFSET('Hygiene Data'!$E$12,0,10*ROW('Hygiene Data'!E115)))</f>
        <v/>
      </c>
      <c r="DT121" s="271" t="str">
        <f ca="true">+IF(OFFSET('Hygiene Data'!$E$13,0,10*ROW('Hygiene Data'!E115))="","",OFFSET('Hygiene Data'!$E$13,0,10*ROW('Hygiene Data'!E115)))</f>
        <v/>
      </c>
      <c r="DU121" s="271" t="str">
        <f ca="true">+IF(OFFSET('Hygiene Data'!$F$11,0,10*ROW('Hygiene Data'!F115))="","",OFFSET('Hygiene Data'!$F$11,0,10*ROW('Hygiene Data'!F115)))</f>
        <v/>
      </c>
      <c r="DV121" s="271" t="str">
        <f ca="true">+IF(OFFSET('Hygiene Data'!$F$12,0,10*ROW('Hygiene Data'!F115))="","",OFFSET('Hygiene Data'!$F$12,0,10*ROW('Hygiene Data'!F115)))</f>
        <v/>
      </c>
      <c r="DW121" s="271" t="str">
        <f ca="true">+IF(OFFSET('Hygiene Data'!$F$13,0,10*ROW('Hygiene Data'!F115))="","",OFFSET('Hygiene Data'!$F$13,0,10*ROW('Hygiene Data'!F115)))</f>
        <v/>
      </c>
      <c r="DX121" s="271" t="str">
        <f ca="true">+IF(OFFSET('Hygiene Data'!$G$11,0,10*ROW('Hygiene Data'!G115))="","",OFFSET('Hygiene Data'!$G$11,0,10*ROW('Hygiene Data'!G115)))</f>
        <v/>
      </c>
      <c r="DY121" s="271" t="str">
        <f ca="true">+IF(OFFSET('Hygiene Data'!$G$12,0,10*ROW('Hygiene Data'!G115))="","",OFFSET('Hygiene Data'!$G$12,0,10*ROW('Hygiene Data'!G115)))</f>
        <v/>
      </c>
      <c r="DZ121" s="271" t="str">
        <f ca="true">+IF(OFFSET('Hygiene Data'!$G$13,0,10*ROW('Hygiene Data'!G115))="","",OFFSET('Hygiene Data'!$G$13,0,10*ROW('Hygiene Data'!G115)))</f>
        <v/>
      </c>
      <c r="EA121" s="271" t="str">
        <f ca="true">+IF(OFFSET('Hygiene Data'!$H$11,0,10*ROW('Hygiene Data'!H115))="","",OFFSET('Hygiene Data'!$H$11,0,10*ROW('Hygiene Data'!H115)))</f>
        <v/>
      </c>
      <c r="EB121" s="271" t="str">
        <f ca="true">+IF(OFFSET('Hygiene Data'!$H$12,0,10*ROW('Hygiene Data'!H115))="","",OFFSET('Hygiene Data'!$H$12,0,10*ROW('Hygiene Data'!H115)))</f>
        <v/>
      </c>
      <c r="EC121" s="271" t="str">
        <f ca="true">+IF(OFFSET('Hygiene Data'!$H$13,0,10*ROW('Hygiene Data'!H115))="","",OFFSET('Hygiene Data'!$H$13,0,10*ROW('Hygiene Data'!H115)))</f>
        <v/>
      </c>
      <c r="ED121" s="271" t="str">
        <f ca="true">+IF(OFFSET('Hygiene Data'!$I$11,0,10*ROW('Hygiene Data'!I115))="","",OFFSET('Hygiene Data'!$I$11,0,10*ROW('Hygiene Data'!I115)))</f>
        <v/>
      </c>
      <c r="EE121" s="271" t="str">
        <f ca="true">+IF(OFFSET('Hygiene Data'!$I$12,0,10*ROW('Hygiene Data'!I115))="","",OFFSET('Hygiene Data'!$I$12,0,10*ROW('Hygiene Data'!I115)))</f>
        <v/>
      </c>
      <c r="EF121" s="271"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27"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1"/>
      <c r="BS122" s="271" t="str">
        <f ca="true">+IF(OFFSET('Water Data'!$D$27,0,10*ROW('Water Data'!D116))="","",OFFSET('Water Data'!$D$27,0,10*ROW('Water Data'!D116)))</f>
        <v/>
      </c>
      <c r="BT122" s="271" t="str">
        <f ca="true">+IF(OFFSET('Water Data'!$D$28,0,10*ROW('Water Data'!D116))="","",OFFSET('Water Data'!$D$28,0,10*ROW('Water Data'!D116)))</f>
        <v/>
      </c>
      <c r="BU122" s="271" t="str">
        <f ca="true">+IF(OFFSET('Water Data'!$D$29,0,10*ROW('Water Data'!D116))="","",OFFSET('Water Data'!$D$29,0,10*ROW('Water Data'!D116)))</f>
        <v/>
      </c>
      <c r="BV122" s="271" t="str">
        <f ca="true">+IF(OFFSET('Water Data'!$E$27,0,10*ROW('Water Data'!E116))="","",OFFSET('Water Data'!$E$27,0,10*ROW('Water Data'!E116)))</f>
        <v/>
      </c>
      <c r="BW122" s="271" t="str">
        <f ca="true">+IF(OFFSET('Water Data'!$E$28,0,10*ROW('Water Data'!E116))="","",OFFSET('Water Data'!$E$28,0,10*ROW('Water Data'!E116)))</f>
        <v/>
      </c>
      <c r="BX122" s="271" t="str">
        <f ca="true">+IF(OFFSET('Water Data'!$E$29,0,10*ROW('Water Data'!E116))="","",OFFSET('Water Data'!$E$29,0,10*ROW('Water Data'!E116)))</f>
        <v/>
      </c>
      <c r="BY122" s="271" t="str">
        <f ca="true">+IF(OFFSET('Water Data'!$F$27,0,10*ROW('Water Data'!F116))="","",OFFSET('Water Data'!$F$27,0,10*ROW('Water Data'!F116)))</f>
        <v/>
      </c>
      <c r="BZ122" s="271" t="str">
        <f ca="true">+IF(OFFSET('Water Data'!$F$28,0,10*ROW('Water Data'!F116))="","",OFFSET('Water Data'!$F$28,0,10*ROW('Water Data'!F116)))</f>
        <v/>
      </c>
      <c r="CA122" s="271" t="str">
        <f ca="true">+IF(OFFSET('Water Data'!$F$29,0,10*ROW('Water Data'!F116))="","",OFFSET('Water Data'!$F$29,0,10*ROW('Water Data'!F116)))</f>
        <v/>
      </c>
      <c r="CB122" s="271" t="str">
        <f ca="true">+IF(OFFSET('Water Data'!$G$27,0,10*ROW('Water Data'!G116))="","",OFFSET('Water Data'!$G$27,0,10*ROW('Water Data'!G116)))</f>
        <v/>
      </c>
      <c r="CC122" s="271" t="str">
        <f ca="true">+IF(OFFSET('Water Data'!$G$28,0,10*ROW('Water Data'!G116))="","",OFFSET('Water Data'!$G$28,0,10*ROW('Water Data'!G116)))</f>
        <v/>
      </c>
      <c r="CD122" s="271" t="str">
        <f ca="true">+IF(OFFSET('Water Data'!$G$29,0,10*ROW('Water Data'!G116))="","",OFFSET('Water Data'!$G$29,0,10*ROW('Water Data'!G116)))</f>
        <v/>
      </c>
      <c r="CE122" s="271" t="str">
        <f ca="true">+IF(OFFSET('Water Data'!$H$27,0,10*ROW('Water Data'!H116))="","",OFFSET('Water Data'!$H$27,0,10*ROW('Water Data'!H116)))</f>
        <v/>
      </c>
      <c r="CF122" s="271" t="str">
        <f ca="true">+IF(OFFSET('Water Data'!$H$28,0,10*ROW('Water Data'!H116))="","",OFFSET('Water Data'!$H$28,0,10*ROW('Water Data'!H116)))</f>
        <v/>
      </c>
      <c r="CG122" s="271" t="str">
        <f ca="true">+IF(OFFSET('Water Data'!$H$29,0,10*ROW('Water Data'!H116))="","",OFFSET('Water Data'!$H$29,0,10*ROW('Water Data'!H116)))</f>
        <v/>
      </c>
      <c r="CH122" s="271" t="str">
        <f ca="true">+IF(OFFSET('Water Data'!$I$27,0,10*ROW('Water Data'!I116))="","",OFFSET('Water Data'!$I$27,0,10*ROW('Water Data'!I116)))</f>
        <v/>
      </c>
      <c r="CI122" s="271" t="str">
        <f ca="true">+IF(OFFSET('Water Data'!$I$28,0,10*ROW('Water Data'!I116))="","",OFFSET('Water Data'!$I$28,0,10*ROW('Water Data'!I116)))</f>
        <v/>
      </c>
      <c r="CJ122" s="271" t="str">
        <f ca="true">+IF(OFFSET('Water Data'!$I$29,0,10*ROW('Water Data'!I116))="","",OFFSET('Water Data'!$I$29,0,10*ROW('Water Data'!I116)))</f>
        <v/>
      </c>
      <c r="CK122" s="271" t="str">
        <f ca="true">+IF(OFFSET('Sanitation Data'!$D$28,0,10*ROW('Sanitation Data'!D116))="","",OFFSET('Sanitation Data'!$D$28,0,10*ROW('Sanitation Data'!D116)))</f>
        <v/>
      </c>
      <c r="CL122" s="271" t="str">
        <f ca="true">+IF(OFFSET('Sanitation Data'!$D$29,0,10*ROW('Sanitation Data'!D116))="","",OFFSET('Sanitation Data'!$D$29,0,10*ROW('Sanitation Data'!D116)))</f>
        <v/>
      </c>
      <c r="CM122" s="271" t="str">
        <f ca="true">+IF(OFFSET('Sanitation Data'!$D$30,0,10*ROW('Sanitation Data'!D116))="","",OFFSET('Sanitation Data'!$D$30,0,10*ROW('Sanitation Data'!D116)))</f>
        <v/>
      </c>
      <c r="CN122" s="271" t="str">
        <f ca="true">+IF(OFFSET('Sanitation Data'!$D$31,0,10*ROW('Sanitation Data'!D116))="","",OFFSET('Sanitation Data'!$D$31,0,10*ROW('Sanitation Data'!D116)))</f>
        <v/>
      </c>
      <c r="CO122" s="271" t="str">
        <f ca="true">+IF(OFFSET('Sanitation Data'!$D$32,0,10*ROW('Sanitation Data'!D116))="","",OFFSET('Sanitation Data'!$D$32,0,10*ROW('Sanitation Data'!D116)))</f>
        <v/>
      </c>
      <c r="CP122" s="271" t="str">
        <f ca="true">+IF(OFFSET('Sanitation Data'!$E$28,0,10*ROW('Sanitation Data'!E116))="","",OFFSET('Sanitation Data'!$E$28,0,10*ROW('Sanitation Data'!E116)))</f>
        <v/>
      </c>
      <c r="CQ122" s="271" t="str">
        <f ca="true">+IF(OFFSET('Sanitation Data'!$E$29,0,10*ROW('Sanitation Data'!E116))="","",OFFSET('Sanitation Data'!$E$29,0,10*ROW('Sanitation Data'!E116)))</f>
        <v/>
      </c>
      <c r="CR122" s="271" t="str">
        <f ca="true">+IF(OFFSET('Sanitation Data'!$E$30,0,10*ROW('Sanitation Data'!E116))="","",OFFSET('Sanitation Data'!$E$30,0,10*ROW('Sanitation Data'!E116)))</f>
        <v/>
      </c>
      <c r="CS122" s="271" t="str">
        <f ca="true">+IF(OFFSET('Sanitation Data'!$E$31,0,10*ROW('Sanitation Data'!E116))="","",OFFSET('Sanitation Data'!$E$31,0,10*ROW('Sanitation Data'!E116)))</f>
        <v/>
      </c>
      <c r="CT122" s="271" t="str">
        <f ca="true">+IF(OFFSET('Sanitation Data'!$E$32,0,10*ROW('Sanitation Data'!E116))="","",OFFSET('Sanitation Data'!$E$32,0,10*ROW('Sanitation Data'!E116)))</f>
        <v/>
      </c>
      <c r="CU122" s="271" t="str">
        <f ca="true">+IF(OFFSET('Sanitation Data'!$F$28,0,10*ROW('Sanitation Data'!F116))="","",OFFSET('Sanitation Data'!$F$28,0,10*ROW('Sanitation Data'!F116)))</f>
        <v/>
      </c>
      <c r="CV122" s="271" t="str">
        <f ca="true">+IF(OFFSET('Sanitation Data'!$F$29,0,10*ROW('Sanitation Data'!F116))="","",OFFSET('Sanitation Data'!$F$29,0,10*ROW('Sanitation Data'!F116)))</f>
        <v/>
      </c>
      <c r="CW122" s="271" t="str">
        <f ca="true">+IF(OFFSET('Sanitation Data'!$F$30,0,10*ROW('Sanitation Data'!F116))="","",OFFSET('Sanitation Data'!$F$30,0,10*ROW('Sanitation Data'!F116)))</f>
        <v/>
      </c>
      <c r="CX122" s="271" t="str">
        <f ca="true">+IF(OFFSET('Sanitation Data'!$F$31,0,10*ROW('Sanitation Data'!F116))="","",OFFSET('Sanitation Data'!$F$31,0,10*ROW('Sanitation Data'!F116)))</f>
        <v/>
      </c>
      <c r="CY122" s="271" t="str">
        <f ca="true">+IF(OFFSET('Sanitation Data'!$F$32,0,10*ROW('Sanitation Data'!F116))="","",OFFSET('Sanitation Data'!$F$32,0,10*ROW('Sanitation Data'!F116)))</f>
        <v/>
      </c>
      <c r="CZ122" s="271" t="str">
        <f ca="true">+IF(OFFSET('Sanitation Data'!$G$28,0,10*ROW('Sanitation Data'!G116))="","",OFFSET('Sanitation Data'!$G$28,0,10*ROW('Sanitation Data'!G116)))</f>
        <v/>
      </c>
      <c r="DA122" s="271" t="str">
        <f ca="true">+IF(OFFSET('Sanitation Data'!$G$29,0,10*ROW('Sanitation Data'!G116))="","",OFFSET('Sanitation Data'!$G$29,0,10*ROW('Sanitation Data'!G116)))</f>
        <v/>
      </c>
      <c r="DB122" s="271" t="str">
        <f ca="true">+IF(OFFSET('Sanitation Data'!$G$30,0,10*ROW('Sanitation Data'!G116))="","",OFFSET('Sanitation Data'!$G$30,0,10*ROW('Sanitation Data'!G116)))</f>
        <v/>
      </c>
      <c r="DC122" s="271" t="str">
        <f ca="true">+IF(OFFSET('Sanitation Data'!$G$31,0,10*ROW('Sanitation Data'!G116))="","",OFFSET('Sanitation Data'!$G$31,0,10*ROW('Sanitation Data'!G116)))</f>
        <v/>
      </c>
      <c r="DD122" s="271" t="str">
        <f ca="true">+IF(OFFSET('Sanitation Data'!$G$32,0,10*ROW('Sanitation Data'!G116))="","",OFFSET('Sanitation Data'!$G$32,0,10*ROW('Sanitation Data'!G116)))</f>
        <v/>
      </c>
      <c r="DE122" s="271" t="str">
        <f ca="true">+IF(OFFSET('Sanitation Data'!$H$28,0,10*ROW('Sanitation Data'!H116))="","",OFFSET('Sanitation Data'!$H$28,0,10*ROW('Sanitation Data'!H116)))</f>
        <v/>
      </c>
      <c r="DF122" s="271" t="str">
        <f ca="true">+IF(OFFSET('Sanitation Data'!$H$29,0,10*ROW('Sanitation Data'!H116))="","",OFFSET('Sanitation Data'!$H$29,0,10*ROW('Sanitation Data'!H116)))</f>
        <v/>
      </c>
      <c r="DG122" s="271" t="str">
        <f ca="true">+IF(OFFSET('Sanitation Data'!$H$30,0,10*ROW('Sanitation Data'!H116))="","",OFFSET('Sanitation Data'!$H$30,0,10*ROW('Sanitation Data'!H116)))</f>
        <v/>
      </c>
      <c r="DH122" s="271" t="str">
        <f ca="true">+IF(OFFSET('Sanitation Data'!$H$31,0,10*ROW('Sanitation Data'!H116))="","",OFFSET('Sanitation Data'!$H$31,0,10*ROW('Sanitation Data'!H116)))</f>
        <v/>
      </c>
      <c r="DI122" s="271" t="str">
        <f ca="true">+IF(OFFSET('Sanitation Data'!$H$32,0,10*ROW('Sanitation Data'!H116))="","",OFFSET('Sanitation Data'!$H$32,0,10*ROW('Sanitation Data'!H116)))</f>
        <v/>
      </c>
      <c r="DJ122" s="271" t="str">
        <f ca="true">+IF(OFFSET('Sanitation Data'!$I$28,0,10*ROW('Sanitation Data'!I116))="","",OFFSET('Sanitation Data'!$I$28,0,10*ROW('Sanitation Data'!I116)))</f>
        <v/>
      </c>
      <c r="DK122" s="271" t="str">
        <f ca="true">+IF(OFFSET('Sanitation Data'!$I$29,0,10*ROW('Sanitation Data'!I116))="","",OFFSET('Sanitation Data'!$I$29,0,10*ROW('Sanitation Data'!I116)))</f>
        <v/>
      </c>
      <c r="DL122" s="271" t="str">
        <f ca="true">+IF(OFFSET('Sanitation Data'!$I$30,0,10*ROW('Sanitation Data'!I116))="","",OFFSET('Sanitation Data'!$I$30,0,10*ROW('Sanitation Data'!I116)))</f>
        <v/>
      </c>
      <c r="DM122" s="271" t="str">
        <f ca="true">+IF(OFFSET('Sanitation Data'!$I$31,0,10*ROW('Sanitation Data'!I116))="","",OFFSET('Sanitation Data'!$I$31,0,10*ROW('Sanitation Data'!I116)))</f>
        <v/>
      </c>
      <c r="DN122" s="271" t="str">
        <f ca="true">+IF(OFFSET('Sanitation Data'!$I$32,0,10*ROW('Sanitation Data'!I116))="","",OFFSET('Sanitation Data'!$I$32,0,10*ROW('Sanitation Data'!I116)))</f>
        <v/>
      </c>
      <c r="DO122" s="271" t="str">
        <f ca="true">+IF(OFFSET('Hygiene Data'!$D$11,0,10*ROW('Hygiene Data'!D116))="","",OFFSET('Hygiene Data'!$D$11,0,10*ROW('Hygiene Data'!D116)))</f>
        <v/>
      </c>
      <c r="DP122" s="271" t="str">
        <f ca="true">+IF(OFFSET('Hygiene Data'!$D$12,0,10*ROW('Hygiene Data'!D116))="","",OFFSET('Hygiene Data'!$D$12,0,10*ROW('Hygiene Data'!D116)))</f>
        <v/>
      </c>
      <c r="DQ122" s="271" t="str">
        <f ca="true">+IF(OFFSET('Hygiene Data'!$D$13,0,10*ROW('Hygiene Data'!D116))="","",OFFSET('Hygiene Data'!$D$13,0,10*ROW('Hygiene Data'!D116)))</f>
        <v/>
      </c>
      <c r="DR122" s="271" t="str">
        <f ca="true">+IF(OFFSET('Hygiene Data'!$E$11,0,10*ROW('Hygiene Data'!E116))="","",OFFSET('Hygiene Data'!$E$11,0,10*ROW('Hygiene Data'!E116)))</f>
        <v/>
      </c>
      <c r="DS122" s="271" t="str">
        <f ca="true">+IF(OFFSET('Hygiene Data'!$E$12,0,10*ROW('Hygiene Data'!E116))="","",OFFSET('Hygiene Data'!$E$12,0,10*ROW('Hygiene Data'!E116)))</f>
        <v/>
      </c>
      <c r="DT122" s="271" t="str">
        <f ca="true">+IF(OFFSET('Hygiene Data'!$E$13,0,10*ROW('Hygiene Data'!E116))="","",OFFSET('Hygiene Data'!$E$13,0,10*ROW('Hygiene Data'!E116)))</f>
        <v/>
      </c>
      <c r="DU122" s="271" t="str">
        <f ca="true">+IF(OFFSET('Hygiene Data'!$F$11,0,10*ROW('Hygiene Data'!F116))="","",OFFSET('Hygiene Data'!$F$11,0,10*ROW('Hygiene Data'!F116)))</f>
        <v/>
      </c>
      <c r="DV122" s="271" t="str">
        <f ca="true">+IF(OFFSET('Hygiene Data'!$F$12,0,10*ROW('Hygiene Data'!F116))="","",OFFSET('Hygiene Data'!$F$12,0,10*ROW('Hygiene Data'!F116)))</f>
        <v/>
      </c>
      <c r="DW122" s="271" t="str">
        <f ca="true">+IF(OFFSET('Hygiene Data'!$F$13,0,10*ROW('Hygiene Data'!F116))="","",OFFSET('Hygiene Data'!$F$13,0,10*ROW('Hygiene Data'!F116)))</f>
        <v/>
      </c>
      <c r="DX122" s="271" t="str">
        <f ca="true">+IF(OFFSET('Hygiene Data'!$G$11,0,10*ROW('Hygiene Data'!G116))="","",OFFSET('Hygiene Data'!$G$11,0,10*ROW('Hygiene Data'!G116)))</f>
        <v/>
      </c>
      <c r="DY122" s="271" t="str">
        <f ca="true">+IF(OFFSET('Hygiene Data'!$G$12,0,10*ROW('Hygiene Data'!G116))="","",OFFSET('Hygiene Data'!$G$12,0,10*ROW('Hygiene Data'!G116)))</f>
        <v/>
      </c>
      <c r="DZ122" s="271" t="str">
        <f ca="true">+IF(OFFSET('Hygiene Data'!$G$13,0,10*ROW('Hygiene Data'!G116))="","",OFFSET('Hygiene Data'!$G$13,0,10*ROW('Hygiene Data'!G116)))</f>
        <v/>
      </c>
      <c r="EA122" s="271" t="str">
        <f ca="true">+IF(OFFSET('Hygiene Data'!$H$11,0,10*ROW('Hygiene Data'!H116))="","",OFFSET('Hygiene Data'!$H$11,0,10*ROW('Hygiene Data'!H116)))</f>
        <v/>
      </c>
      <c r="EB122" s="271" t="str">
        <f ca="true">+IF(OFFSET('Hygiene Data'!$H$12,0,10*ROW('Hygiene Data'!H116))="","",OFFSET('Hygiene Data'!$H$12,0,10*ROW('Hygiene Data'!H116)))</f>
        <v/>
      </c>
      <c r="EC122" s="271" t="str">
        <f ca="true">+IF(OFFSET('Hygiene Data'!$H$13,0,10*ROW('Hygiene Data'!H116))="","",OFFSET('Hygiene Data'!$H$13,0,10*ROW('Hygiene Data'!H116)))</f>
        <v/>
      </c>
      <c r="ED122" s="271" t="str">
        <f ca="true">+IF(OFFSET('Hygiene Data'!$I$11,0,10*ROW('Hygiene Data'!I116))="","",OFFSET('Hygiene Data'!$I$11,0,10*ROW('Hygiene Data'!I116)))</f>
        <v/>
      </c>
      <c r="EE122" s="271" t="str">
        <f ca="true">+IF(OFFSET('Hygiene Data'!$I$12,0,10*ROW('Hygiene Data'!I116))="","",OFFSET('Hygiene Data'!$I$12,0,10*ROW('Hygiene Data'!I116)))</f>
        <v/>
      </c>
      <c r="EF122" s="271"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27"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1"/>
      <c r="BS123" s="271" t="str">
        <f ca="true">+IF(OFFSET('Water Data'!$D$27,0,10*ROW('Water Data'!D117))="","",OFFSET('Water Data'!$D$27,0,10*ROW('Water Data'!D117)))</f>
        <v/>
      </c>
      <c r="BT123" s="271" t="str">
        <f ca="true">+IF(OFFSET('Water Data'!$D$28,0,10*ROW('Water Data'!D117))="","",OFFSET('Water Data'!$D$28,0,10*ROW('Water Data'!D117)))</f>
        <v/>
      </c>
      <c r="BU123" s="271" t="str">
        <f ca="true">+IF(OFFSET('Water Data'!$D$29,0,10*ROW('Water Data'!D117))="","",OFFSET('Water Data'!$D$29,0,10*ROW('Water Data'!D117)))</f>
        <v/>
      </c>
      <c r="BV123" s="271" t="str">
        <f ca="true">+IF(OFFSET('Water Data'!$E$27,0,10*ROW('Water Data'!E117))="","",OFFSET('Water Data'!$E$27,0,10*ROW('Water Data'!E117)))</f>
        <v/>
      </c>
      <c r="BW123" s="271" t="str">
        <f ca="true">+IF(OFFSET('Water Data'!$E$28,0,10*ROW('Water Data'!E117))="","",OFFSET('Water Data'!$E$28,0,10*ROW('Water Data'!E117)))</f>
        <v/>
      </c>
      <c r="BX123" s="271" t="str">
        <f ca="true">+IF(OFFSET('Water Data'!$E$29,0,10*ROW('Water Data'!E117))="","",OFFSET('Water Data'!$E$29,0,10*ROW('Water Data'!E117)))</f>
        <v/>
      </c>
      <c r="BY123" s="271" t="str">
        <f ca="true">+IF(OFFSET('Water Data'!$F$27,0,10*ROW('Water Data'!F117))="","",OFFSET('Water Data'!$F$27,0,10*ROW('Water Data'!F117)))</f>
        <v/>
      </c>
      <c r="BZ123" s="271" t="str">
        <f ca="true">+IF(OFFSET('Water Data'!$F$28,0,10*ROW('Water Data'!F117))="","",OFFSET('Water Data'!$F$28,0,10*ROW('Water Data'!F117)))</f>
        <v/>
      </c>
      <c r="CA123" s="271" t="str">
        <f ca="true">+IF(OFFSET('Water Data'!$F$29,0,10*ROW('Water Data'!F117))="","",OFFSET('Water Data'!$F$29,0,10*ROW('Water Data'!F117)))</f>
        <v/>
      </c>
      <c r="CB123" s="271" t="str">
        <f ca="true">+IF(OFFSET('Water Data'!$G$27,0,10*ROW('Water Data'!G117))="","",OFFSET('Water Data'!$G$27,0,10*ROW('Water Data'!G117)))</f>
        <v/>
      </c>
      <c r="CC123" s="271" t="str">
        <f ca="true">+IF(OFFSET('Water Data'!$G$28,0,10*ROW('Water Data'!G117))="","",OFFSET('Water Data'!$G$28,0,10*ROW('Water Data'!G117)))</f>
        <v/>
      </c>
      <c r="CD123" s="271" t="str">
        <f ca="true">+IF(OFFSET('Water Data'!$G$29,0,10*ROW('Water Data'!G117))="","",OFFSET('Water Data'!$G$29,0,10*ROW('Water Data'!G117)))</f>
        <v/>
      </c>
      <c r="CE123" s="271" t="str">
        <f ca="true">+IF(OFFSET('Water Data'!$H$27,0,10*ROW('Water Data'!H117))="","",OFFSET('Water Data'!$H$27,0,10*ROW('Water Data'!H117)))</f>
        <v/>
      </c>
      <c r="CF123" s="271" t="str">
        <f ca="true">+IF(OFFSET('Water Data'!$H$28,0,10*ROW('Water Data'!H117))="","",OFFSET('Water Data'!$H$28,0,10*ROW('Water Data'!H117)))</f>
        <v/>
      </c>
      <c r="CG123" s="271" t="str">
        <f ca="true">+IF(OFFSET('Water Data'!$H$29,0,10*ROW('Water Data'!H117))="","",OFFSET('Water Data'!$H$29,0,10*ROW('Water Data'!H117)))</f>
        <v/>
      </c>
      <c r="CH123" s="271" t="str">
        <f ca="true">+IF(OFFSET('Water Data'!$I$27,0,10*ROW('Water Data'!I117))="","",OFFSET('Water Data'!$I$27,0,10*ROW('Water Data'!I117)))</f>
        <v/>
      </c>
      <c r="CI123" s="271" t="str">
        <f ca="true">+IF(OFFSET('Water Data'!$I$28,0,10*ROW('Water Data'!I117))="","",OFFSET('Water Data'!$I$28,0,10*ROW('Water Data'!I117)))</f>
        <v/>
      </c>
      <c r="CJ123" s="271" t="str">
        <f ca="true">+IF(OFFSET('Water Data'!$I$29,0,10*ROW('Water Data'!I117))="","",OFFSET('Water Data'!$I$29,0,10*ROW('Water Data'!I117)))</f>
        <v/>
      </c>
      <c r="CK123" s="271" t="str">
        <f ca="true">+IF(OFFSET('Sanitation Data'!$D$28,0,10*ROW('Sanitation Data'!D117))="","",OFFSET('Sanitation Data'!$D$28,0,10*ROW('Sanitation Data'!D117)))</f>
        <v/>
      </c>
      <c r="CL123" s="271" t="str">
        <f ca="true">+IF(OFFSET('Sanitation Data'!$D$29,0,10*ROW('Sanitation Data'!D117))="","",OFFSET('Sanitation Data'!$D$29,0,10*ROW('Sanitation Data'!D117)))</f>
        <v/>
      </c>
      <c r="CM123" s="271" t="str">
        <f ca="true">+IF(OFFSET('Sanitation Data'!$D$30,0,10*ROW('Sanitation Data'!D117))="","",OFFSET('Sanitation Data'!$D$30,0,10*ROW('Sanitation Data'!D117)))</f>
        <v/>
      </c>
      <c r="CN123" s="271" t="str">
        <f ca="true">+IF(OFFSET('Sanitation Data'!$D$31,0,10*ROW('Sanitation Data'!D117))="","",OFFSET('Sanitation Data'!$D$31,0,10*ROW('Sanitation Data'!D117)))</f>
        <v/>
      </c>
      <c r="CO123" s="271" t="str">
        <f ca="true">+IF(OFFSET('Sanitation Data'!$D$32,0,10*ROW('Sanitation Data'!D117))="","",OFFSET('Sanitation Data'!$D$32,0,10*ROW('Sanitation Data'!D117)))</f>
        <v/>
      </c>
      <c r="CP123" s="271" t="str">
        <f ca="true">+IF(OFFSET('Sanitation Data'!$E$28,0,10*ROW('Sanitation Data'!E117))="","",OFFSET('Sanitation Data'!$E$28,0,10*ROW('Sanitation Data'!E117)))</f>
        <v/>
      </c>
      <c r="CQ123" s="271" t="str">
        <f ca="true">+IF(OFFSET('Sanitation Data'!$E$29,0,10*ROW('Sanitation Data'!E117))="","",OFFSET('Sanitation Data'!$E$29,0,10*ROW('Sanitation Data'!E117)))</f>
        <v/>
      </c>
      <c r="CR123" s="271" t="str">
        <f ca="true">+IF(OFFSET('Sanitation Data'!$E$30,0,10*ROW('Sanitation Data'!E117))="","",OFFSET('Sanitation Data'!$E$30,0,10*ROW('Sanitation Data'!E117)))</f>
        <v/>
      </c>
      <c r="CS123" s="271" t="str">
        <f ca="true">+IF(OFFSET('Sanitation Data'!$E$31,0,10*ROW('Sanitation Data'!E117))="","",OFFSET('Sanitation Data'!$E$31,0,10*ROW('Sanitation Data'!E117)))</f>
        <v/>
      </c>
      <c r="CT123" s="271" t="str">
        <f ca="true">+IF(OFFSET('Sanitation Data'!$E$32,0,10*ROW('Sanitation Data'!E117))="","",OFFSET('Sanitation Data'!$E$32,0,10*ROW('Sanitation Data'!E117)))</f>
        <v/>
      </c>
      <c r="CU123" s="271" t="str">
        <f ca="true">+IF(OFFSET('Sanitation Data'!$F$28,0,10*ROW('Sanitation Data'!F117))="","",OFFSET('Sanitation Data'!$F$28,0,10*ROW('Sanitation Data'!F117)))</f>
        <v/>
      </c>
      <c r="CV123" s="271" t="str">
        <f ca="true">+IF(OFFSET('Sanitation Data'!$F$29,0,10*ROW('Sanitation Data'!F117))="","",OFFSET('Sanitation Data'!$F$29,0,10*ROW('Sanitation Data'!F117)))</f>
        <v/>
      </c>
      <c r="CW123" s="271" t="str">
        <f ca="true">+IF(OFFSET('Sanitation Data'!$F$30,0,10*ROW('Sanitation Data'!F117))="","",OFFSET('Sanitation Data'!$F$30,0,10*ROW('Sanitation Data'!F117)))</f>
        <v/>
      </c>
      <c r="CX123" s="271" t="str">
        <f ca="true">+IF(OFFSET('Sanitation Data'!$F$31,0,10*ROW('Sanitation Data'!F117))="","",OFFSET('Sanitation Data'!$F$31,0,10*ROW('Sanitation Data'!F117)))</f>
        <v/>
      </c>
      <c r="CY123" s="271" t="str">
        <f ca="true">+IF(OFFSET('Sanitation Data'!$F$32,0,10*ROW('Sanitation Data'!F117))="","",OFFSET('Sanitation Data'!$F$32,0,10*ROW('Sanitation Data'!F117)))</f>
        <v/>
      </c>
      <c r="CZ123" s="271" t="str">
        <f ca="true">+IF(OFFSET('Sanitation Data'!$G$28,0,10*ROW('Sanitation Data'!G117))="","",OFFSET('Sanitation Data'!$G$28,0,10*ROW('Sanitation Data'!G117)))</f>
        <v/>
      </c>
      <c r="DA123" s="271" t="str">
        <f ca="true">+IF(OFFSET('Sanitation Data'!$G$29,0,10*ROW('Sanitation Data'!G117))="","",OFFSET('Sanitation Data'!$G$29,0,10*ROW('Sanitation Data'!G117)))</f>
        <v/>
      </c>
      <c r="DB123" s="271" t="str">
        <f ca="true">+IF(OFFSET('Sanitation Data'!$G$30,0,10*ROW('Sanitation Data'!G117))="","",OFFSET('Sanitation Data'!$G$30,0,10*ROW('Sanitation Data'!G117)))</f>
        <v/>
      </c>
      <c r="DC123" s="271" t="str">
        <f ca="true">+IF(OFFSET('Sanitation Data'!$G$31,0,10*ROW('Sanitation Data'!G117))="","",OFFSET('Sanitation Data'!$G$31,0,10*ROW('Sanitation Data'!G117)))</f>
        <v/>
      </c>
      <c r="DD123" s="271" t="str">
        <f ca="true">+IF(OFFSET('Sanitation Data'!$G$32,0,10*ROW('Sanitation Data'!G117))="","",OFFSET('Sanitation Data'!$G$32,0,10*ROW('Sanitation Data'!G117)))</f>
        <v/>
      </c>
      <c r="DE123" s="271" t="str">
        <f ca="true">+IF(OFFSET('Sanitation Data'!$H$28,0,10*ROW('Sanitation Data'!H117))="","",OFFSET('Sanitation Data'!$H$28,0,10*ROW('Sanitation Data'!H117)))</f>
        <v/>
      </c>
      <c r="DF123" s="271" t="str">
        <f ca="true">+IF(OFFSET('Sanitation Data'!$H$29,0,10*ROW('Sanitation Data'!H117))="","",OFFSET('Sanitation Data'!$H$29,0,10*ROW('Sanitation Data'!H117)))</f>
        <v/>
      </c>
      <c r="DG123" s="271" t="str">
        <f ca="true">+IF(OFFSET('Sanitation Data'!$H$30,0,10*ROW('Sanitation Data'!H117))="","",OFFSET('Sanitation Data'!$H$30,0,10*ROW('Sanitation Data'!H117)))</f>
        <v/>
      </c>
      <c r="DH123" s="271" t="str">
        <f ca="true">+IF(OFFSET('Sanitation Data'!$H$31,0,10*ROW('Sanitation Data'!H117))="","",OFFSET('Sanitation Data'!$H$31,0,10*ROW('Sanitation Data'!H117)))</f>
        <v/>
      </c>
      <c r="DI123" s="271" t="str">
        <f ca="true">+IF(OFFSET('Sanitation Data'!$H$32,0,10*ROW('Sanitation Data'!H117))="","",OFFSET('Sanitation Data'!$H$32,0,10*ROW('Sanitation Data'!H117)))</f>
        <v/>
      </c>
      <c r="DJ123" s="271" t="str">
        <f ca="true">+IF(OFFSET('Sanitation Data'!$I$28,0,10*ROW('Sanitation Data'!I117))="","",OFFSET('Sanitation Data'!$I$28,0,10*ROW('Sanitation Data'!I117)))</f>
        <v/>
      </c>
      <c r="DK123" s="271" t="str">
        <f ca="true">+IF(OFFSET('Sanitation Data'!$I$29,0,10*ROW('Sanitation Data'!I117))="","",OFFSET('Sanitation Data'!$I$29,0,10*ROW('Sanitation Data'!I117)))</f>
        <v/>
      </c>
      <c r="DL123" s="271" t="str">
        <f ca="true">+IF(OFFSET('Sanitation Data'!$I$30,0,10*ROW('Sanitation Data'!I117))="","",OFFSET('Sanitation Data'!$I$30,0,10*ROW('Sanitation Data'!I117)))</f>
        <v/>
      </c>
      <c r="DM123" s="271" t="str">
        <f ca="true">+IF(OFFSET('Sanitation Data'!$I$31,0,10*ROW('Sanitation Data'!I117))="","",OFFSET('Sanitation Data'!$I$31,0,10*ROW('Sanitation Data'!I117)))</f>
        <v/>
      </c>
      <c r="DN123" s="271" t="str">
        <f ca="true">+IF(OFFSET('Sanitation Data'!$I$32,0,10*ROW('Sanitation Data'!I117))="","",OFFSET('Sanitation Data'!$I$32,0,10*ROW('Sanitation Data'!I117)))</f>
        <v/>
      </c>
      <c r="DO123" s="271" t="str">
        <f ca="true">+IF(OFFSET('Hygiene Data'!$D$11,0,10*ROW('Hygiene Data'!D117))="","",OFFSET('Hygiene Data'!$D$11,0,10*ROW('Hygiene Data'!D117)))</f>
        <v/>
      </c>
      <c r="DP123" s="271" t="str">
        <f ca="true">+IF(OFFSET('Hygiene Data'!$D$12,0,10*ROW('Hygiene Data'!D117))="","",OFFSET('Hygiene Data'!$D$12,0,10*ROW('Hygiene Data'!D117)))</f>
        <v/>
      </c>
      <c r="DQ123" s="271" t="str">
        <f ca="true">+IF(OFFSET('Hygiene Data'!$D$13,0,10*ROW('Hygiene Data'!D117))="","",OFFSET('Hygiene Data'!$D$13,0,10*ROW('Hygiene Data'!D117)))</f>
        <v/>
      </c>
      <c r="DR123" s="271" t="str">
        <f ca="true">+IF(OFFSET('Hygiene Data'!$E$11,0,10*ROW('Hygiene Data'!E117))="","",OFFSET('Hygiene Data'!$E$11,0,10*ROW('Hygiene Data'!E117)))</f>
        <v/>
      </c>
      <c r="DS123" s="271" t="str">
        <f ca="true">+IF(OFFSET('Hygiene Data'!$E$12,0,10*ROW('Hygiene Data'!E117))="","",OFFSET('Hygiene Data'!$E$12,0,10*ROW('Hygiene Data'!E117)))</f>
        <v/>
      </c>
      <c r="DT123" s="271" t="str">
        <f ca="true">+IF(OFFSET('Hygiene Data'!$E$13,0,10*ROW('Hygiene Data'!E117))="","",OFFSET('Hygiene Data'!$E$13,0,10*ROW('Hygiene Data'!E117)))</f>
        <v/>
      </c>
      <c r="DU123" s="271" t="str">
        <f ca="true">+IF(OFFSET('Hygiene Data'!$F$11,0,10*ROW('Hygiene Data'!F117))="","",OFFSET('Hygiene Data'!$F$11,0,10*ROW('Hygiene Data'!F117)))</f>
        <v/>
      </c>
      <c r="DV123" s="271" t="str">
        <f ca="true">+IF(OFFSET('Hygiene Data'!$F$12,0,10*ROW('Hygiene Data'!F117))="","",OFFSET('Hygiene Data'!$F$12,0,10*ROW('Hygiene Data'!F117)))</f>
        <v/>
      </c>
      <c r="DW123" s="271" t="str">
        <f ca="true">+IF(OFFSET('Hygiene Data'!$F$13,0,10*ROW('Hygiene Data'!F117))="","",OFFSET('Hygiene Data'!$F$13,0,10*ROW('Hygiene Data'!F117)))</f>
        <v/>
      </c>
      <c r="DX123" s="271" t="str">
        <f ca="true">+IF(OFFSET('Hygiene Data'!$G$11,0,10*ROW('Hygiene Data'!G117))="","",OFFSET('Hygiene Data'!$G$11,0,10*ROW('Hygiene Data'!G117)))</f>
        <v/>
      </c>
      <c r="DY123" s="271" t="str">
        <f ca="true">+IF(OFFSET('Hygiene Data'!$G$12,0,10*ROW('Hygiene Data'!G117))="","",OFFSET('Hygiene Data'!$G$12,0,10*ROW('Hygiene Data'!G117)))</f>
        <v/>
      </c>
      <c r="DZ123" s="271" t="str">
        <f ca="true">+IF(OFFSET('Hygiene Data'!$G$13,0,10*ROW('Hygiene Data'!G117))="","",OFFSET('Hygiene Data'!$G$13,0,10*ROW('Hygiene Data'!G117)))</f>
        <v/>
      </c>
      <c r="EA123" s="271" t="str">
        <f ca="true">+IF(OFFSET('Hygiene Data'!$H$11,0,10*ROW('Hygiene Data'!H117))="","",OFFSET('Hygiene Data'!$H$11,0,10*ROW('Hygiene Data'!H117)))</f>
        <v/>
      </c>
      <c r="EB123" s="271" t="str">
        <f ca="true">+IF(OFFSET('Hygiene Data'!$H$12,0,10*ROW('Hygiene Data'!H117))="","",OFFSET('Hygiene Data'!$H$12,0,10*ROW('Hygiene Data'!H117)))</f>
        <v/>
      </c>
      <c r="EC123" s="271" t="str">
        <f ca="true">+IF(OFFSET('Hygiene Data'!$H$13,0,10*ROW('Hygiene Data'!H117))="","",OFFSET('Hygiene Data'!$H$13,0,10*ROW('Hygiene Data'!H117)))</f>
        <v/>
      </c>
      <c r="ED123" s="271" t="str">
        <f ca="true">+IF(OFFSET('Hygiene Data'!$I$11,0,10*ROW('Hygiene Data'!I117))="","",OFFSET('Hygiene Data'!$I$11,0,10*ROW('Hygiene Data'!I117)))</f>
        <v/>
      </c>
      <c r="EE123" s="271" t="str">
        <f ca="true">+IF(OFFSET('Hygiene Data'!$I$12,0,10*ROW('Hygiene Data'!I117))="","",OFFSET('Hygiene Data'!$I$12,0,10*ROW('Hygiene Data'!I117)))</f>
        <v/>
      </c>
      <c r="EF123" s="271"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27"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1"/>
      <c r="BS124" s="271" t="str">
        <f ca="true">+IF(OFFSET('Water Data'!$D$27,0,10*ROW('Water Data'!D118))="","",OFFSET('Water Data'!$D$27,0,10*ROW('Water Data'!D118)))</f>
        <v/>
      </c>
      <c r="BT124" s="271" t="str">
        <f ca="true">+IF(OFFSET('Water Data'!$D$28,0,10*ROW('Water Data'!D118))="","",OFFSET('Water Data'!$D$28,0,10*ROW('Water Data'!D118)))</f>
        <v/>
      </c>
      <c r="BU124" s="271" t="str">
        <f ca="true">+IF(OFFSET('Water Data'!$D$29,0,10*ROW('Water Data'!D118))="","",OFFSET('Water Data'!$D$29,0,10*ROW('Water Data'!D118)))</f>
        <v/>
      </c>
      <c r="BV124" s="271" t="str">
        <f ca="true">+IF(OFFSET('Water Data'!$E$27,0,10*ROW('Water Data'!E118))="","",OFFSET('Water Data'!$E$27,0,10*ROW('Water Data'!E118)))</f>
        <v/>
      </c>
      <c r="BW124" s="271" t="str">
        <f ca="true">+IF(OFFSET('Water Data'!$E$28,0,10*ROW('Water Data'!E118))="","",OFFSET('Water Data'!$E$28,0,10*ROW('Water Data'!E118)))</f>
        <v/>
      </c>
      <c r="BX124" s="271" t="str">
        <f ca="true">+IF(OFFSET('Water Data'!$E$29,0,10*ROW('Water Data'!E118))="","",OFFSET('Water Data'!$E$29,0,10*ROW('Water Data'!E118)))</f>
        <v/>
      </c>
      <c r="BY124" s="271" t="str">
        <f ca="true">+IF(OFFSET('Water Data'!$F$27,0,10*ROW('Water Data'!F118))="","",OFFSET('Water Data'!$F$27,0,10*ROW('Water Data'!F118)))</f>
        <v/>
      </c>
      <c r="BZ124" s="271" t="str">
        <f ca="true">+IF(OFFSET('Water Data'!$F$28,0,10*ROW('Water Data'!F118))="","",OFFSET('Water Data'!$F$28,0,10*ROW('Water Data'!F118)))</f>
        <v/>
      </c>
      <c r="CA124" s="271" t="str">
        <f ca="true">+IF(OFFSET('Water Data'!$F$29,0,10*ROW('Water Data'!F118))="","",OFFSET('Water Data'!$F$29,0,10*ROW('Water Data'!F118)))</f>
        <v/>
      </c>
      <c r="CB124" s="271" t="str">
        <f ca="true">+IF(OFFSET('Water Data'!$G$27,0,10*ROW('Water Data'!G118))="","",OFFSET('Water Data'!$G$27,0,10*ROW('Water Data'!G118)))</f>
        <v/>
      </c>
      <c r="CC124" s="271" t="str">
        <f ca="true">+IF(OFFSET('Water Data'!$G$28,0,10*ROW('Water Data'!G118))="","",OFFSET('Water Data'!$G$28,0,10*ROW('Water Data'!G118)))</f>
        <v/>
      </c>
      <c r="CD124" s="271" t="str">
        <f ca="true">+IF(OFFSET('Water Data'!$G$29,0,10*ROW('Water Data'!G118))="","",OFFSET('Water Data'!$G$29,0,10*ROW('Water Data'!G118)))</f>
        <v/>
      </c>
      <c r="CE124" s="271" t="str">
        <f ca="true">+IF(OFFSET('Water Data'!$H$27,0,10*ROW('Water Data'!H118))="","",OFFSET('Water Data'!$H$27,0,10*ROW('Water Data'!H118)))</f>
        <v/>
      </c>
      <c r="CF124" s="271" t="str">
        <f ca="true">+IF(OFFSET('Water Data'!$H$28,0,10*ROW('Water Data'!H118))="","",OFFSET('Water Data'!$H$28,0,10*ROW('Water Data'!H118)))</f>
        <v/>
      </c>
      <c r="CG124" s="271" t="str">
        <f ca="true">+IF(OFFSET('Water Data'!$H$29,0,10*ROW('Water Data'!H118))="","",OFFSET('Water Data'!$H$29,0,10*ROW('Water Data'!H118)))</f>
        <v/>
      </c>
      <c r="CH124" s="271" t="str">
        <f ca="true">+IF(OFFSET('Water Data'!$I$27,0,10*ROW('Water Data'!I118))="","",OFFSET('Water Data'!$I$27,0,10*ROW('Water Data'!I118)))</f>
        <v/>
      </c>
      <c r="CI124" s="271" t="str">
        <f ca="true">+IF(OFFSET('Water Data'!$I$28,0,10*ROW('Water Data'!I118))="","",OFFSET('Water Data'!$I$28,0,10*ROW('Water Data'!I118)))</f>
        <v/>
      </c>
      <c r="CJ124" s="271" t="str">
        <f ca="true">+IF(OFFSET('Water Data'!$I$29,0,10*ROW('Water Data'!I118))="","",OFFSET('Water Data'!$I$29,0,10*ROW('Water Data'!I118)))</f>
        <v/>
      </c>
      <c r="CK124" s="271" t="str">
        <f ca="true">+IF(OFFSET('Sanitation Data'!$D$28,0,10*ROW('Sanitation Data'!D118))="","",OFFSET('Sanitation Data'!$D$28,0,10*ROW('Sanitation Data'!D118)))</f>
        <v/>
      </c>
      <c r="CL124" s="271" t="str">
        <f ca="true">+IF(OFFSET('Sanitation Data'!$D$29,0,10*ROW('Sanitation Data'!D118))="","",OFFSET('Sanitation Data'!$D$29,0,10*ROW('Sanitation Data'!D118)))</f>
        <v/>
      </c>
      <c r="CM124" s="271" t="str">
        <f ca="true">+IF(OFFSET('Sanitation Data'!$D$30,0,10*ROW('Sanitation Data'!D118))="","",OFFSET('Sanitation Data'!$D$30,0,10*ROW('Sanitation Data'!D118)))</f>
        <v/>
      </c>
      <c r="CN124" s="271" t="str">
        <f ca="true">+IF(OFFSET('Sanitation Data'!$D$31,0,10*ROW('Sanitation Data'!D118))="","",OFFSET('Sanitation Data'!$D$31,0,10*ROW('Sanitation Data'!D118)))</f>
        <v/>
      </c>
      <c r="CO124" s="271" t="str">
        <f ca="true">+IF(OFFSET('Sanitation Data'!$D$32,0,10*ROW('Sanitation Data'!D118))="","",OFFSET('Sanitation Data'!$D$32,0,10*ROW('Sanitation Data'!D118)))</f>
        <v/>
      </c>
      <c r="CP124" s="271" t="str">
        <f ca="true">+IF(OFFSET('Sanitation Data'!$E$28,0,10*ROW('Sanitation Data'!E118))="","",OFFSET('Sanitation Data'!$E$28,0,10*ROW('Sanitation Data'!E118)))</f>
        <v/>
      </c>
      <c r="CQ124" s="271" t="str">
        <f ca="true">+IF(OFFSET('Sanitation Data'!$E$29,0,10*ROW('Sanitation Data'!E118))="","",OFFSET('Sanitation Data'!$E$29,0,10*ROW('Sanitation Data'!E118)))</f>
        <v/>
      </c>
      <c r="CR124" s="271" t="str">
        <f ca="true">+IF(OFFSET('Sanitation Data'!$E$30,0,10*ROW('Sanitation Data'!E118))="","",OFFSET('Sanitation Data'!$E$30,0,10*ROW('Sanitation Data'!E118)))</f>
        <v/>
      </c>
      <c r="CS124" s="271" t="str">
        <f ca="true">+IF(OFFSET('Sanitation Data'!$E$31,0,10*ROW('Sanitation Data'!E118))="","",OFFSET('Sanitation Data'!$E$31,0,10*ROW('Sanitation Data'!E118)))</f>
        <v/>
      </c>
      <c r="CT124" s="271" t="str">
        <f ca="true">+IF(OFFSET('Sanitation Data'!$E$32,0,10*ROW('Sanitation Data'!E118))="","",OFFSET('Sanitation Data'!$E$32,0,10*ROW('Sanitation Data'!E118)))</f>
        <v/>
      </c>
      <c r="CU124" s="271" t="str">
        <f ca="true">+IF(OFFSET('Sanitation Data'!$F$28,0,10*ROW('Sanitation Data'!F118))="","",OFFSET('Sanitation Data'!$F$28,0,10*ROW('Sanitation Data'!F118)))</f>
        <v/>
      </c>
      <c r="CV124" s="271" t="str">
        <f ca="true">+IF(OFFSET('Sanitation Data'!$F$29,0,10*ROW('Sanitation Data'!F118))="","",OFFSET('Sanitation Data'!$F$29,0,10*ROW('Sanitation Data'!F118)))</f>
        <v/>
      </c>
      <c r="CW124" s="271" t="str">
        <f ca="true">+IF(OFFSET('Sanitation Data'!$F$30,0,10*ROW('Sanitation Data'!F118))="","",OFFSET('Sanitation Data'!$F$30,0,10*ROW('Sanitation Data'!F118)))</f>
        <v/>
      </c>
      <c r="CX124" s="271" t="str">
        <f ca="true">+IF(OFFSET('Sanitation Data'!$F$31,0,10*ROW('Sanitation Data'!F118))="","",OFFSET('Sanitation Data'!$F$31,0,10*ROW('Sanitation Data'!F118)))</f>
        <v/>
      </c>
      <c r="CY124" s="271" t="str">
        <f ca="true">+IF(OFFSET('Sanitation Data'!$F$32,0,10*ROW('Sanitation Data'!F118))="","",OFFSET('Sanitation Data'!$F$32,0,10*ROW('Sanitation Data'!F118)))</f>
        <v/>
      </c>
      <c r="CZ124" s="271" t="str">
        <f ca="true">+IF(OFFSET('Sanitation Data'!$G$28,0,10*ROW('Sanitation Data'!G118))="","",OFFSET('Sanitation Data'!$G$28,0,10*ROW('Sanitation Data'!G118)))</f>
        <v/>
      </c>
      <c r="DA124" s="271" t="str">
        <f ca="true">+IF(OFFSET('Sanitation Data'!$G$29,0,10*ROW('Sanitation Data'!G118))="","",OFFSET('Sanitation Data'!$G$29,0,10*ROW('Sanitation Data'!G118)))</f>
        <v/>
      </c>
      <c r="DB124" s="271" t="str">
        <f ca="true">+IF(OFFSET('Sanitation Data'!$G$30,0,10*ROW('Sanitation Data'!G118))="","",OFFSET('Sanitation Data'!$G$30,0,10*ROW('Sanitation Data'!G118)))</f>
        <v/>
      </c>
      <c r="DC124" s="271" t="str">
        <f ca="true">+IF(OFFSET('Sanitation Data'!$G$31,0,10*ROW('Sanitation Data'!G118))="","",OFFSET('Sanitation Data'!$G$31,0,10*ROW('Sanitation Data'!G118)))</f>
        <v/>
      </c>
      <c r="DD124" s="271" t="str">
        <f ca="true">+IF(OFFSET('Sanitation Data'!$G$32,0,10*ROW('Sanitation Data'!G118))="","",OFFSET('Sanitation Data'!$G$32,0,10*ROW('Sanitation Data'!G118)))</f>
        <v/>
      </c>
      <c r="DE124" s="271" t="str">
        <f ca="true">+IF(OFFSET('Sanitation Data'!$H$28,0,10*ROW('Sanitation Data'!H118))="","",OFFSET('Sanitation Data'!$H$28,0,10*ROW('Sanitation Data'!H118)))</f>
        <v/>
      </c>
      <c r="DF124" s="271" t="str">
        <f ca="true">+IF(OFFSET('Sanitation Data'!$H$29,0,10*ROW('Sanitation Data'!H118))="","",OFFSET('Sanitation Data'!$H$29,0,10*ROW('Sanitation Data'!H118)))</f>
        <v/>
      </c>
      <c r="DG124" s="271" t="str">
        <f ca="true">+IF(OFFSET('Sanitation Data'!$H$30,0,10*ROW('Sanitation Data'!H118))="","",OFFSET('Sanitation Data'!$H$30,0,10*ROW('Sanitation Data'!H118)))</f>
        <v/>
      </c>
      <c r="DH124" s="271" t="str">
        <f ca="true">+IF(OFFSET('Sanitation Data'!$H$31,0,10*ROW('Sanitation Data'!H118))="","",OFFSET('Sanitation Data'!$H$31,0,10*ROW('Sanitation Data'!H118)))</f>
        <v/>
      </c>
      <c r="DI124" s="271" t="str">
        <f ca="true">+IF(OFFSET('Sanitation Data'!$H$32,0,10*ROW('Sanitation Data'!H118))="","",OFFSET('Sanitation Data'!$H$32,0,10*ROW('Sanitation Data'!H118)))</f>
        <v/>
      </c>
      <c r="DJ124" s="271" t="str">
        <f ca="true">+IF(OFFSET('Sanitation Data'!$I$28,0,10*ROW('Sanitation Data'!I118))="","",OFFSET('Sanitation Data'!$I$28,0,10*ROW('Sanitation Data'!I118)))</f>
        <v/>
      </c>
      <c r="DK124" s="271" t="str">
        <f ca="true">+IF(OFFSET('Sanitation Data'!$I$29,0,10*ROW('Sanitation Data'!I118))="","",OFFSET('Sanitation Data'!$I$29,0,10*ROW('Sanitation Data'!I118)))</f>
        <v/>
      </c>
      <c r="DL124" s="271" t="str">
        <f ca="true">+IF(OFFSET('Sanitation Data'!$I$30,0,10*ROW('Sanitation Data'!I118))="","",OFFSET('Sanitation Data'!$I$30,0,10*ROW('Sanitation Data'!I118)))</f>
        <v/>
      </c>
      <c r="DM124" s="271" t="str">
        <f ca="true">+IF(OFFSET('Sanitation Data'!$I$31,0,10*ROW('Sanitation Data'!I118))="","",OFFSET('Sanitation Data'!$I$31,0,10*ROW('Sanitation Data'!I118)))</f>
        <v/>
      </c>
      <c r="DN124" s="271" t="str">
        <f ca="true">+IF(OFFSET('Sanitation Data'!$I$32,0,10*ROW('Sanitation Data'!I118))="","",OFFSET('Sanitation Data'!$I$32,0,10*ROW('Sanitation Data'!I118)))</f>
        <v/>
      </c>
      <c r="DO124" s="271" t="str">
        <f ca="true">+IF(OFFSET('Hygiene Data'!$D$11,0,10*ROW('Hygiene Data'!D118))="","",OFFSET('Hygiene Data'!$D$11,0,10*ROW('Hygiene Data'!D118)))</f>
        <v/>
      </c>
      <c r="DP124" s="271" t="str">
        <f ca="true">+IF(OFFSET('Hygiene Data'!$D$12,0,10*ROW('Hygiene Data'!D118))="","",OFFSET('Hygiene Data'!$D$12,0,10*ROW('Hygiene Data'!D118)))</f>
        <v/>
      </c>
      <c r="DQ124" s="271" t="str">
        <f ca="true">+IF(OFFSET('Hygiene Data'!$D$13,0,10*ROW('Hygiene Data'!D118))="","",OFFSET('Hygiene Data'!$D$13,0,10*ROW('Hygiene Data'!D118)))</f>
        <v/>
      </c>
      <c r="DR124" s="271" t="str">
        <f ca="true">+IF(OFFSET('Hygiene Data'!$E$11,0,10*ROW('Hygiene Data'!E118))="","",OFFSET('Hygiene Data'!$E$11,0,10*ROW('Hygiene Data'!E118)))</f>
        <v/>
      </c>
      <c r="DS124" s="271" t="str">
        <f ca="true">+IF(OFFSET('Hygiene Data'!$E$12,0,10*ROW('Hygiene Data'!E118))="","",OFFSET('Hygiene Data'!$E$12,0,10*ROW('Hygiene Data'!E118)))</f>
        <v/>
      </c>
      <c r="DT124" s="271" t="str">
        <f ca="true">+IF(OFFSET('Hygiene Data'!$E$13,0,10*ROW('Hygiene Data'!E118))="","",OFFSET('Hygiene Data'!$E$13,0,10*ROW('Hygiene Data'!E118)))</f>
        <v/>
      </c>
      <c r="DU124" s="271" t="str">
        <f ca="true">+IF(OFFSET('Hygiene Data'!$F$11,0,10*ROW('Hygiene Data'!F118))="","",OFFSET('Hygiene Data'!$F$11,0,10*ROW('Hygiene Data'!F118)))</f>
        <v/>
      </c>
      <c r="DV124" s="271" t="str">
        <f ca="true">+IF(OFFSET('Hygiene Data'!$F$12,0,10*ROW('Hygiene Data'!F118))="","",OFFSET('Hygiene Data'!$F$12,0,10*ROW('Hygiene Data'!F118)))</f>
        <v/>
      </c>
      <c r="DW124" s="271" t="str">
        <f ca="true">+IF(OFFSET('Hygiene Data'!$F$13,0,10*ROW('Hygiene Data'!F118))="","",OFFSET('Hygiene Data'!$F$13,0,10*ROW('Hygiene Data'!F118)))</f>
        <v/>
      </c>
      <c r="DX124" s="271" t="str">
        <f ca="true">+IF(OFFSET('Hygiene Data'!$G$11,0,10*ROW('Hygiene Data'!G118))="","",OFFSET('Hygiene Data'!$G$11,0,10*ROW('Hygiene Data'!G118)))</f>
        <v/>
      </c>
      <c r="DY124" s="271" t="str">
        <f ca="true">+IF(OFFSET('Hygiene Data'!$G$12,0,10*ROW('Hygiene Data'!G118))="","",OFFSET('Hygiene Data'!$G$12,0,10*ROW('Hygiene Data'!G118)))</f>
        <v/>
      </c>
      <c r="DZ124" s="271" t="str">
        <f ca="true">+IF(OFFSET('Hygiene Data'!$G$13,0,10*ROW('Hygiene Data'!G118))="","",OFFSET('Hygiene Data'!$G$13,0,10*ROW('Hygiene Data'!G118)))</f>
        <v/>
      </c>
      <c r="EA124" s="271" t="str">
        <f ca="true">+IF(OFFSET('Hygiene Data'!$H$11,0,10*ROW('Hygiene Data'!H118))="","",OFFSET('Hygiene Data'!$H$11,0,10*ROW('Hygiene Data'!H118)))</f>
        <v/>
      </c>
      <c r="EB124" s="271" t="str">
        <f ca="true">+IF(OFFSET('Hygiene Data'!$H$12,0,10*ROW('Hygiene Data'!H118))="","",OFFSET('Hygiene Data'!$H$12,0,10*ROW('Hygiene Data'!H118)))</f>
        <v/>
      </c>
      <c r="EC124" s="271" t="str">
        <f ca="true">+IF(OFFSET('Hygiene Data'!$H$13,0,10*ROW('Hygiene Data'!H118))="","",OFFSET('Hygiene Data'!$H$13,0,10*ROW('Hygiene Data'!H118)))</f>
        <v/>
      </c>
      <c r="ED124" s="271" t="str">
        <f ca="true">+IF(OFFSET('Hygiene Data'!$I$11,0,10*ROW('Hygiene Data'!I118))="","",OFFSET('Hygiene Data'!$I$11,0,10*ROW('Hygiene Data'!I118)))</f>
        <v/>
      </c>
      <c r="EE124" s="271" t="str">
        <f ca="true">+IF(OFFSET('Hygiene Data'!$I$12,0,10*ROW('Hygiene Data'!I118))="","",OFFSET('Hygiene Data'!$I$12,0,10*ROW('Hygiene Data'!I118)))</f>
        <v/>
      </c>
      <c r="EF124" s="271"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27"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1"/>
      <c r="BS125" s="271" t="str">
        <f ca="true">+IF(OFFSET('Water Data'!$D$27,0,10*ROW('Water Data'!D119))="","",OFFSET('Water Data'!$D$27,0,10*ROW('Water Data'!D119)))</f>
        <v/>
      </c>
      <c r="BT125" s="271" t="str">
        <f ca="true">+IF(OFFSET('Water Data'!$D$28,0,10*ROW('Water Data'!D119))="","",OFFSET('Water Data'!$D$28,0,10*ROW('Water Data'!D119)))</f>
        <v/>
      </c>
      <c r="BU125" s="271" t="str">
        <f ca="true">+IF(OFFSET('Water Data'!$D$29,0,10*ROW('Water Data'!D119))="","",OFFSET('Water Data'!$D$29,0,10*ROW('Water Data'!D119)))</f>
        <v/>
      </c>
      <c r="BV125" s="271" t="str">
        <f ca="true">+IF(OFFSET('Water Data'!$E$27,0,10*ROW('Water Data'!E119))="","",OFFSET('Water Data'!$E$27,0,10*ROW('Water Data'!E119)))</f>
        <v/>
      </c>
      <c r="BW125" s="271" t="str">
        <f ca="true">+IF(OFFSET('Water Data'!$E$28,0,10*ROW('Water Data'!E119))="","",OFFSET('Water Data'!$E$28,0,10*ROW('Water Data'!E119)))</f>
        <v/>
      </c>
      <c r="BX125" s="271" t="str">
        <f ca="true">+IF(OFFSET('Water Data'!$E$29,0,10*ROW('Water Data'!E119))="","",OFFSET('Water Data'!$E$29,0,10*ROW('Water Data'!E119)))</f>
        <v/>
      </c>
      <c r="BY125" s="271" t="str">
        <f ca="true">+IF(OFFSET('Water Data'!$F$27,0,10*ROW('Water Data'!F119))="","",OFFSET('Water Data'!$F$27,0,10*ROW('Water Data'!F119)))</f>
        <v/>
      </c>
      <c r="BZ125" s="271" t="str">
        <f ca="true">+IF(OFFSET('Water Data'!$F$28,0,10*ROW('Water Data'!F119))="","",OFFSET('Water Data'!$F$28,0,10*ROW('Water Data'!F119)))</f>
        <v/>
      </c>
      <c r="CA125" s="271" t="str">
        <f ca="true">+IF(OFFSET('Water Data'!$F$29,0,10*ROW('Water Data'!F119))="","",OFFSET('Water Data'!$F$29,0,10*ROW('Water Data'!F119)))</f>
        <v/>
      </c>
      <c r="CB125" s="271" t="str">
        <f ca="true">+IF(OFFSET('Water Data'!$G$27,0,10*ROW('Water Data'!G119))="","",OFFSET('Water Data'!$G$27,0,10*ROW('Water Data'!G119)))</f>
        <v/>
      </c>
      <c r="CC125" s="271" t="str">
        <f ca="true">+IF(OFFSET('Water Data'!$G$28,0,10*ROW('Water Data'!G119))="","",OFFSET('Water Data'!$G$28,0,10*ROW('Water Data'!G119)))</f>
        <v/>
      </c>
      <c r="CD125" s="271" t="str">
        <f ca="true">+IF(OFFSET('Water Data'!$G$29,0,10*ROW('Water Data'!G119))="","",OFFSET('Water Data'!$G$29,0,10*ROW('Water Data'!G119)))</f>
        <v/>
      </c>
      <c r="CE125" s="271" t="str">
        <f ca="true">+IF(OFFSET('Water Data'!$H$27,0,10*ROW('Water Data'!H119))="","",OFFSET('Water Data'!$H$27,0,10*ROW('Water Data'!H119)))</f>
        <v/>
      </c>
      <c r="CF125" s="271" t="str">
        <f ca="true">+IF(OFFSET('Water Data'!$H$28,0,10*ROW('Water Data'!H119))="","",OFFSET('Water Data'!$H$28,0,10*ROW('Water Data'!H119)))</f>
        <v/>
      </c>
      <c r="CG125" s="271" t="str">
        <f ca="true">+IF(OFFSET('Water Data'!$H$29,0,10*ROW('Water Data'!H119))="","",OFFSET('Water Data'!$H$29,0,10*ROW('Water Data'!H119)))</f>
        <v/>
      </c>
      <c r="CH125" s="271" t="str">
        <f ca="true">+IF(OFFSET('Water Data'!$I$27,0,10*ROW('Water Data'!I119))="","",OFFSET('Water Data'!$I$27,0,10*ROW('Water Data'!I119)))</f>
        <v/>
      </c>
      <c r="CI125" s="271" t="str">
        <f ca="true">+IF(OFFSET('Water Data'!$I$28,0,10*ROW('Water Data'!I119))="","",OFFSET('Water Data'!$I$28,0,10*ROW('Water Data'!I119)))</f>
        <v/>
      </c>
      <c r="CJ125" s="271" t="str">
        <f ca="true">+IF(OFFSET('Water Data'!$I$29,0,10*ROW('Water Data'!I119))="","",OFFSET('Water Data'!$I$29,0,10*ROW('Water Data'!I119)))</f>
        <v/>
      </c>
      <c r="CK125" s="271" t="str">
        <f ca="true">+IF(OFFSET('Sanitation Data'!$D$28,0,10*ROW('Sanitation Data'!D119))="","",OFFSET('Sanitation Data'!$D$28,0,10*ROW('Sanitation Data'!D119)))</f>
        <v/>
      </c>
      <c r="CL125" s="271" t="str">
        <f ca="true">+IF(OFFSET('Sanitation Data'!$D$29,0,10*ROW('Sanitation Data'!D119))="","",OFFSET('Sanitation Data'!$D$29,0,10*ROW('Sanitation Data'!D119)))</f>
        <v/>
      </c>
      <c r="CM125" s="271" t="str">
        <f ca="true">+IF(OFFSET('Sanitation Data'!$D$30,0,10*ROW('Sanitation Data'!D119))="","",OFFSET('Sanitation Data'!$D$30,0,10*ROW('Sanitation Data'!D119)))</f>
        <v/>
      </c>
      <c r="CN125" s="271" t="str">
        <f ca="true">+IF(OFFSET('Sanitation Data'!$D$31,0,10*ROW('Sanitation Data'!D119))="","",OFFSET('Sanitation Data'!$D$31,0,10*ROW('Sanitation Data'!D119)))</f>
        <v/>
      </c>
      <c r="CO125" s="271" t="str">
        <f ca="true">+IF(OFFSET('Sanitation Data'!$D$32,0,10*ROW('Sanitation Data'!D119))="","",OFFSET('Sanitation Data'!$D$32,0,10*ROW('Sanitation Data'!D119)))</f>
        <v/>
      </c>
      <c r="CP125" s="271" t="str">
        <f ca="true">+IF(OFFSET('Sanitation Data'!$E$28,0,10*ROW('Sanitation Data'!E119))="","",OFFSET('Sanitation Data'!$E$28,0,10*ROW('Sanitation Data'!E119)))</f>
        <v/>
      </c>
      <c r="CQ125" s="271" t="str">
        <f ca="true">+IF(OFFSET('Sanitation Data'!$E$29,0,10*ROW('Sanitation Data'!E119))="","",OFFSET('Sanitation Data'!$E$29,0,10*ROW('Sanitation Data'!E119)))</f>
        <v/>
      </c>
      <c r="CR125" s="271" t="str">
        <f ca="true">+IF(OFFSET('Sanitation Data'!$E$30,0,10*ROW('Sanitation Data'!E119))="","",OFFSET('Sanitation Data'!$E$30,0,10*ROW('Sanitation Data'!E119)))</f>
        <v/>
      </c>
      <c r="CS125" s="271" t="str">
        <f ca="true">+IF(OFFSET('Sanitation Data'!$E$31,0,10*ROW('Sanitation Data'!E119))="","",OFFSET('Sanitation Data'!$E$31,0,10*ROW('Sanitation Data'!E119)))</f>
        <v/>
      </c>
      <c r="CT125" s="271" t="str">
        <f ca="true">+IF(OFFSET('Sanitation Data'!$E$32,0,10*ROW('Sanitation Data'!E119))="","",OFFSET('Sanitation Data'!$E$32,0,10*ROW('Sanitation Data'!E119)))</f>
        <v/>
      </c>
      <c r="CU125" s="271" t="str">
        <f ca="true">+IF(OFFSET('Sanitation Data'!$F$28,0,10*ROW('Sanitation Data'!F119))="","",OFFSET('Sanitation Data'!$F$28,0,10*ROW('Sanitation Data'!F119)))</f>
        <v/>
      </c>
      <c r="CV125" s="271" t="str">
        <f ca="true">+IF(OFFSET('Sanitation Data'!$F$29,0,10*ROW('Sanitation Data'!F119))="","",OFFSET('Sanitation Data'!$F$29,0,10*ROW('Sanitation Data'!F119)))</f>
        <v/>
      </c>
      <c r="CW125" s="271" t="str">
        <f ca="true">+IF(OFFSET('Sanitation Data'!$F$30,0,10*ROW('Sanitation Data'!F119))="","",OFFSET('Sanitation Data'!$F$30,0,10*ROW('Sanitation Data'!F119)))</f>
        <v/>
      </c>
      <c r="CX125" s="271" t="str">
        <f ca="true">+IF(OFFSET('Sanitation Data'!$F$31,0,10*ROW('Sanitation Data'!F119))="","",OFFSET('Sanitation Data'!$F$31,0,10*ROW('Sanitation Data'!F119)))</f>
        <v/>
      </c>
      <c r="CY125" s="271" t="str">
        <f ca="true">+IF(OFFSET('Sanitation Data'!$F$32,0,10*ROW('Sanitation Data'!F119))="","",OFFSET('Sanitation Data'!$F$32,0,10*ROW('Sanitation Data'!F119)))</f>
        <v/>
      </c>
      <c r="CZ125" s="271" t="str">
        <f ca="true">+IF(OFFSET('Sanitation Data'!$G$28,0,10*ROW('Sanitation Data'!G119))="","",OFFSET('Sanitation Data'!$G$28,0,10*ROW('Sanitation Data'!G119)))</f>
        <v/>
      </c>
      <c r="DA125" s="271" t="str">
        <f ca="true">+IF(OFFSET('Sanitation Data'!$G$29,0,10*ROW('Sanitation Data'!G119))="","",OFFSET('Sanitation Data'!$G$29,0,10*ROW('Sanitation Data'!G119)))</f>
        <v/>
      </c>
      <c r="DB125" s="271" t="str">
        <f ca="true">+IF(OFFSET('Sanitation Data'!$G$30,0,10*ROW('Sanitation Data'!G119))="","",OFFSET('Sanitation Data'!$G$30,0,10*ROW('Sanitation Data'!G119)))</f>
        <v/>
      </c>
      <c r="DC125" s="271" t="str">
        <f ca="true">+IF(OFFSET('Sanitation Data'!$G$31,0,10*ROW('Sanitation Data'!G119))="","",OFFSET('Sanitation Data'!$G$31,0,10*ROW('Sanitation Data'!G119)))</f>
        <v/>
      </c>
      <c r="DD125" s="271" t="str">
        <f ca="true">+IF(OFFSET('Sanitation Data'!$G$32,0,10*ROW('Sanitation Data'!G119))="","",OFFSET('Sanitation Data'!$G$32,0,10*ROW('Sanitation Data'!G119)))</f>
        <v/>
      </c>
      <c r="DE125" s="271" t="str">
        <f ca="true">+IF(OFFSET('Sanitation Data'!$H$28,0,10*ROW('Sanitation Data'!H119))="","",OFFSET('Sanitation Data'!$H$28,0,10*ROW('Sanitation Data'!H119)))</f>
        <v/>
      </c>
      <c r="DF125" s="271" t="str">
        <f ca="true">+IF(OFFSET('Sanitation Data'!$H$29,0,10*ROW('Sanitation Data'!H119))="","",OFFSET('Sanitation Data'!$H$29,0,10*ROW('Sanitation Data'!H119)))</f>
        <v/>
      </c>
      <c r="DG125" s="271" t="str">
        <f ca="true">+IF(OFFSET('Sanitation Data'!$H$30,0,10*ROW('Sanitation Data'!H119))="","",OFFSET('Sanitation Data'!$H$30,0,10*ROW('Sanitation Data'!H119)))</f>
        <v/>
      </c>
      <c r="DH125" s="271" t="str">
        <f ca="true">+IF(OFFSET('Sanitation Data'!$H$31,0,10*ROW('Sanitation Data'!H119))="","",OFFSET('Sanitation Data'!$H$31,0,10*ROW('Sanitation Data'!H119)))</f>
        <v/>
      </c>
      <c r="DI125" s="271" t="str">
        <f ca="true">+IF(OFFSET('Sanitation Data'!$H$32,0,10*ROW('Sanitation Data'!H119))="","",OFFSET('Sanitation Data'!$H$32,0,10*ROW('Sanitation Data'!H119)))</f>
        <v/>
      </c>
      <c r="DJ125" s="271" t="str">
        <f ca="true">+IF(OFFSET('Sanitation Data'!$I$28,0,10*ROW('Sanitation Data'!I119))="","",OFFSET('Sanitation Data'!$I$28,0,10*ROW('Sanitation Data'!I119)))</f>
        <v/>
      </c>
      <c r="DK125" s="271" t="str">
        <f ca="true">+IF(OFFSET('Sanitation Data'!$I$29,0,10*ROW('Sanitation Data'!I119))="","",OFFSET('Sanitation Data'!$I$29,0,10*ROW('Sanitation Data'!I119)))</f>
        <v/>
      </c>
      <c r="DL125" s="271" t="str">
        <f ca="true">+IF(OFFSET('Sanitation Data'!$I$30,0,10*ROW('Sanitation Data'!I119))="","",OFFSET('Sanitation Data'!$I$30,0,10*ROW('Sanitation Data'!I119)))</f>
        <v/>
      </c>
      <c r="DM125" s="271" t="str">
        <f ca="true">+IF(OFFSET('Sanitation Data'!$I$31,0,10*ROW('Sanitation Data'!I119))="","",OFFSET('Sanitation Data'!$I$31,0,10*ROW('Sanitation Data'!I119)))</f>
        <v/>
      </c>
      <c r="DN125" s="271" t="str">
        <f ca="true">+IF(OFFSET('Sanitation Data'!$I$32,0,10*ROW('Sanitation Data'!I119))="","",OFFSET('Sanitation Data'!$I$32,0,10*ROW('Sanitation Data'!I119)))</f>
        <v/>
      </c>
      <c r="DO125" s="271" t="str">
        <f ca="true">+IF(OFFSET('Hygiene Data'!$D$11,0,10*ROW('Hygiene Data'!D119))="","",OFFSET('Hygiene Data'!$D$11,0,10*ROW('Hygiene Data'!D119)))</f>
        <v/>
      </c>
      <c r="DP125" s="271" t="str">
        <f ca="true">+IF(OFFSET('Hygiene Data'!$D$12,0,10*ROW('Hygiene Data'!D119))="","",OFFSET('Hygiene Data'!$D$12,0,10*ROW('Hygiene Data'!D119)))</f>
        <v/>
      </c>
      <c r="DQ125" s="271" t="str">
        <f ca="true">+IF(OFFSET('Hygiene Data'!$D$13,0,10*ROW('Hygiene Data'!D119))="","",OFFSET('Hygiene Data'!$D$13,0,10*ROW('Hygiene Data'!D119)))</f>
        <v/>
      </c>
      <c r="DR125" s="271" t="str">
        <f ca="true">+IF(OFFSET('Hygiene Data'!$E$11,0,10*ROW('Hygiene Data'!E119))="","",OFFSET('Hygiene Data'!$E$11,0,10*ROW('Hygiene Data'!E119)))</f>
        <v/>
      </c>
      <c r="DS125" s="271" t="str">
        <f ca="true">+IF(OFFSET('Hygiene Data'!$E$12,0,10*ROW('Hygiene Data'!E119))="","",OFFSET('Hygiene Data'!$E$12,0,10*ROW('Hygiene Data'!E119)))</f>
        <v/>
      </c>
      <c r="DT125" s="271" t="str">
        <f ca="true">+IF(OFFSET('Hygiene Data'!$E$13,0,10*ROW('Hygiene Data'!E119))="","",OFFSET('Hygiene Data'!$E$13,0,10*ROW('Hygiene Data'!E119)))</f>
        <v/>
      </c>
      <c r="DU125" s="271" t="str">
        <f ca="true">+IF(OFFSET('Hygiene Data'!$F$11,0,10*ROW('Hygiene Data'!F119))="","",OFFSET('Hygiene Data'!$F$11,0,10*ROW('Hygiene Data'!F119)))</f>
        <v/>
      </c>
      <c r="DV125" s="271" t="str">
        <f ca="true">+IF(OFFSET('Hygiene Data'!$F$12,0,10*ROW('Hygiene Data'!F119))="","",OFFSET('Hygiene Data'!$F$12,0,10*ROW('Hygiene Data'!F119)))</f>
        <v/>
      </c>
      <c r="DW125" s="271" t="str">
        <f ca="true">+IF(OFFSET('Hygiene Data'!$F$13,0,10*ROW('Hygiene Data'!F119))="","",OFFSET('Hygiene Data'!$F$13,0,10*ROW('Hygiene Data'!F119)))</f>
        <v/>
      </c>
      <c r="DX125" s="271" t="str">
        <f ca="true">+IF(OFFSET('Hygiene Data'!$G$11,0,10*ROW('Hygiene Data'!G119))="","",OFFSET('Hygiene Data'!$G$11,0,10*ROW('Hygiene Data'!G119)))</f>
        <v/>
      </c>
      <c r="DY125" s="271" t="str">
        <f ca="true">+IF(OFFSET('Hygiene Data'!$G$12,0,10*ROW('Hygiene Data'!G119))="","",OFFSET('Hygiene Data'!$G$12,0,10*ROW('Hygiene Data'!G119)))</f>
        <v/>
      </c>
      <c r="DZ125" s="271" t="str">
        <f ca="true">+IF(OFFSET('Hygiene Data'!$G$13,0,10*ROW('Hygiene Data'!G119))="","",OFFSET('Hygiene Data'!$G$13,0,10*ROW('Hygiene Data'!G119)))</f>
        <v/>
      </c>
      <c r="EA125" s="271" t="str">
        <f ca="true">+IF(OFFSET('Hygiene Data'!$H$11,0,10*ROW('Hygiene Data'!H119))="","",OFFSET('Hygiene Data'!$H$11,0,10*ROW('Hygiene Data'!H119)))</f>
        <v/>
      </c>
      <c r="EB125" s="271" t="str">
        <f ca="true">+IF(OFFSET('Hygiene Data'!$H$12,0,10*ROW('Hygiene Data'!H119))="","",OFFSET('Hygiene Data'!$H$12,0,10*ROW('Hygiene Data'!H119)))</f>
        <v/>
      </c>
      <c r="EC125" s="271" t="str">
        <f ca="true">+IF(OFFSET('Hygiene Data'!$H$13,0,10*ROW('Hygiene Data'!H119))="","",OFFSET('Hygiene Data'!$H$13,0,10*ROW('Hygiene Data'!H119)))</f>
        <v/>
      </c>
      <c r="ED125" s="271" t="str">
        <f ca="true">+IF(OFFSET('Hygiene Data'!$I$11,0,10*ROW('Hygiene Data'!I119))="","",OFFSET('Hygiene Data'!$I$11,0,10*ROW('Hygiene Data'!I119)))</f>
        <v/>
      </c>
      <c r="EE125" s="271" t="str">
        <f ca="true">+IF(OFFSET('Hygiene Data'!$I$12,0,10*ROW('Hygiene Data'!I119))="","",OFFSET('Hygiene Data'!$I$12,0,10*ROW('Hygiene Data'!I119)))</f>
        <v/>
      </c>
      <c r="EF125" s="271"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27"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1"/>
      <c r="BS126" s="271" t="str">
        <f ca="true">+IF(OFFSET('Water Data'!$D$27,0,10*ROW('Water Data'!D120))="","",OFFSET('Water Data'!$D$27,0,10*ROW('Water Data'!D120)))</f>
        <v/>
      </c>
      <c r="BT126" s="271" t="str">
        <f ca="true">+IF(OFFSET('Water Data'!$D$28,0,10*ROW('Water Data'!D120))="","",OFFSET('Water Data'!$D$28,0,10*ROW('Water Data'!D120)))</f>
        <v/>
      </c>
      <c r="BU126" s="271" t="str">
        <f ca="true">+IF(OFFSET('Water Data'!$D$29,0,10*ROW('Water Data'!D120))="","",OFFSET('Water Data'!$D$29,0,10*ROW('Water Data'!D120)))</f>
        <v/>
      </c>
      <c r="BV126" s="271" t="str">
        <f ca="true">+IF(OFFSET('Water Data'!$E$27,0,10*ROW('Water Data'!E120))="","",OFFSET('Water Data'!$E$27,0,10*ROW('Water Data'!E120)))</f>
        <v/>
      </c>
      <c r="BW126" s="271" t="str">
        <f ca="true">+IF(OFFSET('Water Data'!$E$28,0,10*ROW('Water Data'!E120))="","",OFFSET('Water Data'!$E$28,0,10*ROW('Water Data'!E120)))</f>
        <v/>
      </c>
      <c r="BX126" s="271" t="str">
        <f ca="true">+IF(OFFSET('Water Data'!$E$29,0,10*ROW('Water Data'!E120))="","",OFFSET('Water Data'!$E$29,0,10*ROW('Water Data'!E120)))</f>
        <v/>
      </c>
      <c r="BY126" s="271" t="str">
        <f ca="true">+IF(OFFSET('Water Data'!$F$27,0,10*ROW('Water Data'!F120))="","",OFFSET('Water Data'!$F$27,0,10*ROW('Water Data'!F120)))</f>
        <v/>
      </c>
      <c r="BZ126" s="271" t="str">
        <f ca="true">+IF(OFFSET('Water Data'!$F$28,0,10*ROW('Water Data'!F120))="","",OFFSET('Water Data'!$F$28,0,10*ROW('Water Data'!F120)))</f>
        <v/>
      </c>
      <c r="CA126" s="271" t="str">
        <f ca="true">+IF(OFFSET('Water Data'!$F$29,0,10*ROW('Water Data'!F120))="","",OFFSET('Water Data'!$F$29,0,10*ROW('Water Data'!F120)))</f>
        <v/>
      </c>
      <c r="CB126" s="271" t="str">
        <f ca="true">+IF(OFFSET('Water Data'!$G$27,0,10*ROW('Water Data'!G120))="","",OFFSET('Water Data'!$G$27,0,10*ROW('Water Data'!G120)))</f>
        <v/>
      </c>
      <c r="CC126" s="271" t="str">
        <f ca="true">+IF(OFFSET('Water Data'!$G$28,0,10*ROW('Water Data'!G120))="","",OFFSET('Water Data'!$G$28,0,10*ROW('Water Data'!G120)))</f>
        <v/>
      </c>
      <c r="CD126" s="271" t="str">
        <f ca="true">+IF(OFFSET('Water Data'!$G$29,0,10*ROW('Water Data'!G120))="","",OFFSET('Water Data'!$G$29,0,10*ROW('Water Data'!G120)))</f>
        <v/>
      </c>
      <c r="CE126" s="271" t="str">
        <f ca="true">+IF(OFFSET('Water Data'!$H$27,0,10*ROW('Water Data'!H120))="","",OFFSET('Water Data'!$H$27,0,10*ROW('Water Data'!H120)))</f>
        <v/>
      </c>
      <c r="CF126" s="271" t="str">
        <f ca="true">+IF(OFFSET('Water Data'!$H$28,0,10*ROW('Water Data'!H120))="","",OFFSET('Water Data'!$H$28,0,10*ROW('Water Data'!H120)))</f>
        <v/>
      </c>
      <c r="CG126" s="271" t="str">
        <f ca="true">+IF(OFFSET('Water Data'!$H$29,0,10*ROW('Water Data'!H120))="","",OFFSET('Water Data'!$H$29,0,10*ROW('Water Data'!H120)))</f>
        <v/>
      </c>
      <c r="CH126" s="271" t="str">
        <f ca="true">+IF(OFFSET('Water Data'!$I$27,0,10*ROW('Water Data'!I120))="","",OFFSET('Water Data'!$I$27,0,10*ROW('Water Data'!I120)))</f>
        <v/>
      </c>
      <c r="CI126" s="271" t="str">
        <f ca="true">+IF(OFFSET('Water Data'!$I$28,0,10*ROW('Water Data'!I120))="","",OFFSET('Water Data'!$I$28,0,10*ROW('Water Data'!I120)))</f>
        <v/>
      </c>
      <c r="CJ126" s="271" t="str">
        <f ca="true">+IF(OFFSET('Water Data'!$I$29,0,10*ROW('Water Data'!I120))="","",OFFSET('Water Data'!$I$29,0,10*ROW('Water Data'!I120)))</f>
        <v/>
      </c>
      <c r="CK126" s="271" t="str">
        <f ca="true">+IF(OFFSET('Sanitation Data'!$D$28,0,10*ROW('Sanitation Data'!D120))="","",OFFSET('Sanitation Data'!$D$28,0,10*ROW('Sanitation Data'!D120)))</f>
        <v/>
      </c>
      <c r="CL126" s="271" t="str">
        <f ca="true">+IF(OFFSET('Sanitation Data'!$D$29,0,10*ROW('Sanitation Data'!D120))="","",OFFSET('Sanitation Data'!$D$29,0,10*ROW('Sanitation Data'!D120)))</f>
        <v/>
      </c>
      <c r="CM126" s="271" t="str">
        <f ca="true">+IF(OFFSET('Sanitation Data'!$D$30,0,10*ROW('Sanitation Data'!D120))="","",OFFSET('Sanitation Data'!$D$30,0,10*ROW('Sanitation Data'!D120)))</f>
        <v/>
      </c>
      <c r="CN126" s="271" t="str">
        <f ca="true">+IF(OFFSET('Sanitation Data'!$D$31,0,10*ROW('Sanitation Data'!D120))="","",OFFSET('Sanitation Data'!$D$31,0,10*ROW('Sanitation Data'!D120)))</f>
        <v/>
      </c>
      <c r="CO126" s="271" t="str">
        <f ca="true">+IF(OFFSET('Sanitation Data'!$D$32,0,10*ROW('Sanitation Data'!D120))="","",OFFSET('Sanitation Data'!$D$32,0,10*ROW('Sanitation Data'!D120)))</f>
        <v/>
      </c>
      <c r="CP126" s="271" t="str">
        <f ca="true">+IF(OFFSET('Sanitation Data'!$E$28,0,10*ROW('Sanitation Data'!E120))="","",OFFSET('Sanitation Data'!$E$28,0,10*ROW('Sanitation Data'!E120)))</f>
        <v/>
      </c>
      <c r="CQ126" s="271" t="str">
        <f ca="true">+IF(OFFSET('Sanitation Data'!$E$29,0,10*ROW('Sanitation Data'!E120))="","",OFFSET('Sanitation Data'!$E$29,0,10*ROW('Sanitation Data'!E120)))</f>
        <v/>
      </c>
      <c r="CR126" s="271" t="str">
        <f ca="true">+IF(OFFSET('Sanitation Data'!$E$30,0,10*ROW('Sanitation Data'!E120))="","",OFFSET('Sanitation Data'!$E$30,0,10*ROW('Sanitation Data'!E120)))</f>
        <v/>
      </c>
      <c r="CS126" s="271" t="str">
        <f ca="true">+IF(OFFSET('Sanitation Data'!$E$31,0,10*ROW('Sanitation Data'!E120))="","",OFFSET('Sanitation Data'!$E$31,0,10*ROW('Sanitation Data'!E120)))</f>
        <v/>
      </c>
      <c r="CT126" s="271" t="str">
        <f ca="true">+IF(OFFSET('Sanitation Data'!$E$32,0,10*ROW('Sanitation Data'!E120))="","",OFFSET('Sanitation Data'!$E$32,0,10*ROW('Sanitation Data'!E120)))</f>
        <v/>
      </c>
      <c r="CU126" s="271" t="str">
        <f ca="true">+IF(OFFSET('Sanitation Data'!$F$28,0,10*ROW('Sanitation Data'!F120))="","",OFFSET('Sanitation Data'!$F$28,0,10*ROW('Sanitation Data'!F120)))</f>
        <v/>
      </c>
      <c r="CV126" s="271" t="str">
        <f ca="true">+IF(OFFSET('Sanitation Data'!$F$29,0,10*ROW('Sanitation Data'!F120))="","",OFFSET('Sanitation Data'!$F$29,0,10*ROW('Sanitation Data'!F120)))</f>
        <v/>
      </c>
      <c r="CW126" s="271" t="str">
        <f ca="true">+IF(OFFSET('Sanitation Data'!$F$30,0,10*ROW('Sanitation Data'!F120))="","",OFFSET('Sanitation Data'!$F$30,0,10*ROW('Sanitation Data'!F120)))</f>
        <v/>
      </c>
      <c r="CX126" s="271" t="str">
        <f ca="true">+IF(OFFSET('Sanitation Data'!$F$31,0,10*ROW('Sanitation Data'!F120))="","",OFFSET('Sanitation Data'!$F$31,0,10*ROW('Sanitation Data'!F120)))</f>
        <v/>
      </c>
      <c r="CY126" s="271" t="str">
        <f ca="true">+IF(OFFSET('Sanitation Data'!$F$32,0,10*ROW('Sanitation Data'!F120))="","",OFFSET('Sanitation Data'!$F$32,0,10*ROW('Sanitation Data'!F120)))</f>
        <v/>
      </c>
      <c r="CZ126" s="271" t="str">
        <f ca="true">+IF(OFFSET('Sanitation Data'!$G$28,0,10*ROW('Sanitation Data'!G120))="","",OFFSET('Sanitation Data'!$G$28,0,10*ROW('Sanitation Data'!G120)))</f>
        <v/>
      </c>
      <c r="DA126" s="271" t="str">
        <f ca="true">+IF(OFFSET('Sanitation Data'!$G$29,0,10*ROW('Sanitation Data'!G120))="","",OFFSET('Sanitation Data'!$G$29,0,10*ROW('Sanitation Data'!G120)))</f>
        <v/>
      </c>
      <c r="DB126" s="271" t="str">
        <f ca="true">+IF(OFFSET('Sanitation Data'!$G$30,0,10*ROW('Sanitation Data'!G120))="","",OFFSET('Sanitation Data'!$G$30,0,10*ROW('Sanitation Data'!G120)))</f>
        <v/>
      </c>
      <c r="DC126" s="271" t="str">
        <f ca="true">+IF(OFFSET('Sanitation Data'!$G$31,0,10*ROW('Sanitation Data'!G120))="","",OFFSET('Sanitation Data'!$G$31,0,10*ROW('Sanitation Data'!G120)))</f>
        <v/>
      </c>
      <c r="DD126" s="271" t="str">
        <f ca="true">+IF(OFFSET('Sanitation Data'!$G$32,0,10*ROW('Sanitation Data'!G120))="","",OFFSET('Sanitation Data'!$G$32,0,10*ROW('Sanitation Data'!G120)))</f>
        <v/>
      </c>
      <c r="DE126" s="271" t="str">
        <f ca="true">+IF(OFFSET('Sanitation Data'!$H$28,0,10*ROW('Sanitation Data'!H120))="","",OFFSET('Sanitation Data'!$H$28,0,10*ROW('Sanitation Data'!H120)))</f>
        <v/>
      </c>
      <c r="DF126" s="271" t="str">
        <f ca="true">+IF(OFFSET('Sanitation Data'!$H$29,0,10*ROW('Sanitation Data'!H120))="","",OFFSET('Sanitation Data'!$H$29,0,10*ROW('Sanitation Data'!H120)))</f>
        <v/>
      </c>
      <c r="DG126" s="271" t="str">
        <f ca="true">+IF(OFFSET('Sanitation Data'!$H$30,0,10*ROW('Sanitation Data'!H120))="","",OFFSET('Sanitation Data'!$H$30,0,10*ROW('Sanitation Data'!H120)))</f>
        <v/>
      </c>
      <c r="DH126" s="271" t="str">
        <f ca="true">+IF(OFFSET('Sanitation Data'!$H$31,0,10*ROW('Sanitation Data'!H120))="","",OFFSET('Sanitation Data'!$H$31,0,10*ROW('Sanitation Data'!H120)))</f>
        <v/>
      </c>
      <c r="DI126" s="271" t="str">
        <f ca="true">+IF(OFFSET('Sanitation Data'!$H$32,0,10*ROW('Sanitation Data'!H120))="","",OFFSET('Sanitation Data'!$H$32,0,10*ROW('Sanitation Data'!H120)))</f>
        <v/>
      </c>
      <c r="DJ126" s="271" t="str">
        <f ca="true">+IF(OFFSET('Sanitation Data'!$I$28,0,10*ROW('Sanitation Data'!I120))="","",OFFSET('Sanitation Data'!$I$28,0,10*ROW('Sanitation Data'!I120)))</f>
        <v/>
      </c>
      <c r="DK126" s="271" t="str">
        <f ca="true">+IF(OFFSET('Sanitation Data'!$I$29,0,10*ROW('Sanitation Data'!I120))="","",OFFSET('Sanitation Data'!$I$29,0,10*ROW('Sanitation Data'!I120)))</f>
        <v/>
      </c>
      <c r="DL126" s="271" t="str">
        <f ca="true">+IF(OFFSET('Sanitation Data'!$I$30,0,10*ROW('Sanitation Data'!I120))="","",OFFSET('Sanitation Data'!$I$30,0,10*ROW('Sanitation Data'!I120)))</f>
        <v/>
      </c>
      <c r="DM126" s="271" t="str">
        <f ca="true">+IF(OFFSET('Sanitation Data'!$I$31,0,10*ROW('Sanitation Data'!I120))="","",OFFSET('Sanitation Data'!$I$31,0,10*ROW('Sanitation Data'!I120)))</f>
        <v/>
      </c>
      <c r="DN126" s="271" t="str">
        <f ca="true">+IF(OFFSET('Sanitation Data'!$I$32,0,10*ROW('Sanitation Data'!I120))="","",OFFSET('Sanitation Data'!$I$32,0,10*ROW('Sanitation Data'!I120)))</f>
        <v/>
      </c>
      <c r="DO126" s="271" t="str">
        <f ca="true">+IF(OFFSET('Hygiene Data'!$D$11,0,10*ROW('Hygiene Data'!D120))="","",OFFSET('Hygiene Data'!$D$11,0,10*ROW('Hygiene Data'!D120)))</f>
        <v/>
      </c>
      <c r="DP126" s="271" t="str">
        <f ca="true">+IF(OFFSET('Hygiene Data'!$D$12,0,10*ROW('Hygiene Data'!D120))="","",OFFSET('Hygiene Data'!$D$12,0,10*ROW('Hygiene Data'!D120)))</f>
        <v/>
      </c>
      <c r="DQ126" s="271" t="str">
        <f ca="true">+IF(OFFSET('Hygiene Data'!$D$13,0,10*ROW('Hygiene Data'!D120))="","",OFFSET('Hygiene Data'!$D$13,0,10*ROW('Hygiene Data'!D120)))</f>
        <v/>
      </c>
      <c r="DR126" s="271" t="str">
        <f ca="true">+IF(OFFSET('Hygiene Data'!$E$11,0,10*ROW('Hygiene Data'!E120))="","",OFFSET('Hygiene Data'!$E$11,0,10*ROW('Hygiene Data'!E120)))</f>
        <v/>
      </c>
      <c r="DS126" s="271" t="str">
        <f ca="true">+IF(OFFSET('Hygiene Data'!$E$12,0,10*ROW('Hygiene Data'!E120))="","",OFFSET('Hygiene Data'!$E$12,0,10*ROW('Hygiene Data'!E120)))</f>
        <v/>
      </c>
      <c r="DT126" s="271" t="str">
        <f ca="true">+IF(OFFSET('Hygiene Data'!$E$13,0,10*ROW('Hygiene Data'!E120))="","",OFFSET('Hygiene Data'!$E$13,0,10*ROW('Hygiene Data'!E120)))</f>
        <v/>
      </c>
      <c r="DU126" s="271" t="str">
        <f ca="true">+IF(OFFSET('Hygiene Data'!$F$11,0,10*ROW('Hygiene Data'!F120))="","",OFFSET('Hygiene Data'!$F$11,0,10*ROW('Hygiene Data'!F120)))</f>
        <v/>
      </c>
      <c r="DV126" s="271" t="str">
        <f ca="true">+IF(OFFSET('Hygiene Data'!$F$12,0,10*ROW('Hygiene Data'!F120))="","",OFFSET('Hygiene Data'!$F$12,0,10*ROW('Hygiene Data'!F120)))</f>
        <v/>
      </c>
      <c r="DW126" s="271" t="str">
        <f ca="true">+IF(OFFSET('Hygiene Data'!$F$13,0,10*ROW('Hygiene Data'!F120))="","",OFFSET('Hygiene Data'!$F$13,0,10*ROW('Hygiene Data'!F120)))</f>
        <v/>
      </c>
      <c r="DX126" s="271" t="str">
        <f ca="true">+IF(OFFSET('Hygiene Data'!$G$11,0,10*ROW('Hygiene Data'!G120))="","",OFFSET('Hygiene Data'!$G$11,0,10*ROW('Hygiene Data'!G120)))</f>
        <v/>
      </c>
      <c r="DY126" s="271" t="str">
        <f ca="true">+IF(OFFSET('Hygiene Data'!$G$12,0,10*ROW('Hygiene Data'!G120))="","",OFFSET('Hygiene Data'!$G$12,0,10*ROW('Hygiene Data'!G120)))</f>
        <v/>
      </c>
      <c r="DZ126" s="271" t="str">
        <f ca="true">+IF(OFFSET('Hygiene Data'!$G$13,0,10*ROW('Hygiene Data'!G120))="","",OFFSET('Hygiene Data'!$G$13,0,10*ROW('Hygiene Data'!G120)))</f>
        <v/>
      </c>
      <c r="EA126" s="271" t="str">
        <f ca="true">+IF(OFFSET('Hygiene Data'!$H$11,0,10*ROW('Hygiene Data'!H120))="","",OFFSET('Hygiene Data'!$H$11,0,10*ROW('Hygiene Data'!H120)))</f>
        <v/>
      </c>
      <c r="EB126" s="271" t="str">
        <f ca="true">+IF(OFFSET('Hygiene Data'!$H$12,0,10*ROW('Hygiene Data'!H120))="","",OFFSET('Hygiene Data'!$H$12,0,10*ROW('Hygiene Data'!H120)))</f>
        <v/>
      </c>
      <c r="EC126" s="271" t="str">
        <f ca="true">+IF(OFFSET('Hygiene Data'!$H$13,0,10*ROW('Hygiene Data'!H120))="","",OFFSET('Hygiene Data'!$H$13,0,10*ROW('Hygiene Data'!H120)))</f>
        <v/>
      </c>
      <c r="ED126" s="271" t="str">
        <f ca="true">+IF(OFFSET('Hygiene Data'!$I$11,0,10*ROW('Hygiene Data'!I120))="","",OFFSET('Hygiene Data'!$I$11,0,10*ROW('Hygiene Data'!I120)))</f>
        <v/>
      </c>
      <c r="EE126" s="271" t="str">
        <f ca="true">+IF(OFFSET('Hygiene Data'!$I$12,0,10*ROW('Hygiene Data'!I120))="","",OFFSET('Hygiene Data'!$I$12,0,10*ROW('Hygiene Data'!I120)))</f>
        <v/>
      </c>
      <c r="EF126" s="271"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27"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1"/>
      <c r="BS127" s="271" t="str">
        <f ca="true">+IF(OFFSET('Water Data'!$D$27,0,10*ROW('Water Data'!D121))="","",OFFSET('Water Data'!$D$27,0,10*ROW('Water Data'!D121)))</f>
        <v/>
      </c>
      <c r="BT127" s="271" t="str">
        <f ca="true">+IF(OFFSET('Water Data'!$D$28,0,10*ROW('Water Data'!D121))="","",OFFSET('Water Data'!$D$28,0,10*ROW('Water Data'!D121)))</f>
        <v/>
      </c>
      <c r="BU127" s="271" t="str">
        <f ca="true">+IF(OFFSET('Water Data'!$D$29,0,10*ROW('Water Data'!D121))="","",OFFSET('Water Data'!$D$29,0,10*ROW('Water Data'!D121)))</f>
        <v/>
      </c>
      <c r="BV127" s="271" t="str">
        <f ca="true">+IF(OFFSET('Water Data'!$E$27,0,10*ROW('Water Data'!E121))="","",OFFSET('Water Data'!$E$27,0,10*ROW('Water Data'!E121)))</f>
        <v/>
      </c>
      <c r="BW127" s="271" t="str">
        <f ca="true">+IF(OFFSET('Water Data'!$E$28,0,10*ROW('Water Data'!E121))="","",OFFSET('Water Data'!$E$28,0,10*ROW('Water Data'!E121)))</f>
        <v/>
      </c>
      <c r="BX127" s="271" t="str">
        <f ca="true">+IF(OFFSET('Water Data'!$E$29,0,10*ROW('Water Data'!E121))="","",OFFSET('Water Data'!$E$29,0,10*ROW('Water Data'!E121)))</f>
        <v/>
      </c>
      <c r="BY127" s="271" t="str">
        <f ca="true">+IF(OFFSET('Water Data'!$F$27,0,10*ROW('Water Data'!F121))="","",OFFSET('Water Data'!$F$27,0,10*ROW('Water Data'!F121)))</f>
        <v/>
      </c>
      <c r="BZ127" s="271" t="str">
        <f ca="true">+IF(OFFSET('Water Data'!$F$28,0,10*ROW('Water Data'!F121))="","",OFFSET('Water Data'!$F$28,0,10*ROW('Water Data'!F121)))</f>
        <v/>
      </c>
      <c r="CA127" s="271" t="str">
        <f ca="true">+IF(OFFSET('Water Data'!$F$29,0,10*ROW('Water Data'!F121))="","",OFFSET('Water Data'!$F$29,0,10*ROW('Water Data'!F121)))</f>
        <v/>
      </c>
      <c r="CB127" s="271" t="str">
        <f ca="true">+IF(OFFSET('Water Data'!$G$27,0,10*ROW('Water Data'!G121))="","",OFFSET('Water Data'!$G$27,0,10*ROW('Water Data'!G121)))</f>
        <v/>
      </c>
      <c r="CC127" s="271" t="str">
        <f ca="true">+IF(OFFSET('Water Data'!$G$28,0,10*ROW('Water Data'!G121))="","",OFFSET('Water Data'!$G$28,0,10*ROW('Water Data'!G121)))</f>
        <v/>
      </c>
      <c r="CD127" s="271" t="str">
        <f ca="true">+IF(OFFSET('Water Data'!$G$29,0,10*ROW('Water Data'!G121))="","",OFFSET('Water Data'!$G$29,0,10*ROW('Water Data'!G121)))</f>
        <v/>
      </c>
      <c r="CE127" s="271" t="str">
        <f ca="true">+IF(OFFSET('Water Data'!$H$27,0,10*ROW('Water Data'!H121))="","",OFFSET('Water Data'!$H$27,0,10*ROW('Water Data'!H121)))</f>
        <v/>
      </c>
      <c r="CF127" s="271" t="str">
        <f ca="true">+IF(OFFSET('Water Data'!$H$28,0,10*ROW('Water Data'!H121))="","",OFFSET('Water Data'!$H$28,0,10*ROW('Water Data'!H121)))</f>
        <v/>
      </c>
      <c r="CG127" s="271" t="str">
        <f ca="true">+IF(OFFSET('Water Data'!$H$29,0,10*ROW('Water Data'!H121))="","",OFFSET('Water Data'!$H$29,0,10*ROW('Water Data'!H121)))</f>
        <v/>
      </c>
      <c r="CH127" s="271" t="str">
        <f ca="true">+IF(OFFSET('Water Data'!$I$27,0,10*ROW('Water Data'!I121))="","",OFFSET('Water Data'!$I$27,0,10*ROW('Water Data'!I121)))</f>
        <v/>
      </c>
      <c r="CI127" s="271" t="str">
        <f ca="true">+IF(OFFSET('Water Data'!$I$28,0,10*ROW('Water Data'!I121))="","",OFFSET('Water Data'!$I$28,0,10*ROW('Water Data'!I121)))</f>
        <v/>
      </c>
      <c r="CJ127" s="271" t="str">
        <f ca="true">+IF(OFFSET('Water Data'!$I$29,0,10*ROW('Water Data'!I121))="","",OFFSET('Water Data'!$I$29,0,10*ROW('Water Data'!I121)))</f>
        <v/>
      </c>
      <c r="CK127" s="271" t="str">
        <f ca="true">+IF(OFFSET('Sanitation Data'!$D$28,0,10*ROW('Sanitation Data'!D121))="","",OFFSET('Sanitation Data'!$D$28,0,10*ROW('Sanitation Data'!D121)))</f>
        <v/>
      </c>
      <c r="CL127" s="271" t="str">
        <f ca="true">+IF(OFFSET('Sanitation Data'!$D$29,0,10*ROW('Sanitation Data'!D121))="","",OFFSET('Sanitation Data'!$D$29,0,10*ROW('Sanitation Data'!D121)))</f>
        <v/>
      </c>
      <c r="CM127" s="271" t="str">
        <f ca="true">+IF(OFFSET('Sanitation Data'!$D$30,0,10*ROW('Sanitation Data'!D121))="","",OFFSET('Sanitation Data'!$D$30,0,10*ROW('Sanitation Data'!D121)))</f>
        <v/>
      </c>
      <c r="CN127" s="271" t="str">
        <f ca="true">+IF(OFFSET('Sanitation Data'!$D$31,0,10*ROW('Sanitation Data'!D121))="","",OFFSET('Sanitation Data'!$D$31,0,10*ROW('Sanitation Data'!D121)))</f>
        <v/>
      </c>
      <c r="CO127" s="271" t="str">
        <f ca="true">+IF(OFFSET('Sanitation Data'!$D$32,0,10*ROW('Sanitation Data'!D121))="","",OFFSET('Sanitation Data'!$D$32,0,10*ROW('Sanitation Data'!D121)))</f>
        <v/>
      </c>
      <c r="CP127" s="271" t="str">
        <f ca="true">+IF(OFFSET('Sanitation Data'!$E$28,0,10*ROW('Sanitation Data'!E121))="","",OFFSET('Sanitation Data'!$E$28,0,10*ROW('Sanitation Data'!E121)))</f>
        <v/>
      </c>
      <c r="CQ127" s="271" t="str">
        <f ca="true">+IF(OFFSET('Sanitation Data'!$E$29,0,10*ROW('Sanitation Data'!E121))="","",OFFSET('Sanitation Data'!$E$29,0,10*ROW('Sanitation Data'!E121)))</f>
        <v/>
      </c>
      <c r="CR127" s="271" t="str">
        <f ca="true">+IF(OFFSET('Sanitation Data'!$E$30,0,10*ROW('Sanitation Data'!E121))="","",OFFSET('Sanitation Data'!$E$30,0,10*ROW('Sanitation Data'!E121)))</f>
        <v/>
      </c>
      <c r="CS127" s="271" t="str">
        <f ca="true">+IF(OFFSET('Sanitation Data'!$E$31,0,10*ROW('Sanitation Data'!E121))="","",OFFSET('Sanitation Data'!$E$31,0,10*ROW('Sanitation Data'!E121)))</f>
        <v/>
      </c>
      <c r="CT127" s="271" t="str">
        <f ca="true">+IF(OFFSET('Sanitation Data'!$E$32,0,10*ROW('Sanitation Data'!E121))="","",OFFSET('Sanitation Data'!$E$32,0,10*ROW('Sanitation Data'!E121)))</f>
        <v/>
      </c>
      <c r="CU127" s="271" t="str">
        <f ca="true">+IF(OFFSET('Sanitation Data'!$F$28,0,10*ROW('Sanitation Data'!F121))="","",OFFSET('Sanitation Data'!$F$28,0,10*ROW('Sanitation Data'!F121)))</f>
        <v/>
      </c>
      <c r="CV127" s="271" t="str">
        <f ca="true">+IF(OFFSET('Sanitation Data'!$F$29,0,10*ROW('Sanitation Data'!F121))="","",OFFSET('Sanitation Data'!$F$29,0,10*ROW('Sanitation Data'!F121)))</f>
        <v/>
      </c>
      <c r="CW127" s="271" t="str">
        <f ca="true">+IF(OFFSET('Sanitation Data'!$F$30,0,10*ROW('Sanitation Data'!F121))="","",OFFSET('Sanitation Data'!$F$30,0,10*ROW('Sanitation Data'!F121)))</f>
        <v/>
      </c>
      <c r="CX127" s="271" t="str">
        <f ca="true">+IF(OFFSET('Sanitation Data'!$F$31,0,10*ROW('Sanitation Data'!F121))="","",OFFSET('Sanitation Data'!$F$31,0,10*ROW('Sanitation Data'!F121)))</f>
        <v/>
      </c>
      <c r="CY127" s="271" t="str">
        <f ca="true">+IF(OFFSET('Sanitation Data'!$F$32,0,10*ROW('Sanitation Data'!F121))="","",OFFSET('Sanitation Data'!$F$32,0,10*ROW('Sanitation Data'!F121)))</f>
        <v/>
      </c>
      <c r="CZ127" s="271" t="str">
        <f ca="true">+IF(OFFSET('Sanitation Data'!$G$28,0,10*ROW('Sanitation Data'!G121))="","",OFFSET('Sanitation Data'!$G$28,0,10*ROW('Sanitation Data'!G121)))</f>
        <v/>
      </c>
      <c r="DA127" s="271" t="str">
        <f ca="true">+IF(OFFSET('Sanitation Data'!$G$29,0,10*ROW('Sanitation Data'!G121))="","",OFFSET('Sanitation Data'!$G$29,0,10*ROW('Sanitation Data'!G121)))</f>
        <v/>
      </c>
      <c r="DB127" s="271" t="str">
        <f ca="true">+IF(OFFSET('Sanitation Data'!$G$30,0,10*ROW('Sanitation Data'!G121))="","",OFFSET('Sanitation Data'!$G$30,0,10*ROW('Sanitation Data'!G121)))</f>
        <v/>
      </c>
      <c r="DC127" s="271" t="str">
        <f ca="true">+IF(OFFSET('Sanitation Data'!$G$31,0,10*ROW('Sanitation Data'!G121))="","",OFFSET('Sanitation Data'!$G$31,0,10*ROW('Sanitation Data'!G121)))</f>
        <v/>
      </c>
      <c r="DD127" s="271" t="str">
        <f ca="true">+IF(OFFSET('Sanitation Data'!$G$32,0,10*ROW('Sanitation Data'!G121))="","",OFFSET('Sanitation Data'!$G$32,0,10*ROW('Sanitation Data'!G121)))</f>
        <v/>
      </c>
      <c r="DE127" s="271" t="str">
        <f ca="true">+IF(OFFSET('Sanitation Data'!$H$28,0,10*ROW('Sanitation Data'!H121))="","",OFFSET('Sanitation Data'!$H$28,0,10*ROW('Sanitation Data'!H121)))</f>
        <v/>
      </c>
      <c r="DF127" s="271" t="str">
        <f ca="true">+IF(OFFSET('Sanitation Data'!$H$29,0,10*ROW('Sanitation Data'!H121))="","",OFFSET('Sanitation Data'!$H$29,0,10*ROW('Sanitation Data'!H121)))</f>
        <v/>
      </c>
      <c r="DG127" s="271" t="str">
        <f ca="true">+IF(OFFSET('Sanitation Data'!$H$30,0,10*ROW('Sanitation Data'!H121))="","",OFFSET('Sanitation Data'!$H$30,0,10*ROW('Sanitation Data'!H121)))</f>
        <v/>
      </c>
      <c r="DH127" s="271" t="str">
        <f ca="true">+IF(OFFSET('Sanitation Data'!$H$31,0,10*ROW('Sanitation Data'!H121))="","",OFFSET('Sanitation Data'!$H$31,0,10*ROW('Sanitation Data'!H121)))</f>
        <v/>
      </c>
      <c r="DI127" s="271" t="str">
        <f ca="true">+IF(OFFSET('Sanitation Data'!$H$32,0,10*ROW('Sanitation Data'!H121))="","",OFFSET('Sanitation Data'!$H$32,0,10*ROW('Sanitation Data'!H121)))</f>
        <v/>
      </c>
      <c r="DJ127" s="271" t="str">
        <f ca="true">+IF(OFFSET('Sanitation Data'!$I$28,0,10*ROW('Sanitation Data'!I121))="","",OFFSET('Sanitation Data'!$I$28,0,10*ROW('Sanitation Data'!I121)))</f>
        <v/>
      </c>
      <c r="DK127" s="271" t="str">
        <f ca="true">+IF(OFFSET('Sanitation Data'!$I$29,0,10*ROW('Sanitation Data'!I121))="","",OFFSET('Sanitation Data'!$I$29,0,10*ROW('Sanitation Data'!I121)))</f>
        <v/>
      </c>
      <c r="DL127" s="271" t="str">
        <f ca="true">+IF(OFFSET('Sanitation Data'!$I$30,0,10*ROW('Sanitation Data'!I121))="","",OFFSET('Sanitation Data'!$I$30,0,10*ROW('Sanitation Data'!I121)))</f>
        <v/>
      </c>
      <c r="DM127" s="271" t="str">
        <f ca="true">+IF(OFFSET('Sanitation Data'!$I$31,0,10*ROW('Sanitation Data'!I121))="","",OFFSET('Sanitation Data'!$I$31,0,10*ROW('Sanitation Data'!I121)))</f>
        <v/>
      </c>
      <c r="DN127" s="271" t="str">
        <f ca="true">+IF(OFFSET('Sanitation Data'!$I$32,0,10*ROW('Sanitation Data'!I121))="","",OFFSET('Sanitation Data'!$I$32,0,10*ROW('Sanitation Data'!I121)))</f>
        <v/>
      </c>
      <c r="DO127" s="271" t="str">
        <f ca="true">+IF(OFFSET('Hygiene Data'!$D$11,0,10*ROW('Hygiene Data'!D121))="","",OFFSET('Hygiene Data'!$D$11,0,10*ROW('Hygiene Data'!D121)))</f>
        <v/>
      </c>
      <c r="DP127" s="271" t="str">
        <f ca="true">+IF(OFFSET('Hygiene Data'!$D$12,0,10*ROW('Hygiene Data'!D121))="","",OFFSET('Hygiene Data'!$D$12,0,10*ROW('Hygiene Data'!D121)))</f>
        <v/>
      </c>
      <c r="DQ127" s="271" t="str">
        <f ca="true">+IF(OFFSET('Hygiene Data'!$D$13,0,10*ROW('Hygiene Data'!D121))="","",OFFSET('Hygiene Data'!$D$13,0,10*ROW('Hygiene Data'!D121)))</f>
        <v/>
      </c>
      <c r="DR127" s="271" t="str">
        <f ca="true">+IF(OFFSET('Hygiene Data'!$E$11,0,10*ROW('Hygiene Data'!E121))="","",OFFSET('Hygiene Data'!$E$11,0,10*ROW('Hygiene Data'!E121)))</f>
        <v/>
      </c>
      <c r="DS127" s="271" t="str">
        <f ca="true">+IF(OFFSET('Hygiene Data'!$E$12,0,10*ROW('Hygiene Data'!E121))="","",OFFSET('Hygiene Data'!$E$12,0,10*ROW('Hygiene Data'!E121)))</f>
        <v/>
      </c>
      <c r="DT127" s="271" t="str">
        <f ca="true">+IF(OFFSET('Hygiene Data'!$E$13,0,10*ROW('Hygiene Data'!E121))="","",OFFSET('Hygiene Data'!$E$13,0,10*ROW('Hygiene Data'!E121)))</f>
        <v/>
      </c>
      <c r="DU127" s="271" t="str">
        <f ca="true">+IF(OFFSET('Hygiene Data'!$F$11,0,10*ROW('Hygiene Data'!F121))="","",OFFSET('Hygiene Data'!$F$11,0,10*ROW('Hygiene Data'!F121)))</f>
        <v/>
      </c>
      <c r="DV127" s="271" t="str">
        <f ca="true">+IF(OFFSET('Hygiene Data'!$F$12,0,10*ROW('Hygiene Data'!F121))="","",OFFSET('Hygiene Data'!$F$12,0,10*ROW('Hygiene Data'!F121)))</f>
        <v/>
      </c>
      <c r="DW127" s="271" t="str">
        <f ca="true">+IF(OFFSET('Hygiene Data'!$F$13,0,10*ROW('Hygiene Data'!F121))="","",OFFSET('Hygiene Data'!$F$13,0,10*ROW('Hygiene Data'!F121)))</f>
        <v/>
      </c>
      <c r="DX127" s="271" t="str">
        <f ca="true">+IF(OFFSET('Hygiene Data'!$G$11,0,10*ROW('Hygiene Data'!G121))="","",OFFSET('Hygiene Data'!$G$11,0,10*ROW('Hygiene Data'!G121)))</f>
        <v/>
      </c>
      <c r="DY127" s="271" t="str">
        <f ca="true">+IF(OFFSET('Hygiene Data'!$G$12,0,10*ROW('Hygiene Data'!G121))="","",OFFSET('Hygiene Data'!$G$12,0,10*ROW('Hygiene Data'!G121)))</f>
        <v/>
      </c>
      <c r="DZ127" s="271" t="str">
        <f ca="true">+IF(OFFSET('Hygiene Data'!$G$13,0,10*ROW('Hygiene Data'!G121))="","",OFFSET('Hygiene Data'!$G$13,0,10*ROW('Hygiene Data'!G121)))</f>
        <v/>
      </c>
      <c r="EA127" s="271" t="str">
        <f ca="true">+IF(OFFSET('Hygiene Data'!$H$11,0,10*ROW('Hygiene Data'!H121))="","",OFFSET('Hygiene Data'!$H$11,0,10*ROW('Hygiene Data'!H121)))</f>
        <v/>
      </c>
      <c r="EB127" s="271" t="str">
        <f ca="true">+IF(OFFSET('Hygiene Data'!$H$12,0,10*ROW('Hygiene Data'!H121))="","",OFFSET('Hygiene Data'!$H$12,0,10*ROW('Hygiene Data'!H121)))</f>
        <v/>
      </c>
      <c r="EC127" s="271" t="str">
        <f ca="true">+IF(OFFSET('Hygiene Data'!$H$13,0,10*ROW('Hygiene Data'!H121))="","",OFFSET('Hygiene Data'!$H$13,0,10*ROW('Hygiene Data'!H121)))</f>
        <v/>
      </c>
      <c r="ED127" s="271" t="str">
        <f ca="true">+IF(OFFSET('Hygiene Data'!$I$11,0,10*ROW('Hygiene Data'!I121))="","",OFFSET('Hygiene Data'!$I$11,0,10*ROW('Hygiene Data'!I121)))</f>
        <v/>
      </c>
      <c r="EE127" s="271" t="str">
        <f ca="true">+IF(OFFSET('Hygiene Data'!$I$12,0,10*ROW('Hygiene Data'!I121))="","",OFFSET('Hygiene Data'!$I$12,0,10*ROW('Hygiene Data'!I121)))</f>
        <v/>
      </c>
      <c r="EF127" s="271"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27"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1"/>
      <c r="BS128" s="271" t="str">
        <f ca="true">+IF(OFFSET('Water Data'!$D$27,0,10*ROW('Water Data'!D122))="","",OFFSET('Water Data'!$D$27,0,10*ROW('Water Data'!D122)))</f>
        <v/>
      </c>
      <c r="BT128" s="271" t="str">
        <f ca="true">+IF(OFFSET('Water Data'!$D$28,0,10*ROW('Water Data'!D122))="","",OFFSET('Water Data'!$D$28,0,10*ROW('Water Data'!D122)))</f>
        <v/>
      </c>
      <c r="BU128" s="271" t="str">
        <f ca="true">+IF(OFFSET('Water Data'!$D$29,0,10*ROW('Water Data'!D122))="","",OFFSET('Water Data'!$D$29,0,10*ROW('Water Data'!D122)))</f>
        <v/>
      </c>
      <c r="BV128" s="271" t="str">
        <f ca="true">+IF(OFFSET('Water Data'!$E$27,0,10*ROW('Water Data'!E122))="","",OFFSET('Water Data'!$E$27,0,10*ROW('Water Data'!E122)))</f>
        <v/>
      </c>
      <c r="BW128" s="271" t="str">
        <f ca="true">+IF(OFFSET('Water Data'!$E$28,0,10*ROW('Water Data'!E122))="","",OFFSET('Water Data'!$E$28,0,10*ROW('Water Data'!E122)))</f>
        <v/>
      </c>
      <c r="BX128" s="271" t="str">
        <f ca="true">+IF(OFFSET('Water Data'!$E$29,0,10*ROW('Water Data'!E122))="","",OFFSET('Water Data'!$E$29,0,10*ROW('Water Data'!E122)))</f>
        <v/>
      </c>
      <c r="BY128" s="271" t="str">
        <f ca="true">+IF(OFFSET('Water Data'!$F$27,0,10*ROW('Water Data'!F122))="","",OFFSET('Water Data'!$F$27,0,10*ROW('Water Data'!F122)))</f>
        <v/>
      </c>
      <c r="BZ128" s="271" t="str">
        <f ca="true">+IF(OFFSET('Water Data'!$F$28,0,10*ROW('Water Data'!F122))="","",OFFSET('Water Data'!$F$28,0,10*ROW('Water Data'!F122)))</f>
        <v/>
      </c>
      <c r="CA128" s="271" t="str">
        <f ca="true">+IF(OFFSET('Water Data'!$F$29,0,10*ROW('Water Data'!F122))="","",OFFSET('Water Data'!$F$29,0,10*ROW('Water Data'!F122)))</f>
        <v/>
      </c>
      <c r="CB128" s="271" t="str">
        <f ca="true">+IF(OFFSET('Water Data'!$G$27,0,10*ROW('Water Data'!G122))="","",OFFSET('Water Data'!$G$27,0,10*ROW('Water Data'!G122)))</f>
        <v/>
      </c>
      <c r="CC128" s="271" t="str">
        <f ca="true">+IF(OFFSET('Water Data'!$G$28,0,10*ROW('Water Data'!G122))="","",OFFSET('Water Data'!$G$28,0,10*ROW('Water Data'!G122)))</f>
        <v/>
      </c>
      <c r="CD128" s="271" t="str">
        <f ca="true">+IF(OFFSET('Water Data'!$G$29,0,10*ROW('Water Data'!G122))="","",OFFSET('Water Data'!$G$29,0,10*ROW('Water Data'!G122)))</f>
        <v/>
      </c>
      <c r="CE128" s="271" t="str">
        <f ca="true">+IF(OFFSET('Water Data'!$H$27,0,10*ROW('Water Data'!H122))="","",OFFSET('Water Data'!$H$27,0,10*ROW('Water Data'!H122)))</f>
        <v/>
      </c>
      <c r="CF128" s="271" t="str">
        <f ca="true">+IF(OFFSET('Water Data'!$H$28,0,10*ROW('Water Data'!H122))="","",OFFSET('Water Data'!$H$28,0,10*ROW('Water Data'!H122)))</f>
        <v/>
      </c>
      <c r="CG128" s="271" t="str">
        <f ca="true">+IF(OFFSET('Water Data'!$H$29,0,10*ROW('Water Data'!H122))="","",OFFSET('Water Data'!$H$29,0,10*ROW('Water Data'!H122)))</f>
        <v/>
      </c>
      <c r="CH128" s="271" t="str">
        <f ca="true">+IF(OFFSET('Water Data'!$I$27,0,10*ROW('Water Data'!I122))="","",OFFSET('Water Data'!$I$27,0,10*ROW('Water Data'!I122)))</f>
        <v/>
      </c>
      <c r="CI128" s="271" t="str">
        <f ca="true">+IF(OFFSET('Water Data'!$I$28,0,10*ROW('Water Data'!I122))="","",OFFSET('Water Data'!$I$28,0,10*ROW('Water Data'!I122)))</f>
        <v/>
      </c>
      <c r="CJ128" s="271" t="str">
        <f ca="true">+IF(OFFSET('Water Data'!$I$29,0,10*ROW('Water Data'!I122))="","",OFFSET('Water Data'!$I$29,0,10*ROW('Water Data'!I122)))</f>
        <v/>
      </c>
      <c r="CK128" s="271" t="str">
        <f ca="true">+IF(OFFSET('Sanitation Data'!$D$28,0,10*ROW('Sanitation Data'!D122))="","",OFFSET('Sanitation Data'!$D$28,0,10*ROW('Sanitation Data'!D122)))</f>
        <v/>
      </c>
      <c r="CL128" s="271" t="str">
        <f ca="true">+IF(OFFSET('Sanitation Data'!$D$29,0,10*ROW('Sanitation Data'!D122))="","",OFFSET('Sanitation Data'!$D$29,0,10*ROW('Sanitation Data'!D122)))</f>
        <v/>
      </c>
      <c r="CM128" s="271" t="str">
        <f ca="true">+IF(OFFSET('Sanitation Data'!$D$30,0,10*ROW('Sanitation Data'!D122))="","",OFFSET('Sanitation Data'!$D$30,0,10*ROW('Sanitation Data'!D122)))</f>
        <v/>
      </c>
      <c r="CN128" s="271" t="str">
        <f ca="true">+IF(OFFSET('Sanitation Data'!$D$31,0,10*ROW('Sanitation Data'!D122))="","",OFFSET('Sanitation Data'!$D$31,0,10*ROW('Sanitation Data'!D122)))</f>
        <v/>
      </c>
      <c r="CO128" s="271" t="str">
        <f ca="true">+IF(OFFSET('Sanitation Data'!$D$32,0,10*ROW('Sanitation Data'!D122))="","",OFFSET('Sanitation Data'!$D$32,0,10*ROW('Sanitation Data'!D122)))</f>
        <v/>
      </c>
      <c r="CP128" s="271" t="str">
        <f ca="true">+IF(OFFSET('Sanitation Data'!$E$28,0,10*ROW('Sanitation Data'!E122))="","",OFFSET('Sanitation Data'!$E$28,0,10*ROW('Sanitation Data'!E122)))</f>
        <v/>
      </c>
      <c r="CQ128" s="271" t="str">
        <f ca="true">+IF(OFFSET('Sanitation Data'!$E$29,0,10*ROW('Sanitation Data'!E122))="","",OFFSET('Sanitation Data'!$E$29,0,10*ROW('Sanitation Data'!E122)))</f>
        <v/>
      </c>
      <c r="CR128" s="271" t="str">
        <f ca="true">+IF(OFFSET('Sanitation Data'!$E$30,0,10*ROW('Sanitation Data'!E122))="","",OFFSET('Sanitation Data'!$E$30,0,10*ROW('Sanitation Data'!E122)))</f>
        <v/>
      </c>
      <c r="CS128" s="271" t="str">
        <f ca="true">+IF(OFFSET('Sanitation Data'!$E$31,0,10*ROW('Sanitation Data'!E122))="","",OFFSET('Sanitation Data'!$E$31,0,10*ROW('Sanitation Data'!E122)))</f>
        <v/>
      </c>
      <c r="CT128" s="271" t="str">
        <f ca="true">+IF(OFFSET('Sanitation Data'!$E$32,0,10*ROW('Sanitation Data'!E122))="","",OFFSET('Sanitation Data'!$E$32,0,10*ROW('Sanitation Data'!E122)))</f>
        <v/>
      </c>
      <c r="CU128" s="271" t="str">
        <f ca="true">+IF(OFFSET('Sanitation Data'!$F$28,0,10*ROW('Sanitation Data'!F122))="","",OFFSET('Sanitation Data'!$F$28,0,10*ROW('Sanitation Data'!F122)))</f>
        <v/>
      </c>
      <c r="CV128" s="271" t="str">
        <f ca="true">+IF(OFFSET('Sanitation Data'!$F$29,0,10*ROW('Sanitation Data'!F122))="","",OFFSET('Sanitation Data'!$F$29,0,10*ROW('Sanitation Data'!F122)))</f>
        <v/>
      </c>
      <c r="CW128" s="271" t="str">
        <f ca="true">+IF(OFFSET('Sanitation Data'!$F$30,0,10*ROW('Sanitation Data'!F122))="","",OFFSET('Sanitation Data'!$F$30,0,10*ROW('Sanitation Data'!F122)))</f>
        <v/>
      </c>
      <c r="CX128" s="271" t="str">
        <f ca="true">+IF(OFFSET('Sanitation Data'!$F$31,0,10*ROW('Sanitation Data'!F122))="","",OFFSET('Sanitation Data'!$F$31,0,10*ROW('Sanitation Data'!F122)))</f>
        <v/>
      </c>
      <c r="CY128" s="271" t="str">
        <f ca="true">+IF(OFFSET('Sanitation Data'!$F$32,0,10*ROW('Sanitation Data'!F122))="","",OFFSET('Sanitation Data'!$F$32,0,10*ROW('Sanitation Data'!F122)))</f>
        <v/>
      </c>
      <c r="CZ128" s="271" t="str">
        <f ca="true">+IF(OFFSET('Sanitation Data'!$G$28,0,10*ROW('Sanitation Data'!G122))="","",OFFSET('Sanitation Data'!$G$28,0,10*ROW('Sanitation Data'!G122)))</f>
        <v/>
      </c>
      <c r="DA128" s="271" t="str">
        <f ca="true">+IF(OFFSET('Sanitation Data'!$G$29,0,10*ROW('Sanitation Data'!G122))="","",OFFSET('Sanitation Data'!$G$29,0,10*ROW('Sanitation Data'!G122)))</f>
        <v/>
      </c>
      <c r="DB128" s="271" t="str">
        <f ca="true">+IF(OFFSET('Sanitation Data'!$G$30,0,10*ROW('Sanitation Data'!G122))="","",OFFSET('Sanitation Data'!$G$30,0,10*ROW('Sanitation Data'!G122)))</f>
        <v/>
      </c>
      <c r="DC128" s="271" t="str">
        <f ca="true">+IF(OFFSET('Sanitation Data'!$G$31,0,10*ROW('Sanitation Data'!G122))="","",OFFSET('Sanitation Data'!$G$31,0,10*ROW('Sanitation Data'!G122)))</f>
        <v/>
      </c>
      <c r="DD128" s="271" t="str">
        <f ca="true">+IF(OFFSET('Sanitation Data'!$G$32,0,10*ROW('Sanitation Data'!G122))="","",OFFSET('Sanitation Data'!$G$32,0,10*ROW('Sanitation Data'!G122)))</f>
        <v/>
      </c>
      <c r="DE128" s="271" t="str">
        <f ca="true">+IF(OFFSET('Sanitation Data'!$H$28,0,10*ROW('Sanitation Data'!H122))="","",OFFSET('Sanitation Data'!$H$28,0,10*ROW('Sanitation Data'!H122)))</f>
        <v/>
      </c>
      <c r="DF128" s="271" t="str">
        <f ca="true">+IF(OFFSET('Sanitation Data'!$H$29,0,10*ROW('Sanitation Data'!H122))="","",OFFSET('Sanitation Data'!$H$29,0,10*ROW('Sanitation Data'!H122)))</f>
        <v/>
      </c>
      <c r="DG128" s="271" t="str">
        <f ca="true">+IF(OFFSET('Sanitation Data'!$H$30,0,10*ROW('Sanitation Data'!H122))="","",OFFSET('Sanitation Data'!$H$30,0,10*ROW('Sanitation Data'!H122)))</f>
        <v/>
      </c>
      <c r="DH128" s="271" t="str">
        <f ca="true">+IF(OFFSET('Sanitation Data'!$H$31,0,10*ROW('Sanitation Data'!H122))="","",OFFSET('Sanitation Data'!$H$31,0,10*ROW('Sanitation Data'!H122)))</f>
        <v/>
      </c>
      <c r="DI128" s="271" t="str">
        <f ca="true">+IF(OFFSET('Sanitation Data'!$H$32,0,10*ROW('Sanitation Data'!H122))="","",OFFSET('Sanitation Data'!$H$32,0,10*ROW('Sanitation Data'!H122)))</f>
        <v/>
      </c>
      <c r="DJ128" s="271" t="str">
        <f ca="true">+IF(OFFSET('Sanitation Data'!$I$28,0,10*ROW('Sanitation Data'!I122))="","",OFFSET('Sanitation Data'!$I$28,0,10*ROW('Sanitation Data'!I122)))</f>
        <v/>
      </c>
      <c r="DK128" s="271" t="str">
        <f ca="true">+IF(OFFSET('Sanitation Data'!$I$29,0,10*ROW('Sanitation Data'!I122))="","",OFFSET('Sanitation Data'!$I$29,0,10*ROW('Sanitation Data'!I122)))</f>
        <v/>
      </c>
      <c r="DL128" s="271" t="str">
        <f ca="true">+IF(OFFSET('Sanitation Data'!$I$30,0,10*ROW('Sanitation Data'!I122))="","",OFFSET('Sanitation Data'!$I$30,0,10*ROW('Sanitation Data'!I122)))</f>
        <v/>
      </c>
      <c r="DM128" s="271" t="str">
        <f ca="true">+IF(OFFSET('Sanitation Data'!$I$31,0,10*ROW('Sanitation Data'!I122))="","",OFFSET('Sanitation Data'!$I$31,0,10*ROW('Sanitation Data'!I122)))</f>
        <v/>
      </c>
      <c r="DN128" s="271" t="str">
        <f ca="true">+IF(OFFSET('Sanitation Data'!$I$32,0,10*ROW('Sanitation Data'!I122))="","",OFFSET('Sanitation Data'!$I$32,0,10*ROW('Sanitation Data'!I122)))</f>
        <v/>
      </c>
      <c r="DO128" s="271" t="str">
        <f ca="true">+IF(OFFSET('Hygiene Data'!$D$11,0,10*ROW('Hygiene Data'!D122))="","",OFFSET('Hygiene Data'!$D$11,0,10*ROW('Hygiene Data'!D122)))</f>
        <v/>
      </c>
      <c r="DP128" s="271" t="str">
        <f ca="true">+IF(OFFSET('Hygiene Data'!$D$12,0,10*ROW('Hygiene Data'!D122))="","",OFFSET('Hygiene Data'!$D$12,0,10*ROW('Hygiene Data'!D122)))</f>
        <v/>
      </c>
      <c r="DQ128" s="271" t="str">
        <f ca="true">+IF(OFFSET('Hygiene Data'!$D$13,0,10*ROW('Hygiene Data'!D122))="","",OFFSET('Hygiene Data'!$D$13,0,10*ROW('Hygiene Data'!D122)))</f>
        <v/>
      </c>
      <c r="DR128" s="271" t="str">
        <f ca="true">+IF(OFFSET('Hygiene Data'!$E$11,0,10*ROW('Hygiene Data'!E122))="","",OFFSET('Hygiene Data'!$E$11,0,10*ROW('Hygiene Data'!E122)))</f>
        <v/>
      </c>
      <c r="DS128" s="271" t="str">
        <f ca="true">+IF(OFFSET('Hygiene Data'!$E$12,0,10*ROW('Hygiene Data'!E122))="","",OFFSET('Hygiene Data'!$E$12,0,10*ROW('Hygiene Data'!E122)))</f>
        <v/>
      </c>
      <c r="DT128" s="271" t="str">
        <f ca="true">+IF(OFFSET('Hygiene Data'!$E$13,0,10*ROW('Hygiene Data'!E122))="","",OFFSET('Hygiene Data'!$E$13,0,10*ROW('Hygiene Data'!E122)))</f>
        <v/>
      </c>
      <c r="DU128" s="271" t="str">
        <f ca="true">+IF(OFFSET('Hygiene Data'!$F$11,0,10*ROW('Hygiene Data'!F122))="","",OFFSET('Hygiene Data'!$F$11,0,10*ROW('Hygiene Data'!F122)))</f>
        <v/>
      </c>
      <c r="DV128" s="271" t="str">
        <f ca="true">+IF(OFFSET('Hygiene Data'!$F$12,0,10*ROW('Hygiene Data'!F122))="","",OFFSET('Hygiene Data'!$F$12,0,10*ROW('Hygiene Data'!F122)))</f>
        <v/>
      </c>
      <c r="DW128" s="271" t="str">
        <f ca="true">+IF(OFFSET('Hygiene Data'!$F$13,0,10*ROW('Hygiene Data'!F122))="","",OFFSET('Hygiene Data'!$F$13,0,10*ROW('Hygiene Data'!F122)))</f>
        <v/>
      </c>
      <c r="DX128" s="271" t="str">
        <f ca="true">+IF(OFFSET('Hygiene Data'!$G$11,0,10*ROW('Hygiene Data'!G122))="","",OFFSET('Hygiene Data'!$G$11,0,10*ROW('Hygiene Data'!G122)))</f>
        <v/>
      </c>
      <c r="DY128" s="271" t="str">
        <f ca="true">+IF(OFFSET('Hygiene Data'!$G$12,0,10*ROW('Hygiene Data'!G122))="","",OFFSET('Hygiene Data'!$G$12,0,10*ROW('Hygiene Data'!G122)))</f>
        <v/>
      </c>
      <c r="DZ128" s="271" t="str">
        <f ca="true">+IF(OFFSET('Hygiene Data'!$G$13,0,10*ROW('Hygiene Data'!G122))="","",OFFSET('Hygiene Data'!$G$13,0,10*ROW('Hygiene Data'!G122)))</f>
        <v/>
      </c>
      <c r="EA128" s="271" t="str">
        <f ca="true">+IF(OFFSET('Hygiene Data'!$H$11,0,10*ROW('Hygiene Data'!H122))="","",OFFSET('Hygiene Data'!$H$11,0,10*ROW('Hygiene Data'!H122)))</f>
        <v/>
      </c>
      <c r="EB128" s="271" t="str">
        <f ca="true">+IF(OFFSET('Hygiene Data'!$H$12,0,10*ROW('Hygiene Data'!H122))="","",OFFSET('Hygiene Data'!$H$12,0,10*ROW('Hygiene Data'!H122)))</f>
        <v/>
      </c>
      <c r="EC128" s="271" t="str">
        <f ca="true">+IF(OFFSET('Hygiene Data'!$H$13,0,10*ROW('Hygiene Data'!H122))="","",OFFSET('Hygiene Data'!$H$13,0,10*ROW('Hygiene Data'!H122)))</f>
        <v/>
      </c>
      <c r="ED128" s="271" t="str">
        <f ca="true">+IF(OFFSET('Hygiene Data'!$I$11,0,10*ROW('Hygiene Data'!I122))="","",OFFSET('Hygiene Data'!$I$11,0,10*ROW('Hygiene Data'!I122)))</f>
        <v/>
      </c>
      <c r="EE128" s="271" t="str">
        <f ca="true">+IF(OFFSET('Hygiene Data'!$I$12,0,10*ROW('Hygiene Data'!I122))="","",OFFSET('Hygiene Data'!$I$12,0,10*ROW('Hygiene Data'!I122)))</f>
        <v/>
      </c>
      <c r="EF128" s="271"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27"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1"/>
      <c r="BS129" s="271" t="str">
        <f ca="true">+IF(OFFSET('Water Data'!$D$27,0,10*ROW('Water Data'!D123))="","",OFFSET('Water Data'!$D$27,0,10*ROW('Water Data'!D123)))</f>
        <v/>
      </c>
      <c r="BT129" s="271" t="str">
        <f ca="true">+IF(OFFSET('Water Data'!$D$28,0,10*ROW('Water Data'!D123))="","",OFFSET('Water Data'!$D$28,0,10*ROW('Water Data'!D123)))</f>
        <v/>
      </c>
      <c r="BU129" s="271" t="str">
        <f ca="true">+IF(OFFSET('Water Data'!$D$29,0,10*ROW('Water Data'!D123))="","",OFFSET('Water Data'!$D$29,0,10*ROW('Water Data'!D123)))</f>
        <v/>
      </c>
      <c r="BV129" s="271" t="str">
        <f ca="true">+IF(OFFSET('Water Data'!$E$27,0,10*ROW('Water Data'!E123))="","",OFFSET('Water Data'!$E$27,0,10*ROW('Water Data'!E123)))</f>
        <v/>
      </c>
      <c r="BW129" s="271" t="str">
        <f ca="true">+IF(OFFSET('Water Data'!$E$28,0,10*ROW('Water Data'!E123))="","",OFFSET('Water Data'!$E$28,0,10*ROW('Water Data'!E123)))</f>
        <v/>
      </c>
      <c r="BX129" s="271" t="str">
        <f ca="true">+IF(OFFSET('Water Data'!$E$29,0,10*ROW('Water Data'!E123))="","",OFFSET('Water Data'!$E$29,0,10*ROW('Water Data'!E123)))</f>
        <v/>
      </c>
      <c r="BY129" s="271" t="str">
        <f ca="true">+IF(OFFSET('Water Data'!$F$27,0,10*ROW('Water Data'!F123))="","",OFFSET('Water Data'!$F$27,0,10*ROW('Water Data'!F123)))</f>
        <v/>
      </c>
      <c r="BZ129" s="271" t="str">
        <f ca="true">+IF(OFFSET('Water Data'!$F$28,0,10*ROW('Water Data'!F123))="","",OFFSET('Water Data'!$F$28,0,10*ROW('Water Data'!F123)))</f>
        <v/>
      </c>
      <c r="CA129" s="271" t="str">
        <f ca="true">+IF(OFFSET('Water Data'!$F$29,0,10*ROW('Water Data'!F123))="","",OFFSET('Water Data'!$F$29,0,10*ROW('Water Data'!F123)))</f>
        <v/>
      </c>
      <c r="CB129" s="271" t="str">
        <f ca="true">+IF(OFFSET('Water Data'!$G$27,0,10*ROW('Water Data'!G123))="","",OFFSET('Water Data'!$G$27,0,10*ROW('Water Data'!G123)))</f>
        <v/>
      </c>
      <c r="CC129" s="271" t="str">
        <f ca="true">+IF(OFFSET('Water Data'!$G$28,0,10*ROW('Water Data'!G123))="","",OFFSET('Water Data'!$G$28,0,10*ROW('Water Data'!G123)))</f>
        <v/>
      </c>
      <c r="CD129" s="271" t="str">
        <f ca="true">+IF(OFFSET('Water Data'!$G$29,0,10*ROW('Water Data'!G123))="","",OFFSET('Water Data'!$G$29,0,10*ROW('Water Data'!G123)))</f>
        <v/>
      </c>
      <c r="CE129" s="271" t="str">
        <f ca="true">+IF(OFFSET('Water Data'!$H$27,0,10*ROW('Water Data'!H123))="","",OFFSET('Water Data'!$H$27,0,10*ROW('Water Data'!H123)))</f>
        <v/>
      </c>
      <c r="CF129" s="271" t="str">
        <f ca="true">+IF(OFFSET('Water Data'!$H$28,0,10*ROW('Water Data'!H123))="","",OFFSET('Water Data'!$H$28,0,10*ROW('Water Data'!H123)))</f>
        <v/>
      </c>
      <c r="CG129" s="271" t="str">
        <f ca="true">+IF(OFFSET('Water Data'!$H$29,0,10*ROW('Water Data'!H123))="","",OFFSET('Water Data'!$H$29,0,10*ROW('Water Data'!H123)))</f>
        <v/>
      </c>
      <c r="CH129" s="271" t="str">
        <f ca="true">+IF(OFFSET('Water Data'!$I$27,0,10*ROW('Water Data'!I123))="","",OFFSET('Water Data'!$I$27,0,10*ROW('Water Data'!I123)))</f>
        <v/>
      </c>
      <c r="CI129" s="271" t="str">
        <f ca="true">+IF(OFFSET('Water Data'!$I$28,0,10*ROW('Water Data'!I123))="","",OFFSET('Water Data'!$I$28,0,10*ROW('Water Data'!I123)))</f>
        <v/>
      </c>
      <c r="CJ129" s="271" t="str">
        <f ca="true">+IF(OFFSET('Water Data'!$I$29,0,10*ROW('Water Data'!I123))="","",OFFSET('Water Data'!$I$29,0,10*ROW('Water Data'!I123)))</f>
        <v/>
      </c>
      <c r="CK129" s="271" t="str">
        <f ca="true">+IF(OFFSET('Sanitation Data'!$D$28,0,10*ROW('Sanitation Data'!D123))="","",OFFSET('Sanitation Data'!$D$28,0,10*ROW('Sanitation Data'!D123)))</f>
        <v/>
      </c>
      <c r="CL129" s="271" t="str">
        <f ca="true">+IF(OFFSET('Sanitation Data'!$D$29,0,10*ROW('Sanitation Data'!D123))="","",OFFSET('Sanitation Data'!$D$29,0,10*ROW('Sanitation Data'!D123)))</f>
        <v/>
      </c>
      <c r="CM129" s="271" t="str">
        <f ca="true">+IF(OFFSET('Sanitation Data'!$D$30,0,10*ROW('Sanitation Data'!D123))="","",OFFSET('Sanitation Data'!$D$30,0,10*ROW('Sanitation Data'!D123)))</f>
        <v/>
      </c>
      <c r="CN129" s="271" t="str">
        <f ca="true">+IF(OFFSET('Sanitation Data'!$D$31,0,10*ROW('Sanitation Data'!D123))="","",OFFSET('Sanitation Data'!$D$31,0,10*ROW('Sanitation Data'!D123)))</f>
        <v/>
      </c>
      <c r="CO129" s="271" t="str">
        <f ca="true">+IF(OFFSET('Sanitation Data'!$D$32,0,10*ROW('Sanitation Data'!D123))="","",OFFSET('Sanitation Data'!$D$32,0,10*ROW('Sanitation Data'!D123)))</f>
        <v/>
      </c>
      <c r="CP129" s="271" t="str">
        <f ca="true">+IF(OFFSET('Sanitation Data'!$E$28,0,10*ROW('Sanitation Data'!E123))="","",OFFSET('Sanitation Data'!$E$28,0,10*ROW('Sanitation Data'!E123)))</f>
        <v/>
      </c>
      <c r="CQ129" s="271" t="str">
        <f ca="true">+IF(OFFSET('Sanitation Data'!$E$29,0,10*ROW('Sanitation Data'!E123))="","",OFFSET('Sanitation Data'!$E$29,0,10*ROW('Sanitation Data'!E123)))</f>
        <v/>
      </c>
      <c r="CR129" s="271" t="str">
        <f ca="true">+IF(OFFSET('Sanitation Data'!$E$30,0,10*ROW('Sanitation Data'!E123))="","",OFFSET('Sanitation Data'!$E$30,0,10*ROW('Sanitation Data'!E123)))</f>
        <v/>
      </c>
      <c r="CS129" s="271" t="str">
        <f ca="true">+IF(OFFSET('Sanitation Data'!$E$31,0,10*ROW('Sanitation Data'!E123))="","",OFFSET('Sanitation Data'!$E$31,0,10*ROW('Sanitation Data'!E123)))</f>
        <v/>
      </c>
      <c r="CT129" s="271" t="str">
        <f ca="true">+IF(OFFSET('Sanitation Data'!$E$32,0,10*ROW('Sanitation Data'!E123))="","",OFFSET('Sanitation Data'!$E$32,0,10*ROW('Sanitation Data'!E123)))</f>
        <v/>
      </c>
      <c r="CU129" s="271" t="str">
        <f ca="true">+IF(OFFSET('Sanitation Data'!$F$28,0,10*ROW('Sanitation Data'!F123))="","",OFFSET('Sanitation Data'!$F$28,0,10*ROW('Sanitation Data'!F123)))</f>
        <v/>
      </c>
      <c r="CV129" s="271" t="str">
        <f ca="true">+IF(OFFSET('Sanitation Data'!$F$29,0,10*ROW('Sanitation Data'!F123))="","",OFFSET('Sanitation Data'!$F$29,0,10*ROW('Sanitation Data'!F123)))</f>
        <v/>
      </c>
      <c r="CW129" s="271" t="str">
        <f ca="true">+IF(OFFSET('Sanitation Data'!$F$30,0,10*ROW('Sanitation Data'!F123))="","",OFFSET('Sanitation Data'!$F$30,0,10*ROW('Sanitation Data'!F123)))</f>
        <v/>
      </c>
      <c r="CX129" s="271" t="str">
        <f ca="true">+IF(OFFSET('Sanitation Data'!$F$31,0,10*ROW('Sanitation Data'!F123))="","",OFFSET('Sanitation Data'!$F$31,0,10*ROW('Sanitation Data'!F123)))</f>
        <v/>
      </c>
      <c r="CY129" s="271" t="str">
        <f ca="true">+IF(OFFSET('Sanitation Data'!$F$32,0,10*ROW('Sanitation Data'!F123))="","",OFFSET('Sanitation Data'!$F$32,0,10*ROW('Sanitation Data'!F123)))</f>
        <v/>
      </c>
      <c r="CZ129" s="271" t="str">
        <f ca="true">+IF(OFFSET('Sanitation Data'!$G$28,0,10*ROW('Sanitation Data'!G123))="","",OFFSET('Sanitation Data'!$G$28,0,10*ROW('Sanitation Data'!G123)))</f>
        <v/>
      </c>
      <c r="DA129" s="271" t="str">
        <f ca="true">+IF(OFFSET('Sanitation Data'!$G$29,0,10*ROW('Sanitation Data'!G123))="","",OFFSET('Sanitation Data'!$G$29,0,10*ROW('Sanitation Data'!G123)))</f>
        <v/>
      </c>
      <c r="DB129" s="271" t="str">
        <f ca="true">+IF(OFFSET('Sanitation Data'!$G$30,0,10*ROW('Sanitation Data'!G123))="","",OFFSET('Sanitation Data'!$G$30,0,10*ROW('Sanitation Data'!G123)))</f>
        <v/>
      </c>
      <c r="DC129" s="271" t="str">
        <f ca="true">+IF(OFFSET('Sanitation Data'!$G$31,0,10*ROW('Sanitation Data'!G123))="","",OFFSET('Sanitation Data'!$G$31,0,10*ROW('Sanitation Data'!G123)))</f>
        <v/>
      </c>
      <c r="DD129" s="271" t="str">
        <f ca="true">+IF(OFFSET('Sanitation Data'!$G$32,0,10*ROW('Sanitation Data'!G123))="","",OFFSET('Sanitation Data'!$G$32,0,10*ROW('Sanitation Data'!G123)))</f>
        <v/>
      </c>
      <c r="DE129" s="271" t="str">
        <f ca="true">+IF(OFFSET('Sanitation Data'!$H$28,0,10*ROW('Sanitation Data'!H123))="","",OFFSET('Sanitation Data'!$H$28,0,10*ROW('Sanitation Data'!H123)))</f>
        <v/>
      </c>
      <c r="DF129" s="271" t="str">
        <f ca="true">+IF(OFFSET('Sanitation Data'!$H$29,0,10*ROW('Sanitation Data'!H123))="","",OFFSET('Sanitation Data'!$H$29,0,10*ROW('Sanitation Data'!H123)))</f>
        <v/>
      </c>
      <c r="DG129" s="271" t="str">
        <f ca="true">+IF(OFFSET('Sanitation Data'!$H$30,0,10*ROW('Sanitation Data'!H123))="","",OFFSET('Sanitation Data'!$H$30,0,10*ROW('Sanitation Data'!H123)))</f>
        <v/>
      </c>
      <c r="DH129" s="271" t="str">
        <f ca="true">+IF(OFFSET('Sanitation Data'!$H$31,0,10*ROW('Sanitation Data'!H123))="","",OFFSET('Sanitation Data'!$H$31,0,10*ROW('Sanitation Data'!H123)))</f>
        <v/>
      </c>
      <c r="DI129" s="271" t="str">
        <f ca="true">+IF(OFFSET('Sanitation Data'!$H$32,0,10*ROW('Sanitation Data'!H123))="","",OFFSET('Sanitation Data'!$H$32,0,10*ROW('Sanitation Data'!H123)))</f>
        <v/>
      </c>
      <c r="DJ129" s="271" t="str">
        <f ca="true">+IF(OFFSET('Sanitation Data'!$I$28,0,10*ROW('Sanitation Data'!I123))="","",OFFSET('Sanitation Data'!$I$28,0,10*ROW('Sanitation Data'!I123)))</f>
        <v/>
      </c>
      <c r="DK129" s="271" t="str">
        <f ca="true">+IF(OFFSET('Sanitation Data'!$I$29,0,10*ROW('Sanitation Data'!I123))="","",OFFSET('Sanitation Data'!$I$29,0,10*ROW('Sanitation Data'!I123)))</f>
        <v/>
      </c>
      <c r="DL129" s="271" t="str">
        <f ca="true">+IF(OFFSET('Sanitation Data'!$I$30,0,10*ROW('Sanitation Data'!I123))="","",OFFSET('Sanitation Data'!$I$30,0,10*ROW('Sanitation Data'!I123)))</f>
        <v/>
      </c>
      <c r="DM129" s="271" t="str">
        <f ca="true">+IF(OFFSET('Sanitation Data'!$I$31,0,10*ROW('Sanitation Data'!I123))="","",OFFSET('Sanitation Data'!$I$31,0,10*ROW('Sanitation Data'!I123)))</f>
        <v/>
      </c>
      <c r="DN129" s="271" t="str">
        <f ca="true">+IF(OFFSET('Sanitation Data'!$I$32,0,10*ROW('Sanitation Data'!I123))="","",OFFSET('Sanitation Data'!$I$32,0,10*ROW('Sanitation Data'!I123)))</f>
        <v/>
      </c>
      <c r="DO129" s="271" t="str">
        <f ca="true">+IF(OFFSET('Hygiene Data'!$D$11,0,10*ROW('Hygiene Data'!D123))="","",OFFSET('Hygiene Data'!$D$11,0,10*ROW('Hygiene Data'!D123)))</f>
        <v/>
      </c>
      <c r="DP129" s="271" t="str">
        <f ca="true">+IF(OFFSET('Hygiene Data'!$D$12,0,10*ROW('Hygiene Data'!D123))="","",OFFSET('Hygiene Data'!$D$12,0,10*ROW('Hygiene Data'!D123)))</f>
        <v/>
      </c>
      <c r="DQ129" s="271" t="str">
        <f ca="true">+IF(OFFSET('Hygiene Data'!$D$13,0,10*ROW('Hygiene Data'!D123))="","",OFFSET('Hygiene Data'!$D$13,0,10*ROW('Hygiene Data'!D123)))</f>
        <v/>
      </c>
      <c r="DR129" s="271" t="str">
        <f ca="true">+IF(OFFSET('Hygiene Data'!$E$11,0,10*ROW('Hygiene Data'!E123))="","",OFFSET('Hygiene Data'!$E$11,0,10*ROW('Hygiene Data'!E123)))</f>
        <v/>
      </c>
      <c r="DS129" s="271" t="str">
        <f ca="true">+IF(OFFSET('Hygiene Data'!$E$12,0,10*ROW('Hygiene Data'!E123))="","",OFFSET('Hygiene Data'!$E$12,0,10*ROW('Hygiene Data'!E123)))</f>
        <v/>
      </c>
      <c r="DT129" s="271" t="str">
        <f ca="true">+IF(OFFSET('Hygiene Data'!$E$13,0,10*ROW('Hygiene Data'!E123))="","",OFFSET('Hygiene Data'!$E$13,0,10*ROW('Hygiene Data'!E123)))</f>
        <v/>
      </c>
      <c r="DU129" s="271" t="str">
        <f ca="true">+IF(OFFSET('Hygiene Data'!$F$11,0,10*ROW('Hygiene Data'!F123))="","",OFFSET('Hygiene Data'!$F$11,0,10*ROW('Hygiene Data'!F123)))</f>
        <v/>
      </c>
      <c r="DV129" s="271" t="str">
        <f ca="true">+IF(OFFSET('Hygiene Data'!$F$12,0,10*ROW('Hygiene Data'!F123))="","",OFFSET('Hygiene Data'!$F$12,0,10*ROW('Hygiene Data'!F123)))</f>
        <v/>
      </c>
      <c r="DW129" s="271" t="str">
        <f ca="true">+IF(OFFSET('Hygiene Data'!$F$13,0,10*ROW('Hygiene Data'!F123))="","",OFFSET('Hygiene Data'!$F$13,0,10*ROW('Hygiene Data'!F123)))</f>
        <v/>
      </c>
      <c r="DX129" s="271" t="str">
        <f ca="true">+IF(OFFSET('Hygiene Data'!$G$11,0,10*ROW('Hygiene Data'!G123))="","",OFFSET('Hygiene Data'!$G$11,0,10*ROW('Hygiene Data'!G123)))</f>
        <v/>
      </c>
      <c r="DY129" s="271" t="str">
        <f ca="true">+IF(OFFSET('Hygiene Data'!$G$12,0,10*ROW('Hygiene Data'!G123))="","",OFFSET('Hygiene Data'!$G$12,0,10*ROW('Hygiene Data'!G123)))</f>
        <v/>
      </c>
      <c r="DZ129" s="271" t="str">
        <f ca="true">+IF(OFFSET('Hygiene Data'!$G$13,0,10*ROW('Hygiene Data'!G123))="","",OFFSET('Hygiene Data'!$G$13,0,10*ROW('Hygiene Data'!G123)))</f>
        <v/>
      </c>
      <c r="EA129" s="271" t="str">
        <f ca="true">+IF(OFFSET('Hygiene Data'!$H$11,0,10*ROW('Hygiene Data'!H123))="","",OFFSET('Hygiene Data'!$H$11,0,10*ROW('Hygiene Data'!H123)))</f>
        <v/>
      </c>
      <c r="EB129" s="271" t="str">
        <f ca="true">+IF(OFFSET('Hygiene Data'!$H$12,0,10*ROW('Hygiene Data'!H123))="","",OFFSET('Hygiene Data'!$H$12,0,10*ROW('Hygiene Data'!H123)))</f>
        <v/>
      </c>
      <c r="EC129" s="271" t="str">
        <f ca="true">+IF(OFFSET('Hygiene Data'!$H$13,0,10*ROW('Hygiene Data'!H123))="","",OFFSET('Hygiene Data'!$H$13,0,10*ROW('Hygiene Data'!H123)))</f>
        <v/>
      </c>
      <c r="ED129" s="271" t="str">
        <f ca="true">+IF(OFFSET('Hygiene Data'!$I$11,0,10*ROW('Hygiene Data'!I123))="","",OFFSET('Hygiene Data'!$I$11,0,10*ROW('Hygiene Data'!I123)))</f>
        <v/>
      </c>
      <c r="EE129" s="271" t="str">
        <f ca="true">+IF(OFFSET('Hygiene Data'!$I$12,0,10*ROW('Hygiene Data'!I123))="","",OFFSET('Hygiene Data'!$I$12,0,10*ROW('Hygiene Data'!I123)))</f>
        <v/>
      </c>
      <c r="EF129" s="271"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27"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1"/>
      <c r="BS130" s="271" t="str">
        <f ca="true">+IF(OFFSET('Water Data'!$D$27,0,10*ROW('Water Data'!D124))="","",OFFSET('Water Data'!$D$27,0,10*ROW('Water Data'!D124)))</f>
        <v/>
      </c>
      <c r="BT130" s="271" t="str">
        <f ca="true">+IF(OFFSET('Water Data'!$D$28,0,10*ROW('Water Data'!D124))="","",OFFSET('Water Data'!$D$28,0,10*ROW('Water Data'!D124)))</f>
        <v/>
      </c>
      <c r="BU130" s="271" t="str">
        <f ca="true">+IF(OFFSET('Water Data'!$D$29,0,10*ROW('Water Data'!D124))="","",OFFSET('Water Data'!$D$29,0,10*ROW('Water Data'!D124)))</f>
        <v/>
      </c>
      <c r="BV130" s="271" t="str">
        <f ca="true">+IF(OFFSET('Water Data'!$E$27,0,10*ROW('Water Data'!E124))="","",OFFSET('Water Data'!$E$27,0,10*ROW('Water Data'!E124)))</f>
        <v/>
      </c>
      <c r="BW130" s="271" t="str">
        <f ca="true">+IF(OFFSET('Water Data'!$E$28,0,10*ROW('Water Data'!E124))="","",OFFSET('Water Data'!$E$28,0,10*ROW('Water Data'!E124)))</f>
        <v/>
      </c>
      <c r="BX130" s="271" t="str">
        <f ca="true">+IF(OFFSET('Water Data'!$E$29,0,10*ROW('Water Data'!E124))="","",OFFSET('Water Data'!$E$29,0,10*ROW('Water Data'!E124)))</f>
        <v/>
      </c>
      <c r="BY130" s="271" t="str">
        <f ca="true">+IF(OFFSET('Water Data'!$F$27,0,10*ROW('Water Data'!F124))="","",OFFSET('Water Data'!$F$27,0,10*ROW('Water Data'!F124)))</f>
        <v/>
      </c>
      <c r="BZ130" s="271" t="str">
        <f ca="true">+IF(OFFSET('Water Data'!$F$28,0,10*ROW('Water Data'!F124))="","",OFFSET('Water Data'!$F$28,0,10*ROW('Water Data'!F124)))</f>
        <v/>
      </c>
      <c r="CA130" s="271" t="str">
        <f ca="true">+IF(OFFSET('Water Data'!$F$29,0,10*ROW('Water Data'!F124))="","",OFFSET('Water Data'!$F$29,0,10*ROW('Water Data'!F124)))</f>
        <v/>
      </c>
      <c r="CB130" s="271" t="str">
        <f ca="true">+IF(OFFSET('Water Data'!$G$27,0,10*ROW('Water Data'!G124))="","",OFFSET('Water Data'!$G$27,0,10*ROW('Water Data'!G124)))</f>
        <v/>
      </c>
      <c r="CC130" s="271" t="str">
        <f ca="true">+IF(OFFSET('Water Data'!$G$28,0,10*ROW('Water Data'!G124))="","",OFFSET('Water Data'!$G$28,0,10*ROW('Water Data'!G124)))</f>
        <v/>
      </c>
      <c r="CD130" s="271" t="str">
        <f ca="true">+IF(OFFSET('Water Data'!$G$29,0,10*ROW('Water Data'!G124))="","",OFFSET('Water Data'!$G$29,0,10*ROW('Water Data'!G124)))</f>
        <v/>
      </c>
      <c r="CE130" s="271" t="str">
        <f ca="true">+IF(OFFSET('Water Data'!$H$27,0,10*ROW('Water Data'!H124))="","",OFFSET('Water Data'!$H$27,0,10*ROW('Water Data'!H124)))</f>
        <v/>
      </c>
      <c r="CF130" s="271" t="str">
        <f ca="true">+IF(OFFSET('Water Data'!$H$28,0,10*ROW('Water Data'!H124))="","",OFFSET('Water Data'!$H$28,0,10*ROW('Water Data'!H124)))</f>
        <v/>
      </c>
      <c r="CG130" s="271" t="str">
        <f ca="true">+IF(OFFSET('Water Data'!$H$29,0,10*ROW('Water Data'!H124))="","",OFFSET('Water Data'!$H$29,0,10*ROW('Water Data'!H124)))</f>
        <v/>
      </c>
      <c r="CH130" s="271" t="str">
        <f ca="true">+IF(OFFSET('Water Data'!$I$27,0,10*ROW('Water Data'!I124))="","",OFFSET('Water Data'!$I$27,0,10*ROW('Water Data'!I124)))</f>
        <v/>
      </c>
      <c r="CI130" s="271" t="str">
        <f ca="true">+IF(OFFSET('Water Data'!$I$28,0,10*ROW('Water Data'!I124))="","",OFFSET('Water Data'!$I$28,0,10*ROW('Water Data'!I124)))</f>
        <v/>
      </c>
      <c r="CJ130" s="271" t="str">
        <f ca="true">+IF(OFFSET('Water Data'!$I$29,0,10*ROW('Water Data'!I124))="","",OFFSET('Water Data'!$I$29,0,10*ROW('Water Data'!I124)))</f>
        <v/>
      </c>
      <c r="CK130" s="271" t="str">
        <f ca="true">+IF(OFFSET('Sanitation Data'!$D$28,0,10*ROW('Sanitation Data'!D124))="","",OFFSET('Sanitation Data'!$D$28,0,10*ROW('Sanitation Data'!D124)))</f>
        <v/>
      </c>
      <c r="CL130" s="271" t="str">
        <f ca="true">+IF(OFFSET('Sanitation Data'!$D$29,0,10*ROW('Sanitation Data'!D124))="","",OFFSET('Sanitation Data'!$D$29,0,10*ROW('Sanitation Data'!D124)))</f>
        <v/>
      </c>
      <c r="CM130" s="271" t="str">
        <f ca="true">+IF(OFFSET('Sanitation Data'!$D$30,0,10*ROW('Sanitation Data'!D124))="","",OFFSET('Sanitation Data'!$D$30,0,10*ROW('Sanitation Data'!D124)))</f>
        <v/>
      </c>
      <c r="CN130" s="271" t="str">
        <f ca="true">+IF(OFFSET('Sanitation Data'!$D$31,0,10*ROW('Sanitation Data'!D124))="","",OFFSET('Sanitation Data'!$D$31,0,10*ROW('Sanitation Data'!D124)))</f>
        <v/>
      </c>
      <c r="CO130" s="271" t="str">
        <f ca="true">+IF(OFFSET('Sanitation Data'!$D$32,0,10*ROW('Sanitation Data'!D124))="","",OFFSET('Sanitation Data'!$D$32,0,10*ROW('Sanitation Data'!D124)))</f>
        <v/>
      </c>
      <c r="CP130" s="271" t="str">
        <f ca="true">+IF(OFFSET('Sanitation Data'!$E$28,0,10*ROW('Sanitation Data'!E124))="","",OFFSET('Sanitation Data'!$E$28,0,10*ROW('Sanitation Data'!E124)))</f>
        <v/>
      </c>
      <c r="CQ130" s="271" t="str">
        <f ca="true">+IF(OFFSET('Sanitation Data'!$E$29,0,10*ROW('Sanitation Data'!E124))="","",OFFSET('Sanitation Data'!$E$29,0,10*ROW('Sanitation Data'!E124)))</f>
        <v/>
      </c>
      <c r="CR130" s="271" t="str">
        <f ca="true">+IF(OFFSET('Sanitation Data'!$E$30,0,10*ROW('Sanitation Data'!E124))="","",OFFSET('Sanitation Data'!$E$30,0,10*ROW('Sanitation Data'!E124)))</f>
        <v/>
      </c>
      <c r="CS130" s="271" t="str">
        <f ca="true">+IF(OFFSET('Sanitation Data'!$E$31,0,10*ROW('Sanitation Data'!E124))="","",OFFSET('Sanitation Data'!$E$31,0,10*ROW('Sanitation Data'!E124)))</f>
        <v/>
      </c>
      <c r="CT130" s="271" t="str">
        <f ca="true">+IF(OFFSET('Sanitation Data'!$E$32,0,10*ROW('Sanitation Data'!E124))="","",OFFSET('Sanitation Data'!$E$32,0,10*ROW('Sanitation Data'!E124)))</f>
        <v/>
      </c>
      <c r="CU130" s="271" t="str">
        <f ca="true">+IF(OFFSET('Sanitation Data'!$F$28,0,10*ROW('Sanitation Data'!F124))="","",OFFSET('Sanitation Data'!$F$28,0,10*ROW('Sanitation Data'!F124)))</f>
        <v/>
      </c>
      <c r="CV130" s="271" t="str">
        <f ca="true">+IF(OFFSET('Sanitation Data'!$F$29,0,10*ROW('Sanitation Data'!F124))="","",OFFSET('Sanitation Data'!$F$29,0,10*ROW('Sanitation Data'!F124)))</f>
        <v/>
      </c>
      <c r="CW130" s="271" t="str">
        <f ca="true">+IF(OFFSET('Sanitation Data'!$F$30,0,10*ROW('Sanitation Data'!F124))="","",OFFSET('Sanitation Data'!$F$30,0,10*ROW('Sanitation Data'!F124)))</f>
        <v/>
      </c>
      <c r="CX130" s="271" t="str">
        <f ca="true">+IF(OFFSET('Sanitation Data'!$F$31,0,10*ROW('Sanitation Data'!F124))="","",OFFSET('Sanitation Data'!$F$31,0,10*ROW('Sanitation Data'!F124)))</f>
        <v/>
      </c>
      <c r="CY130" s="271" t="str">
        <f ca="true">+IF(OFFSET('Sanitation Data'!$F$32,0,10*ROW('Sanitation Data'!F124))="","",OFFSET('Sanitation Data'!$F$32,0,10*ROW('Sanitation Data'!F124)))</f>
        <v/>
      </c>
      <c r="CZ130" s="271" t="str">
        <f ca="true">+IF(OFFSET('Sanitation Data'!$G$28,0,10*ROW('Sanitation Data'!G124))="","",OFFSET('Sanitation Data'!$G$28,0,10*ROW('Sanitation Data'!G124)))</f>
        <v/>
      </c>
      <c r="DA130" s="271" t="str">
        <f ca="true">+IF(OFFSET('Sanitation Data'!$G$29,0,10*ROW('Sanitation Data'!G124))="","",OFFSET('Sanitation Data'!$G$29,0,10*ROW('Sanitation Data'!G124)))</f>
        <v/>
      </c>
      <c r="DB130" s="271" t="str">
        <f ca="true">+IF(OFFSET('Sanitation Data'!$G$30,0,10*ROW('Sanitation Data'!G124))="","",OFFSET('Sanitation Data'!$G$30,0,10*ROW('Sanitation Data'!G124)))</f>
        <v/>
      </c>
      <c r="DC130" s="271" t="str">
        <f ca="true">+IF(OFFSET('Sanitation Data'!$G$31,0,10*ROW('Sanitation Data'!G124))="","",OFFSET('Sanitation Data'!$G$31,0,10*ROW('Sanitation Data'!G124)))</f>
        <v/>
      </c>
      <c r="DD130" s="271" t="str">
        <f ca="true">+IF(OFFSET('Sanitation Data'!$G$32,0,10*ROW('Sanitation Data'!G124))="","",OFFSET('Sanitation Data'!$G$32,0,10*ROW('Sanitation Data'!G124)))</f>
        <v/>
      </c>
      <c r="DE130" s="271" t="str">
        <f ca="true">+IF(OFFSET('Sanitation Data'!$H$28,0,10*ROW('Sanitation Data'!H124))="","",OFFSET('Sanitation Data'!$H$28,0,10*ROW('Sanitation Data'!H124)))</f>
        <v/>
      </c>
      <c r="DF130" s="271" t="str">
        <f ca="true">+IF(OFFSET('Sanitation Data'!$H$29,0,10*ROW('Sanitation Data'!H124))="","",OFFSET('Sanitation Data'!$H$29,0,10*ROW('Sanitation Data'!H124)))</f>
        <v/>
      </c>
      <c r="DG130" s="271" t="str">
        <f ca="true">+IF(OFFSET('Sanitation Data'!$H$30,0,10*ROW('Sanitation Data'!H124))="","",OFFSET('Sanitation Data'!$H$30,0,10*ROW('Sanitation Data'!H124)))</f>
        <v/>
      </c>
      <c r="DH130" s="271" t="str">
        <f ca="true">+IF(OFFSET('Sanitation Data'!$H$31,0,10*ROW('Sanitation Data'!H124))="","",OFFSET('Sanitation Data'!$H$31,0,10*ROW('Sanitation Data'!H124)))</f>
        <v/>
      </c>
      <c r="DI130" s="271" t="str">
        <f ca="true">+IF(OFFSET('Sanitation Data'!$H$32,0,10*ROW('Sanitation Data'!H124))="","",OFFSET('Sanitation Data'!$H$32,0,10*ROW('Sanitation Data'!H124)))</f>
        <v/>
      </c>
      <c r="DJ130" s="271" t="str">
        <f ca="true">+IF(OFFSET('Sanitation Data'!$I$28,0,10*ROW('Sanitation Data'!I124))="","",OFFSET('Sanitation Data'!$I$28,0,10*ROW('Sanitation Data'!I124)))</f>
        <v/>
      </c>
      <c r="DK130" s="271" t="str">
        <f ca="true">+IF(OFFSET('Sanitation Data'!$I$29,0,10*ROW('Sanitation Data'!I124))="","",OFFSET('Sanitation Data'!$I$29,0,10*ROW('Sanitation Data'!I124)))</f>
        <v/>
      </c>
      <c r="DL130" s="271" t="str">
        <f ca="true">+IF(OFFSET('Sanitation Data'!$I$30,0,10*ROW('Sanitation Data'!I124))="","",OFFSET('Sanitation Data'!$I$30,0,10*ROW('Sanitation Data'!I124)))</f>
        <v/>
      </c>
      <c r="DM130" s="271" t="str">
        <f ca="true">+IF(OFFSET('Sanitation Data'!$I$31,0,10*ROW('Sanitation Data'!I124))="","",OFFSET('Sanitation Data'!$I$31,0,10*ROW('Sanitation Data'!I124)))</f>
        <v/>
      </c>
      <c r="DN130" s="271" t="str">
        <f ca="true">+IF(OFFSET('Sanitation Data'!$I$32,0,10*ROW('Sanitation Data'!I124))="","",OFFSET('Sanitation Data'!$I$32,0,10*ROW('Sanitation Data'!I124)))</f>
        <v/>
      </c>
      <c r="DO130" s="271" t="str">
        <f ca="true">+IF(OFFSET('Hygiene Data'!$D$11,0,10*ROW('Hygiene Data'!D124))="","",OFFSET('Hygiene Data'!$D$11,0,10*ROW('Hygiene Data'!D124)))</f>
        <v/>
      </c>
      <c r="DP130" s="271" t="str">
        <f ca="true">+IF(OFFSET('Hygiene Data'!$D$12,0,10*ROW('Hygiene Data'!D124))="","",OFFSET('Hygiene Data'!$D$12,0,10*ROW('Hygiene Data'!D124)))</f>
        <v/>
      </c>
      <c r="DQ130" s="271" t="str">
        <f ca="true">+IF(OFFSET('Hygiene Data'!$D$13,0,10*ROW('Hygiene Data'!D124))="","",OFFSET('Hygiene Data'!$D$13,0,10*ROW('Hygiene Data'!D124)))</f>
        <v/>
      </c>
      <c r="DR130" s="271" t="str">
        <f ca="true">+IF(OFFSET('Hygiene Data'!$E$11,0,10*ROW('Hygiene Data'!E124))="","",OFFSET('Hygiene Data'!$E$11,0,10*ROW('Hygiene Data'!E124)))</f>
        <v/>
      </c>
      <c r="DS130" s="271" t="str">
        <f ca="true">+IF(OFFSET('Hygiene Data'!$E$12,0,10*ROW('Hygiene Data'!E124))="","",OFFSET('Hygiene Data'!$E$12,0,10*ROW('Hygiene Data'!E124)))</f>
        <v/>
      </c>
      <c r="DT130" s="271" t="str">
        <f ca="true">+IF(OFFSET('Hygiene Data'!$E$13,0,10*ROW('Hygiene Data'!E124))="","",OFFSET('Hygiene Data'!$E$13,0,10*ROW('Hygiene Data'!E124)))</f>
        <v/>
      </c>
      <c r="DU130" s="271" t="str">
        <f ca="true">+IF(OFFSET('Hygiene Data'!$F$11,0,10*ROW('Hygiene Data'!F124))="","",OFFSET('Hygiene Data'!$F$11,0,10*ROW('Hygiene Data'!F124)))</f>
        <v/>
      </c>
      <c r="DV130" s="271" t="str">
        <f ca="true">+IF(OFFSET('Hygiene Data'!$F$12,0,10*ROW('Hygiene Data'!F124))="","",OFFSET('Hygiene Data'!$F$12,0,10*ROW('Hygiene Data'!F124)))</f>
        <v/>
      </c>
      <c r="DW130" s="271" t="str">
        <f ca="true">+IF(OFFSET('Hygiene Data'!$F$13,0,10*ROW('Hygiene Data'!F124))="","",OFFSET('Hygiene Data'!$F$13,0,10*ROW('Hygiene Data'!F124)))</f>
        <v/>
      </c>
      <c r="DX130" s="271" t="str">
        <f ca="true">+IF(OFFSET('Hygiene Data'!$G$11,0,10*ROW('Hygiene Data'!G124))="","",OFFSET('Hygiene Data'!$G$11,0,10*ROW('Hygiene Data'!G124)))</f>
        <v/>
      </c>
      <c r="DY130" s="271" t="str">
        <f ca="true">+IF(OFFSET('Hygiene Data'!$G$12,0,10*ROW('Hygiene Data'!G124))="","",OFFSET('Hygiene Data'!$G$12,0,10*ROW('Hygiene Data'!G124)))</f>
        <v/>
      </c>
      <c r="DZ130" s="271" t="str">
        <f ca="true">+IF(OFFSET('Hygiene Data'!$G$13,0,10*ROW('Hygiene Data'!G124))="","",OFFSET('Hygiene Data'!$G$13,0,10*ROW('Hygiene Data'!G124)))</f>
        <v/>
      </c>
      <c r="EA130" s="271" t="str">
        <f ca="true">+IF(OFFSET('Hygiene Data'!$H$11,0,10*ROW('Hygiene Data'!H124))="","",OFFSET('Hygiene Data'!$H$11,0,10*ROW('Hygiene Data'!H124)))</f>
        <v/>
      </c>
      <c r="EB130" s="271" t="str">
        <f ca="true">+IF(OFFSET('Hygiene Data'!$H$12,0,10*ROW('Hygiene Data'!H124))="","",OFFSET('Hygiene Data'!$H$12,0,10*ROW('Hygiene Data'!H124)))</f>
        <v/>
      </c>
      <c r="EC130" s="271" t="str">
        <f ca="true">+IF(OFFSET('Hygiene Data'!$H$13,0,10*ROW('Hygiene Data'!H124))="","",OFFSET('Hygiene Data'!$H$13,0,10*ROW('Hygiene Data'!H124)))</f>
        <v/>
      </c>
      <c r="ED130" s="271" t="str">
        <f ca="true">+IF(OFFSET('Hygiene Data'!$I$11,0,10*ROW('Hygiene Data'!I124))="","",OFFSET('Hygiene Data'!$I$11,0,10*ROW('Hygiene Data'!I124)))</f>
        <v/>
      </c>
      <c r="EE130" s="271" t="str">
        <f ca="true">+IF(OFFSET('Hygiene Data'!$I$12,0,10*ROW('Hygiene Data'!I124))="","",OFFSET('Hygiene Data'!$I$12,0,10*ROW('Hygiene Data'!I124)))</f>
        <v/>
      </c>
      <c r="EF130" s="271"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27"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1"/>
      <c r="BS131" s="271" t="str">
        <f ca="true">+IF(OFFSET('Water Data'!$D$27,0,10*ROW('Water Data'!D125))="","",OFFSET('Water Data'!$D$27,0,10*ROW('Water Data'!D125)))</f>
        <v/>
      </c>
      <c r="BT131" s="271" t="str">
        <f ca="true">+IF(OFFSET('Water Data'!$D$28,0,10*ROW('Water Data'!D125))="","",OFFSET('Water Data'!$D$28,0,10*ROW('Water Data'!D125)))</f>
        <v/>
      </c>
      <c r="BU131" s="271" t="str">
        <f ca="true">+IF(OFFSET('Water Data'!$D$29,0,10*ROW('Water Data'!D125))="","",OFFSET('Water Data'!$D$29,0,10*ROW('Water Data'!D125)))</f>
        <v/>
      </c>
      <c r="BV131" s="271" t="str">
        <f ca="true">+IF(OFFSET('Water Data'!$E$27,0,10*ROW('Water Data'!E125))="","",OFFSET('Water Data'!$E$27,0,10*ROW('Water Data'!E125)))</f>
        <v/>
      </c>
      <c r="BW131" s="271" t="str">
        <f ca="true">+IF(OFFSET('Water Data'!$E$28,0,10*ROW('Water Data'!E125))="","",OFFSET('Water Data'!$E$28,0,10*ROW('Water Data'!E125)))</f>
        <v/>
      </c>
      <c r="BX131" s="271" t="str">
        <f ca="true">+IF(OFFSET('Water Data'!$E$29,0,10*ROW('Water Data'!E125))="","",OFFSET('Water Data'!$E$29,0,10*ROW('Water Data'!E125)))</f>
        <v/>
      </c>
      <c r="BY131" s="271" t="str">
        <f ca="true">+IF(OFFSET('Water Data'!$F$27,0,10*ROW('Water Data'!F125))="","",OFFSET('Water Data'!$F$27,0,10*ROW('Water Data'!F125)))</f>
        <v/>
      </c>
      <c r="BZ131" s="271" t="str">
        <f ca="true">+IF(OFFSET('Water Data'!$F$28,0,10*ROW('Water Data'!F125))="","",OFFSET('Water Data'!$F$28,0,10*ROW('Water Data'!F125)))</f>
        <v/>
      </c>
      <c r="CA131" s="271" t="str">
        <f ca="true">+IF(OFFSET('Water Data'!$F$29,0,10*ROW('Water Data'!F125))="","",OFFSET('Water Data'!$F$29,0,10*ROW('Water Data'!F125)))</f>
        <v/>
      </c>
      <c r="CB131" s="271" t="str">
        <f ca="true">+IF(OFFSET('Water Data'!$G$27,0,10*ROW('Water Data'!G125))="","",OFFSET('Water Data'!$G$27,0,10*ROW('Water Data'!G125)))</f>
        <v/>
      </c>
      <c r="CC131" s="271" t="str">
        <f ca="true">+IF(OFFSET('Water Data'!$G$28,0,10*ROW('Water Data'!G125))="","",OFFSET('Water Data'!$G$28,0,10*ROW('Water Data'!G125)))</f>
        <v/>
      </c>
      <c r="CD131" s="271" t="str">
        <f ca="true">+IF(OFFSET('Water Data'!$G$29,0,10*ROW('Water Data'!G125))="","",OFFSET('Water Data'!$G$29,0,10*ROW('Water Data'!G125)))</f>
        <v/>
      </c>
      <c r="CE131" s="271" t="str">
        <f ca="true">+IF(OFFSET('Water Data'!$H$27,0,10*ROW('Water Data'!H125))="","",OFFSET('Water Data'!$H$27,0,10*ROW('Water Data'!H125)))</f>
        <v/>
      </c>
      <c r="CF131" s="271" t="str">
        <f ca="true">+IF(OFFSET('Water Data'!$H$28,0,10*ROW('Water Data'!H125))="","",OFFSET('Water Data'!$H$28,0,10*ROW('Water Data'!H125)))</f>
        <v/>
      </c>
      <c r="CG131" s="271" t="str">
        <f ca="true">+IF(OFFSET('Water Data'!$H$29,0,10*ROW('Water Data'!H125))="","",OFFSET('Water Data'!$H$29,0,10*ROW('Water Data'!H125)))</f>
        <v/>
      </c>
      <c r="CH131" s="271" t="str">
        <f ca="true">+IF(OFFSET('Water Data'!$I$27,0,10*ROW('Water Data'!I125))="","",OFFSET('Water Data'!$I$27,0,10*ROW('Water Data'!I125)))</f>
        <v/>
      </c>
      <c r="CI131" s="271" t="str">
        <f ca="true">+IF(OFFSET('Water Data'!$I$28,0,10*ROW('Water Data'!I125))="","",OFFSET('Water Data'!$I$28,0,10*ROW('Water Data'!I125)))</f>
        <v/>
      </c>
      <c r="CJ131" s="271" t="str">
        <f ca="true">+IF(OFFSET('Water Data'!$I$29,0,10*ROW('Water Data'!I125))="","",OFFSET('Water Data'!$I$29,0,10*ROW('Water Data'!I125)))</f>
        <v/>
      </c>
      <c r="CK131" s="271" t="str">
        <f ca="true">+IF(OFFSET('Sanitation Data'!$D$28,0,10*ROW('Sanitation Data'!D125))="","",OFFSET('Sanitation Data'!$D$28,0,10*ROW('Sanitation Data'!D125)))</f>
        <v/>
      </c>
      <c r="CL131" s="271" t="str">
        <f ca="true">+IF(OFFSET('Sanitation Data'!$D$29,0,10*ROW('Sanitation Data'!D125))="","",OFFSET('Sanitation Data'!$D$29,0,10*ROW('Sanitation Data'!D125)))</f>
        <v/>
      </c>
      <c r="CM131" s="271" t="str">
        <f ca="true">+IF(OFFSET('Sanitation Data'!$D$30,0,10*ROW('Sanitation Data'!D125))="","",OFFSET('Sanitation Data'!$D$30,0,10*ROW('Sanitation Data'!D125)))</f>
        <v/>
      </c>
      <c r="CN131" s="271" t="str">
        <f ca="true">+IF(OFFSET('Sanitation Data'!$D$31,0,10*ROW('Sanitation Data'!D125))="","",OFFSET('Sanitation Data'!$D$31,0,10*ROW('Sanitation Data'!D125)))</f>
        <v/>
      </c>
      <c r="CO131" s="271" t="str">
        <f ca="true">+IF(OFFSET('Sanitation Data'!$D$32,0,10*ROW('Sanitation Data'!D125))="","",OFFSET('Sanitation Data'!$D$32,0,10*ROW('Sanitation Data'!D125)))</f>
        <v/>
      </c>
      <c r="CP131" s="271" t="str">
        <f ca="true">+IF(OFFSET('Sanitation Data'!$E$28,0,10*ROW('Sanitation Data'!E125))="","",OFFSET('Sanitation Data'!$E$28,0,10*ROW('Sanitation Data'!E125)))</f>
        <v/>
      </c>
      <c r="CQ131" s="271" t="str">
        <f ca="true">+IF(OFFSET('Sanitation Data'!$E$29,0,10*ROW('Sanitation Data'!E125))="","",OFFSET('Sanitation Data'!$E$29,0,10*ROW('Sanitation Data'!E125)))</f>
        <v/>
      </c>
      <c r="CR131" s="271" t="str">
        <f ca="true">+IF(OFFSET('Sanitation Data'!$E$30,0,10*ROW('Sanitation Data'!E125))="","",OFFSET('Sanitation Data'!$E$30,0,10*ROW('Sanitation Data'!E125)))</f>
        <v/>
      </c>
      <c r="CS131" s="271" t="str">
        <f ca="true">+IF(OFFSET('Sanitation Data'!$E$31,0,10*ROW('Sanitation Data'!E125))="","",OFFSET('Sanitation Data'!$E$31,0,10*ROW('Sanitation Data'!E125)))</f>
        <v/>
      </c>
      <c r="CT131" s="271" t="str">
        <f ca="true">+IF(OFFSET('Sanitation Data'!$E$32,0,10*ROW('Sanitation Data'!E125))="","",OFFSET('Sanitation Data'!$E$32,0,10*ROW('Sanitation Data'!E125)))</f>
        <v/>
      </c>
      <c r="CU131" s="271" t="str">
        <f ca="true">+IF(OFFSET('Sanitation Data'!$F$28,0,10*ROW('Sanitation Data'!F125))="","",OFFSET('Sanitation Data'!$F$28,0,10*ROW('Sanitation Data'!F125)))</f>
        <v/>
      </c>
      <c r="CV131" s="271" t="str">
        <f ca="true">+IF(OFFSET('Sanitation Data'!$F$29,0,10*ROW('Sanitation Data'!F125))="","",OFFSET('Sanitation Data'!$F$29,0,10*ROW('Sanitation Data'!F125)))</f>
        <v/>
      </c>
      <c r="CW131" s="271" t="str">
        <f ca="true">+IF(OFFSET('Sanitation Data'!$F$30,0,10*ROW('Sanitation Data'!F125))="","",OFFSET('Sanitation Data'!$F$30,0,10*ROW('Sanitation Data'!F125)))</f>
        <v/>
      </c>
      <c r="CX131" s="271" t="str">
        <f ca="true">+IF(OFFSET('Sanitation Data'!$F$31,0,10*ROW('Sanitation Data'!F125))="","",OFFSET('Sanitation Data'!$F$31,0,10*ROW('Sanitation Data'!F125)))</f>
        <v/>
      </c>
      <c r="CY131" s="271" t="str">
        <f ca="true">+IF(OFFSET('Sanitation Data'!$F$32,0,10*ROW('Sanitation Data'!F125))="","",OFFSET('Sanitation Data'!$F$32,0,10*ROW('Sanitation Data'!F125)))</f>
        <v/>
      </c>
      <c r="CZ131" s="271" t="str">
        <f ca="true">+IF(OFFSET('Sanitation Data'!$G$28,0,10*ROW('Sanitation Data'!G125))="","",OFFSET('Sanitation Data'!$G$28,0,10*ROW('Sanitation Data'!G125)))</f>
        <v/>
      </c>
      <c r="DA131" s="271" t="str">
        <f ca="true">+IF(OFFSET('Sanitation Data'!$G$29,0,10*ROW('Sanitation Data'!G125))="","",OFFSET('Sanitation Data'!$G$29,0,10*ROW('Sanitation Data'!G125)))</f>
        <v/>
      </c>
      <c r="DB131" s="271" t="str">
        <f ca="true">+IF(OFFSET('Sanitation Data'!$G$30,0,10*ROW('Sanitation Data'!G125))="","",OFFSET('Sanitation Data'!$G$30,0,10*ROW('Sanitation Data'!G125)))</f>
        <v/>
      </c>
      <c r="DC131" s="271" t="str">
        <f ca="true">+IF(OFFSET('Sanitation Data'!$G$31,0,10*ROW('Sanitation Data'!G125))="","",OFFSET('Sanitation Data'!$G$31,0,10*ROW('Sanitation Data'!G125)))</f>
        <v/>
      </c>
      <c r="DD131" s="271" t="str">
        <f ca="true">+IF(OFFSET('Sanitation Data'!$G$32,0,10*ROW('Sanitation Data'!G125))="","",OFFSET('Sanitation Data'!$G$32,0,10*ROW('Sanitation Data'!G125)))</f>
        <v/>
      </c>
      <c r="DE131" s="271" t="str">
        <f ca="true">+IF(OFFSET('Sanitation Data'!$H$28,0,10*ROW('Sanitation Data'!H125))="","",OFFSET('Sanitation Data'!$H$28,0,10*ROW('Sanitation Data'!H125)))</f>
        <v/>
      </c>
      <c r="DF131" s="271" t="str">
        <f ca="true">+IF(OFFSET('Sanitation Data'!$H$29,0,10*ROW('Sanitation Data'!H125))="","",OFFSET('Sanitation Data'!$H$29,0,10*ROW('Sanitation Data'!H125)))</f>
        <v/>
      </c>
      <c r="DG131" s="271" t="str">
        <f ca="true">+IF(OFFSET('Sanitation Data'!$H$30,0,10*ROW('Sanitation Data'!H125))="","",OFFSET('Sanitation Data'!$H$30,0,10*ROW('Sanitation Data'!H125)))</f>
        <v/>
      </c>
      <c r="DH131" s="271" t="str">
        <f ca="true">+IF(OFFSET('Sanitation Data'!$H$31,0,10*ROW('Sanitation Data'!H125))="","",OFFSET('Sanitation Data'!$H$31,0,10*ROW('Sanitation Data'!H125)))</f>
        <v/>
      </c>
      <c r="DI131" s="271" t="str">
        <f ca="true">+IF(OFFSET('Sanitation Data'!$H$32,0,10*ROW('Sanitation Data'!H125))="","",OFFSET('Sanitation Data'!$H$32,0,10*ROW('Sanitation Data'!H125)))</f>
        <v/>
      </c>
      <c r="DJ131" s="271" t="str">
        <f ca="true">+IF(OFFSET('Sanitation Data'!$I$28,0,10*ROW('Sanitation Data'!I125))="","",OFFSET('Sanitation Data'!$I$28,0,10*ROW('Sanitation Data'!I125)))</f>
        <v/>
      </c>
      <c r="DK131" s="271" t="str">
        <f ca="true">+IF(OFFSET('Sanitation Data'!$I$29,0,10*ROW('Sanitation Data'!I125))="","",OFFSET('Sanitation Data'!$I$29,0,10*ROW('Sanitation Data'!I125)))</f>
        <v/>
      </c>
      <c r="DL131" s="271" t="str">
        <f ca="true">+IF(OFFSET('Sanitation Data'!$I$30,0,10*ROW('Sanitation Data'!I125))="","",OFFSET('Sanitation Data'!$I$30,0,10*ROW('Sanitation Data'!I125)))</f>
        <v/>
      </c>
      <c r="DM131" s="271" t="str">
        <f ca="true">+IF(OFFSET('Sanitation Data'!$I$31,0,10*ROW('Sanitation Data'!I125))="","",OFFSET('Sanitation Data'!$I$31,0,10*ROW('Sanitation Data'!I125)))</f>
        <v/>
      </c>
      <c r="DN131" s="271" t="str">
        <f ca="true">+IF(OFFSET('Sanitation Data'!$I$32,0,10*ROW('Sanitation Data'!I125))="","",OFFSET('Sanitation Data'!$I$32,0,10*ROW('Sanitation Data'!I125)))</f>
        <v/>
      </c>
      <c r="DO131" s="271" t="str">
        <f ca="true">+IF(OFFSET('Hygiene Data'!$D$11,0,10*ROW('Hygiene Data'!D125))="","",OFFSET('Hygiene Data'!$D$11,0,10*ROW('Hygiene Data'!D125)))</f>
        <v/>
      </c>
      <c r="DP131" s="271" t="str">
        <f ca="true">+IF(OFFSET('Hygiene Data'!$D$12,0,10*ROW('Hygiene Data'!D125))="","",OFFSET('Hygiene Data'!$D$12,0,10*ROW('Hygiene Data'!D125)))</f>
        <v/>
      </c>
      <c r="DQ131" s="271" t="str">
        <f ca="true">+IF(OFFSET('Hygiene Data'!$D$13,0,10*ROW('Hygiene Data'!D125))="","",OFFSET('Hygiene Data'!$D$13,0,10*ROW('Hygiene Data'!D125)))</f>
        <v/>
      </c>
      <c r="DR131" s="271" t="str">
        <f ca="true">+IF(OFFSET('Hygiene Data'!$E$11,0,10*ROW('Hygiene Data'!E125))="","",OFFSET('Hygiene Data'!$E$11,0,10*ROW('Hygiene Data'!E125)))</f>
        <v/>
      </c>
      <c r="DS131" s="271" t="str">
        <f ca="true">+IF(OFFSET('Hygiene Data'!$E$12,0,10*ROW('Hygiene Data'!E125))="","",OFFSET('Hygiene Data'!$E$12,0,10*ROW('Hygiene Data'!E125)))</f>
        <v/>
      </c>
      <c r="DT131" s="271" t="str">
        <f ca="true">+IF(OFFSET('Hygiene Data'!$E$13,0,10*ROW('Hygiene Data'!E125))="","",OFFSET('Hygiene Data'!$E$13,0,10*ROW('Hygiene Data'!E125)))</f>
        <v/>
      </c>
      <c r="DU131" s="271" t="str">
        <f ca="true">+IF(OFFSET('Hygiene Data'!$F$11,0,10*ROW('Hygiene Data'!F125))="","",OFFSET('Hygiene Data'!$F$11,0,10*ROW('Hygiene Data'!F125)))</f>
        <v/>
      </c>
      <c r="DV131" s="271" t="str">
        <f ca="true">+IF(OFFSET('Hygiene Data'!$F$12,0,10*ROW('Hygiene Data'!F125))="","",OFFSET('Hygiene Data'!$F$12,0,10*ROW('Hygiene Data'!F125)))</f>
        <v/>
      </c>
      <c r="DW131" s="271" t="str">
        <f ca="true">+IF(OFFSET('Hygiene Data'!$F$13,0,10*ROW('Hygiene Data'!F125))="","",OFFSET('Hygiene Data'!$F$13,0,10*ROW('Hygiene Data'!F125)))</f>
        <v/>
      </c>
      <c r="DX131" s="271" t="str">
        <f ca="true">+IF(OFFSET('Hygiene Data'!$G$11,0,10*ROW('Hygiene Data'!G125))="","",OFFSET('Hygiene Data'!$G$11,0,10*ROW('Hygiene Data'!G125)))</f>
        <v/>
      </c>
      <c r="DY131" s="271" t="str">
        <f ca="true">+IF(OFFSET('Hygiene Data'!$G$12,0,10*ROW('Hygiene Data'!G125))="","",OFFSET('Hygiene Data'!$G$12,0,10*ROW('Hygiene Data'!G125)))</f>
        <v/>
      </c>
      <c r="DZ131" s="271" t="str">
        <f ca="true">+IF(OFFSET('Hygiene Data'!$G$13,0,10*ROW('Hygiene Data'!G125))="","",OFFSET('Hygiene Data'!$G$13,0,10*ROW('Hygiene Data'!G125)))</f>
        <v/>
      </c>
      <c r="EA131" s="271" t="str">
        <f ca="true">+IF(OFFSET('Hygiene Data'!$H$11,0,10*ROW('Hygiene Data'!H125))="","",OFFSET('Hygiene Data'!$H$11,0,10*ROW('Hygiene Data'!H125)))</f>
        <v/>
      </c>
      <c r="EB131" s="271" t="str">
        <f ca="true">+IF(OFFSET('Hygiene Data'!$H$12,0,10*ROW('Hygiene Data'!H125))="","",OFFSET('Hygiene Data'!$H$12,0,10*ROW('Hygiene Data'!H125)))</f>
        <v/>
      </c>
      <c r="EC131" s="271" t="str">
        <f ca="true">+IF(OFFSET('Hygiene Data'!$H$13,0,10*ROW('Hygiene Data'!H125))="","",OFFSET('Hygiene Data'!$H$13,0,10*ROW('Hygiene Data'!H125)))</f>
        <v/>
      </c>
      <c r="ED131" s="271" t="str">
        <f ca="true">+IF(OFFSET('Hygiene Data'!$I$11,0,10*ROW('Hygiene Data'!I125))="","",OFFSET('Hygiene Data'!$I$11,0,10*ROW('Hygiene Data'!I125)))</f>
        <v/>
      </c>
      <c r="EE131" s="271" t="str">
        <f ca="true">+IF(OFFSET('Hygiene Data'!$I$12,0,10*ROW('Hygiene Data'!I125))="","",OFFSET('Hygiene Data'!$I$12,0,10*ROW('Hygiene Data'!I125)))</f>
        <v/>
      </c>
      <c r="EF131" s="271"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27"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1"/>
      <c r="BS132" s="271" t="str">
        <f ca="true">+IF(OFFSET('Water Data'!$D$27,0,10*ROW('Water Data'!D126))="","",OFFSET('Water Data'!$D$27,0,10*ROW('Water Data'!D126)))</f>
        <v/>
      </c>
      <c r="BT132" s="271" t="str">
        <f ca="true">+IF(OFFSET('Water Data'!$D$28,0,10*ROW('Water Data'!D126))="","",OFFSET('Water Data'!$D$28,0,10*ROW('Water Data'!D126)))</f>
        <v/>
      </c>
      <c r="BU132" s="271" t="str">
        <f ca="true">+IF(OFFSET('Water Data'!$D$29,0,10*ROW('Water Data'!D126))="","",OFFSET('Water Data'!$D$29,0,10*ROW('Water Data'!D126)))</f>
        <v/>
      </c>
      <c r="BV132" s="271" t="str">
        <f ca="true">+IF(OFFSET('Water Data'!$E$27,0,10*ROW('Water Data'!E126))="","",OFFSET('Water Data'!$E$27,0,10*ROW('Water Data'!E126)))</f>
        <v/>
      </c>
      <c r="BW132" s="271" t="str">
        <f ca="true">+IF(OFFSET('Water Data'!$E$28,0,10*ROW('Water Data'!E126))="","",OFFSET('Water Data'!$E$28,0,10*ROW('Water Data'!E126)))</f>
        <v/>
      </c>
      <c r="BX132" s="271" t="str">
        <f ca="true">+IF(OFFSET('Water Data'!$E$29,0,10*ROW('Water Data'!E126))="","",OFFSET('Water Data'!$E$29,0,10*ROW('Water Data'!E126)))</f>
        <v/>
      </c>
      <c r="BY132" s="271" t="str">
        <f ca="true">+IF(OFFSET('Water Data'!$F$27,0,10*ROW('Water Data'!F126))="","",OFFSET('Water Data'!$F$27,0,10*ROW('Water Data'!F126)))</f>
        <v/>
      </c>
      <c r="BZ132" s="271" t="str">
        <f ca="true">+IF(OFFSET('Water Data'!$F$28,0,10*ROW('Water Data'!F126))="","",OFFSET('Water Data'!$F$28,0,10*ROW('Water Data'!F126)))</f>
        <v/>
      </c>
      <c r="CA132" s="271" t="str">
        <f ca="true">+IF(OFFSET('Water Data'!$F$29,0,10*ROW('Water Data'!F126))="","",OFFSET('Water Data'!$F$29,0,10*ROW('Water Data'!F126)))</f>
        <v/>
      </c>
      <c r="CB132" s="271" t="str">
        <f ca="true">+IF(OFFSET('Water Data'!$G$27,0,10*ROW('Water Data'!G126))="","",OFFSET('Water Data'!$G$27,0,10*ROW('Water Data'!G126)))</f>
        <v/>
      </c>
      <c r="CC132" s="271" t="str">
        <f ca="true">+IF(OFFSET('Water Data'!$G$28,0,10*ROW('Water Data'!G126))="","",OFFSET('Water Data'!$G$28,0,10*ROW('Water Data'!G126)))</f>
        <v/>
      </c>
      <c r="CD132" s="271" t="str">
        <f ca="true">+IF(OFFSET('Water Data'!$G$29,0,10*ROW('Water Data'!G126))="","",OFFSET('Water Data'!$G$29,0,10*ROW('Water Data'!G126)))</f>
        <v/>
      </c>
      <c r="CE132" s="271" t="str">
        <f ca="true">+IF(OFFSET('Water Data'!$H$27,0,10*ROW('Water Data'!H126))="","",OFFSET('Water Data'!$H$27,0,10*ROW('Water Data'!H126)))</f>
        <v/>
      </c>
      <c r="CF132" s="271" t="str">
        <f ca="true">+IF(OFFSET('Water Data'!$H$28,0,10*ROW('Water Data'!H126))="","",OFFSET('Water Data'!$H$28,0,10*ROW('Water Data'!H126)))</f>
        <v/>
      </c>
      <c r="CG132" s="271" t="str">
        <f ca="true">+IF(OFFSET('Water Data'!$H$29,0,10*ROW('Water Data'!H126))="","",OFFSET('Water Data'!$H$29,0,10*ROW('Water Data'!H126)))</f>
        <v/>
      </c>
      <c r="CH132" s="271" t="str">
        <f ca="true">+IF(OFFSET('Water Data'!$I$27,0,10*ROW('Water Data'!I126))="","",OFFSET('Water Data'!$I$27,0,10*ROW('Water Data'!I126)))</f>
        <v/>
      </c>
      <c r="CI132" s="271" t="str">
        <f ca="true">+IF(OFFSET('Water Data'!$I$28,0,10*ROW('Water Data'!I126))="","",OFFSET('Water Data'!$I$28,0,10*ROW('Water Data'!I126)))</f>
        <v/>
      </c>
      <c r="CJ132" s="271" t="str">
        <f ca="true">+IF(OFFSET('Water Data'!$I$29,0,10*ROW('Water Data'!I126))="","",OFFSET('Water Data'!$I$29,0,10*ROW('Water Data'!I126)))</f>
        <v/>
      </c>
      <c r="CK132" s="271" t="str">
        <f ca="true">+IF(OFFSET('Sanitation Data'!$D$28,0,10*ROW('Sanitation Data'!D126))="","",OFFSET('Sanitation Data'!$D$28,0,10*ROW('Sanitation Data'!D126)))</f>
        <v/>
      </c>
      <c r="CL132" s="271" t="str">
        <f ca="true">+IF(OFFSET('Sanitation Data'!$D$29,0,10*ROW('Sanitation Data'!D126))="","",OFFSET('Sanitation Data'!$D$29,0,10*ROW('Sanitation Data'!D126)))</f>
        <v/>
      </c>
      <c r="CM132" s="271" t="str">
        <f ca="true">+IF(OFFSET('Sanitation Data'!$D$30,0,10*ROW('Sanitation Data'!D126))="","",OFFSET('Sanitation Data'!$D$30,0,10*ROW('Sanitation Data'!D126)))</f>
        <v/>
      </c>
      <c r="CN132" s="271" t="str">
        <f ca="true">+IF(OFFSET('Sanitation Data'!$D$31,0,10*ROW('Sanitation Data'!D126))="","",OFFSET('Sanitation Data'!$D$31,0,10*ROW('Sanitation Data'!D126)))</f>
        <v/>
      </c>
      <c r="CO132" s="271" t="str">
        <f ca="true">+IF(OFFSET('Sanitation Data'!$D$32,0,10*ROW('Sanitation Data'!D126))="","",OFFSET('Sanitation Data'!$D$32,0,10*ROW('Sanitation Data'!D126)))</f>
        <v/>
      </c>
      <c r="CP132" s="271" t="str">
        <f ca="true">+IF(OFFSET('Sanitation Data'!$E$28,0,10*ROW('Sanitation Data'!E126))="","",OFFSET('Sanitation Data'!$E$28,0,10*ROW('Sanitation Data'!E126)))</f>
        <v/>
      </c>
      <c r="CQ132" s="271" t="str">
        <f ca="true">+IF(OFFSET('Sanitation Data'!$E$29,0,10*ROW('Sanitation Data'!E126))="","",OFFSET('Sanitation Data'!$E$29,0,10*ROW('Sanitation Data'!E126)))</f>
        <v/>
      </c>
      <c r="CR132" s="271" t="str">
        <f ca="true">+IF(OFFSET('Sanitation Data'!$E$30,0,10*ROW('Sanitation Data'!E126))="","",OFFSET('Sanitation Data'!$E$30,0,10*ROW('Sanitation Data'!E126)))</f>
        <v/>
      </c>
      <c r="CS132" s="271" t="str">
        <f ca="true">+IF(OFFSET('Sanitation Data'!$E$31,0,10*ROW('Sanitation Data'!E126))="","",OFFSET('Sanitation Data'!$E$31,0,10*ROW('Sanitation Data'!E126)))</f>
        <v/>
      </c>
      <c r="CT132" s="271" t="str">
        <f ca="true">+IF(OFFSET('Sanitation Data'!$E$32,0,10*ROW('Sanitation Data'!E126))="","",OFFSET('Sanitation Data'!$E$32,0,10*ROW('Sanitation Data'!E126)))</f>
        <v/>
      </c>
      <c r="CU132" s="271" t="str">
        <f ca="true">+IF(OFFSET('Sanitation Data'!$F$28,0,10*ROW('Sanitation Data'!F126))="","",OFFSET('Sanitation Data'!$F$28,0,10*ROW('Sanitation Data'!F126)))</f>
        <v/>
      </c>
      <c r="CV132" s="271" t="str">
        <f ca="true">+IF(OFFSET('Sanitation Data'!$F$29,0,10*ROW('Sanitation Data'!F126))="","",OFFSET('Sanitation Data'!$F$29,0,10*ROW('Sanitation Data'!F126)))</f>
        <v/>
      </c>
      <c r="CW132" s="271" t="str">
        <f ca="true">+IF(OFFSET('Sanitation Data'!$F$30,0,10*ROW('Sanitation Data'!F126))="","",OFFSET('Sanitation Data'!$F$30,0,10*ROW('Sanitation Data'!F126)))</f>
        <v/>
      </c>
      <c r="CX132" s="271" t="str">
        <f ca="true">+IF(OFFSET('Sanitation Data'!$F$31,0,10*ROW('Sanitation Data'!F126))="","",OFFSET('Sanitation Data'!$F$31,0,10*ROW('Sanitation Data'!F126)))</f>
        <v/>
      </c>
      <c r="CY132" s="271" t="str">
        <f ca="true">+IF(OFFSET('Sanitation Data'!$F$32,0,10*ROW('Sanitation Data'!F126))="","",OFFSET('Sanitation Data'!$F$32,0,10*ROW('Sanitation Data'!F126)))</f>
        <v/>
      </c>
      <c r="CZ132" s="271" t="str">
        <f ca="true">+IF(OFFSET('Sanitation Data'!$G$28,0,10*ROW('Sanitation Data'!G126))="","",OFFSET('Sanitation Data'!$G$28,0,10*ROW('Sanitation Data'!G126)))</f>
        <v/>
      </c>
      <c r="DA132" s="271" t="str">
        <f ca="true">+IF(OFFSET('Sanitation Data'!$G$29,0,10*ROW('Sanitation Data'!G126))="","",OFFSET('Sanitation Data'!$G$29,0,10*ROW('Sanitation Data'!G126)))</f>
        <v/>
      </c>
      <c r="DB132" s="271" t="str">
        <f ca="true">+IF(OFFSET('Sanitation Data'!$G$30,0,10*ROW('Sanitation Data'!G126))="","",OFFSET('Sanitation Data'!$G$30,0,10*ROW('Sanitation Data'!G126)))</f>
        <v/>
      </c>
      <c r="DC132" s="271" t="str">
        <f ca="true">+IF(OFFSET('Sanitation Data'!$G$31,0,10*ROW('Sanitation Data'!G126))="","",OFFSET('Sanitation Data'!$G$31,0,10*ROW('Sanitation Data'!G126)))</f>
        <v/>
      </c>
      <c r="DD132" s="271" t="str">
        <f ca="true">+IF(OFFSET('Sanitation Data'!$G$32,0,10*ROW('Sanitation Data'!G126))="","",OFFSET('Sanitation Data'!$G$32,0,10*ROW('Sanitation Data'!G126)))</f>
        <v/>
      </c>
      <c r="DE132" s="271" t="str">
        <f ca="true">+IF(OFFSET('Sanitation Data'!$H$28,0,10*ROW('Sanitation Data'!H126))="","",OFFSET('Sanitation Data'!$H$28,0,10*ROW('Sanitation Data'!H126)))</f>
        <v/>
      </c>
      <c r="DF132" s="271" t="str">
        <f ca="true">+IF(OFFSET('Sanitation Data'!$H$29,0,10*ROW('Sanitation Data'!H126))="","",OFFSET('Sanitation Data'!$H$29,0,10*ROW('Sanitation Data'!H126)))</f>
        <v/>
      </c>
      <c r="DG132" s="271" t="str">
        <f ca="true">+IF(OFFSET('Sanitation Data'!$H$30,0,10*ROW('Sanitation Data'!H126))="","",OFFSET('Sanitation Data'!$H$30,0,10*ROW('Sanitation Data'!H126)))</f>
        <v/>
      </c>
      <c r="DH132" s="271" t="str">
        <f ca="true">+IF(OFFSET('Sanitation Data'!$H$31,0,10*ROW('Sanitation Data'!H126))="","",OFFSET('Sanitation Data'!$H$31,0,10*ROW('Sanitation Data'!H126)))</f>
        <v/>
      </c>
      <c r="DI132" s="271" t="str">
        <f ca="true">+IF(OFFSET('Sanitation Data'!$H$32,0,10*ROW('Sanitation Data'!H126))="","",OFFSET('Sanitation Data'!$H$32,0,10*ROW('Sanitation Data'!H126)))</f>
        <v/>
      </c>
      <c r="DJ132" s="271" t="str">
        <f ca="true">+IF(OFFSET('Sanitation Data'!$I$28,0,10*ROW('Sanitation Data'!I126))="","",OFFSET('Sanitation Data'!$I$28,0,10*ROW('Sanitation Data'!I126)))</f>
        <v/>
      </c>
      <c r="DK132" s="271" t="str">
        <f ca="true">+IF(OFFSET('Sanitation Data'!$I$29,0,10*ROW('Sanitation Data'!I126))="","",OFFSET('Sanitation Data'!$I$29,0,10*ROW('Sanitation Data'!I126)))</f>
        <v/>
      </c>
      <c r="DL132" s="271" t="str">
        <f ca="true">+IF(OFFSET('Sanitation Data'!$I$30,0,10*ROW('Sanitation Data'!I126))="","",OFFSET('Sanitation Data'!$I$30,0,10*ROW('Sanitation Data'!I126)))</f>
        <v/>
      </c>
      <c r="DM132" s="271" t="str">
        <f ca="true">+IF(OFFSET('Sanitation Data'!$I$31,0,10*ROW('Sanitation Data'!I126))="","",OFFSET('Sanitation Data'!$I$31,0,10*ROW('Sanitation Data'!I126)))</f>
        <v/>
      </c>
      <c r="DN132" s="271" t="str">
        <f ca="true">+IF(OFFSET('Sanitation Data'!$I$32,0,10*ROW('Sanitation Data'!I126))="","",OFFSET('Sanitation Data'!$I$32,0,10*ROW('Sanitation Data'!I126)))</f>
        <v/>
      </c>
      <c r="DO132" s="271" t="str">
        <f ca="true">+IF(OFFSET('Hygiene Data'!$D$11,0,10*ROW('Hygiene Data'!D126))="","",OFFSET('Hygiene Data'!$D$11,0,10*ROW('Hygiene Data'!D126)))</f>
        <v/>
      </c>
      <c r="DP132" s="271" t="str">
        <f ca="true">+IF(OFFSET('Hygiene Data'!$D$12,0,10*ROW('Hygiene Data'!D126))="","",OFFSET('Hygiene Data'!$D$12,0,10*ROW('Hygiene Data'!D126)))</f>
        <v/>
      </c>
      <c r="DQ132" s="271" t="str">
        <f ca="true">+IF(OFFSET('Hygiene Data'!$D$13,0,10*ROW('Hygiene Data'!D126))="","",OFFSET('Hygiene Data'!$D$13,0,10*ROW('Hygiene Data'!D126)))</f>
        <v/>
      </c>
      <c r="DR132" s="271" t="str">
        <f ca="true">+IF(OFFSET('Hygiene Data'!$E$11,0,10*ROW('Hygiene Data'!E126))="","",OFFSET('Hygiene Data'!$E$11,0,10*ROW('Hygiene Data'!E126)))</f>
        <v/>
      </c>
      <c r="DS132" s="271" t="str">
        <f ca="true">+IF(OFFSET('Hygiene Data'!$E$12,0,10*ROW('Hygiene Data'!E126))="","",OFFSET('Hygiene Data'!$E$12,0,10*ROW('Hygiene Data'!E126)))</f>
        <v/>
      </c>
      <c r="DT132" s="271" t="str">
        <f ca="true">+IF(OFFSET('Hygiene Data'!$E$13,0,10*ROW('Hygiene Data'!E126))="","",OFFSET('Hygiene Data'!$E$13,0,10*ROW('Hygiene Data'!E126)))</f>
        <v/>
      </c>
      <c r="DU132" s="271" t="str">
        <f ca="true">+IF(OFFSET('Hygiene Data'!$F$11,0,10*ROW('Hygiene Data'!F126))="","",OFFSET('Hygiene Data'!$F$11,0,10*ROW('Hygiene Data'!F126)))</f>
        <v/>
      </c>
      <c r="DV132" s="271" t="str">
        <f ca="true">+IF(OFFSET('Hygiene Data'!$F$12,0,10*ROW('Hygiene Data'!F126))="","",OFFSET('Hygiene Data'!$F$12,0,10*ROW('Hygiene Data'!F126)))</f>
        <v/>
      </c>
      <c r="DW132" s="271" t="str">
        <f ca="true">+IF(OFFSET('Hygiene Data'!$F$13,0,10*ROW('Hygiene Data'!F126))="","",OFFSET('Hygiene Data'!$F$13,0,10*ROW('Hygiene Data'!F126)))</f>
        <v/>
      </c>
      <c r="DX132" s="271" t="str">
        <f ca="true">+IF(OFFSET('Hygiene Data'!$G$11,0,10*ROW('Hygiene Data'!G126))="","",OFFSET('Hygiene Data'!$G$11,0,10*ROW('Hygiene Data'!G126)))</f>
        <v/>
      </c>
      <c r="DY132" s="271" t="str">
        <f ca="true">+IF(OFFSET('Hygiene Data'!$G$12,0,10*ROW('Hygiene Data'!G126))="","",OFFSET('Hygiene Data'!$G$12,0,10*ROW('Hygiene Data'!G126)))</f>
        <v/>
      </c>
      <c r="DZ132" s="271" t="str">
        <f ca="true">+IF(OFFSET('Hygiene Data'!$G$13,0,10*ROW('Hygiene Data'!G126))="","",OFFSET('Hygiene Data'!$G$13,0,10*ROW('Hygiene Data'!G126)))</f>
        <v/>
      </c>
      <c r="EA132" s="271" t="str">
        <f ca="true">+IF(OFFSET('Hygiene Data'!$H$11,0,10*ROW('Hygiene Data'!H126))="","",OFFSET('Hygiene Data'!$H$11,0,10*ROW('Hygiene Data'!H126)))</f>
        <v/>
      </c>
      <c r="EB132" s="271" t="str">
        <f ca="true">+IF(OFFSET('Hygiene Data'!$H$12,0,10*ROW('Hygiene Data'!H126))="","",OFFSET('Hygiene Data'!$H$12,0,10*ROW('Hygiene Data'!H126)))</f>
        <v/>
      </c>
      <c r="EC132" s="271" t="str">
        <f ca="true">+IF(OFFSET('Hygiene Data'!$H$13,0,10*ROW('Hygiene Data'!H126))="","",OFFSET('Hygiene Data'!$H$13,0,10*ROW('Hygiene Data'!H126)))</f>
        <v/>
      </c>
      <c r="ED132" s="271" t="str">
        <f ca="true">+IF(OFFSET('Hygiene Data'!$I$11,0,10*ROW('Hygiene Data'!I126))="","",OFFSET('Hygiene Data'!$I$11,0,10*ROW('Hygiene Data'!I126)))</f>
        <v/>
      </c>
      <c r="EE132" s="271" t="str">
        <f ca="true">+IF(OFFSET('Hygiene Data'!$I$12,0,10*ROW('Hygiene Data'!I126))="","",OFFSET('Hygiene Data'!$I$12,0,10*ROW('Hygiene Data'!I126)))</f>
        <v/>
      </c>
      <c r="EF132" s="271"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27"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1"/>
      <c r="BS133" s="271" t="str">
        <f ca="true">+IF(OFFSET('Water Data'!$D$27,0,10*ROW('Water Data'!D127))="","",OFFSET('Water Data'!$D$27,0,10*ROW('Water Data'!D127)))</f>
        <v/>
      </c>
      <c r="BT133" s="271" t="str">
        <f ca="true">+IF(OFFSET('Water Data'!$D$28,0,10*ROW('Water Data'!D127))="","",OFFSET('Water Data'!$D$28,0,10*ROW('Water Data'!D127)))</f>
        <v/>
      </c>
      <c r="BU133" s="271" t="str">
        <f ca="true">+IF(OFFSET('Water Data'!$D$29,0,10*ROW('Water Data'!D127))="","",OFFSET('Water Data'!$D$29,0,10*ROW('Water Data'!D127)))</f>
        <v/>
      </c>
      <c r="BV133" s="271" t="str">
        <f ca="true">+IF(OFFSET('Water Data'!$E$27,0,10*ROW('Water Data'!E127))="","",OFFSET('Water Data'!$E$27,0,10*ROW('Water Data'!E127)))</f>
        <v/>
      </c>
      <c r="BW133" s="271" t="str">
        <f ca="true">+IF(OFFSET('Water Data'!$E$28,0,10*ROW('Water Data'!E127))="","",OFFSET('Water Data'!$E$28,0,10*ROW('Water Data'!E127)))</f>
        <v/>
      </c>
      <c r="BX133" s="271" t="str">
        <f ca="true">+IF(OFFSET('Water Data'!$E$29,0,10*ROW('Water Data'!E127))="","",OFFSET('Water Data'!$E$29,0,10*ROW('Water Data'!E127)))</f>
        <v/>
      </c>
      <c r="BY133" s="271" t="str">
        <f ca="true">+IF(OFFSET('Water Data'!$F$27,0,10*ROW('Water Data'!F127))="","",OFFSET('Water Data'!$F$27,0,10*ROW('Water Data'!F127)))</f>
        <v/>
      </c>
      <c r="BZ133" s="271" t="str">
        <f ca="true">+IF(OFFSET('Water Data'!$F$28,0,10*ROW('Water Data'!F127))="","",OFFSET('Water Data'!$F$28,0,10*ROW('Water Data'!F127)))</f>
        <v/>
      </c>
      <c r="CA133" s="271" t="str">
        <f ca="true">+IF(OFFSET('Water Data'!$F$29,0,10*ROW('Water Data'!F127))="","",OFFSET('Water Data'!$F$29,0,10*ROW('Water Data'!F127)))</f>
        <v/>
      </c>
      <c r="CB133" s="271" t="str">
        <f ca="true">+IF(OFFSET('Water Data'!$G$27,0,10*ROW('Water Data'!G127))="","",OFFSET('Water Data'!$G$27,0,10*ROW('Water Data'!G127)))</f>
        <v/>
      </c>
      <c r="CC133" s="271" t="str">
        <f ca="true">+IF(OFFSET('Water Data'!$G$28,0,10*ROW('Water Data'!G127))="","",OFFSET('Water Data'!$G$28,0,10*ROW('Water Data'!G127)))</f>
        <v/>
      </c>
      <c r="CD133" s="271" t="str">
        <f ca="true">+IF(OFFSET('Water Data'!$G$29,0,10*ROW('Water Data'!G127))="","",OFFSET('Water Data'!$G$29,0,10*ROW('Water Data'!G127)))</f>
        <v/>
      </c>
      <c r="CE133" s="271" t="str">
        <f ca="true">+IF(OFFSET('Water Data'!$H$27,0,10*ROW('Water Data'!H127))="","",OFFSET('Water Data'!$H$27,0,10*ROW('Water Data'!H127)))</f>
        <v/>
      </c>
      <c r="CF133" s="271" t="str">
        <f ca="true">+IF(OFFSET('Water Data'!$H$28,0,10*ROW('Water Data'!H127))="","",OFFSET('Water Data'!$H$28,0,10*ROW('Water Data'!H127)))</f>
        <v/>
      </c>
      <c r="CG133" s="271" t="str">
        <f ca="true">+IF(OFFSET('Water Data'!$H$29,0,10*ROW('Water Data'!H127))="","",OFFSET('Water Data'!$H$29,0,10*ROW('Water Data'!H127)))</f>
        <v/>
      </c>
      <c r="CH133" s="271" t="str">
        <f ca="true">+IF(OFFSET('Water Data'!$I$27,0,10*ROW('Water Data'!I127))="","",OFFSET('Water Data'!$I$27,0,10*ROW('Water Data'!I127)))</f>
        <v/>
      </c>
      <c r="CI133" s="271" t="str">
        <f ca="true">+IF(OFFSET('Water Data'!$I$28,0,10*ROW('Water Data'!I127))="","",OFFSET('Water Data'!$I$28,0,10*ROW('Water Data'!I127)))</f>
        <v/>
      </c>
      <c r="CJ133" s="271" t="str">
        <f ca="true">+IF(OFFSET('Water Data'!$I$29,0,10*ROW('Water Data'!I127))="","",OFFSET('Water Data'!$I$29,0,10*ROW('Water Data'!I127)))</f>
        <v/>
      </c>
      <c r="CK133" s="271" t="str">
        <f ca="true">+IF(OFFSET('Sanitation Data'!$D$28,0,10*ROW('Sanitation Data'!D127))="","",OFFSET('Sanitation Data'!$D$28,0,10*ROW('Sanitation Data'!D127)))</f>
        <v/>
      </c>
      <c r="CL133" s="271" t="str">
        <f ca="true">+IF(OFFSET('Sanitation Data'!$D$29,0,10*ROW('Sanitation Data'!D127))="","",OFFSET('Sanitation Data'!$D$29,0,10*ROW('Sanitation Data'!D127)))</f>
        <v/>
      </c>
      <c r="CM133" s="271" t="str">
        <f ca="true">+IF(OFFSET('Sanitation Data'!$D$30,0,10*ROW('Sanitation Data'!D127))="","",OFFSET('Sanitation Data'!$D$30,0,10*ROW('Sanitation Data'!D127)))</f>
        <v/>
      </c>
      <c r="CN133" s="271" t="str">
        <f ca="true">+IF(OFFSET('Sanitation Data'!$D$31,0,10*ROW('Sanitation Data'!D127))="","",OFFSET('Sanitation Data'!$D$31,0,10*ROW('Sanitation Data'!D127)))</f>
        <v/>
      </c>
      <c r="CO133" s="271" t="str">
        <f ca="true">+IF(OFFSET('Sanitation Data'!$D$32,0,10*ROW('Sanitation Data'!D127))="","",OFFSET('Sanitation Data'!$D$32,0,10*ROW('Sanitation Data'!D127)))</f>
        <v/>
      </c>
      <c r="CP133" s="271" t="str">
        <f ca="true">+IF(OFFSET('Sanitation Data'!$E$28,0,10*ROW('Sanitation Data'!E127))="","",OFFSET('Sanitation Data'!$E$28,0,10*ROW('Sanitation Data'!E127)))</f>
        <v/>
      </c>
      <c r="CQ133" s="271" t="str">
        <f ca="true">+IF(OFFSET('Sanitation Data'!$E$29,0,10*ROW('Sanitation Data'!E127))="","",OFFSET('Sanitation Data'!$E$29,0,10*ROW('Sanitation Data'!E127)))</f>
        <v/>
      </c>
      <c r="CR133" s="271" t="str">
        <f ca="true">+IF(OFFSET('Sanitation Data'!$E$30,0,10*ROW('Sanitation Data'!E127))="","",OFFSET('Sanitation Data'!$E$30,0,10*ROW('Sanitation Data'!E127)))</f>
        <v/>
      </c>
      <c r="CS133" s="271" t="str">
        <f ca="true">+IF(OFFSET('Sanitation Data'!$E$31,0,10*ROW('Sanitation Data'!E127))="","",OFFSET('Sanitation Data'!$E$31,0,10*ROW('Sanitation Data'!E127)))</f>
        <v/>
      </c>
      <c r="CT133" s="271" t="str">
        <f ca="true">+IF(OFFSET('Sanitation Data'!$E$32,0,10*ROW('Sanitation Data'!E127))="","",OFFSET('Sanitation Data'!$E$32,0,10*ROW('Sanitation Data'!E127)))</f>
        <v/>
      </c>
      <c r="CU133" s="271" t="str">
        <f ca="true">+IF(OFFSET('Sanitation Data'!$F$28,0,10*ROW('Sanitation Data'!F127))="","",OFFSET('Sanitation Data'!$F$28,0,10*ROW('Sanitation Data'!F127)))</f>
        <v/>
      </c>
      <c r="CV133" s="271" t="str">
        <f ca="true">+IF(OFFSET('Sanitation Data'!$F$29,0,10*ROW('Sanitation Data'!F127))="","",OFFSET('Sanitation Data'!$F$29,0,10*ROW('Sanitation Data'!F127)))</f>
        <v/>
      </c>
      <c r="CW133" s="271" t="str">
        <f ca="true">+IF(OFFSET('Sanitation Data'!$F$30,0,10*ROW('Sanitation Data'!F127))="","",OFFSET('Sanitation Data'!$F$30,0,10*ROW('Sanitation Data'!F127)))</f>
        <v/>
      </c>
      <c r="CX133" s="271" t="str">
        <f ca="true">+IF(OFFSET('Sanitation Data'!$F$31,0,10*ROW('Sanitation Data'!F127))="","",OFFSET('Sanitation Data'!$F$31,0,10*ROW('Sanitation Data'!F127)))</f>
        <v/>
      </c>
      <c r="CY133" s="271" t="str">
        <f ca="true">+IF(OFFSET('Sanitation Data'!$F$32,0,10*ROW('Sanitation Data'!F127))="","",OFFSET('Sanitation Data'!$F$32,0,10*ROW('Sanitation Data'!F127)))</f>
        <v/>
      </c>
      <c r="CZ133" s="271" t="str">
        <f ca="true">+IF(OFFSET('Sanitation Data'!$G$28,0,10*ROW('Sanitation Data'!G127))="","",OFFSET('Sanitation Data'!$G$28,0,10*ROW('Sanitation Data'!G127)))</f>
        <v/>
      </c>
      <c r="DA133" s="271" t="str">
        <f ca="true">+IF(OFFSET('Sanitation Data'!$G$29,0,10*ROW('Sanitation Data'!G127))="","",OFFSET('Sanitation Data'!$G$29,0,10*ROW('Sanitation Data'!G127)))</f>
        <v/>
      </c>
      <c r="DB133" s="271" t="str">
        <f ca="true">+IF(OFFSET('Sanitation Data'!$G$30,0,10*ROW('Sanitation Data'!G127))="","",OFFSET('Sanitation Data'!$G$30,0,10*ROW('Sanitation Data'!G127)))</f>
        <v/>
      </c>
      <c r="DC133" s="271" t="str">
        <f ca="true">+IF(OFFSET('Sanitation Data'!$G$31,0,10*ROW('Sanitation Data'!G127))="","",OFFSET('Sanitation Data'!$G$31,0,10*ROW('Sanitation Data'!G127)))</f>
        <v/>
      </c>
      <c r="DD133" s="271" t="str">
        <f ca="true">+IF(OFFSET('Sanitation Data'!$G$32,0,10*ROW('Sanitation Data'!G127))="","",OFFSET('Sanitation Data'!$G$32,0,10*ROW('Sanitation Data'!G127)))</f>
        <v/>
      </c>
      <c r="DE133" s="271" t="str">
        <f ca="true">+IF(OFFSET('Sanitation Data'!$H$28,0,10*ROW('Sanitation Data'!H127))="","",OFFSET('Sanitation Data'!$H$28,0,10*ROW('Sanitation Data'!H127)))</f>
        <v/>
      </c>
      <c r="DF133" s="271" t="str">
        <f ca="true">+IF(OFFSET('Sanitation Data'!$H$29,0,10*ROW('Sanitation Data'!H127))="","",OFFSET('Sanitation Data'!$H$29,0,10*ROW('Sanitation Data'!H127)))</f>
        <v/>
      </c>
      <c r="DG133" s="271" t="str">
        <f ca="true">+IF(OFFSET('Sanitation Data'!$H$30,0,10*ROW('Sanitation Data'!H127))="","",OFFSET('Sanitation Data'!$H$30,0,10*ROW('Sanitation Data'!H127)))</f>
        <v/>
      </c>
      <c r="DH133" s="271" t="str">
        <f ca="true">+IF(OFFSET('Sanitation Data'!$H$31,0,10*ROW('Sanitation Data'!H127))="","",OFFSET('Sanitation Data'!$H$31,0,10*ROW('Sanitation Data'!H127)))</f>
        <v/>
      </c>
      <c r="DI133" s="271" t="str">
        <f ca="true">+IF(OFFSET('Sanitation Data'!$H$32,0,10*ROW('Sanitation Data'!H127))="","",OFFSET('Sanitation Data'!$H$32,0,10*ROW('Sanitation Data'!H127)))</f>
        <v/>
      </c>
      <c r="DJ133" s="271" t="str">
        <f ca="true">+IF(OFFSET('Sanitation Data'!$I$28,0,10*ROW('Sanitation Data'!I127))="","",OFFSET('Sanitation Data'!$I$28,0,10*ROW('Sanitation Data'!I127)))</f>
        <v/>
      </c>
      <c r="DK133" s="271" t="str">
        <f ca="true">+IF(OFFSET('Sanitation Data'!$I$29,0,10*ROW('Sanitation Data'!I127))="","",OFFSET('Sanitation Data'!$I$29,0,10*ROW('Sanitation Data'!I127)))</f>
        <v/>
      </c>
      <c r="DL133" s="271" t="str">
        <f ca="true">+IF(OFFSET('Sanitation Data'!$I$30,0,10*ROW('Sanitation Data'!I127))="","",OFFSET('Sanitation Data'!$I$30,0,10*ROW('Sanitation Data'!I127)))</f>
        <v/>
      </c>
      <c r="DM133" s="271" t="str">
        <f ca="true">+IF(OFFSET('Sanitation Data'!$I$31,0,10*ROW('Sanitation Data'!I127))="","",OFFSET('Sanitation Data'!$I$31,0,10*ROW('Sanitation Data'!I127)))</f>
        <v/>
      </c>
      <c r="DN133" s="271" t="str">
        <f ca="true">+IF(OFFSET('Sanitation Data'!$I$32,0,10*ROW('Sanitation Data'!I127))="","",OFFSET('Sanitation Data'!$I$32,0,10*ROW('Sanitation Data'!I127)))</f>
        <v/>
      </c>
      <c r="DO133" s="271" t="str">
        <f ca="true">+IF(OFFSET('Hygiene Data'!$D$11,0,10*ROW('Hygiene Data'!D127))="","",OFFSET('Hygiene Data'!$D$11,0,10*ROW('Hygiene Data'!D127)))</f>
        <v/>
      </c>
      <c r="DP133" s="271" t="str">
        <f ca="true">+IF(OFFSET('Hygiene Data'!$D$12,0,10*ROW('Hygiene Data'!D127))="","",OFFSET('Hygiene Data'!$D$12,0,10*ROW('Hygiene Data'!D127)))</f>
        <v/>
      </c>
      <c r="DQ133" s="271" t="str">
        <f ca="true">+IF(OFFSET('Hygiene Data'!$D$13,0,10*ROW('Hygiene Data'!D127))="","",OFFSET('Hygiene Data'!$D$13,0,10*ROW('Hygiene Data'!D127)))</f>
        <v/>
      </c>
      <c r="DR133" s="271" t="str">
        <f ca="true">+IF(OFFSET('Hygiene Data'!$E$11,0,10*ROW('Hygiene Data'!E127))="","",OFFSET('Hygiene Data'!$E$11,0,10*ROW('Hygiene Data'!E127)))</f>
        <v/>
      </c>
      <c r="DS133" s="271" t="str">
        <f ca="true">+IF(OFFSET('Hygiene Data'!$E$12,0,10*ROW('Hygiene Data'!E127))="","",OFFSET('Hygiene Data'!$E$12,0,10*ROW('Hygiene Data'!E127)))</f>
        <v/>
      </c>
      <c r="DT133" s="271" t="str">
        <f ca="true">+IF(OFFSET('Hygiene Data'!$E$13,0,10*ROW('Hygiene Data'!E127))="","",OFFSET('Hygiene Data'!$E$13,0,10*ROW('Hygiene Data'!E127)))</f>
        <v/>
      </c>
      <c r="DU133" s="271" t="str">
        <f ca="true">+IF(OFFSET('Hygiene Data'!$F$11,0,10*ROW('Hygiene Data'!F127))="","",OFFSET('Hygiene Data'!$F$11,0,10*ROW('Hygiene Data'!F127)))</f>
        <v/>
      </c>
      <c r="DV133" s="271" t="str">
        <f ca="true">+IF(OFFSET('Hygiene Data'!$F$12,0,10*ROW('Hygiene Data'!F127))="","",OFFSET('Hygiene Data'!$F$12,0,10*ROW('Hygiene Data'!F127)))</f>
        <v/>
      </c>
      <c r="DW133" s="271" t="str">
        <f ca="true">+IF(OFFSET('Hygiene Data'!$F$13,0,10*ROW('Hygiene Data'!F127))="","",OFFSET('Hygiene Data'!$F$13,0,10*ROW('Hygiene Data'!F127)))</f>
        <v/>
      </c>
      <c r="DX133" s="271" t="str">
        <f ca="true">+IF(OFFSET('Hygiene Data'!$G$11,0,10*ROW('Hygiene Data'!G127))="","",OFFSET('Hygiene Data'!$G$11,0,10*ROW('Hygiene Data'!G127)))</f>
        <v/>
      </c>
      <c r="DY133" s="271" t="str">
        <f ca="true">+IF(OFFSET('Hygiene Data'!$G$12,0,10*ROW('Hygiene Data'!G127))="","",OFFSET('Hygiene Data'!$G$12,0,10*ROW('Hygiene Data'!G127)))</f>
        <v/>
      </c>
      <c r="DZ133" s="271" t="str">
        <f ca="true">+IF(OFFSET('Hygiene Data'!$G$13,0,10*ROW('Hygiene Data'!G127))="","",OFFSET('Hygiene Data'!$G$13,0,10*ROW('Hygiene Data'!G127)))</f>
        <v/>
      </c>
      <c r="EA133" s="271" t="str">
        <f ca="true">+IF(OFFSET('Hygiene Data'!$H$11,0,10*ROW('Hygiene Data'!H127))="","",OFFSET('Hygiene Data'!$H$11,0,10*ROW('Hygiene Data'!H127)))</f>
        <v/>
      </c>
      <c r="EB133" s="271" t="str">
        <f ca="true">+IF(OFFSET('Hygiene Data'!$H$12,0,10*ROW('Hygiene Data'!H127))="","",OFFSET('Hygiene Data'!$H$12,0,10*ROW('Hygiene Data'!H127)))</f>
        <v/>
      </c>
      <c r="EC133" s="271" t="str">
        <f ca="true">+IF(OFFSET('Hygiene Data'!$H$13,0,10*ROW('Hygiene Data'!H127))="","",OFFSET('Hygiene Data'!$H$13,0,10*ROW('Hygiene Data'!H127)))</f>
        <v/>
      </c>
      <c r="ED133" s="271" t="str">
        <f ca="true">+IF(OFFSET('Hygiene Data'!$I$11,0,10*ROW('Hygiene Data'!I127))="","",OFFSET('Hygiene Data'!$I$11,0,10*ROW('Hygiene Data'!I127)))</f>
        <v/>
      </c>
      <c r="EE133" s="271" t="str">
        <f ca="true">+IF(OFFSET('Hygiene Data'!$I$12,0,10*ROW('Hygiene Data'!I127))="","",OFFSET('Hygiene Data'!$I$12,0,10*ROW('Hygiene Data'!I127)))</f>
        <v/>
      </c>
      <c r="EF133" s="271"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27"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1"/>
      <c r="BS134" s="271" t="str">
        <f ca="true">+IF(OFFSET('Water Data'!$D$27,0,10*ROW('Water Data'!D128))="","",OFFSET('Water Data'!$D$27,0,10*ROW('Water Data'!D128)))</f>
        <v/>
      </c>
      <c r="BT134" s="271" t="str">
        <f ca="true">+IF(OFFSET('Water Data'!$D$28,0,10*ROW('Water Data'!D128))="","",OFFSET('Water Data'!$D$28,0,10*ROW('Water Data'!D128)))</f>
        <v/>
      </c>
      <c r="BU134" s="271" t="str">
        <f ca="true">+IF(OFFSET('Water Data'!$D$29,0,10*ROW('Water Data'!D128))="","",OFFSET('Water Data'!$D$29,0,10*ROW('Water Data'!D128)))</f>
        <v/>
      </c>
      <c r="BV134" s="271" t="str">
        <f ca="true">+IF(OFFSET('Water Data'!$E$27,0,10*ROW('Water Data'!E128))="","",OFFSET('Water Data'!$E$27,0,10*ROW('Water Data'!E128)))</f>
        <v/>
      </c>
      <c r="BW134" s="271" t="str">
        <f ca="true">+IF(OFFSET('Water Data'!$E$28,0,10*ROW('Water Data'!E128))="","",OFFSET('Water Data'!$E$28,0,10*ROW('Water Data'!E128)))</f>
        <v/>
      </c>
      <c r="BX134" s="271" t="str">
        <f ca="true">+IF(OFFSET('Water Data'!$E$29,0,10*ROW('Water Data'!E128))="","",OFFSET('Water Data'!$E$29,0,10*ROW('Water Data'!E128)))</f>
        <v/>
      </c>
      <c r="BY134" s="271" t="str">
        <f ca="true">+IF(OFFSET('Water Data'!$F$27,0,10*ROW('Water Data'!F128))="","",OFFSET('Water Data'!$F$27,0,10*ROW('Water Data'!F128)))</f>
        <v/>
      </c>
      <c r="BZ134" s="271" t="str">
        <f ca="true">+IF(OFFSET('Water Data'!$F$28,0,10*ROW('Water Data'!F128))="","",OFFSET('Water Data'!$F$28,0,10*ROW('Water Data'!F128)))</f>
        <v/>
      </c>
      <c r="CA134" s="271" t="str">
        <f ca="true">+IF(OFFSET('Water Data'!$F$29,0,10*ROW('Water Data'!F128))="","",OFFSET('Water Data'!$F$29,0,10*ROW('Water Data'!F128)))</f>
        <v/>
      </c>
      <c r="CB134" s="271" t="str">
        <f ca="true">+IF(OFFSET('Water Data'!$G$27,0,10*ROW('Water Data'!G128))="","",OFFSET('Water Data'!$G$27,0,10*ROW('Water Data'!G128)))</f>
        <v/>
      </c>
      <c r="CC134" s="271" t="str">
        <f ca="true">+IF(OFFSET('Water Data'!$G$28,0,10*ROW('Water Data'!G128))="","",OFFSET('Water Data'!$G$28,0,10*ROW('Water Data'!G128)))</f>
        <v/>
      </c>
      <c r="CD134" s="271" t="str">
        <f ca="true">+IF(OFFSET('Water Data'!$G$29,0,10*ROW('Water Data'!G128))="","",OFFSET('Water Data'!$G$29,0,10*ROW('Water Data'!G128)))</f>
        <v/>
      </c>
      <c r="CE134" s="271" t="str">
        <f ca="true">+IF(OFFSET('Water Data'!$H$27,0,10*ROW('Water Data'!H128))="","",OFFSET('Water Data'!$H$27,0,10*ROW('Water Data'!H128)))</f>
        <v/>
      </c>
      <c r="CF134" s="271" t="str">
        <f ca="true">+IF(OFFSET('Water Data'!$H$28,0,10*ROW('Water Data'!H128))="","",OFFSET('Water Data'!$H$28,0,10*ROW('Water Data'!H128)))</f>
        <v/>
      </c>
      <c r="CG134" s="271" t="str">
        <f ca="true">+IF(OFFSET('Water Data'!$H$29,0,10*ROW('Water Data'!H128))="","",OFFSET('Water Data'!$H$29,0,10*ROW('Water Data'!H128)))</f>
        <v/>
      </c>
      <c r="CH134" s="271" t="str">
        <f ca="true">+IF(OFFSET('Water Data'!$I$27,0,10*ROW('Water Data'!I128))="","",OFFSET('Water Data'!$I$27,0,10*ROW('Water Data'!I128)))</f>
        <v/>
      </c>
      <c r="CI134" s="271" t="str">
        <f ca="true">+IF(OFFSET('Water Data'!$I$28,0,10*ROW('Water Data'!I128))="","",OFFSET('Water Data'!$I$28,0,10*ROW('Water Data'!I128)))</f>
        <v/>
      </c>
      <c r="CJ134" s="271" t="str">
        <f ca="true">+IF(OFFSET('Water Data'!$I$29,0,10*ROW('Water Data'!I128))="","",OFFSET('Water Data'!$I$29,0,10*ROW('Water Data'!I128)))</f>
        <v/>
      </c>
      <c r="CK134" s="271" t="str">
        <f ca="true">+IF(OFFSET('Sanitation Data'!$D$28,0,10*ROW('Sanitation Data'!D128))="","",OFFSET('Sanitation Data'!$D$28,0,10*ROW('Sanitation Data'!D128)))</f>
        <v/>
      </c>
      <c r="CL134" s="271" t="str">
        <f ca="true">+IF(OFFSET('Sanitation Data'!$D$29,0,10*ROW('Sanitation Data'!D128))="","",OFFSET('Sanitation Data'!$D$29,0,10*ROW('Sanitation Data'!D128)))</f>
        <v/>
      </c>
      <c r="CM134" s="271" t="str">
        <f ca="true">+IF(OFFSET('Sanitation Data'!$D$30,0,10*ROW('Sanitation Data'!D128))="","",OFFSET('Sanitation Data'!$D$30,0,10*ROW('Sanitation Data'!D128)))</f>
        <v/>
      </c>
      <c r="CN134" s="271" t="str">
        <f ca="true">+IF(OFFSET('Sanitation Data'!$D$31,0,10*ROW('Sanitation Data'!D128))="","",OFFSET('Sanitation Data'!$D$31,0,10*ROW('Sanitation Data'!D128)))</f>
        <v/>
      </c>
      <c r="CO134" s="271" t="str">
        <f ca="true">+IF(OFFSET('Sanitation Data'!$D$32,0,10*ROW('Sanitation Data'!D128))="","",OFFSET('Sanitation Data'!$D$32,0,10*ROW('Sanitation Data'!D128)))</f>
        <v/>
      </c>
      <c r="CP134" s="271" t="str">
        <f ca="true">+IF(OFFSET('Sanitation Data'!$E$28,0,10*ROW('Sanitation Data'!E128))="","",OFFSET('Sanitation Data'!$E$28,0,10*ROW('Sanitation Data'!E128)))</f>
        <v/>
      </c>
      <c r="CQ134" s="271" t="str">
        <f ca="true">+IF(OFFSET('Sanitation Data'!$E$29,0,10*ROW('Sanitation Data'!E128))="","",OFFSET('Sanitation Data'!$E$29,0,10*ROW('Sanitation Data'!E128)))</f>
        <v/>
      </c>
      <c r="CR134" s="271" t="str">
        <f ca="true">+IF(OFFSET('Sanitation Data'!$E$30,0,10*ROW('Sanitation Data'!E128))="","",OFFSET('Sanitation Data'!$E$30,0,10*ROW('Sanitation Data'!E128)))</f>
        <v/>
      </c>
      <c r="CS134" s="271" t="str">
        <f ca="true">+IF(OFFSET('Sanitation Data'!$E$31,0,10*ROW('Sanitation Data'!E128))="","",OFFSET('Sanitation Data'!$E$31,0,10*ROW('Sanitation Data'!E128)))</f>
        <v/>
      </c>
      <c r="CT134" s="271" t="str">
        <f ca="true">+IF(OFFSET('Sanitation Data'!$E$32,0,10*ROW('Sanitation Data'!E128))="","",OFFSET('Sanitation Data'!$E$32,0,10*ROW('Sanitation Data'!E128)))</f>
        <v/>
      </c>
      <c r="CU134" s="271" t="str">
        <f ca="true">+IF(OFFSET('Sanitation Data'!$F$28,0,10*ROW('Sanitation Data'!F128))="","",OFFSET('Sanitation Data'!$F$28,0,10*ROW('Sanitation Data'!F128)))</f>
        <v/>
      </c>
      <c r="CV134" s="271" t="str">
        <f ca="true">+IF(OFFSET('Sanitation Data'!$F$29,0,10*ROW('Sanitation Data'!F128))="","",OFFSET('Sanitation Data'!$F$29,0,10*ROW('Sanitation Data'!F128)))</f>
        <v/>
      </c>
      <c r="CW134" s="271" t="str">
        <f ca="true">+IF(OFFSET('Sanitation Data'!$F$30,0,10*ROW('Sanitation Data'!F128))="","",OFFSET('Sanitation Data'!$F$30,0,10*ROW('Sanitation Data'!F128)))</f>
        <v/>
      </c>
      <c r="CX134" s="271" t="str">
        <f ca="true">+IF(OFFSET('Sanitation Data'!$F$31,0,10*ROW('Sanitation Data'!F128))="","",OFFSET('Sanitation Data'!$F$31,0,10*ROW('Sanitation Data'!F128)))</f>
        <v/>
      </c>
      <c r="CY134" s="271" t="str">
        <f ca="true">+IF(OFFSET('Sanitation Data'!$F$32,0,10*ROW('Sanitation Data'!F128))="","",OFFSET('Sanitation Data'!$F$32,0,10*ROW('Sanitation Data'!F128)))</f>
        <v/>
      </c>
      <c r="CZ134" s="271" t="str">
        <f ca="true">+IF(OFFSET('Sanitation Data'!$G$28,0,10*ROW('Sanitation Data'!G128))="","",OFFSET('Sanitation Data'!$G$28,0,10*ROW('Sanitation Data'!G128)))</f>
        <v/>
      </c>
      <c r="DA134" s="271" t="str">
        <f ca="true">+IF(OFFSET('Sanitation Data'!$G$29,0,10*ROW('Sanitation Data'!G128))="","",OFFSET('Sanitation Data'!$G$29,0,10*ROW('Sanitation Data'!G128)))</f>
        <v/>
      </c>
      <c r="DB134" s="271" t="str">
        <f ca="true">+IF(OFFSET('Sanitation Data'!$G$30,0,10*ROW('Sanitation Data'!G128))="","",OFFSET('Sanitation Data'!$G$30,0,10*ROW('Sanitation Data'!G128)))</f>
        <v/>
      </c>
      <c r="DC134" s="271" t="str">
        <f ca="true">+IF(OFFSET('Sanitation Data'!$G$31,0,10*ROW('Sanitation Data'!G128))="","",OFFSET('Sanitation Data'!$G$31,0,10*ROW('Sanitation Data'!G128)))</f>
        <v/>
      </c>
      <c r="DD134" s="271" t="str">
        <f ca="true">+IF(OFFSET('Sanitation Data'!$G$32,0,10*ROW('Sanitation Data'!G128))="","",OFFSET('Sanitation Data'!$G$32,0,10*ROW('Sanitation Data'!G128)))</f>
        <v/>
      </c>
      <c r="DE134" s="271" t="str">
        <f ca="true">+IF(OFFSET('Sanitation Data'!$H$28,0,10*ROW('Sanitation Data'!H128))="","",OFFSET('Sanitation Data'!$H$28,0,10*ROW('Sanitation Data'!H128)))</f>
        <v/>
      </c>
      <c r="DF134" s="271" t="str">
        <f ca="true">+IF(OFFSET('Sanitation Data'!$H$29,0,10*ROW('Sanitation Data'!H128))="","",OFFSET('Sanitation Data'!$H$29,0,10*ROW('Sanitation Data'!H128)))</f>
        <v/>
      </c>
      <c r="DG134" s="271" t="str">
        <f ca="true">+IF(OFFSET('Sanitation Data'!$H$30,0,10*ROW('Sanitation Data'!H128))="","",OFFSET('Sanitation Data'!$H$30,0,10*ROW('Sanitation Data'!H128)))</f>
        <v/>
      </c>
      <c r="DH134" s="271" t="str">
        <f ca="true">+IF(OFFSET('Sanitation Data'!$H$31,0,10*ROW('Sanitation Data'!H128))="","",OFFSET('Sanitation Data'!$H$31,0,10*ROW('Sanitation Data'!H128)))</f>
        <v/>
      </c>
      <c r="DI134" s="271" t="str">
        <f ca="true">+IF(OFFSET('Sanitation Data'!$H$32,0,10*ROW('Sanitation Data'!H128))="","",OFFSET('Sanitation Data'!$H$32,0,10*ROW('Sanitation Data'!H128)))</f>
        <v/>
      </c>
      <c r="DJ134" s="271" t="str">
        <f ca="true">+IF(OFFSET('Sanitation Data'!$I$28,0,10*ROW('Sanitation Data'!I128))="","",OFFSET('Sanitation Data'!$I$28,0,10*ROW('Sanitation Data'!I128)))</f>
        <v/>
      </c>
      <c r="DK134" s="271" t="str">
        <f ca="true">+IF(OFFSET('Sanitation Data'!$I$29,0,10*ROW('Sanitation Data'!I128))="","",OFFSET('Sanitation Data'!$I$29,0,10*ROW('Sanitation Data'!I128)))</f>
        <v/>
      </c>
      <c r="DL134" s="271" t="str">
        <f ca="true">+IF(OFFSET('Sanitation Data'!$I$30,0,10*ROW('Sanitation Data'!I128))="","",OFFSET('Sanitation Data'!$I$30,0,10*ROW('Sanitation Data'!I128)))</f>
        <v/>
      </c>
      <c r="DM134" s="271" t="str">
        <f ca="true">+IF(OFFSET('Sanitation Data'!$I$31,0,10*ROW('Sanitation Data'!I128))="","",OFFSET('Sanitation Data'!$I$31,0,10*ROW('Sanitation Data'!I128)))</f>
        <v/>
      </c>
      <c r="DN134" s="271" t="str">
        <f ca="true">+IF(OFFSET('Sanitation Data'!$I$32,0,10*ROW('Sanitation Data'!I128))="","",OFFSET('Sanitation Data'!$I$32,0,10*ROW('Sanitation Data'!I128)))</f>
        <v/>
      </c>
      <c r="DO134" s="271" t="str">
        <f ca="true">+IF(OFFSET('Hygiene Data'!$D$11,0,10*ROW('Hygiene Data'!D128))="","",OFFSET('Hygiene Data'!$D$11,0,10*ROW('Hygiene Data'!D128)))</f>
        <v/>
      </c>
      <c r="DP134" s="271" t="str">
        <f ca="true">+IF(OFFSET('Hygiene Data'!$D$12,0,10*ROW('Hygiene Data'!D128))="","",OFFSET('Hygiene Data'!$D$12,0,10*ROW('Hygiene Data'!D128)))</f>
        <v/>
      </c>
      <c r="DQ134" s="271" t="str">
        <f ca="true">+IF(OFFSET('Hygiene Data'!$D$13,0,10*ROW('Hygiene Data'!D128))="","",OFFSET('Hygiene Data'!$D$13,0,10*ROW('Hygiene Data'!D128)))</f>
        <v/>
      </c>
      <c r="DR134" s="271" t="str">
        <f ca="true">+IF(OFFSET('Hygiene Data'!$E$11,0,10*ROW('Hygiene Data'!E128))="","",OFFSET('Hygiene Data'!$E$11,0,10*ROW('Hygiene Data'!E128)))</f>
        <v/>
      </c>
      <c r="DS134" s="271" t="str">
        <f ca="true">+IF(OFFSET('Hygiene Data'!$E$12,0,10*ROW('Hygiene Data'!E128))="","",OFFSET('Hygiene Data'!$E$12,0,10*ROW('Hygiene Data'!E128)))</f>
        <v/>
      </c>
      <c r="DT134" s="271" t="str">
        <f ca="true">+IF(OFFSET('Hygiene Data'!$E$13,0,10*ROW('Hygiene Data'!E128))="","",OFFSET('Hygiene Data'!$E$13,0,10*ROW('Hygiene Data'!E128)))</f>
        <v/>
      </c>
      <c r="DU134" s="271" t="str">
        <f ca="true">+IF(OFFSET('Hygiene Data'!$F$11,0,10*ROW('Hygiene Data'!F128))="","",OFFSET('Hygiene Data'!$F$11,0,10*ROW('Hygiene Data'!F128)))</f>
        <v/>
      </c>
      <c r="DV134" s="271" t="str">
        <f ca="true">+IF(OFFSET('Hygiene Data'!$F$12,0,10*ROW('Hygiene Data'!F128))="","",OFFSET('Hygiene Data'!$F$12,0,10*ROW('Hygiene Data'!F128)))</f>
        <v/>
      </c>
      <c r="DW134" s="271" t="str">
        <f ca="true">+IF(OFFSET('Hygiene Data'!$F$13,0,10*ROW('Hygiene Data'!F128))="","",OFFSET('Hygiene Data'!$F$13,0,10*ROW('Hygiene Data'!F128)))</f>
        <v/>
      </c>
      <c r="DX134" s="271" t="str">
        <f ca="true">+IF(OFFSET('Hygiene Data'!$G$11,0,10*ROW('Hygiene Data'!G128))="","",OFFSET('Hygiene Data'!$G$11,0,10*ROW('Hygiene Data'!G128)))</f>
        <v/>
      </c>
      <c r="DY134" s="271" t="str">
        <f ca="true">+IF(OFFSET('Hygiene Data'!$G$12,0,10*ROW('Hygiene Data'!G128))="","",OFFSET('Hygiene Data'!$G$12,0,10*ROW('Hygiene Data'!G128)))</f>
        <v/>
      </c>
      <c r="DZ134" s="271" t="str">
        <f ca="true">+IF(OFFSET('Hygiene Data'!$G$13,0,10*ROW('Hygiene Data'!G128))="","",OFFSET('Hygiene Data'!$G$13,0,10*ROW('Hygiene Data'!G128)))</f>
        <v/>
      </c>
      <c r="EA134" s="271" t="str">
        <f ca="true">+IF(OFFSET('Hygiene Data'!$H$11,0,10*ROW('Hygiene Data'!H128))="","",OFFSET('Hygiene Data'!$H$11,0,10*ROW('Hygiene Data'!H128)))</f>
        <v/>
      </c>
      <c r="EB134" s="271" t="str">
        <f ca="true">+IF(OFFSET('Hygiene Data'!$H$12,0,10*ROW('Hygiene Data'!H128))="","",OFFSET('Hygiene Data'!$H$12,0,10*ROW('Hygiene Data'!H128)))</f>
        <v/>
      </c>
      <c r="EC134" s="271" t="str">
        <f ca="true">+IF(OFFSET('Hygiene Data'!$H$13,0,10*ROW('Hygiene Data'!H128))="","",OFFSET('Hygiene Data'!$H$13,0,10*ROW('Hygiene Data'!H128)))</f>
        <v/>
      </c>
      <c r="ED134" s="271" t="str">
        <f ca="true">+IF(OFFSET('Hygiene Data'!$I$11,0,10*ROW('Hygiene Data'!I128))="","",OFFSET('Hygiene Data'!$I$11,0,10*ROW('Hygiene Data'!I128)))</f>
        <v/>
      </c>
      <c r="EE134" s="271" t="str">
        <f ca="true">+IF(OFFSET('Hygiene Data'!$I$12,0,10*ROW('Hygiene Data'!I128))="","",OFFSET('Hygiene Data'!$I$12,0,10*ROW('Hygiene Data'!I128)))</f>
        <v/>
      </c>
      <c r="EF134" s="271"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27"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1"/>
      <c r="BS135" s="271" t="str">
        <f ca="true">+IF(OFFSET('Water Data'!$D$27,0,10*ROW('Water Data'!D129))="","",OFFSET('Water Data'!$D$27,0,10*ROW('Water Data'!D129)))</f>
        <v/>
      </c>
      <c r="BT135" s="271" t="str">
        <f ca="true">+IF(OFFSET('Water Data'!$D$28,0,10*ROW('Water Data'!D129))="","",OFFSET('Water Data'!$D$28,0,10*ROW('Water Data'!D129)))</f>
        <v/>
      </c>
      <c r="BU135" s="271" t="str">
        <f ca="true">+IF(OFFSET('Water Data'!$D$29,0,10*ROW('Water Data'!D129))="","",OFFSET('Water Data'!$D$29,0,10*ROW('Water Data'!D129)))</f>
        <v/>
      </c>
      <c r="BV135" s="271" t="str">
        <f ca="true">+IF(OFFSET('Water Data'!$E$27,0,10*ROW('Water Data'!E129))="","",OFFSET('Water Data'!$E$27,0,10*ROW('Water Data'!E129)))</f>
        <v/>
      </c>
      <c r="BW135" s="271" t="str">
        <f ca="true">+IF(OFFSET('Water Data'!$E$28,0,10*ROW('Water Data'!E129))="","",OFFSET('Water Data'!$E$28,0,10*ROW('Water Data'!E129)))</f>
        <v/>
      </c>
      <c r="BX135" s="271" t="str">
        <f ca="true">+IF(OFFSET('Water Data'!$E$29,0,10*ROW('Water Data'!E129))="","",OFFSET('Water Data'!$E$29,0,10*ROW('Water Data'!E129)))</f>
        <v/>
      </c>
      <c r="BY135" s="271" t="str">
        <f ca="true">+IF(OFFSET('Water Data'!$F$27,0,10*ROW('Water Data'!F129))="","",OFFSET('Water Data'!$F$27,0,10*ROW('Water Data'!F129)))</f>
        <v/>
      </c>
      <c r="BZ135" s="271" t="str">
        <f ca="true">+IF(OFFSET('Water Data'!$F$28,0,10*ROW('Water Data'!F129))="","",OFFSET('Water Data'!$F$28,0,10*ROW('Water Data'!F129)))</f>
        <v/>
      </c>
      <c r="CA135" s="271" t="str">
        <f ca="true">+IF(OFFSET('Water Data'!$F$29,0,10*ROW('Water Data'!F129))="","",OFFSET('Water Data'!$F$29,0,10*ROW('Water Data'!F129)))</f>
        <v/>
      </c>
      <c r="CB135" s="271" t="str">
        <f ca="true">+IF(OFFSET('Water Data'!$G$27,0,10*ROW('Water Data'!G129))="","",OFFSET('Water Data'!$G$27,0,10*ROW('Water Data'!G129)))</f>
        <v/>
      </c>
      <c r="CC135" s="271" t="str">
        <f ca="true">+IF(OFFSET('Water Data'!$G$28,0,10*ROW('Water Data'!G129))="","",OFFSET('Water Data'!$G$28,0,10*ROW('Water Data'!G129)))</f>
        <v/>
      </c>
      <c r="CD135" s="271" t="str">
        <f ca="true">+IF(OFFSET('Water Data'!$G$29,0,10*ROW('Water Data'!G129))="","",OFFSET('Water Data'!$G$29,0,10*ROW('Water Data'!G129)))</f>
        <v/>
      </c>
      <c r="CE135" s="271" t="str">
        <f ca="true">+IF(OFFSET('Water Data'!$H$27,0,10*ROW('Water Data'!H129))="","",OFFSET('Water Data'!$H$27,0,10*ROW('Water Data'!H129)))</f>
        <v/>
      </c>
      <c r="CF135" s="271" t="str">
        <f ca="true">+IF(OFFSET('Water Data'!$H$28,0,10*ROW('Water Data'!H129))="","",OFFSET('Water Data'!$H$28,0,10*ROW('Water Data'!H129)))</f>
        <v/>
      </c>
      <c r="CG135" s="271" t="str">
        <f ca="true">+IF(OFFSET('Water Data'!$H$29,0,10*ROW('Water Data'!H129))="","",OFFSET('Water Data'!$H$29,0,10*ROW('Water Data'!H129)))</f>
        <v/>
      </c>
      <c r="CH135" s="271" t="str">
        <f ca="true">+IF(OFFSET('Water Data'!$I$27,0,10*ROW('Water Data'!I129))="","",OFFSET('Water Data'!$I$27,0,10*ROW('Water Data'!I129)))</f>
        <v/>
      </c>
      <c r="CI135" s="271" t="str">
        <f ca="true">+IF(OFFSET('Water Data'!$I$28,0,10*ROW('Water Data'!I129))="","",OFFSET('Water Data'!$I$28,0,10*ROW('Water Data'!I129)))</f>
        <v/>
      </c>
      <c r="CJ135" s="271" t="str">
        <f ca="true">+IF(OFFSET('Water Data'!$I$29,0,10*ROW('Water Data'!I129))="","",OFFSET('Water Data'!$I$29,0,10*ROW('Water Data'!I129)))</f>
        <v/>
      </c>
      <c r="CK135" s="271" t="str">
        <f ca="true">+IF(OFFSET('Sanitation Data'!$D$28,0,10*ROW('Sanitation Data'!D129))="","",OFFSET('Sanitation Data'!$D$28,0,10*ROW('Sanitation Data'!D129)))</f>
        <v/>
      </c>
      <c r="CL135" s="271" t="str">
        <f ca="true">+IF(OFFSET('Sanitation Data'!$D$29,0,10*ROW('Sanitation Data'!D129))="","",OFFSET('Sanitation Data'!$D$29,0,10*ROW('Sanitation Data'!D129)))</f>
        <v/>
      </c>
      <c r="CM135" s="271" t="str">
        <f ca="true">+IF(OFFSET('Sanitation Data'!$D$30,0,10*ROW('Sanitation Data'!D129))="","",OFFSET('Sanitation Data'!$D$30,0,10*ROW('Sanitation Data'!D129)))</f>
        <v/>
      </c>
      <c r="CN135" s="271" t="str">
        <f ca="true">+IF(OFFSET('Sanitation Data'!$D$31,0,10*ROW('Sanitation Data'!D129))="","",OFFSET('Sanitation Data'!$D$31,0,10*ROW('Sanitation Data'!D129)))</f>
        <v/>
      </c>
      <c r="CO135" s="271" t="str">
        <f ca="true">+IF(OFFSET('Sanitation Data'!$D$32,0,10*ROW('Sanitation Data'!D129))="","",OFFSET('Sanitation Data'!$D$32,0,10*ROW('Sanitation Data'!D129)))</f>
        <v/>
      </c>
      <c r="CP135" s="271" t="str">
        <f ca="true">+IF(OFFSET('Sanitation Data'!$E$28,0,10*ROW('Sanitation Data'!E129))="","",OFFSET('Sanitation Data'!$E$28,0,10*ROW('Sanitation Data'!E129)))</f>
        <v/>
      </c>
      <c r="CQ135" s="271" t="str">
        <f ca="true">+IF(OFFSET('Sanitation Data'!$E$29,0,10*ROW('Sanitation Data'!E129))="","",OFFSET('Sanitation Data'!$E$29,0,10*ROW('Sanitation Data'!E129)))</f>
        <v/>
      </c>
      <c r="CR135" s="271" t="str">
        <f ca="true">+IF(OFFSET('Sanitation Data'!$E$30,0,10*ROW('Sanitation Data'!E129))="","",OFFSET('Sanitation Data'!$E$30,0,10*ROW('Sanitation Data'!E129)))</f>
        <v/>
      </c>
      <c r="CS135" s="271" t="str">
        <f ca="true">+IF(OFFSET('Sanitation Data'!$E$31,0,10*ROW('Sanitation Data'!E129))="","",OFFSET('Sanitation Data'!$E$31,0,10*ROW('Sanitation Data'!E129)))</f>
        <v/>
      </c>
      <c r="CT135" s="271" t="str">
        <f ca="true">+IF(OFFSET('Sanitation Data'!$E$32,0,10*ROW('Sanitation Data'!E129))="","",OFFSET('Sanitation Data'!$E$32,0,10*ROW('Sanitation Data'!E129)))</f>
        <v/>
      </c>
      <c r="CU135" s="271" t="str">
        <f ca="true">+IF(OFFSET('Sanitation Data'!$F$28,0,10*ROW('Sanitation Data'!F129))="","",OFFSET('Sanitation Data'!$F$28,0,10*ROW('Sanitation Data'!F129)))</f>
        <v/>
      </c>
      <c r="CV135" s="271" t="str">
        <f ca="true">+IF(OFFSET('Sanitation Data'!$F$29,0,10*ROW('Sanitation Data'!F129))="","",OFFSET('Sanitation Data'!$F$29,0,10*ROW('Sanitation Data'!F129)))</f>
        <v/>
      </c>
      <c r="CW135" s="271" t="str">
        <f ca="true">+IF(OFFSET('Sanitation Data'!$F$30,0,10*ROW('Sanitation Data'!F129))="","",OFFSET('Sanitation Data'!$F$30,0,10*ROW('Sanitation Data'!F129)))</f>
        <v/>
      </c>
      <c r="CX135" s="271" t="str">
        <f ca="true">+IF(OFFSET('Sanitation Data'!$F$31,0,10*ROW('Sanitation Data'!F129))="","",OFFSET('Sanitation Data'!$F$31,0,10*ROW('Sanitation Data'!F129)))</f>
        <v/>
      </c>
      <c r="CY135" s="271" t="str">
        <f ca="true">+IF(OFFSET('Sanitation Data'!$F$32,0,10*ROW('Sanitation Data'!F129))="","",OFFSET('Sanitation Data'!$F$32,0,10*ROW('Sanitation Data'!F129)))</f>
        <v/>
      </c>
      <c r="CZ135" s="271" t="str">
        <f ca="true">+IF(OFFSET('Sanitation Data'!$G$28,0,10*ROW('Sanitation Data'!G129))="","",OFFSET('Sanitation Data'!$G$28,0,10*ROW('Sanitation Data'!G129)))</f>
        <v/>
      </c>
      <c r="DA135" s="271" t="str">
        <f ca="true">+IF(OFFSET('Sanitation Data'!$G$29,0,10*ROW('Sanitation Data'!G129))="","",OFFSET('Sanitation Data'!$G$29,0,10*ROW('Sanitation Data'!G129)))</f>
        <v/>
      </c>
      <c r="DB135" s="271" t="str">
        <f ca="true">+IF(OFFSET('Sanitation Data'!$G$30,0,10*ROW('Sanitation Data'!G129))="","",OFFSET('Sanitation Data'!$G$30,0,10*ROW('Sanitation Data'!G129)))</f>
        <v/>
      </c>
      <c r="DC135" s="271" t="str">
        <f ca="true">+IF(OFFSET('Sanitation Data'!$G$31,0,10*ROW('Sanitation Data'!G129))="","",OFFSET('Sanitation Data'!$G$31,0,10*ROW('Sanitation Data'!G129)))</f>
        <v/>
      </c>
      <c r="DD135" s="271" t="str">
        <f ca="true">+IF(OFFSET('Sanitation Data'!$G$32,0,10*ROW('Sanitation Data'!G129))="","",OFFSET('Sanitation Data'!$G$32,0,10*ROW('Sanitation Data'!G129)))</f>
        <v/>
      </c>
      <c r="DE135" s="271" t="str">
        <f ca="true">+IF(OFFSET('Sanitation Data'!$H$28,0,10*ROW('Sanitation Data'!H129))="","",OFFSET('Sanitation Data'!$H$28,0,10*ROW('Sanitation Data'!H129)))</f>
        <v/>
      </c>
      <c r="DF135" s="271" t="str">
        <f ca="true">+IF(OFFSET('Sanitation Data'!$H$29,0,10*ROW('Sanitation Data'!H129))="","",OFFSET('Sanitation Data'!$H$29,0,10*ROW('Sanitation Data'!H129)))</f>
        <v/>
      </c>
      <c r="DG135" s="271" t="str">
        <f ca="true">+IF(OFFSET('Sanitation Data'!$H$30,0,10*ROW('Sanitation Data'!H129))="","",OFFSET('Sanitation Data'!$H$30,0,10*ROW('Sanitation Data'!H129)))</f>
        <v/>
      </c>
      <c r="DH135" s="271" t="str">
        <f ca="true">+IF(OFFSET('Sanitation Data'!$H$31,0,10*ROW('Sanitation Data'!H129))="","",OFFSET('Sanitation Data'!$H$31,0,10*ROW('Sanitation Data'!H129)))</f>
        <v/>
      </c>
      <c r="DI135" s="271" t="str">
        <f ca="true">+IF(OFFSET('Sanitation Data'!$H$32,0,10*ROW('Sanitation Data'!H129))="","",OFFSET('Sanitation Data'!$H$32,0,10*ROW('Sanitation Data'!H129)))</f>
        <v/>
      </c>
      <c r="DJ135" s="271" t="str">
        <f ca="true">+IF(OFFSET('Sanitation Data'!$I$28,0,10*ROW('Sanitation Data'!I129))="","",OFFSET('Sanitation Data'!$I$28,0,10*ROW('Sanitation Data'!I129)))</f>
        <v/>
      </c>
      <c r="DK135" s="271" t="str">
        <f ca="true">+IF(OFFSET('Sanitation Data'!$I$29,0,10*ROW('Sanitation Data'!I129))="","",OFFSET('Sanitation Data'!$I$29,0,10*ROW('Sanitation Data'!I129)))</f>
        <v/>
      </c>
      <c r="DL135" s="271" t="str">
        <f ca="true">+IF(OFFSET('Sanitation Data'!$I$30,0,10*ROW('Sanitation Data'!I129))="","",OFFSET('Sanitation Data'!$I$30,0,10*ROW('Sanitation Data'!I129)))</f>
        <v/>
      </c>
      <c r="DM135" s="271" t="str">
        <f ca="true">+IF(OFFSET('Sanitation Data'!$I$31,0,10*ROW('Sanitation Data'!I129))="","",OFFSET('Sanitation Data'!$I$31,0,10*ROW('Sanitation Data'!I129)))</f>
        <v/>
      </c>
      <c r="DN135" s="271" t="str">
        <f ca="true">+IF(OFFSET('Sanitation Data'!$I$32,0,10*ROW('Sanitation Data'!I129))="","",OFFSET('Sanitation Data'!$I$32,0,10*ROW('Sanitation Data'!I129)))</f>
        <v/>
      </c>
      <c r="DO135" s="271" t="str">
        <f ca="true">+IF(OFFSET('Hygiene Data'!$D$11,0,10*ROW('Hygiene Data'!D129))="","",OFFSET('Hygiene Data'!$D$11,0,10*ROW('Hygiene Data'!D129)))</f>
        <v/>
      </c>
      <c r="DP135" s="271" t="str">
        <f ca="true">+IF(OFFSET('Hygiene Data'!$D$12,0,10*ROW('Hygiene Data'!D129))="","",OFFSET('Hygiene Data'!$D$12,0,10*ROW('Hygiene Data'!D129)))</f>
        <v/>
      </c>
      <c r="DQ135" s="271" t="str">
        <f ca="true">+IF(OFFSET('Hygiene Data'!$D$13,0,10*ROW('Hygiene Data'!D129))="","",OFFSET('Hygiene Data'!$D$13,0,10*ROW('Hygiene Data'!D129)))</f>
        <v/>
      </c>
      <c r="DR135" s="271" t="str">
        <f ca="true">+IF(OFFSET('Hygiene Data'!$E$11,0,10*ROW('Hygiene Data'!E129))="","",OFFSET('Hygiene Data'!$E$11,0,10*ROW('Hygiene Data'!E129)))</f>
        <v/>
      </c>
      <c r="DS135" s="271" t="str">
        <f ca="true">+IF(OFFSET('Hygiene Data'!$E$12,0,10*ROW('Hygiene Data'!E129))="","",OFFSET('Hygiene Data'!$E$12,0,10*ROW('Hygiene Data'!E129)))</f>
        <v/>
      </c>
      <c r="DT135" s="271" t="str">
        <f ca="true">+IF(OFFSET('Hygiene Data'!$E$13,0,10*ROW('Hygiene Data'!E129))="","",OFFSET('Hygiene Data'!$E$13,0,10*ROW('Hygiene Data'!E129)))</f>
        <v/>
      </c>
      <c r="DU135" s="271" t="str">
        <f ca="true">+IF(OFFSET('Hygiene Data'!$F$11,0,10*ROW('Hygiene Data'!F129))="","",OFFSET('Hygiene Data'!$F$11,0,10*ROW('Hygiene Data'!F129)))</f>
        <v/>
      </c>
      <c r="DV135" s="271" t="str">
        <f ca="true">+IF(OFFSET('Hygiene Data'!$F$12,0,10*ROW('Hygiene Data'!F129))="","",OFFSET('Hygiene Data'!$F$12,0,10*ROW('Hygiene Data'!F129)))</f>
        <v/>
      </c>
      <c r="DW135" s="271" t="str">
        <f ca="true">+IF(OFFSET('Hygiene Data'!$F$13,0,10*ROW('Hygiene Data'!F129))="","",OFFSET('Hygiene Data'!$F$13,0,10*ROW('Hygiene Data'!F129)))</f>
        <v/>
      </c>
      <c r="DX135" s="271" t="str">
        <f ca="true">+IF(OFFSET('Hygiene Data'!$G$11,0,10*ROW('Hygiene Data'!G129))="","",OFFSET('Hygiene Data'!$G$11,0,10*ROW('Hygiene Data'!G129)))</f>
        <v/>
      </c>
      <c r="DY135" s="271" t="str">
        <f ca="true">+IF(OFFSET('Hygiene Data'!$G$12,0,10*ROW('Hygiene Data'!G129))="","",OFFSET('Hygiene Data'!$G$12,0,10*ROW('Hygiene Data'!G129)))</f>
        <v/>
      </c>
      <c r="DZ135" s="271" t="str">
        <f ca="true">+IF(OFFSET('Hygiene Data'!$G$13,0,10*ROW('Hygiene Data'!G129))="","",OFFSET('Hygiene Data'!$G$13,0,10*ROW('Hygiene Data'!G129)))</f>
        <v/>
      </c>
      <c r="EA135" s="271" t="str">
        <f ca="true">+IF(OFFSET('Hygiene Data'!$H$11,0,10*ROW('Hygiene Data'!H129))="","",OFFSET('Hygiene Data'!$H$11,0,10*ROW('Hygiene Data'!H129)))</f>
        <v/>
      </c>
      <c r="EB135" s="271" t="str">
        <f ca="true">+IF(OFFSET('Hygiene Data'!$H$12,0,10*ROW('Hygiene Data'!H129))="","",OFFSET('Hygiene Data'!$H$12,0,10*ROW('Hygiene Data'!H129)))</f>
        <v/>
      </c>
      <c r="EC135" s="271" t="str">
        <f ca="true">+IF(OFFSET('Hygiene Data'!$H$13,0,10*ROW('Hygiene Data'!H129))="","",OFFSET('Hygiene Data'!$H$13,0,10*ROW('Hygiene Data'!H129)))</f>
        <v/>
      </c>
      <c r="ED135" s="271" t="str">
        <f ca="true">+IF(OFFSET('Hygiene Data'!$I$11,0,10*ROW('Hygiene Data'!I129))="","",OFFSET('Hygiene Data'!$I$11,0,10*ROW('Hygiene Data'!I129)))</f>
        <v/>
      </c>
      <c r="EE135" s="271" t="str">
        <f ca="true">+IF(OFFSET('Hygiene Data'!$I$12,0,10*ROW('Hygiene Data'!I129))="","",OFFSET('Hygiene Data'!$I$12,0,10*ROW('Hygiene Data'!I129)))</f>
        <v/>
      </c>
      <c r="EF135" s="271"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27"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1"/>
      <c r="BS136" s="271" t="str">
        <f ca="true">+IF(OFFSET('Water Data'!$D$27,0,10*ROW('Water Data'!D130))="","",OFFSET('Water Data'!$D$27,0,10*ROW('Water Data'!D130)))</f>
        <v/>
      </c>
      <c r="BT136" s="271" t="str">
        <f ca="true">+IF(OFFSET('Water Data'!$D$28,0,10*ROW('Water Data'!D130))="","",OFFSET('Water Data'!$D$28,0,10*ROW('Water Data'!D130)))</f>
        <v/>
      </c>
      <c r="BU136" s="271" t="str">
        <f ca="true">+IF(OFFSET('Water Data'!$D$29,0,10*ROW('Water Data'!D130))="","",OFFSET('Water Data'!$D$29,0,10*ROW('Water Data'!D130)))</f>
        <v/>
      </c>
      <c r="BV136" s="271" t="str">
        <f ca="true">+IF(OFFSET('Water Data'!$E$27,0,10*ROW('Water Data'!E130))="","",OFFSET('Water Data'!$E$27,0,10*ROW('Water Data'!E130)))</f>
        <v/>
      </c>
      <c r="BW136" s="271" t="str">
        <f ca="true">+IF(OFFSET('Water Data'!$E$28,0,10*ROW('Water Data'!E130))="","",OFFSET('Water Data'!$E$28,0,10*ROW('Water Data'!E130)))</f>
        <v/>
      </c>
      <c r="BX136" s="271" t="str">
        <f ca="true">+IF(OFFSET('Water Data'!$E$29,0,10*ROW('Water Data'!E130))="","",OFFSET('Water Data'!$E$29,0,10*ROW('Water Data'!E130)))</f>
        <v/>
      </c>
      <c r="BY136" s="271" t="str">
        <f ca="true">+IF(OFFSET('Water Data'!$F$27,0,10*ROW('Water Data'!F130))="","",OFFSET('Water Data'!$F$27,0,10*ROW('Water Data'!F130)))</f>
        <v/>
      </c>
      <c r="BZ136" s="271" t="str">
        <f ca="true">+IF(OFFSET('Water Data'!$F$28,0,10*ROW('Water Data'!F130))="","",OFFSET('Water Data'!$F$28,0,10*ROW('Water Data'!F130)))</f>
        <v/>
      </c>
      <c r="CA136" s="271" t="str">
        <f ca="true">+IF(OFFSET('Water Data'!$F$29,0,10*ROW('Water Data'!F130))="","",OFFSET('Water Data'!$F$29,0,10*ROW('Water Data'!F130)))</f>
        <v/>
      </c>
      <c r="CB136" s="271" t="str">
        <f ca="true">+IF(OFFSET('Water Data'!$G$27,0,10*ROW('Water Data'!G130))="","",OFFSET('Water Data'!$G$27,0,10*ROW('Water Data'!G130)))</f>
        <v/>
      </c>
      <c r="CC136" s="271" t="str">
        <f ca="true">+IF(OFFSET('Water Data'!$G$28,0,10*ROW('Water Data'!G130))="","",OFFSET('Water Data'!$G$28,0,10*ROW('Water Data'!G130)))</f>
        <v/>
      </c>
      <c r="CD136" s="271" t="str">
        <f ca="true">+IF(OFFSET('Water Data'!$G$29,0,10*ROW('Water Data'!G130))="","",OFFSET('Water Data'!$G$29,0,10*ROW('Water Data'!G130)))</f>
        <v/>
      </c>
      <c r="CE136" s="271" t="str">
        <f ca="true">+IF(OFFSET('Water Data'!$H$27,0,10*ROW('Water Data'!H130))="","",OFFSET('Water Data'!$H$27,0,10*ROW('Water Data'!H130)))</f>
        <v/>
      </c>
      <c r="CF136" s="271" t="str">
        <f ca="true">+IF(OFFSET('Water Data'!$H$28,0,10*ROW('Water Data'!H130))="","",OFFSET('Water Data'!$H$28,0,10*ROW('Water Data'!H130)))</f>
        <v/>
      </c>
      <c r="CG136" s="271" t="str">
        <f ca="true">+IF(OFFSET('Water Data'!$H$29,0,10*ROW('Water Data'!H130))="","",OFFSET('Water Data'!$H$29,0,10*ROW('Water Data'!H130)))</f>
        <v/>
      </c>
      <c r="CH136" s="271" t="str">
        <f ca="true">+IF(OFFSET('Water Data'!$I$27,0,10*ROW('Water Data'!I130))="","",OFFSET('Water Data'!$I$27,0,10*ROW('Water Data'!I130)))</f>
        <v/>
      </c>
      <c r="CI136" s="271" t="str">
        <f ca="true">+IF(OFFSET('Water Data'!$I$28,0,10*ROW('Water Data'!I130))="","",OFFSET('Water Data'!$I$28,0,10*ROW('Water Data'!I130)))</f>
        <v/>
      </c>
      <c r="CJ136" s="271" t="str">
        <f ca="true">+IF(OFFSET('Water Data'!$I$29,0,10*ROW('Water Data'!I130))="","",OFFSET('Water Data'!$I$29,0,10*ROW('Water Data'!I130)))</f>
        <v/>
      </c>
      <c r="CK136" s="271" t="str">
        <f ca="true">+IF(OFFSET('Sanitation Data'!$D$28,0,10*ROW('Sanitation Data'!D130))="","",OFFSET('Sanitation Data'!$D$28,0,10*ROW('Sanitation Data'!D130)))</f>
        <v/>
      </c>
      <c r="CL136" s="271" t="str">
        <f ca="true">+IF(OFFSET('Sanitation Data'!$D$29,0,10*ROW('Sanitation Data'!D130))="","",OFFSET('Sanitation Data'!$D$29,0,10*ROW('Sanitation Data'!D130)))</f>
        <v/>
      </c>
      <c r="CM136" s="271" t="str">
        <f ca="true">+IF(OFFSET('Sanitation Data'!$D$30,0,10*ROW('Sanitation Data'!D130))="","",OFFSET('Sanitation Data'!$D$30,0,10*ROW('Sanitation Data'!D130)))</f>
        <v/>
      </c>
      <c r="CN136" s="271" t="str">
        <f ca="true">+IF(OFFSET('Sanitation Data'!$D$31,0,10*ROW('Sanitation Data'!D130))="","",OFFSET('Sanitation Data'!$D$31,0,10*ROW('Sanitation Data'!D130)))</f>
        <v/>
      </c>
      <c r="CO136" s="271" t="str">
        <f ca="true">+IF(OFFSET('Sanitation Data'!$D$32,0,10*ROW('Sanitation Data'!D130))="","",OFFSET('Sanitation Data'!$D$32,0,10*ROW('Sanitation Data'!D130)))</f>
        <v/>
      </c>
      <c r="CP136" s="271" t="str">
        <f ca="true">+IF(OFFSET('Sanitation Data'!$E$28,0,10*ROW('Sanitation Data'!E130))="","",OFFSET('Sanitation Data'!$E$28,0,10*ROW('Sanitation Data'!E130)))</f>
        <v/>
      </c>
      <c r="CQ136" s="271" t="str">
        <f ca="true">+IF(OFFSET('Sanitation Data'!$E$29,0,10*ROW('Sanitation Data'!E130))="","",OFFSET('Sanitation Data'!$E$29,0,10*ROW('Sanitation Data'!E130)))</f>
        <v/>
      </c>
      <c r="CR136" s="271" t="str">
        <f ca="true">+IF(OFFSET('Sanitation Data'!$E$30,0,10*ROW('Sanitation Data'!E130))="","",OFFSET('Sanitation Data'!$E$30,0,10*ROW('Sanitation Data'!E130)))</f>
        <v/>
      </c>
      <c r="CS136" s="271" t="str">
        <f ca="true">+IF(OFFSET('Sanitation Data'!$E$31,0,10*ROW('Sanitation Data'!E130))="","",OFFSET('Sanitation Data'!$E$31,0,10*ROW('Sanitation Data'!E130)))</f>
        <v/>
      </c>
      <c r="CT136" s="271" t="str">
        <f ca="true">+IF(OFFSET('Sanitation Data'!$E$32,0,10*ROW('Sanitation Data'!E130))="","",OFFSET('Sanitation Data'!$E$32,0,10*ROW('Sanitation Data'!E130)))</f>
        <v/>
      </c>
      <c r="CU136" s="271" t="str">
        <f ca="true">+IF(OFFSET('Sanitation Data'!$F$28,0,10*ROW('Sanitation Data'!F130))="","",OFFSET('Sanitation Data'!$F$28,0,10*ROW('Sanitation Data'!F130)))</f>
        <v/>
      </c>
      <c r="CV136" s="271" t="str">
        <f ca="true">+IF(OFFSET('Sanitation Data'!$F$29,0,10*ROW('Sanitation Data'!F130))="","",OFFSET('Sanitation Data'!$F$29,0,10*ROW('Sanitation Data'!F130)))</f>
        <v/>
      </c>
      <c r="CW136" s="271" t="str">
        <f ca="true">+IF(OFFSET('Sanitation Data'!$F$30,0,10*ROW('Sanitation Data'!F130))="","",OFFSET('Sanitation Data'!$F$30,0,10*ROW('Sanitation Data'!F130)))</f>
        <v/>
      </c>
      <c r="CX136" s="271" t="str">
        <f ca="true">+IF(OFFSET('Sanitation Data'!$F$31,0,10*ROW('Sanitation Data'!F130))="","",OFFSET('Sanitation Data'!$F$31,0,10*ROW('Sanitation Data'!F130)))</f>
        <v/>
      </c>
      <c r="CY136" s="271" t="str">
        <f ca="true">+IF(OFFSET('Sanitation Data'!$F$32,0,10*ROW('Sanitation Data'!F130))="","",OFFSET('Sanitation Data'!$F$32,0,10*ROW('Sanitation Data'!F130)))</f>
        <v/>
      </c>
      <c r="CZ136" s="271" t="str">
        <f ca="true">+IF(OFFSET('Sanitation Data'!$G$28,0,10*ROW('Sanitation Data'!G130))="","",OFFSET('Sanitation Data'!$G$28,0,10*ROW('Sanitation Data'!G130)))</f>
        <v/>
      </c>
      <c r="DA136" s="271" t="str">
        <f ca="true">+IF(OFFSET('Sanitation Data'!$G$29,0,10*ROW('Sanitation Data'!G130))="","",OFFSET('Sanitation Data'!$G$29,0,10*ROW('Sanitation Data'!G130)))</f>
        <v/>
      </c>
      <c r="DB136" s="271" t="str">
        <f ca="true">+IF(OFFSET('Sanitation Data'!$G$30,0,10*ROW('Sanitation Data'!G130))="","",OFFSET('Sanitation Data'!$G$30,0,10*ROW('Sanitation Data'!G130)))</f>
        <v/>
      </c>
      <c r="DC136" s="271" t="str">
        <f ca="true">+IF(OFFSET('Sanitation Data'!$G$31,0,10*ROW('Sanitation Data'!G130))="","",OFFSET('Sanitation Data'!$G$31,0,10*ROW('Sanitation Data'!G130)))</f>
        <v/>
      </c>
      <c r="DD136" s="271" t="str">
        <f ca="true">+IF(OFFSET('Sanitation Data'!$G$32,0,10*ROW('Sanitation Data'!G130))="","",OFFSET('Sanitation Data'!$G$32,0,10*ROW('Sanitation Data'!G130)))</f>
        <v/>
      </c>
      <c r="DE136" s="271" t="str">
        <f ca="true">+IF(OFFSET('Sanitation Data'!$H$28,0,10*ROW('Sanitation Data'!H130))="","",OFFSET('Sanitation Data'!$H$28,0,10*ROW('Sanitation Data'!H130)))</f>
        <v/>
      </c>
      <c r="DF136" s="271" t="str">
        <f ca="true">+IF(OFFSET('Sanitation Data'!$H$29,0,10*ROW('Sanitation Data'!H130))="","",OFFSET('Sanitation Data'!$H$29,0,10*ROW('Sanitation Data'!H130)))</f>
        <v/>
      </c>
      <c r="DG136" s="271" t="str">
        <f ca="true">+IF(OFFSET('Sanitation Data'!$H$30,0,10*ROW('Sanitation Data'!H130))="","",OFFSET('Sanitation Data'!$H$30,0,10*ROW('Sanitation Data'!H130)))</f>
        <v/>
      </c>
      <c r="DH136" s="271" t="str">
        <f ca="true">+IF(OFFSET('Sanitation Data'!$H$31,0,10*ROW('Sanitation Data'!H130))="","",OFFSET('Sanitation Data'!$H$31,0,10*ROW('Sanitation Data'!H130)))</f>
        <v/>
      </c>
      <c r="DI136" s="271" t="str">
        <f ca="true">+IF(OFFSET('Sanitation Data'!$H$32,0,10*ROW('Sanitation Data'!H130))="","",OFFSET('Sanitation Data'!$H$32,0,10*ROW('Sanitation Data'!H130)))</f>
        <v/>
      </c>
      <c r="DJ136" s="271" t="str">
        <f ca="true">+IF(OFFSET('Sanitation Data'!$I$28,0,10*ROW('Sanitation Data'!I130))="","",OFFSET('Sanitation Data'!$I$28,0,10*ROW('Sanitation Data'!I130)))</f>
        <v/>
      </c>
      <c r="DK136" s="271" t="str">
        <f ca="true">+IF(OFFSET('Sanitation Data'!$I$29,0,10*ROW('Sanitation Data'!I130))="","",OFFSET('Sanitation Data'!$I$29,0,10*ROW('Sanitation Data'!I130)))</f>
        <v/>
      </c>
      <c r="DL136" s="271" t="str">
        <f ca="true">+IF(OFFSET('Sanitation Data'!$I$30,0,10*ROW('Sanitation Data'!I130))="","",OFFSET('Sanitation Data'!$I$30,0,10*ROW('Sanitation Data'!I130)))</f>
        <v/>
      </c>
      <c r="DM136" s="271" t="str">
        <f ca="true">+IF(OFFSET('Sanitation Data'!$I$31,0,10*ROW('Sanitation Data'!I130))="","",OFFSET('Sanitation Data'!$I$31,0,10*ROW('Sanitation Data'!I130)))</f>
        <v/>
      </c>
      <c r="DN136" s="271" t="str">
        <f ca="true">+IF(OFFSET('Sanitation Data'!$I$32,0,10*ROW('Sanitation Data'!I130))="","",OFFSET('Sanitation Data'!$I$32,0,10*ROW('Sanitation Data'!I130)))</f>
        <v/>
      </c>
      <c r="DO136" s="271" t="str">
        <f ca="true">+IF(OFFSET('Hygiene Data'!$D$11,0,10*ROW('Hygiene Data'!D130))="","",OFFSET('Hygiene Data'!$D$11,0,10*ROW('Hygiene Data'!D130)))</f>
        <v/>
      </c>
      <c r="DP136" s="271" t="str">
        <f ca="true">+IF(OFFSET('Hygiene Data'!$D$12,0,10*ROW('Hygiene Data'!D130))="","",OFFSET('Hygiene Data'!$D$12,0,10*ROW('Hygiene Data'!D130)))</f>
        <v/>
      </c>
      <c r="DQ136" s="271" t="str">
        <f ca="true">+IF(OFFSET('Hygiene Data'!$D$13,0,10*ROW('Hygiene Data'!D130))="","",OFFSET('Hygiene Data'!$D$13,0,10*ROW('Hygiene Data'!D130)))</f>
        <v/>
      </c>
      <c r="DR136" s="271" t="str">
        <f ca="true">+IF(OFFSET('Hygiene Data'!$E$11,0,10*ROW('Hygiene Data'!E130))="","",OFFSET('Hygiene Data'!$E$11,0,10*ROW('Hygiene Data'!E130)))</f>
        <v/>
      </c>
      <c r="DS136" s="271" t="str">
        <f ca="true">+IF(OFFSET('Hygiene Data'!$E$12,0,10*ROW('Hygiene Data'!E130))="","",OFFSET('Hygiene Data'!$E$12,0,10*ROW('Hygiene Data'!E130)))</f>
        <v/>
      </c>
      <c r="DT136" s="271" t="str">
        <f ca="true">+IF(OFFSET('Hygiene Data'!$E$13,0,10*ROW('Hygiene Data'!E130))="","",OFFSET('Hygiene Data'!$E$13,0,10*ROW('Hygiene Data'!E130)))</f>
        <v/>
      </c>
      <c r="DU136" s="271" t="str">
        <f ca="true">+IF(OFFSET('Hygiene Data'!$F$11,0,10*ROW('Hygiene Data'!F130))="","",OFFSET('Hygiene Data'!$F$11,0,10*ROW('Hygiene Data'!F130)))</f>
        <v/>
      </c>
      <c r="DV136" s="271" t="str">
        <f ca="true">+IF(OFFSET('Hygiene Data'!$F$12,0,10*ROW('Hygiene Data'!F130))="","",OFFSET('Hygiene Data'!$F$12,0,10*ROW('Hygiene Data'!F130)))</f>
        <v/>
      </c>
      <c r="DW136" s="271" t="str">
        <f ca="true">+IF(OFFSET('Hygiene Data'!$F$13,0,10*ROW('Hygiene Data'!F130))="","",OFFSET('Hygiene Data'!$F$13,0,10*ROW('Hygiene Data'!F130)))</f>
        <v/>
      </c>
      <c r="DX136" s="271" t="str">
        <f ca="true">+IF(OFFSET('Hygiene Data'!$G$11,0,10*ROW('Hygiene Data'!G130))="","",OFFSET('Hygiene Data'!$G$11,0,10*ROW('Hygiene Data'!G130)))</f>
        <v/>
      </c>
      <c r="DY136" s="271" t="str">
        <f ca="true">+IF(OFFSET('Hygiene Data'!$G$12,0,10*ROW('Hygiene Data'!G130))="","",OFFSET('Hygiene Data'!$G$12,0,10*ROW('Hygiene Data'!G130)))</f>
        <v/>
      </c>
      <c r="DZ136" s="271" t="str">
        <f ca="true">+IF(OFFSET('Hygiene Data'!$G$13,0,10*ROW('Hygiene Data'!G130))="","",OFFSET('Hygiene Data'!$G$13,0,10*ROW('Hygiene Data'!G130)))</f>
        <v/>
      </c>
      <c r="EA136" s="271" t="str">
        <f ca="true">+IF(OFFSET('Hygiene Data'!$H$11,0,10*ROW('Hygiene Data'!H130))="","",OFFSET('Hygiene Data'!$H$11,0,10*ROW('Hygiene Data'!H130)))</f>
        <v/>
      </c>
      <c r="EB136" s="271" t="str">
        <f ca="true">+IF(OFFSET('Hygiene Data'!$H$12,0,10*ROW('Hygiene Data'!H130))="","",OFFSET('Hygiene Data'!$H$12,0,10*ROW('Hygiene Data'!H130)))</f>
        <v/>
      </c>
      <c r="EC136" s="271" t="str">
        <f ca="true">+IF(OFFSET('Hygiene Data'!$H$13,0,10*ROW('Hygiene Data'!H130))="","",OFFSET('Hygiene Data'!$H$13,0,10*ROW('Hygiene Data'!H130)))</f>
        <v/>
      </c>
      <c r="ED136" s="271" t="str">
        <f ca="true">+IF(OFFSET('Hygiene Data'!$I$11,0,10*ROW('Hygiene Data'!I130))="","",OFFSET('Hygiene Data'!$I$11,0,10*ROW('Hygiene Data'!I130)))</f>
        <v/>
      </c>
      <c r="EE136" s="271" t="str">
        <f ca="true">+IF(OFFSET('Hygiene Data'!$I$12,0,10*ROW('Hygiene Data'!I130))="","",OFFSET('Hygiene Data'!$I$12,0,10*ROW('Hygiene Data'!I130)))</f>
        <v/>
      </c>
      <c r="EF136" s="271"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27"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1"/>
      <c r="BS137" s="271" t="str">
        <f ca="true">+IF(OFFSET('Water Data'!$D$27,0,10*ROW('Water Data'!D131))="","",OFFSET('Water Data'!$D$27,0,10*ROW('Water Data'!D131)))</f>
        <v/>
      </c>
      <c r="BT137" s="271" t="str">
        <f ca="true">+IF(OFFSET('Water Data'!$D$28,0,10*ROW('Water Data'!D131))="","",OFFSET('Water Data'!$D$28,0,10*ROW('Water Data'!D131)))</f>
        <v/>
      </c>
      <c r="BU137" s="271" t="str">
        <f ca="true">+IF(OFFSET('Water Data'!$D$29,0,10*ROW('Water Data'!D131))="","",OFFSET('Water Data'!$D$29,0,10*ROW('Water Data'!D131)))</f>
        <v/>
      </c>
      <c r="BV137" s="271" t="str">
        <f ca="true">+IF(OFFSET('Water Data'!$E$27,0,10*ROW('Water Data'!E131))="","",OFFSET('Water Data'!$E$27,0,10*ROW('Water Data'!E131)))</f>
        <v/>
      </c>
      <c r="BW137" s="271" t="str">
        <f ca="true">+IF(OFFSET('Water Data'!$E$28,0,10*ROW('Water Data'!E131))="","",OFFSET('Water Data'!$E$28,0,10*ROW('Water Data'!E131)))</f>
        <v/>
      </c>
      <c r="BX137" s="271" t="str">
        <f ca="true">+IF(OFFSET('Water Data'!$E$29,0,10*ROW('Water Data'!E131))="","",OFFSET('Water Data'!$E$29,0,10*ROW('Water Data'!E131)))</f>
        <v/>
      </c>
      <c r="BY137" s="271" t="str">
        <f ca="true">+IF(OFFSET('Water Data'!$F$27,0,10*ROW('Water Data'!F131))="","",OFFSET('Water Data'!$F$27,0,10*ROW('Water Data'!F131)))</f>
        <v/>
      </c>
      <c r="BZ137" s="271" t="str">
        <f ca="true">+IF(OFFSET('Water Data'!$F$28,0,10*ROW('Water Data'!F131))="","",OFFSET('Water Data'!$F$28,0,10*ROW('Water Data'!F131)))</f>
        <v/>
      </c>
      <c r="CA137" s="271" t="str">
        <f ca="true">+IF(OFFSET('Water Data'!$F$29,0,10*ROW('Water Data'!F131))="","",OFFSET('Water Data'!$F$29,0,10*ROW('Water Data'!F131)))</f>
        <v/>
      </c>
      <c r="CB137" s="271" t="str">
        <f ca="true">+IF(OFFSET('Water Data'!$G$27,0,10*ROW('Water Data'!G131))="","",OFFSET('Water Data'!$G$27,0,10*ROW('Water Data'!G131)))</f>
        <v/>
      </c>
      <c r="CC137" s="271" t="str">
        <f ca="true">+IF(OFFSET('Water Data'!$G$28,0,10*ROW('Water Data'!G131))="","",OFFSET('Water Data'!$G$28,0,10*ROW('Water Data'!G131)))</f>
        <v/>
      </c>
      <c r="CD137" s="271" t="str">
        <f ca="true">+IF(OFFSET('Water Data'!$G$29,0,10*ROW('Water Data'!G131))="","",OFFSET('Water Data'!$G$29,0,10*ROW('Water Data'!G131)))</f>
        <v/>
      </c>
      <c r="CE137" s="271" t="str">
        <f ca="true">+IF(OFFSET('Water Data'!$H$27,0,10*ROW('Water Data'!H131))="","",OFFSET('Water Data'!$H$27,0,10*ROW('Water Data'!H131)))</f>
        <v/>
      </c>
      <c r="CF137" s="271" t="str">
        <f ca="true">+IF(OFFSET('Water Data'!$H$28,0,10*ROW('Water Data'!H131))="","",OFFSET('Water Data'!$H$28,0,10*ROW('Water Data'!H131)))</f>
        <v/>
      </c>
      <c r="CG137" s="271" t="str">
        <f ca="true">+IF(OFFSET('Water Data'!$H$29,0,10*ROW('Water Data'!H131))="","",OFFSET('Water Data'!$H$29,0,10*ROW('Water Data'!H131)))</f>
        <v/>
      </c>
      <c r="CH137" s="271" t="str">
        <f ca="true">+IF(OFFSET('Water Data'!$I$27,0,10*ROW('Water Data'!I131))="","",OFFSET('Water Data'!$I$27,0,10*ROW('Water Data'!I131)))</f>
        <v/>
      </c>
      <c r="CI137" s="271" t="str">
        <f ca="true">+IF(OFFSET('Water Data'!$I$28,0,10*ROW('Water Data'!I131))="","",OFFSET('Water Data'!$I$28,0,10*ROW('Water Data'!I131)))</f>
        <v/>
      </c>
      <c r="CJ137" s="271" t="str">
        <f ca="true">+IF(OFFSET('Water Data'!$I$29,0,10*ROW('Water Data'!I131))="","",OFFSET('Water Data'!$I$29,0,10*ROW('Water Data'!I131)))</f>
        <v/>
      </c>
      <c r="CK137" s="271" t="str">
        <f ca="true">+IF(OFFSET('Sanitation Data'!$D$28,0,10*ROW('Sanitation Data'!D131))="","",OFFSET('Sanitation Data'!$D$28,0,10*ROW('Sanitation Data'!D131)))</f>
        <v/>
      </c>
      <c r="CL137" s="271" t="str">
        <f ca="true">+IF(OFFSET('Sanitation Data'!$D$29,0,10*ROW('Sanitation Data'!D131))="","",OFFSET('Sanitation Data'!$D$29,0,10*ROW('Sanitation Data'!D131)))</f>
        <v/>
      </c>
      <c r="CM137" s="271" t="str">
        <f ca="true">+IF(OFFSET('Sanitation Data'!$D$30,0,10*ROW('Sanitation Data'!D131))="","",OFFSET('Sanitation Data'!$D$30,0,10*ROW('Sanitation Data'!D131)))</f>
        <v/>
      </c>
      <c r="CN137" s="271" t="str">
        <f ca="true">+IF(OFFSET('Sanitation Data'!$D$31,0,10*ROW('Sanitation Data'!D131))="","",OFFSET('Sanitation Data'!$D$31,0,10*ROW('Sanitation Data'!D131)))</f>
        <v/>
      </c>
      <c r="CO137" s="271" t="str">
        <f ca="true">+IF(OFFSET('Sanitation Data'!$D$32,0,10*ROW('Sanitation Data'!D131))="","",OFFSET('Sanitation Data'!$D$32,0,10*ROW('Sanitation Data'!D131)))</f>
        <v/>
      </c>
      <c r="CP137" s="271" t="str">
        <f ca="true">+IF(OFFSET('Sanitation Data'!$E$28,0,10*ROW('Sanitation Data'!E131))="","",OFFSET('Sanitation Data'!$E$28,0,10*ROW('Sanitation Data'!E131)))</f>
        <v/>
      </c>
      <c r="CQ137" s="271" t="str">
        <f ca="true">+IF(OFFSET('Sanitation Data'!$E$29,0,10*ROW('Sanitation Data'!E131))="","",OFFSET('Sanitation Data'!$E$29,0,10*ROW('Sanitation Data'!E131)))</f>
        <v/>
      </c>
      <c r="CR137" s="271" t="str">
        <f ca="true">+IF(OFFSET('Sanitation Data'!$E$30,0,10*ROW('Sanitation Data'!E131))="","",OFFSET('Sanitation Data'!$E$30,0,10*ROW('Sanitation Data'!E131)))</f>
        <v/>
      </c>
      <c r="CS137" s="271" t="str">
        <f ca="true">+IF(OFFSET('Sanitation Data'!$E$31,0,10*ROW('Sanitation Data'!E131))="","",OFFSET('Sanitation Data'!$E$31,0,10*ROW('Sanitation Data'!E131)))</f>
        <v/>
      </c>
      <c r="CT137" s="271" t="str">
        <f ca="true">+IF(OFFSET('Sanitation Data'!$E$32,0,10*ROW('Sanitation Data'!E131))="","",OFFSET('Sanitation Data'!$E$32,0,10*ROW('Sanitation Data'!E131)))</f>
        <v/>
      </c>
      <c r="CU137" s="271" t="str">
        <f ca="true">+IF(OFFSET('Sanitation Data'!$F$28,0,10*ROW('Sanitation Data'!F131))="","",OFFSET('Sanitation Data'!$F$28,0,10*ROW('Sanitation Data'!F131)))</f>
        <v/>
      </c>
      <c r="CV137" s="271" t="str">
        <f ca="true">+IF(OFFSET('Sanitation Data'!$F$29,0,10*ROW('Sanitation Data'!F131))="","",OFFSET('Sanitation Data'!$F$29,0,10*ROW('Sanitation Data'!F131)))</f>
        <v/>
      </c>
      <c r="CW137" s="271" t="str">
        <f ca="true">+IF(OFFSET('Sanitation Data'!$F$30,0,10*ROW('Sanitation Data'!F131))="","",OFFSET('Sanitation Data'!$F$30,0,10*ROW('Sanitation Data'!F131)))</f>
        <v/>
      </c>
      <c r="CX137" s="271" t="str">
        <f ca="true">+IF(OFFSET('Sanitation Data'!$F$31,0,10*ROW('Sanitation Data'!F131))="","",OFFSET('Sanitation Data'!$F$31,0,10*ROW('Sanitation Data'!F131)))</f>
        <v/>
      </c>
      <c r="CY137" s="271" t="str">
        <f ca="true">+IF(OFFSET('Sanitation Data'!$F$32,0,10*ROW('Sanitation Data'!F131))="","",OFFSET('Sanitation Data'!$F$32,0,10*ROW('Sanitation Data'!F131)))</f>
        <v/>
      </c>
      <c r="CZ137" s="271" t="str">
        <f ca="true">+IF(OFFSET('Sanitation Data'!$G$28,0,10*ROW('Sanitation Data'!G131))="","",OFFSET('Sanitation Data'!$G$28,0,10*ROW('Sanitation Data'!G131)))</f>
        <v/>
      </c>
      <c r="DA137" s="271" t="str">
        <f ca="true">+IF(OFFSET('Sanitation Data'!$G$29,0,10*ROW('Sanitation Data'!G131))="","",OFFSET('Sanitation Data'!$G$29,0,10*ROW('Sanitation Data'!G131)))</f>
        <v/>
      </c>
      <c r="DB137" s="271" t="str">
        <f ca="true">+IF(OFFSET('Sanitation Data'!$G$30,0,10*ROW('Sanitation Data'!G131))="","",OFFSET('Sanitation Data'!$G$30,0,10*ROW('Sanitation Data'!G131)))</f>
        <v/>
      </c>
      <c r="DC137" s="271" t="str">
        <f ca="true">+IF(OFFSET('Sanitation Data'!$G$31,0,10*ROW('Sanitation Data'!G131))="","",OFFSET('Sanitation Data'!$G$31,0,10*ROW('Sanitation Data'!G131)))</f>
        <v/>
      </c>
      <c r="DD137" s="271" t="str">
        <f ca="true">+IF(OFFSET('Sanitation Data'!$G$32,0,10*ROW('Sanitation Data'!G131))="","",OFFSET('Sanitation Data'!$G$32,0,10*ROW('Sanitation Data'!G131)))</f>
        <v/>
      </c>
      <c r="DE137" s="271" t="str">
        <f ca="true">+IF(OFFSET('Sanitation Data'!$H$28,0,10*ROW('Sanitation Data'!H131))="","",OFFSET('Sanitation Data'!$H$28,0,10*ROW('Sanitation Data'!H131)))</f>
        <v/>
      </c>
      <c r="DF137" s="271" t="str">
        <f ca="true">+IF(OFFSET('Sanitation Data'!$H$29,0,10*ROW('Sanitation Data'!H131))="","",OFFSET('Sanitation Data'!$H$29,0,10*ROW('Sanitation Data'!H131)))</f>
        <v/>
      </c>
      <c r="DG137" s="271" t="str">
        <f ca="true">+IF(OFFSET('Sanitation Data'!$H$30,0,10*ROW('Sanitation Data'!H131))="","",OFFSET('Sanitation Data'!$H$30,0,10*ROW('Sanitation Data'!H131)))</f>
        <v/>
      </c>
      <c r="DH137" s="271" t="str">
        <f ca="true">+IF(OFFSET('Sanitation Data'!$H$31,0,10*ROW('Sanitation Data'!H131))="","",OFFSET('Sanitation Data'!$H$31,0,10*ROW('Sanitation Data'!H131)))</f>
        <v/>
      </c>
      <c r="DI137" s="271" t="str">
        <f ca="true">+IF(OFFSET('Sanitation Data'!$H$32,0,10*ROW('Sanitation Data'!H131))="","",OFFSET('Sanitation Data'!$H$32,0,10*ROW('Sanitation Data'!H131)))</f>
        <v/>
      </c>
      <c r="DJ137" s="271" t="str">
        <f ca="true">+IF(OFFSET('Sanitation Data'!$I$28,0,10*ROW('Sanitation Data'!I131))="","",OFFSET('Sanitation Data'!$I$28,0,10*ROW('Sanitation Data'!I131)))</f>
        <v/>
      </c>
      <c r="DK137" s="271" t="str">
        <f ca="true">+IF(OFFSET('Sanitation Data'!$I$29,0,10*ROW('Sanitation Data'!I131))="","",OFFSET('Sanitation Data'!$I$29,0,10*ROW('Sanitation Data'!I131)))</f>
        <v/>
      </c>
      <c r="DL137" s="271" t="str">
        <f ca="true">+IF(OFFSET('Sanitation Data'!$I$30,0,10*ROW('Sanitation Data'!I131))="","",OFFSET('Sanitation Data'!$I$30,0,10*ROW('Sanitation Data'!I131)))</f>
        <v/>
      </c>
      <c r="DM137" s="271" t="str">
        <f ca="true">+IF(OFFSET('Sanitation Data'!$I$31,0,10*ROW('Sanitation Data'!I131))="","",OFFSET('Sanitation Data'!$I$31,0,10*ROW('Sanitation Data'!I131)))</f>
        <v/>
      </c>
      <c r="DN137" s="271" t="str">
        <f ca="true">+IF(OFFSET('Sanitation Data'!$I$32,0,10*ROW('Sanitation Data'!I131))="","",OFFSET('Sanitation Data'!$I$32,0,10*ROW('Sanitation Data'!I131)))</f>
        <v/>
      </c>
      <c r="DO137" s="271" t="str">
        <f ca="true">+IF(OFFSET('Hygiene Data'!$D$11,0,10*ROW('Hygiene Data'!D131))="","",OFFSET('Hygiene Data'!$D$11,0,10*ROW('Hygiene Data'!D131)))</f>
        <v/>
      </c>
      <c r="DP137" s="271" t="str">
        <f ca="true">+IF(OFFSET('Hygiene Data'!$D$12,0,10*ROW('Hygiene Data'!D131))="","",OFFSET('Hygiene Data'!$D$12,0,10*ROW('Hygiene Data'!D131)))</f>
        <v/>
      </c>
      <c r="DQ137" s="271" t="str">
        <f ca="true">+IF(OFFSET('Hygiene Data'!$D$13,0,10*ROW('Hygiene Data'!D131))="","",OFFSET('Hygiene Data'!$D$13,0,10*ROW('Hygiene Data'!D131)))</f>
        <v/>
      </c>
      <c r="DR137" s="271" t="str">
        <f ca="true">+IF(OFFSET('Hygiene Data'!$E$11,0,10*ROW('Hygiene Data'!E131))="","",OFFSET('Hygiene Data'!$E$11,0,10*ROW('Hygiene Data'!E131)))</f>
        <v/>
      </c>
      <c r="DS137" s="271" t="str">
        <f ca="true">+IF(OFFSET('Hygiene Data'!$E$12,0,10*ROW('Hygiene Data'!E131))="","",OFFSET('Hygiene Data'!$E$12,0,10*ROW('Hygiene Data'!E131)))</f>
        <v/>
      </c>
      <c r="DT137" s="271" t="str">
        <f ca="true">+IF(OFFSET('Hygiene Data'!$E$13,0,10*ROW('Hygiene Data'!E131))="","",OFFSET('Hygiene Data'!$E$13,0,10*ROW('Hygiene Data'!E131)))</f>
        <v/>
      </c>
      <c r="DU137" s="271" t="str">
        <f ca="true">+IF(OFFSET('Hygiene Data'!$F$11,0,10*ROW('Hygiene Data'!F131))="","",OFFSET('Hygiene Data'!$F$11,0,10*ROW('Hygiene Data'!F131)))</f>
        <v/>
      </c>
      <c r="DV137" s="271" t="str">
        <f ca="true">+IF(OFFSET('Hygiene Data'!$F$12,0,10*ROW('Hygiene Data'!F131))="","",OFFSET('Hygiene Data'!$F$12,0,10*ROW('Hygiene Data'!F131)))</f>
        <v/>
      </c>
      <c r="DW137" s="271" t="str">
        <f ca="true">+IF(OFFSET('Hygiene Data'!$F$13,0,10*ROW('Hygiene Data'!F131))="","",OFFSET('Hygiene Data'!$F$13,0,10*ROW('Hygiene Data'!F131)))</f>
        <v/>
      </c>
      <c r="DX137" s="271" t="str">
        <f ca="true">+IF(OFFSET('Hygiene Data'!$G$11,0,10*ROW('Hygiene Data'!G131))="","",OFFSET('Hygiene Data'!$G$11,0,10*ROW('Hygiene Data'!G131)))</f>
        <v/>
      </c>
      <c r="DY137" s="271" t="str">
        <f ca="true">+IF(OFFSET('Hygiene Data'!$G$12,0,10*ROW('Hygiene Data'!G131))="","",OFFSET('Hygiene Data'!$G$12,0,10*ROW('Hygiene Data'!G131)))</f>
        <v/>
      </c>
      <c r="DZ137" s="271" t="str">
        <f ca="true">+IF(OFFSET('Hygiene Data'!$G$13,0,10*ROW('Hygiene Data'!G131))="","",OFFSET('Hygiene Data'!$G$13,0,10*ROW('Hygiene Data'!G131)))</f>
        <v/>
      </c>
      <c r="EA137" s="271" t="str">
        <f ca="true">+IF(OFFSET('Hygiene Data'!$H$11,0,10*ROW('Hygiene Data'!H131))="","",OFFSET('Hygiene Data'!$H$11,0,10*ROW('Hygiene Data'!H131)))</f>
        <v/>
      </c>
      <c r="EB137" s="271" t="str">
        <f ca="true">+IF(OFFSET('Hygiene Data'!$H$12,0,10*ROW('Hygiene Data'!H131))="","",OFFSET('Hygiene Data'!$H$12,0,10*ROW('Hygiene Data'!H131)))</f>
        <v/>
      </c>
      <c r="EC137" s="271" t="str">
        <f ca="true">+IF(OFFSET('Hygiene Data'!$H$13,0,10*ROW('Hygiene Data'!H131))="","",OFFSET('Hygiene Data'!$H$13,0,10*ROW('Hygiene Data'!H131)))</f>
        <v/>
      </c>
      <c r="ED137" s="271" t="str">
        <f ca="true">+IF(OFFSET('Hygiene Data'!$I$11,0,10*ROW('Hygiene Data'!I131))="","",OFFSET('Hygiene Data'!$I$11,0,10*ROW('Hygiene Data'!I131)))</f>
        <v/>
      </c>
      <c r="EE137" s="271" t="str">
        <f ca="true">+IF(OFFSET('Hygiene Data'!$I$12,0,10*ROW('Hygiene Data'!I131))="","",OFFSET('Hygiene Data'!$I$12,0,10*ROW('Hygiene Data'!I131)))</f>
        <v/>
      </c>
      <c r="EF137" s="271"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27"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1"/>
      <c r="BS138" s="271" t="str">
        <f ca="true">+IF(OFFSET('Water Data'!$D$27,0,10*ROW('Water Data'!D132))="","",OFFSET('Water Data'!$D$27,0,10*ROW('Water Data'!D132)))</f>
        <v/>
      </c>
      <c r="BT138" s="271" t="str">
        <f ca="true">+IF(OFFSET('Water Data'!$D$28,0,10*ROW('Water Data'!D132))="","",OFFSET('Water Data'!$D$28,0,10*ROW('Water Data'!D132)))</f>
        <v/>
      </c>
      <c r="BU138" s="271" t="str">
        <f ca="true">+IF(OFFSET('Water Data'!$D$29,0,10*ROW('Water Data'!D132))="","",OFFSET('Water Data'!$D$29,0,10*ROW('Water Data'!D132)))</f>
        <v/>
      </c>
      <c r="BV138" s="271" t="str">
        <f ca="true">+IF(OFFSET('Water Data'!$E$27,0,10*ROW('Water Data'!E132))="","",OFFSET('Water Data'!$E$27,0,10*ROW('Water Data'!E132)))</f>
        <v/>
      </c>
      <c r="BW138" s="271" t="str">
        <f ca="true">+IF(OFFSET('Water Data'!$E$28,0,10*ROW('Water Data'!E132))="","",OFFSET('Water Data'!$E$28,0,10*ROW('Water Data'!E132)))</f>
        <v/>
      </c>
      <c r="BX138" s="271" t="str">
        <f ca="true">+IF(OFFSET('Water Data'!$E$29,0,10*ROW('Water Data'!E132))="","",OFFSET('Water Data'!$E$29,0,10*ROW('Water Data'!E132)))</f>
        <v/>
      </c>
      <c r="BY138" s="271" t="str">
        <f ca="true">+IF(OFFSET('Water Data'!$F$27,0,10*ROW('Water Data'!F132))="","",OFFSET('Water Data'!$F$27,0,10*ROW('Water Data'!F132)))</f>
        <v/>
      </c>
      <c r="BZ138" s="271" t="str">
        <f ca="true">+IF(OFFSET('Water Data'!$F$28,0,10*ROW('Water Data'!F132))="","",OFFSET('Water Data'!$F$28,0,10*ROW('Water Data'!F132)))</f>
        <v/>
      </c>
      <c r="CA138" s="271" t="str">
        <f ca="true">+IF(OFFSET('Water Data'!$F$29,0,10*ROW('Water Data'!F132))="","",OFFSET('Water Data'!$F$29,0,10*ROW('Water Data'!F132)))</f>
        <v/>
      </c>
      <c r="CB138" s="271" t="str">
        <f ca="true">+IF(OFFSET('Water Data'!$G$27,0,10*ROW('Water Data'!G132))="","",OFFSET('Water Data'!$G$27,0,10*ROW('Water Data'!G132)))</f>
        <v/>
      </c>
      <c r="CC138" s="271" t="str">
        <f ca="true">+IF(OFFSET('Water Data'!$G$28,0,10*ROW('Water Data'!G132))="","",OFFSET('Water Data'!$G$28,0,10*ROW('Water Data'!G132)))</f>
        <v/>
      </c>
      <c r="CD138" s="271" t="str">
        <f ca="true">+IF(OFFSET('Water Data'!$G$29,0,10*ROW('Water Data'!G132))="","",OFFSET('Water Data'!$G$29,0,10*ROW('Water Data'!G132)))</f>
        <v/>
      </c>
      <c r="CE138" s="271" t="str">
        <f ca="true">+IF(OFFSET('Water Data'!$H$27,0,10*ROW('Water Data'!H132))="","",OFFSET('Water Data'!$H$27,0,10*ROW('Water Data'!H132)))</f>
        <v/>
      </c>
      <c r="CF138" s="271" t="str">
        <f ca="true">+IF(OFFSET('Water Data'!$H$28,0,10*ROW('Water Data'!H132))="","",OFFSET('Water Data'!$H$28,0,10*ROW('Water Data'!H132)))</f>
        <v/>
      </c>
      <c r="CG138" s="271" t="str">
        <f ca="true">+IF(OFFSET('Water Data'!$H$29,0,10*ROW('Water Data'!H132))="","",OFFSET('Water Data'!$H$29,0,10*ROW('Water Data'!H132)))</f>
        <v/>
      </c>
      <c r="CH138" s="271" t="str">
        <f ca="true">+IF(OFFSET('Water Data'!$I$27,0,10*ROW('Water Data'!I132))="","",OFFSET('Water Data'!$I$27,0,10*ROW('Water Data'!I132)))</f>
        <v/>
      </c>
      <c r="CI138" s="271" t="str">
        <f ca="true">+IF(OFFSET('Water Data'!$I$28,0,10*ROW('Water Data'!I132))="","",OFFSET('Water Data'!$I$28,0,10*ROW('Water Data'!I132)))</f>
        <v/>
      </c>
      <c r="CJ138" s="271" t="str">
        <f ca="true">+IF(OFFSET('Water Data'!$I$29,0,10*ROW('Water Data'!I132))="","",OFFSET('Water Data'!$I$29,0,10*ROW('Water Data'!I132)))</f>
        <v/>
      </c>
      <c r="CK138" s="271" t="str">
        <f ca="true">+IF(OFFSET('Sanitation Data'!$D$28,0,10*ROW('Sanitation Data'!D132))="","",OFFSET('Sanitation Data'!$D$28,0,10*ROW('Sanitation Data'!D132)))</f>
        <v/>
      </c>
      <c r="CL138" s="271" t="str">
        <f ca="true">+IF(OFFSET('Sanitation Data'!$D$29,0,10*ROW('Sanitation Data'!D132))="","",OFFSET('Sanitation Data'!$D$29,0,10*ROW('Sanitation Data'!D132)))</f>
        <v/>
      </c>
      <c r="CM138" s="271" t="str">
        <f ca="true">+IF(OFFSET('Sanitation Data'!$D$30,0,10*ROW('Sanitation Data'!D132))="","",OFFSET('Sanitation Data'!$D$30,0,10*ROW('Sanitation Data'!D132)))</f>
        <v/>
      </c>
      <c r="CN138" s="271" t="str">
        <f ca="true">+IF(OFFSET('Sanitation Data'!$D$31,0,10*ROW('Sanitation Data'!D132))="","",OFFSET('Sanitation Data'!$D$31,0,10*ROW('Sanitation Data'!D132)))</f>
        <v/>
      </c>
      <c r="CO138" s="271" t="str">
        <f ca="true">+IF(OFFSET('Sanitation Data'!$D$32,0,10*ROW('Sanitation Data'!D132))="","",OFFSET('Sanitation Data'!$D$32,0,10*ROW('Sanitation Data'!D132)))</f>
        <v/>
      </c>
      <c r="CP138" s="271" t="str">
        <f ca="true">+IF(OFFSET('Sanitation Data'!$E$28,0,10*ROW('Sanitation Data'!E132))="","",OFFSET('Sanitation Data'!$E$28,0,10*ROW('Sanitation Data'!E132)))</f>
        <v/>
      </c>
      <c r="CQ138" s="271" t="str">
        <f ca="true">+IF(OFFSET('Sanitation Data'!$E$29,0,10*ROW('Sanitation Data'!E132))="","",OFFSET('Sanitation Data'!$E$29,0,10*ROW('Sanitation Data'!E132)))</f>
        <v/>
      </c>
      <c r="CR138" s="271" t="str">
        <f ca="true">+IF(OFFSET('Sanitation Data'!$E$30,0,10*ROW('Sanitation Data'!E132))="","",OFFSET('Sanitation Data'!$E$30,0,10*ROW('Sanitation Data'!E132)))</f>
        <v/>
      </c>
      <c r="CS138" s="271" t="str">
        <f ca="true">+IF(OFFSET('Sanitation Data'!$E$31,0,10*ROW('Sanitation Data'!E132))="","",OFFSET('Sanitation Data'!$E$31,0,10*ROW('Sanitation Data'!E132)))</f>
        <v/>
      </c>
      <c r="CT138" s="271" t="str">
        <f ca="true">+IF(OFFSET('Sanitation Data'!$E$32,0,10*ROW('Sanitation Data'!E132))="","",OFFSET('Sanitation Data'!$E$32,0,10*ROW('Sanitation Data'!E132)))</f>
        <v/>
      </c>
      <c r="CU138" s="271" t="str">
        <f ca="true">+IF(OFFSET('Sanitation Data'!$F$28,0,10*ROW('Sanitation Data'!F132))="","",OFFSET('Sanitation Data'!$F$28,0,10*ROW('Sanitation Data'!F132)))</f>
        <v/>
      </c>
      <c r="CV138" s="271" t="str">
        <f ca="true">+IF(OFFSET('Sanitation Data'!$F$29,0,10*ROW('Sanitation Data'!F132))="","",OFFSET('Sanitation Data'!$F$29,0,10*ROW('Sanitation Data'!F132)))</f>
        <v/>
      </c>
      <c r="CW138" s="271" t="str">
        <f ca="true">+IF(OFFSET('Sanitation Data'!$F$30,0,10*ROW('Sanitation Data'!F132))="","",OFFSET('Sanitation Data'!$F$30,0,10*ROW('Sanitation Data'!F132)))</f>
        <v/>
      </c>
      <c r="CX138" s="271" t="str">
        <f ca="true">+IF(OFFSET('Sanitation Data'!$F$31,0,10*ROW('Sanitation Data'!F132))="","",OFFSET('Sanitation Data'!$F$31,0,10*ROW('Sanitation Data'!F132)))</f>
        <v/>
      </c>
      <c r="CY138" s="271" t="str">
        <f ca="true">+IF(OFFSET('Sanitation Data'!$F$32,0,10*ROW('Sanitation Data'!F132))="","",OFFSET('Sanitation Data'!$F$32,0,10*ROW('Sanitation Data'!F132)))</f>
        <v/>
      </c>
      <c r="CZ138" s="271" t="str">
        <f ca="true">+IF(OFFSET('Sanitation Data'!$G$28,0,10*ROW('Sanitation Data'!G132))="","",OFFSET('Sanitation Data'!$G$28,0,10*ROW('Sanitation Data'!G132)))</f>
        <v/>
      </c>
      <c r="DA138" s="271" t="str">
        <f ca="true">+IF(OFFSET('Sanitation Data'!$G$29,0,10*ROW('Sanitation Data'!G132))="","",OFFSET('Sanitation Data'!$G$29,0,10*ROW('Sanitation Data'!G132)))</f>
        <v/>
      </c>
      <c r="DB138" s="271" t="str">
        <f ca="true">+IF(OFFSET('Sanitation Data'!$G$30,0,10*ROW('Sanitation Data'!G132))="","",OFFSET('Sanitation Data'!$G$30,0,10*ROW('Sanitation Data'!G132)))</f>
        <v/>
      </c>
      <c r="DC138" s="271" t="str">
        <f ca="true">+IF(OFFSET('Sanitation Data'!$G$31,0,10*ROW('Sanitation Data'!G132))="","",OFFSET('Sanitation Data'!$G$31,0,10*ROW('Sanitation Data'!G132)))</f>
        <v/>
      </c>
      <c r="DD138" s="271" t="str">
        <f ca="true">+IF(OFFSET('Sanitation Data'!$G$32,0,10*ROW('Sanitation Data'!G132))="","",OFFSET('Sanitation Data'!$G$32,0,10*ROW('Sanitation Data'!G132)))</f>
        <v/>
      </c>
      <c r="DE138" s="271" t="str">
        <f ca="true">+IF(OFFSET('Sanitation Data'!$H$28,0,10*ROW('Sanitation Data'!H132))="","",OFFSET('Sanitation Data'!$H$28,0,10*ROW('Sanitation Data'!H132)))</f>
        <v/>
      </c>
      <c r="DF138" s="271" t="str">
        <f ca="true">+IF(OFFSET('Sanitation Data'!$H$29,0,10*ROW('Sanitation Data'!H132))="","",OFFSET('Sanitation Data'!$H$29,0,10*ROW('Sanitation Data'!H132)))</f>
        <v/>
      </c>
      <c r="DG138" s="271" t="str">
        <f ca="true">+IF(OFFSET('Sanitation Data'!$H$30,0,10*ROW('Sanitation Data'!H132))="","",OFFSET('Sanitation Data'!$H$30,0,10*ROW('Sanitation Data'!H132)))</f>
        <v/>
      </c>
      <c r="DH138" s="271" t="str">
        <f ca="true">+IF(OFFSET('Sanitation Data'!$H$31,0,10*ROW('Sanitation Data'!H132))="","",OFFSET('Sanitation Data'!$H$31,0,10*ROW('Sanitation Data'!H132)))</f>
        <v/>
      </c>
      <c r="DI138" s="271" t="str">
        <f ca="true">+IF(OFFSET('Sanitation Data'!$H$32,0,10*ROW('Sanitation Data'!H132))="","",OFFSET('Sanitation Data'!$H$32,0,10*ROW('Sanitation Data'!H132)))</f>
        <v/>
      </c>
      <c r="DJ138" s="271" t="str">
        <f ca="true">+IF(OFFSET('Sanitation Data'!$I$28,0,10*ROW('Sanitation Data'!I132))="","",OFFSET('Sanitation Data'!$I$28,0,10*ROW('Sanitation Data'!I132)))</f>
        <v/>
      </c>
      <c r="DK138" s="271" t="str">
        <f ca="true">+IF(OFFSET('Sanitation Data'!$I$29,0,10*ROW('Sanitation Data'!I132))="","",OFFSET('Sanitation Data'!$I$29,0,10*ROW('Sanitation Data'!I132)))</f>
        <v/>
      </c>
      <c r="DL138" s="271" t="str">
        <f ca="true">+IF(OFFSET('Sanitation Data'!$I$30,0,10*ROW('Sanitation Data'!I132))="","",OFFSET('Sanitation Data'!$I$30,0,10*ROW('Sanitation Data'!I132)))</f>
        <v/>
      </c>
      <c r="DM138" s="271" t="str">
        <f ca="true">+IF(OFFSET('Sanitation Data'!$I$31,0,10*ROW('Sanitation Data'!I132))="","",OFFSET('Sanitation Data'!$I$31,0,10*ROW('Sanitation Data'!I132)))</f>
        <v/>
      </c>
      <c r="DN138" s="271" t="str">
        <f ca="true">+IF(OFFSET('Sanitation Data'!$I$32,0,10*ROW('Sanitation Data'!I132))="","",OFFSET('Sanitation Data'!$I$32,0,10*ROW('Sanitation Data'!I132)))</f>
        <v/>
      </c>
      <c r="DO138" s="271" t="str">
        <f ca="true">+IF(OFFSET('Hygiene Data'!$D$11,0,10*ROW('Hygiene Data'!D132))="","",OFFSET('Hygiene Data'!$D$11,0,10*ROW('Hygiene Data'!D132)))</f>
        <v/>
      </c>
      <c r="DP138" s="271" t="str">
        <f ca="true">+IF(OFFSET('Hygiene Data'!$D$12,0,10*ROW('Hygiene Data'!D132))="","",OFFSET('Hygiene Data'!$D$12,0,10*ROW('Hygiene Data'!D132)))</f>
        <v/>
      </c>
      <c r="DQ138" s="271" t="str">
        <f ca="true">+IF(OFFSET('Hygiene Data'!$D$13,0,10*ROW('Hygiene Data'!D132))="","",OFFSET('Hygiene Data'!$D$13,0,10*ROW('Hygiene Data'!D132)))</f>
        <v/>
      </c>
      <c r="DR138" s="271" t="str">
        <f ca="true">+IF(OFFSET('Hygiene Data'!$E$11,0,10*ROW('Hygiene Data'!E132))="","",OFFSET('Hygiene Data'!$E$11,0,10*ROW('Hygiene Data'!E132)))</f>
        <v/>
      </c>
      <c r="DS138" s="271" t="str">
        <f ca="true">+IF(OFFSET('Hygiene Data'!$E$12,0,10*ROW('Hygiene Data'!E132))="","",OFFSET('Hygiene Data'!$E$12,0,10*ROW('Hygiene Data'!E132)))</f>
        <v/>
      </c>
      <c r="DT138" s="271" t="str">
        <f ca="true">+IF(OFFSET('Hygiene Data'!$E$13,0,10*ROW('Hygiene Data'!E132))="","",OFFSET('Hygiene Data'!$E$13,0,10*ROW('Hygiene Data'!E132)))</f>
        <v/>
      </c>
      <c r="DU138" s="271" t="str">
        <f ca="true">+IF(OFFSET('Hygiene Data'!$F$11,0,10*ROW('Hygiene Data'!F132))="","",OFFSET('Hygiene Data'!$F$11,0,10*ROW('Hygiene Data'!F132)))</f>
        <v/>
      </c>
      <c r="DV138" s="271" t="str">
        <f ca="true">+IF(OFFSET('Hygiene Data'!$F$12,0,10*ROW('Hygiene Data'!F132))="","",OFFSET('Hygiene Data'!$F$12,0,10*ROW('Hygiene Data'!F132)))</f>
        <v/>
      </c>
      <c r="DW138" s="271" t="str">
        <f ca="true">+IF(OFFSET('Hygiene Data'!$F$13,0,10*ROW('Hygiene Data'!F132))="","",OFFSET('Hygiene Data'!$F$13,0,10*ROW('Hygiene Data'!F132)))</f>
        <v/>
      </c>
      <c r="DX138" s="271" t="str">
        <f ca="true">+IF(OFFSET('Hygiene Data'!$G$11,0,10*ROW('Hygiene Data'!G132))="","",OFFSET('Hygiene Data'!$G$11,0,10*ROW('Hygiene Data'!G132)))</f>
        <v/>
      </c>
      <c r="DY138" s="271" t="str">
        <f ca="true">+IF(OFFSET('Hygiene Data'!$G$12,0,10*ROW('Hygiene Data'!G132))="","",OFFSET('Hygiene Data'!$G$12,0,10*ROW('Hygiene Data'!G132)))</f>
        <v/>
      </c>
      <c r="DZ138" s="271" t="str">
        <f ca="true">+IF(OFFSET('Hygiene Data'!$G$13,0,10*ROW('Hygiene Data'!G132))="","",OFFSET('Hygiene Data'!$G$13,0,10*ROW('Hygiene Data'!G132)))</f>
        <v/>
      </c>
      <c r="EA138" s="271" t="str">
        <f ca="true">+IF(OFFSET('Hygiene Data'!$H$11,0,10*ROW('Hygiene Data'!H132))="","",OFFSET('Hygiene Data'!$H$11,0,10*ROW('Hygiene Data'!H132)))</f>
        <v/>
      </c>
      <c r="EB138" s="271" t="str">
        <f ca="true">+IF(OFFSET('Hygiene Data'!$H$12,0,10*ROW('Hygiene Data'!H132))="","",OFFSET('Hygiene Data'!$H$12,0,10*ROW('Hygiene Data'!H132)))</f>
        <v/>
      </c>
      <c r="EC138" s="271" t="str">
        <f ca="true">+IF(OFFSET('Hygiene Data'!$H$13,0,10*ROW('Hygiene Data'!H132))="","",OFFSET('Hygiene Data'!$H$13,0,10*ROW('Hygiene Data'!H132)))</f>
        <v/>
      </c>
      <c r="ED138" s="271" t="str">
        <f ca="true">+IF(OFFSET('Hygiene Data'!$I$11,0,10*ROW('Hygiene Data'!I132))="","",OFFSET('Hygiene Data'!$I$11,0,10*ROW('Hygiene Data'!I132)))</f>
        <v/>
      </c>
      <c r="EE138" s="271" t="str">
        <f ca="true">+IF(OFFSET('Hygiene Data'!$I$12,0,10*ROW('Hygiene Data'!I132))="","",OFFSET('Hygiene Data'!$I$12,0,10*ROW('Hygiene Data'!I132)))</f>
        <v/>
      </c>
      <c r="EF138" s="271"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27"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1"/>
      <c r="BS139" s="271" t="str">
        <f ca="true">+IF(OFFSET('Water Data'!$D$27,0,10*ROW('Water Data'!D133))="","",OFFSET('Water Data'!$D$27,0,10*ROW('Water Data'!D133)))</f>
        <v/>
      </c>
      <c r="BT139" s="271" t="str">
        <f ca="true">+IF(OFFSET('Water Data'!$D$28,0,10*ROW('Water Data'!D133))="","",OFFSET('Water Data'!$D$28,0,10*ROW('Water Data'!D133)))</f>
        <v/>
      </c>
      <c r="BU139" s="271" t="str">
        <f ca="true">+IF(OFFSET('Water Data'!$D$29,0,10*ROW('Water Data'!D133))="","",OFFSET('Water Data'!$D$29,0,10*ROW('Water Data'!D133)))</f>
        <v/>
      </c>
      <c r="BV139" s="271" t="str">
        <f ca="true">+IF(OFFSET('Water Data'!$E$27,0,10*ROW('Water Data'!E133))="","",OFFSET('Water Data'!$E$27,0,10*ROW('Water Data'!E133)))</f>
        <v/>
      </c>
      <c r="BW139" s="271" t="str">
        <f ca="true">+IF(OFFSET('Water Data'!$E$28,0,10*ROW('Water Data'!E133))="","",OFFSET('Water Data'!$E$28,0,10*ROW('Water Data'!E133)))</f>
        <v/>
      </c>
      <c r="BX139" s="271" t="str">
        <f ca="true">+IF(OFFSET('Water Data'!$E$29,0,10*ROW('Water Data'!E133))="","",OFFSET('Water Data'!$E$29,0,10*ROW('Water Data'!E133)))</f>
        <v/>
      </c>
      <c r="BY139" s="271" t="str">
        <f ca="true">+IF(OFFSET('Water Data'!$F$27,0,10*ROW('Water Data'!F133))="","",OFFSET('Water Data'!$F$27,0,10*ROW('Water Data'!F133)))</f>
        <v/>
      </c>
      <c r="BZ139" s="271" t="str">
        <f ca="true">+IF(OFFSET('Water Data'!$F$28,0,10*ROW('Water Data'!F133))="","",OFFSET('Water Data'!$F$28,0,10*ROW('Water Data'!F133)))</f>
        <v/>
      </c>
      <c r="CA139" s="271" t="str">
        <f ca="true">+IF(OFFSET('Water Data'!$F$29,0,10*ROW('Water Data'!F133))="","",OFFSET('Water Data'!$F$29,0,10*ROW('Water Data'!F133)))</f>
        <v/>
      </c>
      <c r="CB139" s="271" t="str">
        <f ca="true">+IF(OFFSET('Water Data'!$G$27,0,10*ROW('Water Data'!G133))="","",OFFSET('Water Data'!$G$27,0,10*ROW('Water Data'!G133)))</f>
        <v/>
      </c>
      <c r="CC139" s="271" t="str">
        <f ca="true">+IF(OFFSET('Water Data'!$G$28,0,10*ROW('Water Data'!G133))="","",OFFSET('Water Data'!$G$28,0,10*ROW('Water Data'!G133)))</f>
        <v/>
      </c>
      <c r="CD139" s="271" t="str">
        <f ca="true">+IF(OFFSET('Water Data'!$G$29,0,10*ROW('Water Data'!G133))="","",OFFSET('Water Data'!$G$29,0,10*ROW('Water Data'!G133)))</f>
        <v/>
      </c>
      <c r="CE139" s="271" t="str">
        <f ca="true">+IF(OFFSET('Water Data'!$H$27,0,10*ROW('Water Data'!H133))="","",OFFSET('Water Data'!$H$27,0,10*ROW('Water Data'!H133)))</f>
        <v/>
      </c>
      <c r="CF139" s="271" t="str">
        <f ca="true">+IF(OFFSET('Water Data'!$H$28,0,10*ROW('Water Data'!H133))="","",OFFSET('Water Data'!$H$28,0,10*ROW('Water Data'!H133)))</f>
        <v/>
      </c>
      <c r="CG139" s="271" t="str">
        <f ca="true">+IF(OFFSET('Water Data'!$H$29,0,10*ROW('Water Data'!H133))="","",OFFSET('Water Data'!$H$29,0,10*ROW('Water Data'!H133)))</f>
        <v/>
      </c>
      <c r="CH139" s="271" t="str">
        <f ca="true">+IF(OFFSET('Water Data'!$I$27,0,10*ROW('Water Data'!I133))="","",OFFSET('Water Data'!$I$27,0,10*ROW('Water Data'!I133)))</f>
        <v/>
      </c>
      <c r="CI139" s="271" t="str">
        <f ca="true">+IF(OFFSET('Water Data'!$I$28,0,10*ROW('Water Data'!I133))="","",OFFSET('Water Data'!$I$28,0,10*ROW('Water Data'!I133)))</f>
        <v/>
      </c>
      <c r="CJ139" s="271" t="str">
        <f ca="true">+IF(OFFSET('Water Data'!$I$29,0,10*ROW('Water Data'!I133))="","",OFFSET('Water Data'!$I$29,0,10*ROW('Water Data'!I133)))</f>
        <v/>
      </c>
      <c r="CK139" s="271" t="str">
        <f ca="true">+IF(OFFSET('Sanitation Data'!$D$28,0,10*ROW('Sanitation Data'!D133))="","",OFFSET('Sanitation Data'!$D$28,0,10*ROW('Sanitation Data'!D133)))</f>
        <v/>
      </c>
      <c r="CL139" s="271" t="str">
        <f ca="true">+IF(OFFSET('Sanitation Data'!$D$29,0,10*ROW('Sanitation Data'!D133))="","",OFFSET('Sanitation Data'!$D$29,0,10*ROW('Sanitation Data'!D133)))</f>
        <v/>
      </c>
      <c r="CM139" s="271" t="str">
        <f ca="true">+IF(OFFSET('Sanitation Data'!$D$30,0,10*ROW('Sanitation Data'!D133))="","",OFFSET('Sanitation Data'!$D$30,0,10*ROW('Sanitation Data'!D133)))</f>
        <v/>
      </c>
      <c r="CN139" s="271" t="str">
        <f ca="true">+IF(OFFSET('Sanitation Data'!$D$31,0,10*ROW('Sanitation Data'!D133))="","",OFFSET('Sanitation Data'!$D$31,0,10*ROW('Sanitation Data'!D133)))</f>
        <v/>
      </c>
      <c r="CO139" s="271" t="str">
        <f ca="true">+IF(OFFSET('Sanitation Data'!$D$32,0,10*ROW('Sanitation Data'!D133))="","",OFFSET('Sanitation Data'!$D$32,0,10*ROW('Sanitation Data'!D133)))</f>
        <v/>
      </c>
      <c r="CP139" s="271" t="str">
        <f ca="true">+IF(OFFSET('Sanitation Data'!$E$28,0,10*ROW('Sanitation Data'!E133))="","",OFFSET('Sanitation Data'!$E$28,0,10*ROW('Sanitation Data'!E133)))</f>
        <v/>
      </c>
      <c r="CQ139" s="271" t="str">
        <f ca="true">+IF(OFFSET('Sanitation Data'!$E$29,0,10*ROW('Sanitation Data'!E133))="","",OFFSET('Sanitation Data'!$E$29,0,10*ROW('Sanitation Data'!E133)))</f>
        <v/>
      </c>
      <c r="CR139" s="271" t="str">
        <f ca="true">+IF(OFFSET('Sanitation Data'!$E$30,0,10*ROW('Sanitation Data'!E133))="","",OFFSET('Sanitation Data'!$E$30,0,10*ROW('Sanitation Data'!E133)))</f>
        <v/>
      </c>
      <c r="CS139" s="271" t="str">
        <f ca="true">+IF(OFFSET('Sanitation Data'!$E$31,0,10*ROW('Sanitation Data'!E133))="","",OFFSET('Sanitation Data'!$E$31,0,10*ROW('Sanitation Data'!E133)))</f>
        <v/>
      </c>
      <c r="CT139" s="271" t="str">
        <f ca="true">+IF(OFFSET('Sanitation Data'!$E$32,0,10*ROW('Sanitation Data'!E133))="","",OFFSET('Sanitation Data'!$E$32,0,10*ROW('Sanitation Data'!E133)))</f>
        <v/>
      </c>
      <c r="CU139" s="271" t="str">
        <f ca="true">+IF(OFFSET('Sanitation Data'!$F$28,0,10*ROW('Sanitation Data'!F133))="","",OFFSET('Sanitation Data'!$F$28,0,10*ROW('Sanitation Data'!F133)))</f>
        <v/>
      </c>
      <c r="CV139" s="271" t="str">
        <f ca="true">+IF(OFFSET('Sanitation Data'!$F$29,0,10*ROW('Sanitation Data'!F133))="","",OFFSET('Sanitation Data'!$F$29,0,10*ROW('Sanitation Data'!F133)))</f>
        <v/>
      </c>
      <c r="CW139" s="271" t="str">
        <f ca="true">+IF(OFFSET('Sanitation Data'!$F$30,0,10*ROW('Sanitation Data'!F133))="","",OFFSET('Sanitation Data'!$F$30,0,10*ROW('Sanitation Data'!F133)))</f>
        <v/>
      </c>
      <c r="CX139" s="271" t="str">
        <f ca="true">+IF(OFFSET('Sanitation Data'!$F$31,0,10*ROW('Sanitation Data'!F133))="","",OFFSET('Sanitation Data'!$F$31,0,10*ROW('Sanitation Data'!F133)))</f>
        <v/>
      </c>
      <c r="CY139" s="271" t="str">
        <f ca="true">+IF(OFFSET('Sanitation Data'!$F$32,0,10*ROW('Sanitation Data'!F133))="","",OFFSET('Sanitation Data'!$F$32,0,10*ROW('Sanitation Data'!F133)))</f>
        <v/>
      </c>
      <c r="CZ139" s="271" t="str">
        <f ca="true">+IF(OFFSET('Sanitation Data'!$G$28,0,10*ROW('Sanitation Data'!G133))="","",OFFSET('Sanitation Data'!$G$28,0,10*ROW('Sanitation Data'!G133)))</f>
        <v/>
      </c>
      <c r="DA139" s="271" t="str">
        <f ca="true">+IF(OFFSET('Sanitation Data'!$G$29,0,10*ROW('Sanitation Data'!G133))="","",OFFSET('Sanitation Data'!$G$29,0,10*ROW('Sanitation Data'!G133)))</f>
        <v/>
      </c>
      <c r="DB139" s="271" t="str">
        <f ca="true">+IF(OFFSET('Sanitation Data'!$G$30,0,10*ROW('Sanitation Data'!G133))="","",OFFSET('Sanitation Data'!$G$30,0,10*ROW('Sanitation Data'!G133)))</f>
        <v/>
      </c>
      <c r="DC139" s="271" t="str">
        <f ca="true">+IF(OFFSET('Sanitation Data'!$G$31,0,10*ROW('Sanitation Data'!G133))="","",OFFSET('Sanitation Data'!$G$31,0,10*ROW('Sanitation Data'!G133)))</f>
        <v/>
      </c>
      <c r="DD139" s="271" t="str">
        <f ca="true">+IF(OFFSET('Sanitation Data'!$G$32,0,10*ROW('Sanitation Data'!G133))="","",OFFSET('Sanitation Data'!$G$32,0,10*ROW('Sanitation Data'!G133)))</f>
        <v/>
      </c>
      <c r="DE139" s="271" t="str">
        <f ca="true">+IF(OFFSET('Sanitation Data'!$H$28,0,10*ROW('Sanitation Data'!H133))="","",OFFSET('Sanitation Data'!$H$28,0,10*ROW('Sanitation Data'!H133)))</f>
        <v/>
      </c>
      <c r="DF139" s="271" t="str">
        <f ca="true">+IF(OFFSET('Sanitation Data'!$H$29,0,10*ROW('Sanitation Data'!H133))="","",OFFSET('Sanitation Data'!$H$29,0,10*ROW('Sanitation Data'!H133)))</f>
        <v/>
      </c>
      <c r="DG139" s="271" t="str">
        <f ca="true">+IF(OFFSET('Sanitation Data'!$H$30,0,10*ROW('Sanitation Data'!H133))="","",OFFSET('Sanitation Data'!$H$30,0,10*ROW('Sanitation Data'!H133)))</f>
        <v/>
      </c>
      <c r="DH139" s="271" t="str">
        <f ca="true">+IF(OFFSET('Sanitation Data'!$H$31,0,10*ROW('Sanitation Data'!H133))="","",OFFSET('Sanitation Data'!$H$31,0,10*ROW('Sanitation Data'!H133)))</f>
        <v/>
      </c>
      <c r="DI139" s="271" t="str">
        <f ca="true">+IF(OFFSET('Sanitation Data'!$H$32,0,10*ROW('Sanitation Data'!H133))="","",OFFSET('Sanitation Data'!$H$32,0,10*ROW('Sanitation Data'!H133)))</f>
        <v/>
      </c>
      <c r="DJ139" s="271" t="str">
        <f ca="true">+IF(OFFSET('Sanitation Data'!$I$28,0,10*ROW('Sanitation Data'!I133))="","",OFFSET('Sanitation Data'!$I$28,0,10*ROW('Sanitation Data'!I133)))</f>
        <v/>
      </c>
      <c r="DK139" s="271" t="str">
        <f ca="true">+IF(OFFSET('Sanitation Data'!$I$29,0,10*ROW('Sanitation Data'!I133))="","",OFFSET('Sanitation Data'!$I$29,0,10*ROW('Sanitation Data'!I133)))</f>
        <v/>
      </c>
      <c r="DL139" s="271" t="str">
        <f ca="true">+IF(OFFSET('Sanitation Data'!$I$30,0,10*ROW('Sanitation Data'!I133))="","",OFFSET('Sanitation Data'!$I$30,0,10*ROW('Sanitation Data'!I133)))</f>
        <v/>
      </c>
      <c r="DM139" s="271" t="str">
        <f ca="true">+IF(OFFSET('Sanitation Data'!$I$31,0,10*ROW('Sanitation Data'!I133))="","",OFFSET('Sanitation Data'!$I$31,0,10*ROW('Sanitation Data'!I133)))</f>
        <v/>
      </c>
      <c r="DN139" s="271" t="str">
        <f ca="true">+IF(OFFSET('Sanitation Data'!$I$32,0,10*ROW('Sanitation Data'!I133))="","",OFFSET('Sanitation Data'!$I$32,0,10*ROW('Sanitation Data'!I133)))</f>
        <v/>
      </c>
      <c r="DO139" s="271" t="str">
        <f ca="true">+IF(OFFSET('Hygiene Data'!$D$11,0,10*ROW('Hygiene Data'!D133))="","",OFFSET('Hygiene Data'!$D$11,0,10*ROW('Hygiene Data'!D133)))</f>
        <v/>
      </c>
      <c r="DP139" s="271" t="str">
        <f ca="true">+IF(OFFSET('Hygiene Data'!$D$12,0,10*ROW('Hygiene Data'!D133))="","",OFFSET('Hygiene Data'!$D$12,0,10*ROW('Hygiene Data'!D133)))</f>
        <v/>
      </c>
      <c r="DQ139" s="271" t="str">
        <f ca="true">+IF(OFFSET('Hygiene Data'!$D$13,0,10*ROW('Hygiene Data'!D133))="","",OFFSET('Hygiene Data'!$D$13,0,10*ROW('Hygiene Data'!D133)))</f>
        <v/>
      </c>
      <c r="DR139" s="271" t="str">
        <f ca="true">+IF(OFFSET('Hygiene Data'!$E$11,0,10*ROW('Hygiene Data'!E133))="","",OFFSET('Hygiene Data'!$E$11,0,10*ROW('Hygiene Data'!E133)))</f>
        <v/>
      </c>
      <c r="DS139" s="271" t="str">
        <f ca="true">+IF(OFFSET('Hygiene Data'!$E$12,0,10*ROW('Hygiene Data'!E133))="","",OFFSET('Hygiene Data'!$E$12,0,10*ROW('Hygiene Data'!E133)))</f>
        <v/>
      </c>
      <c r="DT139" s="271" t="str">
        <f ca="true">+IF(OFFSET('Hygiene Data'!$E$13,0,10*ROW('Hygiene Data'!E133))="","",OFFSET('Hygiene Data'!$E$13,0,10*ROW('Hygiene Data'!E133)))</f>
        <v/>
      </c>
      <c r="DU139" s="271" t="str">
        <f ca="true">+IF(OFFSET('Hygiene Data'!$F$11,0,10*ROW('Hygiene Data'!F133))="","",OFFSET('Hygiene Data'!$F$11,0,10*ROW('Hygiene Data'!F133)))</f>
        <v/>
      </c>
      <c r="DV139" s="271" t="str">
        <f ca="true">+IF(OFFSET('Hygiene Data'!$F$12,0,10*ROW('Hygiene Data'!F133))="","",OFFSET('Hygiene Data'!$F$12,0,10*ROW('Hygiene Data'!F133)))</f>
        <v/>
      </c>
      <c r="DW139" s="271" t="str">
        <f ca="true">+IF(OFFSET('Hygiene Data'!$F$13,0,10*ROW('Hygiene Data'!F133))="","",OFFSET('Hygiene Data'!$F$13,0,10*ROW('Hygiene Data'!F133)))</f>
        <v/>
      </c>
      <c r="DX139" s="271" t="str">
        <f ca="true">+IF(OFFSET('Hygiene Data'!$G$11,0,10*ROW('Hygiene Data'!G133))="","",OFFSET('Hygiene Data'!$G$11,0,10*ROW('Hygiene Data'!G133)))</f>
        <v/>
      </c>
      <c r="DY139" s="271" t="str">
        <f ca="true">+IF(OFFSET('Hygiene Data'!$G$12,0,10*ROW('Hygiene Data'!G133))="","",OFFSET('Hygiene Data'!$G$12,0,10*ROW('Hygiene Data'!G133)))</f>
        <v/>
      </c>
      <c r="DZ139" s="271" t="str">
        <f ca="true">+IF(OFFSET('Hygiene Data'!$G$13,0,10*ROW('Hygiene Data'!G133))="","",OFFSET('Hygiene Data'!$G$13,0,10*ROW('Hygiene Data'!G133)))</f>
        <v/>
      </c>
      <c r="EA139" s="271" t="str">
        <f ca="true">+IF(OFFSET('Hygiene Data'!$H$11,0,10*ROW('Hygiene Data'!H133))="","",OFFSET('Hygiene Data'!$H$11,0,10*ROW('Hygiene Data'!H133)))</f>
        <v/>
      </c>
      <c r="EB139" s="271" t="str">
        <f ca="true">+IF(OFFSET('Hygiene Data'!$H$12,0,10*ROW('Hygiene Data'!H133))="","",OFFSET('Hygiene Data'!$H$12,0,10*ROW('Hygiene Data'!H133)))</f>
        <v/>
      </c>
      <c r="EC139" s="271" t="str">
        <f ca="true">+IF(OFFSET('Hygiene Data'!$H$13,0,10*ROW('Hygiene Data'!H133))="","",OFFSET('Hygiene Data'!$H$13,0,10*ROW('Hygiene Data'!H133)))</f>
        <v/>
      </c>
      <c r="ED139" s="271" t="str">
        <f ca="true">+IF(OFFSET('Hygiene Data'!$I$11,0,10*ROW('Hygiene Data'!I133))="","",OFFSET('Hygiene Data'!$I$11,0,10*ROW('Hygiene Data'!I133)))</f>
        <v/>
      </c>
      <c r="EE139" s="271" t="str">
        <f ca="true">+IF(OFFSET('Hygiene Data'!$I$12,0,10*ROW('Hygiene Data'!I133))="","",OFFSET('Hygiene Data'!$I$12,0,10*ROW('Hygiene Data'!I133)))</f>
        <v/>
      </c>
      <c r="EF139" s="271"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27"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1"/>
      <c r="BS140" s="271" t="str">
        <f ca="true">+IF(OFFSET('Water Data'!$D$27,0,10*ROW('Water Data'!D134))="","",OFFSET('Water Data'!$D$27,0,10*ROW('Water Data'!D134)))</f>
        <v/>
      </c>
      <c r="BT140" s="271" t="str">
        <f ca="true">+IF(OFFSET('Water Data'!$D$28,0,10*ROW('Water Data'!D134))="","",OFFSET('Water Data'!$D$28,0,10*ROW('Water Data'!D134)))</f>
        <v/>
      </c>
      <c r="BU140" s="271" t="str">
        <f ca="true">+IF(OFFSET('Water Data'!$D$29,0,10*ROW('Water Data'!D134))="","",OFFSET('Water Data'!$D$29,0,10*ROW('Water Data'!D134)))</f>
        <v/>
      </c>
      <c r="BV140" s="271" t="str">
        <f ca="true">+IF(OFFSET('Water Data'!$E$27,0,10*ROW('Water Data'!E134))="","",OFFSET('Water Data'!$E$27,0,10*ROW('Water Data'!E134)))</f>
        <v/>
      </c>
      <c r="BW140" s="271" t="str">
        <f ca="true">+IF(OFFSET('Water Data'!$E$28,0,10*ROW('Water Data'!E134))="","",OFFSET('Water Data'!$E$28,0,10*ROW('Water Data'!E134)))</f>
        <v/>
      </c>
      <c r="BX140" s="271" t="str">
        <f ca="true">+IF(OFFSET('Water Data'!$E$29,0,10*ROW('Water Data'!E134))="","",OFFSET('Water Data'!$E$29,0,10*ROW('Water Data'!E134)))</f>
        <v/>
      </c>
      <c r="BY140" s="271" t="str">
        <f ca="true">+IF(OFFSET('Water Data'!$F$27,0,10*ROW('Water Data'!F134))="","",OFFSET('Water Data'!$F$27,0,10*ROW('Water Data'!F134)))</f>
        <v/>
      </c>
      <c r="BZ140" s="271" t="str">
        <f ca="true">+IF(OFFSET('Water Data'!$F$28,0,10*ROW('Water Data'!F134))="","",OFFSET('Water Data'!$F$28,0,10*ROW('Water Data'!F134)))</f>
        <v/>
      </c>
      <c r="CA140" s="271" t="str">
        <f ca="true">+IF(OFFSET('Water Data'!$F$29,0,10*ROW('Water Data'!F134))="","",OFFSET('Water Data'!$F$29,0,10*ROW('Water Data'!F134)))</f>
        <v/>
      </c>
      <c r="CB140" s="271" t="str">
        <f ca="true">+IF(OFFSET('Water Data'!$G$27,0,10*ROW('Water Data'!G134))="","",OFFSET('Water Data'!$G$27,0,10*ROW('Water Data'!G134)))</f>
        <v/>
      </c>
      <c r="CC140" s="271" t="str">
        <f ca="true">+IF(OFFSET('Water Data'!$G$28,0,10*ROW('Water Data'!G134))="","",OFFSET('Water Data'!$G$28,0,10*ROW('Water Data'!G134)))</f>
        <v/>
      </c>
      <c r="CD140" s="271" t="str">
        <f ca="true">+IF(OFFSET('Water Data'!$G$29,0,10*ROW('Water Data'!G134))="","",OFFSET('Water Data'!$G$29,0,10*ROW('Water Data'!G134)))</f>
        <v/>
      </c>
      <c r="CE140" s="271" t="str">
        <f ca="true">+IF(OFFSET('Water Data'!$H$27,0,10*ROW('Water Data'!H134))="","",OFFSET('Water Data'!$H$27,0,10*ROW('Water Data'!H134)))</f>
        <v/>
      </c>
      <c r="CF140" s="271" t="str">
        <f ca="true">+IF(OFFSET('Water Data'!$H$28,0,10*ROW('Water Data'!H134))="","",OFFSET('Water Data'!$H$28,0,10*ROW('Water Data'!H134)))</f>
        <v/>
      </c>
      <c r="CG140" s="271" t="str">
        <f ca="true">+IF(OFFSET('Water Data'!$H$29,0,10*ROW('Water Data'!H134))="","",OFFSET('Water Data'!$H$29,0,10*ROW('Water Data'!H134)))</f>
        <v/>
      </c>
      <c r="CH140" s="271" t="str">
        <f ca="true">+IF(OFFSET('Water Data'!$I$27,0,10*ROW('Water Data'!I134))="","",OFFSET('Water Data'!$I$27,0,10*ROW('Water Data'!I134)))</f>
        <v/>
      </c>
      <c r="CI140" s="271" t="str">
        <f ca="true">+IF(OFFSET('Water Data'!$I$28,0,10*ROW('Water Data'!I134))="","",OFFSET('Water Data'!$I$28,0,10*ROW('Water Data'!I134)))</f>
        <v/>
      </c>
      <c r="CJ140" s="271" t="str">
        <f ca="true">+IF(OFFSET('Water Data'!$I$29,0,10*ROW('Water Data'!I134))="","",OFFSET('Water Data'!$I$29,0,10*ROW('Water Data'!I134)))</f>
        <v/>
      </c>
      <c r="CK140" s="271" t="str">
        <f ca="true">+IF(OFFSET('Sanitation Data'!$D$28,0,10*ROW('Sanitation Data'!D134))="","",OFFSET('Sanitation Data'!$D$28,0,10*ROW('Sanitation Data'!D134)))</f>
        <v/>
      </c>
      <c r="CL140" s="271" t="str">
        <f ca="true">+IF(OFFSET('Sanitation Data'!$D$29,0,10*ROW('Sanitation Data'!D134))="","",OFFSET('Sanitation Data'!$D$29,0,10*ROW('Sanitation Data'!D134)))</f>
        <v/>
      </c>
      <c r="CM140" s="271" t="str">
        <f ca="true">+IF(OFFSET('Sanitation Data'!$D$30,0,10*ROW('Sanitation Data'!D134))="","",OFFSET('Sanitation Data'!$D$30,0,10*ROW('Sanitation Data'!D134)))</f>
        <v/>
      </c>
      <c r="CN140" s="271" t="str">
        <f ca="true">+IF(OFFSET('Sanitation Data'!$D$31,0,10*ROW('Sanitation Data'!D134))="","",OFFSET('Sanitation Data'!$D$31,0,10*ROW('Sanitation Data'!D134)))</f>
        <v/>
      </c>
      <c r="CO140" s="271" t="str">
        <f ca="true">+IF(OFFSET('Sanitation Data'!$D$32,0,10*ROW('Sanitation Data'!D134))="","",OFFSET('Sanitation Data'!$D$32,0,10*ROW('Sanitation Data'!D134)))</f>
        <v/>
      </c>
      <c r="CP140" s="271" t="str">
        <f ca="true">+IF(OFFSET('Sanitation Data'!$E$28,0,10*ROW('Sanitation Data'!E134))="","",OFFSET('Sanitation Data'!$E$28,0,10*ROW('Sanitation Data'!E134)))</f>
        <v/>
      </c>
      <c r="CQ140" s="271" t="str">
        <f ca="true">+IF(OFFSET('Sanitation Data'!$E$29,0,10*ROW('Sanitation Data'!E134))="","",OFFSET('Sanitation Data'!$E$29,0,10*ROW('Sanitation Data'!E134)))</f>
        <v/>
      </c>
      <c r="CR140" s="271" t="str">
        <f ca="true">+IF(OFFSET('Sanitation Data'!$E$30,0,10*ROW('Sanitation Data'!E134))="","",OFFSET('Sanitation Data'!$E$30,0,10*ROW('Sanitation Data'!E134)))</f>
        <v/>
      </c>
      <c r="CS140" s="271" t="str">
        <f ca="true">+IF(OFFSET('Sanitation Data'!$E$31,0,10*ROW('Sanitation Data'!E134))="","",OFFSET('Sanitation Data'!$E$31,0,10*ROW('Sanitation Data'!E134)))</f>
        <v/>
      </c>
      <c r="CT140" s="271" t="str">
        <f ca="true">+IF(OFFSET('Sanitation Data'!$E$32,0,10*ROW('Sanitation Data'!E134))="","",OFFSET('Sanitation Data'!$E$32,0,10*ROW('Sanitation Data'!E134)))</f>
        <v/>
      </c>
      <c r="CU140" s="271" t="str">
        <f ca="true">+IF(OFFSET('Sanitation Data'!$F$28,0,10*ROW('Sanitation Data'!F134))="","",OFFSET('Sanitation Data'!$F$28,0,10*ROW('Sanitation Data'!F134)))</f>
        <v/>
      </c>
      <c r="CV140" s="271" t="str">
        <f ca="true">+IF(OFFSET('Sanitation Data'!$F$29,0,10*ROW('Sanitation Data'!F134))="","",OFFSET('Sanitation Data'!$F$29,0,10*ROW('Sanitation Data'!F134)))</f>
        <v/>
      </c>
      <c r="CW140" s="271" t="str">
        <f ca="true">+IF(OFFSET('Sanitation Data'!$F$30,0,10*ROW('Sanitation Data'!F134))="","",OFFSET('Sanitation Data'!$F$30,0,10*ROW('Sanitation Data'!F134)))</f>
        <v/>
      </c>
      <c r="CX140" s="271" t="str">
        <f ca="true">+IF(OFFSET('Sanitation Data'!$F$31,0,10*ROW('Sanitation Data'!F134))="","",OFFSET('Sanitation Data'!$F$31,0,10*ROW('Sanitation Data'!F134)))</f>
        <v/>
      </c>
      <c r="CY140" s="271" t="str">
        <f ca="true">+IF(OFFSET('Sanitation Data'!$F$32,0,10*ROW('Sanitation Data'!F134))="","",OFFSET('Sanitation Data'!$F$32,0,10*ROW('Sanitation Data'!F134)))</f>
        <v/>
      </c>
      <c r="CZ140" s="271" t="str">
        <f ca="true">+IF(OFFSET('Sanitation Data'!$G$28,0,10*ROW('Sanitation Data'!G134))="","",OFFSET('Sanitation Data'!$G$28,0,10*ROW('Sanitation Data'!G134)))</f>
        <v/>
      </c>
      <c r="DA140" s="271" t="str">
        <f ca="true">+IF(OFFSET('Sanitation Data'!$G$29,0,10*ROW('Sanitation Data'!G134))="","",OFFSET('Sanitation Data'!$G$29,0,10*ROW('Sanitation Data'!G134)))</f>
        <v/>
      </c>
      <c r="DB140" s="271" t="str">
        <f ca="true">+IF(OFFSET('Sanitation Data'!$G$30,0,10*ROW('Sanitation Data'!G134))="","",OFFSET('Sanitation Data'!$G$30,0,10*ROW('Sanitation Data'!G134)))</f>
        <v/>
      </c>
      <c r="DC140" s="271" t="str">
        <f ca="true">+IF(OFFSET('Sanitation Data'!$G$31,0,10*ROW('Sanitation Data'!G134))="","",OFFSET('Sanitation Data'!$G$31,0,10*ROW('Sanitation Data'!G134)))</f>
        <v/>
      </c>
      <c r="DD140" s="271" t="str">
        <f ca="true">+IF(OFFSET('Sanitation Data'!$G$32,0,10*ROW('Sanitation Data'!G134))="","",OFFSET('Sanitation Data'!$G$32,0,10*ROW('Sanitation Data'!G134)))</f>
        <v/>
      </c>
      <c r="DE140" s="271" t="str">
        <f ca="true">+IF(OFFSET('Sanitation Data'!$H$28,0,10*ROW('Sanitation Data'!H134))="","",OFFSET('Sanitation Data'!$H$28,0,10*ROW('Sanitation Data'!H134)))</f>
        <v/>
      </c>
      <c r="DF140" s="271" t="str">
        <f ca="true">+IF(OFFSET('Sanitation Data'!$H$29,0,10*ROW('Sanitation Data'!H134))="","",OFFSET('Sanitation Data'!$H$29,0,10*ROW('Sanitation Data'!H134)))</f>
        <v/>
      </c>
      <c r="DG140" s="271" t="str">
        <f ca="true">+IF(OFFSET('Sanitation Data'!$H$30,0,10*ROW('Sanitation Data'!H134))="","",OFFSET('Sanitation Data'!$H$30,0,10*ROW('Sanitation Data'!H134)))</f>
        <v/>
      </c>
      <c r="DH140" s="271" t="str">
        <f ca="true">+IF(OFFSET('Sanitation Data'!$H$31,0,10*ROW('Sanitation Data'!H134))="","",OFFSET('Sanitation Data'!$H$31,0,10*ROW('Sanitation Data'!H134)))</f>
        <v/>
      </c>
      <c r="DI140" s="271" t="str">
        <f ca="true">+IF(OFFSET('Sanitation Data'!$H$32,0,10*ROW('Sanitation Data'!H134))="","",OFFSET('Sanitation Data'!$H$32,0,10*ROW('Sanitation Data'!H134)))</f>
        <v/>
      </c>
      <c r="DJ140" s="271" t="str">
        <f ca="true">+IF(OFFSET('Sanitation Data'!$I$28,0,10*ROW('Sanitation Data'!I134))="","",OFFSET('Sanitation Data'!$I$28,0,10*ROW('Sanitation Data'!I134)))</f>
        <v/>
      </c>
      <c r="DK140" s="271" t="str">
        <f ca="true">+IF(OFFSET('Sanitation Data'!$I$29,0,10*ROW('Sanitation Data'!I134))="","",OFFSET('Sanitation Data'!$I$29,0,10*ROW('Sanitation Data'!I134)))</f>
        <v/>
      </c>
      <c r="DL140" s="271" t="str">
        <f ca="true">+IF(OFFSET('Sanitation Data'!$I$30,0,10*ROW('Sanitation Data'!I134))="","",OFFSET('Sanitation Data'!$I$30,0,10*ROW('Sanitation Data'!I134)))</f>
        <v/>
      </c>
      <c r="DM140" s="271" t="str">
        <f ca="true">+IF(OFFSET('Sanitation Data'!$I$31,0,10*ROW('Sanitation Data'!I134))="","",OFFSET('Sanitation Data'!$I$31,0,10*ROW('Sanitation Data'!I134)))</f>
        <v/>
      </c>
      <c r="DN140" s="271" t="str">
        <f ca="true">+IF(OFFSET('Sanitation Data'!$I$32,0,10*ROW('Sanitation Data'!I134))="","",OFFSET('Sanitation Data'!$I$32,0,10*ROW('Sanitation Data'!I134)))</f>
        <v/>
      </c>
      <c r="DO140" s="271" t="str">
        <f ca="true">+IF(OFFSET('Hygiene Data'!$D$11,0,10*ROW('Hygiene Data'!D134))="","",OFFSET('Hygiene Data'!$D$11,0,10*ROW('Hygiene Data'!D134)))</f>
        <v/>
      </c>
      <c r="DP140" s="271" t="str">
        <f ca="true">+IF(OFFSET('Hygiene Data'!$D$12,0,10*ROW('Hygiene Data'!D134))="","",OFFSET('Hygiene Data'!$D$12,0,10*ROW('Hygiene Data'!D134)))</f>
        <v/>
      </c>
      <c r="DQ140" s="271" t="str">
        <f ca="true">+IF(OFFSET('Hygiene Data'!$D$13,0,10*ROW('Hygiene Data'!D134))="","",OFFSET('Hygiene Data'!$D$13,0,10*ROW('Hygiene Data'!D134)))</f>
        <v/>
      </c>
      <c r="DR140" s="271" t="str">
        <f ca="true">+IF(OFFSET('Hygiene Data'!$E$11,0,10*ROW('Hygiene Data'!E134))="","",OFFSET('Hygiene Data'!$E$11,0,10*ROW('Hygiene Data'!E134)))</f>
        <v/>
      </c>
      <c r="DS140" s="271" t="str">
        <f ca="true">+IF(OFFSET('Hygiene Data'!$E$12,0,10*ROW('Hygiene Data'!E134))="","",OFFSET('Hygiene Data'!$E$12,0,10*ROW('Hygiene Data'!E134)))</f>
        <v/>
      </c>
      <c r="DT140" s="271" t="str">
        <f ca="true">+IF(OFFSET('Hygiene Data'!$E$13,0,10*ROW('Hygiene Data'!E134))="","",OFFSET('Hygiene Data'!$E$13,0,10*ROW('Hygiene Data'!E134)))</f>
        <v/>
      </c>
      <c r="DU140" s="271" t="str">
        <f ca="true">+IF(OFFSET('Hygiene Data'!$F$11,0,10*ROW('Hygiene Data'!F134))="","",OFFSET('Hygiene Data'!$F$11,0,10*ROW('Hygiene Data'!F134)))</f>
        <v/>
      </c>
      <c r="DV140" s="271" t="str">
        <f ca="true">+IF(OFFSET('Hygiene Data'!$F$12,0,10*ROW('Hygiene Data'!F134))="","",OFFSET('Hygiene Data'!$F$12,0,10*ROW('Hygiene Data'!F134)))</f>
        <v/>
      </c>
      <c r="DW140" s="271" t="str">
        <f ca="true">+IF(OFFSET('Hygiene Data'!$F$13,0,10*ROW('Hygiene Data'!F134))="","",OFFSET('Hygiene Data'!$F$13,0,10*ROW('Hygiene Data'!F134)))</f>
        <v/>
      </c>
      <c r="DX140" s="271" t="str">
        <f ca="true">+IF(OFFSET('Hygiene Data'!$G$11,0,10*ROW('Hygiene Data'!G134))="","",OFFSET('Hygiene Data'!$G$11,0,10*ROW('Hygiene Data'!G134)))</f>
        <v/>
      </c>
      <c r="DY140" s="271" t="str">
        <f ca="true">+IF(OFFSET('Hygiene Data'!$G$12,0,10*ROW('Hygiene Data'!G134))="","",OFFSET('Hygiene Data'!$G$12,0,10*ROW('Hygiene Data'!G134)))</f>
        <v/>
      </c>
      <c r="DZ140" s="271" t="str">
        <f ca="true">+IF(OFFSET('Hygiene Data'!$G$13,0,10*ROW('Hygiene Data'!G134))="","",OFFSET('Hygiene Data'!$G$13,0,10*ROW('Hygiene Data'!G134)))</f>
        <v/>
      </c>
      <c r="EA140" s="271" t="str">
        <f ca="true">+IF(OFFSET('Hygiene Data'!$H$11,0,10*ROW('Hygiene Data'!H134))="","",OFFSET('Hygiene Data'!$H$11,0,10*ROW('Hygiene Data'!H134)))</f>
        <v/>
      </c>
      <c r="EB140" s="271" t="str">
        <f ca="true">+IF(OFFSET('Hygiene Data'!$H$12,0,10*ROW('Hygiene Data'!H134))="","",OFFSET('Hygiene Data'!$H$12,0,10*ROW('Hygiene Data'!H134)))</f>
        <v/>
      </c>
      <c r="EC140" s="271" t="str">
        <f ca="true">+IF(OFFSET('Hygiene Data'!$H$13,0,10*ROW('Hygiene Data'!H134))="","",OFFSET('Hygiene Data'!$H$13,0,10*ROW('Hygiene Data'!H134)))</f>
        <v/>
      </c>
      <c r="ED140" s="271" t="str">
        <f ca="true">+IF(OFFSET('Hygiene Data'!$I$11,0,10*ROW('Hygiene Data'!I134))="","",OFFSET('Hygiene Data'!$I$11,0,10*ROW('Hygiene Data'!I134)))</f>
        <v/>
      </c>
      <c r="EE140" s="271" t="str">
        <f ca="true">+IF(OFFSET('Hygiene Data'!$I$12,0,10*ROW('Hygiene Data'!I134))="","",OFFSET('Hygiene Data'!$I$12,0,10*ROW('Hygiene Data'!I134)))</f>
        <v/>
      </c>
      <c r="EF140" s="271"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27"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1"/>
      <c r="BS141" s="271" t="str">
        <f ca="true">+IF(OFFSET('Water Data'!$D$27,0,10*ROW('Water Data'!D135))="","",OFFSET('Water Data'!$D$27,0,10*ROW('Water Data'!D135)))</f>
        <v/>
      </c>
      <c r="BT141" s="271" t="str">
        <f ca="true">+IF(OFFSET('Water Data'!$D$28,0,10*ROW('Water Data'!D135))="","",OFFSET('Water Data'!$D$28,0,10*ROW('Water Data'!D135)))</f>
        <v/>
      </c>
      <c r="BU141" s="271" t="str">
        <f ca="true">+IF(OFFSET('Water Data'!$D$29,0,10*ROW('Water Data'!D135))="","",OFFSET('Water Data'!$D$29,0,10*ROW('Water Data'!D135)))</f>
        <v/>
      </c>
      <c r="BV141" s="271" t="str">
        <f ca="true">+IF(OFFSET('Water Data'!$E$27,0,10*ROW('Water Data'!E135))="","",OFFSET('Water Data'!$E$27,0,10*ROW('Water Data'!E135)))</f>
        <v/>
      </c>
      <c r="BW141" s="271" t="str">
        <f ca="true">+IF(OFFSET('Water Data'!$E$28,0,10*ROW('Water Data'!E135))="","",OFFSET('Water Data'!$E$28,0,10*ROW('Water Data'!E135)))</f>
        <v/>
      </c>
      <c r="BX141" s="271" t="str">
        <f ca="true">+IF(OFFSET('Water Data'!$E$29,0,10*ROW('Water Data'!E135))="","",OFFSET('Water Data'!$E$29,0,10*ROW('Water Data'!E135)))</f>
        <v/>
      </c>
      <c r="BY141" s="271" t="str">
        <f ca="true">+IF(OFFSET('Water Data'!$F$27,0,10*ROW('Water Data'!F135))="","",OFFSET('Water Data'!$F$27,0,10*ROW('Water Data'!F135)))</f>
        <v/>
      </c>
      <c r="BZ141" s="271" t="str">
        <f ca="true">+IF(OFFSET('Water Data'!$F$28,0,10*ROW('Water Data'!F135))="","",OFFSET('Water Data'!$F$28,0,10*ROW('Water Data'!F135)))</f>
        <v/>
      </c>
      <c r="CA141" s="271" t="str">
        <f ca="true">+IF(OFFSET('Water Data'!$F$29,0,10*ROW('Water Data'!F135))="","",OFFSET('Water Data'!$F$29,0,10*ROW('Water Data'!F135)))</f>
        <v/>
      </c>
      <c r="CB141" s="271" t="str">
        <f ca="true">+IF(OFFSET('Water Data'!$G$27,0,10*ROW('Water Data'!G135))="","",OFFSET('Water Data'!$G$27,0,10*ROW('Water Data'!G135)))</f>
        <v/>
      </c>
      <c r="CC141" s="271" t="str">
        <f ca="true">+IF(OFFSET('Water Data'!$G$28,0,10*ROW('Water Data'!G135))="","",OFFSET('Water Data'!$G$28,0,10*ROW('Water Data'!G135)))</f>
        <v/>
      </c>
      <c r="CD141" s="271" t="str">
        <f ca="true">+IF(OFFSET('Water Data'!$G$29,0,10*ROW('Water Data'!G135))="","",OFFSET('Water Data'!$G$29,0,10*ROW('Water Data'!G135)))</f>
        <v/>
      </c>
      <c r="CE141" s="271" t="str">
        <f ca="true">+IF(OFFSET('Water Data'!$H$27,0,10*ROW('Water Data'!H135))="","",OFFSET('Water Data'!$H$27,0,10*ROW('Water Data'!H135)))</f>
        <v/>
      </c>
      <c r="CF141" s="271" t="str">
        <f ca="true">+IF(OFFSET('Water Data'!$H$28,0,10*ROW('Water Data'!H135))="","",OFFSET('Water Data'!$H$28,0,10*ROW('Water Data'!H135)))</f>
        <v/>
      </c>
      <c r="CG141" s="271" t="str">
        <f ca="true">+IF(OFFSET('Water Data'!$H$29,0,10*ROW('Water Data'!H135))="","",OFFSET('Water Data'!$H$29,0,10*ROW('Water Data'!H135)))</f>
        <v/>
      </c>
      <c r="CH141" s="271" t="str">
        <f ca="true">+IF(OFFSET('Water Data'!$I$27,0,10*ROW('Water Data'!I135))="","",OFFSET('Water Data'!$I$27,0,10*ROW('Water Data'!I135)))</f>
        <v/>
      </c>
      <c r="CI141" s="271" t="str">
        <f ca="true">+IF(OFFSET('Water Data'!$I$28,0,10*ROW('Water Data'!I135))="","",OFFSET('Water Data'!$I$28,0,10*ROW('Water Data'!I135)))</f>
        <v/>
      </c>
      <c r="CJ141" s="271" t="str">
        <f ca="true">+IF(OFFSET('Water Data'!$I$29,0,10*ROW('Water Data'!I135))="","",OFFSET('Water Data'!$I$29,0,10*ROW('Water Data'!I135)))</f>
        <v/>
      </c>
      <c r="CK141" s="271" t="str">
        <f ca="true">+IF(OFFSET('Sanitation Data'!$D$28,0,10*ROW('Sanitation Data'!D135))="","",OFFSET('Sanitation Data'!$D$28,0,10*ROW('Sanitation Data'!D135)))</f>
        <v/>
      </c>
      <c r="CL141" s="271" t="str">
        <f ca="true">+IF(OFFSET('Sanitation Data'!$D$29,0,10*ROW('Sanitation Data'!D135))="","",OFFSET('Sanitation Data'!$D$29,0,10*ROW('Sanitation Data'!D135)))</f>
        <v/>
      </c>
      <c r="CM141" s="271" t="str">
        <f ca="true">+IF(OFFSET('Sanitation Data'!$D$30,0,10*ROW('Sanitation Data'!D135))="","",OFFSET('Sanitation Data'!$D$30,0,10*ROW('Sanitation Data'!D135)))</f>
        <v/>
      </c>
      <c r="CN141" s="271" t="str">
        <f ca="true">+IF(OFFSET('Sanitation Data'!$D$31,0,10*ROW('Sanitation Data'!D135))="","",OFFSET('Sanitation Data'!$D$31,0,10*ROW('Sanitation Data'!D135)))</f>
        <v/>
      </c>
      <c r="CO141" s="271" t="str">
        <f ca="true">+IF(OFFSET('Sanitation Data'!$D$32,0,10*ROW('Sanitation Data'!D135))="","",OFFSET('Sanitation Data'!$D$32,0,10*ROW('Sanitation Data'!D135)))</f>
        <v/>
      </c>
      <c r="CP141" s="271" t="str">
        <f ca="true">+IF(OFFSET('Sanitation Data'!$E$28,0,10*ROW('Sanitation Data'!E135))="","",OFFSET('Sanitation Data'!$E$28,0,10*ROW('Sanitation Data'!E135)))</f>
        <v/>
      </c>
      <c r="CQ141" s="271" t="str">
        <f ca="true">+IF(OFFSET('Sanitation Data'!$E$29,0,10*ROW('Sanitation Data'!E135))="","",OFFSET('Sanitation Data'!$E$29,0,10*ROW('Sanitation Data'!E135)))</f>
        <v/>
      </c>
      <c r="CR141" s="271" t="str">
        <f ca="true">+IF(OFFSET('Sanitation Data'!$E$30,0,10*ROW('Sanitation Data'!E135))="","",OFFSET('Sanitation Data'!$E$30,0,10*ROW('Sanitation Data'!E135)))</f>
        <v/>
      </c>
      <c r="CS141" s="271" t="str">
        <f ca="true">+IF(OFFSET('Sanitation Data'!$E$31,0,10*ROW('Sanitation Data'!E135))="","",OFFSET('Sanitation Data'!$E$31,0,10*ROW('Sanitation Data'!E135)))</f>
        <v/>
      </c>
      <c r="CT141" s="271" t="str">
        <f ca="true">+IF(OFFSET('Sanitation Data'!$E$32,0,10*ROW('Sanitation Data'!E135))="","",OFFSET('Sanitation Data'!$E$32,0,10*ROW('Sanitation Data'!E135)))</f>
        <v/>
      </c>
      <c r="CU141" s="271" t="str">
        <f ca="true">+IF(OFFSET('Sanitation Data'!$F$28,0,10*ROW('Sanitation Data'!F135))="","",OFFSET('Sanitation Data'!$F$28,0,10*ROW('Sanitation Data'!F135)))</f>
        <v/>
      </c>
      <c r="CV141" s="271" t="str">
        <f ca="true">+IF(OFFSET('Sanitation Data'!$F$29,0,10*ROW('Sanitation Data'!F135))="","",OFFSET('Sanitation Data'!$F$29,0,10*ROW('Sanitation Data'!F135)))</f>
        <v/>
      </c>
      <c r="CW141" s="271" t="str">
        <f ca="true">+IF(OFFSET('Sanitation Data'!$F$30,0,10*ROW('Sanitation Data'!F135))="","",OFFSET('Sanitation Data'!$F$30,0,10*ROW('Sanitation Data'!F135)))</f>
        <v/>
      </c>
      <c r="CX141" s="271" t="str">
        <f ca="true">+IF(OFFSET('Sanitation Data'!$F$31,0,10*ROW('Sanitation Data'!F135))="","",OFFSET('Sanitation Data'!$F$31,0,10*ROW('Sanitation Data'!F135)))</f>
        <v/>
      </c>
      <c r="CY141" s="271" t="str">
        <f ca="true">+IF(OFFSET('Sanitation Data'!$F$32,0,10*ROW('Sanitation Data'!F135))="","",OFFSET('Sanitation Data'!$F$32,0,10*ROW('Sanitation Data'!F135)))</f>
        <v/>
      </c>
      <c r="CZ141" s="271" t="str">
        <f ca="true">+IF(OFFSET('Sanitation Data'!$G$28,0,10*ROW('Sanitation Data'!G135))="","",OFFSET('Sanitation Data'!$G$28,0,10*ROW('Sanitation Data'!G135)))</f>
        <v/>
      </c>
      <c r="DA141" s="271" t="str">
        <f ca="true">+IF(OFFSET('Sanitation Data'!$G$29,0,10*ROW('Sanitation Data'!G135))="","",OFFSET('Sanitation Data'!$G$29,0,10*ROW('Sanitation Data'!G135)))</f>
        <v/>
      </c>
      <c r="DB141" s="271" t="str">
        <f ca="true">+IF(OFFSET('Sanitation Data'!$G$30,0,10*ROW('Sanitation Data'!G135))="","",OFFSET('Sanitation Data'!$G$30,0,10*ROW('Sanitation Data'!G135)))</f>
        <v/>
      </c>
      <c r="DC141" s="271" t="str">
        <f ca="true">+IF(OFFSET('Sanitation Data'!$G$31,0,10*ROW('Sanitation Data'!G135))="","",OFFSET('Sanitation Data'!$G$31,0,10*ROW('Sanitation Data'!G135)))</f>
        <v/>
      </c>
      <c r="DD141" s="271" t="str">
        <f ca="true">+IF(OFFSET('Sanitation Data'!$G$32,0,10*ROW('Sanitation Data'!G135))="","",OFFSET('Sanitation Data'!$G$32,0,10*ROW('Sanitation Data'!G135)))</f>
        <v/>
      </c>
      <c r="DE141" s="271" t="str">
        <f ca="true">+IF(OFFSET('Sanitation Data'!$H$28,0,10*ROW('Sanitation Data'!H135))="","",OFFSET('Sanitation Data'!$H$28,0,10*ROW('Sanitation Data'!H135)))</f>
        <v/>
      </c>
      <c r="DF141" s="271" t="str">
        <f ca="true">+IF(OFFSET('Sanitation Data'!$H$29,0,10*ROW('Sanitation Data'!H135))="","",OFFSET('Sanitation Data'!$H$29,0,10*ROW('Sanitation Data'!H135)))</f>
        <v/>
      </c>
      <c r="DG141" s="271" t="str">
        <f ca="true">+IF(OFFSET('Sanitation Data'!$H$30,0,10*ROW('Sanitation Data'!H135))="","",OFFSET('Sanitation Data'!$H$30,0,10*ROW('Sanitation Data'!H135)))</f>
        <v/>
      </c>
      <c r="DH141" s="271" t="str">
        <f ca="true">+IF(OFFSET('Sanitation Data'!$H$31,0,10*ROW('Sanitation Data'!H135))="","",OFFSET('Sanitation Data'!$H$31,0,10*ROW('Sanitation Data'!H135)))</f>
        <v/>
      </c>
      <c r="DI141" s="271" t="str">
        <f ca="true">+IF(OFFSET('Sanitation Data'!$H$32,0,10*ROW('Sanitation Data'!H135))="","",OFFSET('Sanitation Data'!$H$32,0,10*ROW('Sanitation Data'!H135)))</f>
        <v/>
      </c>
      <c r="DJ141" s="271" t="str">
        <f ca="true">+IF(OFFSET('Sanitation Data'!$I$28,0,10*ROW('Sanitation Data'!I135))="","",OFFSET('Sanitation Data'!$I$28,0,10*ROW('Sanitation Data'!I135)))</f>
        <v/>
      </c>
      <c r="DK141" s="271" t="str">
        <f ca="true">+IF(OFFSET('Sanitation Data'!$I$29,0,10*ROW('Sanitation Data'!I135))="","",OFFSET('Sanitation Data'!$I$29,0,10*ROW('Sanitation Data'!I135)))</f>
        <v/>
      </c>
      <c r="DL141" s="271" t="str">
        <f ca="true">+IF(OFFSET('Sanitation Data'!$I$30,0,10*ROW('Sanitation Data'!I135))="","",OFFSET('Sanitation Data'!$I$30,0,10*ROW('Sanitation Data'!I135)))</f>
        <v/>
      </c>
      <c r="DM141" s="271" t="str">
        <f ca="true">+IF(OFFSET('Sanitation Data'!$I$31,0,10*ROW('Sanitation Data'!I135))="","",OFFSET('Sanitation Data'!$I$31,0,10*ROW('Sanitation Data'!I135)))</f>
        <v/>
      </c>
      <c r="DN141" s="271" t="str">
        <f ca="true">+IF(OFFSET('Sanitation Data'!$I$32,0,10*ROW('Sanitation Data'!I135))="","",OFFSET('Sanitation Data'!$I$32,0,10*ROW('Sanitation Data'!I135)))</f>
        <v/>
      </c>
      <c r="DO141" s="271" t="str">
        <f ca="true">+IF(OFFSET('Hygiene Data'!$D$11,0,10*ROW('Hygiene Data'!D135))="","",OFFSET('Hygiene Data'!$D$11,0,10*ROW('Hygiene Data'!D135)))</f>
        <v/>
      </c>
      <c r="DP141" s="271" t="str">
        <f ca="true">+IF(OFFSET('Hygiene Data'!$D$12,0,10*ROW('Hygiene Data'!D135))="","",OFFSET('Hygiene Data'!$D$12,0,10*ROW('Hygiene Data'!D135)))</f>
        <v/>
      </c>
      <c r="DQ141" s="271" t="str">
        <f ca="true">+IF(OFFSET('Hygiene Data'!$D$13,0,10*ROW('Hygiene Data'!D135))="","",OFFSET('Hygiene Data'!$D$13,0,10*ROW('Hygiene Data'!D135)))</f>
        <v/>
      </c>
      <c r="DR141" s="271" t="str">
        <f ca="true">+IF(OFFSET('Hygiene Data'!$E$11,0,10*ROW('Hygiene Data'!E135))="","",OFFSET('Hygiene Data'!$E$11,0,10*ROW('Hygiene Data'!E135)))</f>
        <v/>
      </c>
      <c r="DS141" s="271" t="str">
        <f ca="true">+IF(OFFSET('Hygiene Data'!$E$12,0,10*ROW('Hygiene Data'!E135))="","",OFFSET('Hygiene Data'!$E$12,0,10*ROW('Hygiene Data'!E135)))</f>
        <v/>
      </c>
      <c r="DT141" s="271" t="str">
        <f ca="true">+IF(OFFSET('Hygiene Data'!$E$13,0,10*ROW('Hygiene Data'!E135))="","",OFFSET('Hygiene Data'!$E$13,0,10*ROW('Hygiene Data'!E135)))</f>
        <v/>
      </c>
      <c r="DU141" s="271" t="str">
        <f ca="true">+IF(OFFSET('Hygiene Data'!$F$11,0,10*ROW('Hygiene Data'!F135))="","",OFFSET('Hygiene Data'!$F$11,0,10*ROW('Hygiene Data'!F135)))</f>
        <v/>
      </c>
      <c r="DV141" s="271" t="str">
        <f ca="true">+IF(OFFSET('Hygiene Data'!$F$12,0,10*ROW('Hygiene Data'!F135))="","",OFFSET('Hygiene Data'!$F$12,0,10*ROW('Hygiene Data'!F135)))</f>
        <v/>
      </c>
      <c r="DW141" s="271" t="str">
        <f ca="true">+IF(OFFSET('Hygiene Data'!$F$13,0,10*ROW('Hygiene Data'!F135))="","",OFFSET('Hygiene Data'!$F$13,0,10*ROW('Hygiene Data'!F135)))</f>
        <v/>
      </c>
      <c r="DX141" s="271" t="str">
        <f ca="true">+IF(OFFSET('Hygiene Data'!$G$11,0,10*ROW('Hygiene Data'!G135))="","",OFFSET('Hygiene Data'!$G$11,0,10*ROW('Hygiene Data'!G135)))</f>
        <v/>
      </c>
      <c r="DY141" s="271" t="str">
        <f ca="true">+IF(OFFSET('Hygiene Data'!$G$12,0,10*ROW('Hygiene Data'!G135))="","",OFFSET('Hygiene Data'!$G$12,0,10*ROW('Hygiene Data'!G135)))</f>
        <v/>
      </c>
      <c r="DZ141" s="271" t="str">
        <f ca="true">+IF(OFFSET('Hygiene Data'!$G$13,0,10*ROW('Hygiene Data'!G135))="","",OFFSET('Hygiene Data'!$G$13,0,10*ROW('Hygiene Data'!G135)))</f>
        <v/>
      </c>
      <c r="EA141" s="271" t="str">
        <f ca="true">+IF(OFFSET('Hygiene Data'!$H$11,0,10*ROW('Hygiene Data'!H135))="","",OFFSET('Hygiene Data'!$H$11,0,10*ROW('Hygiene Data'!H135)))</f>
        <v/>
      </c>
      <c r="EB141" s="271" t="str">
        <f ca="true">+IF(OFFSET('Hygiene Data'!$H$12,0,10*ROW('Hygiene Data'!H135))="","",OFFSET('Hygiene Data'!$H$12,0,10*ROW('Hygiene Data'!H135)))</f>
        <v/>
      </c>
      <c r="EC141" s="271" t="str">
        <f ca="true">+IF(OFFSET('Hygiene Data'!$H$13,0,10*ROW('Hygiene Data'!H135))="","",OFFSET('Hygiene Data'!$H$13,0,10*ROW('Hygiene Data'!H135)))</f>
        <v/>
      </c>
      <c r="ED141" s="271" t="str">
        <f ca="true">+IF(OFFSET('Hygiene Data'!$I$11,0,10*ROW('Hygiene Data'!I135))="","",OFFSET('Hygiene Data'!$I$11,0,10*ROW('Hygiene Data'!I135)))</f>
        <v/>
      </c>
      <c r="EE141" s="271" t="str">
        <f ca="true">+IF(OFFSET('Hygiene Data'!$I$12,0,10*ROW('Hygiene Data'!I135))="","",OFFSET('Hygiene Data'!$I$12,0,10*ROW('Hygiene Data'!I135)))</f>
        <v/>
      </c>
      <c r="EF141" s="271"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27"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1"/>
      <c r="BS142" s="271" t="str">
        <f ca="true">+IF(OFFSET('Water Data'!$D$27,0,10*ROW('Water Data'!D136))="","",OFFSET('Water Data'!$D$27,0,10*ROW('Water Data'!D136)))</f>
        <v/>
      </c>
      <c r="BT142" s="271" t="str">
        <f ca="true">+IF(OFFSET('Water Data'!$D$28,0,10*ROW('Water Data'!D136))="","",OFFSET('Water Data'!$D$28,0,10*ROW('Water Data'!D136)))</f>
        <v/>
      </c>
      <c r="BU142" s="271" t="str">
        <f ca="true">+IF(OFFSET('Water Data'!$D$29,0,10*ROW('Water Data'!D136))="","",OFFSET('Water Data'!$D$29,0,10*ROW('Water Data'!D136)))</f>
        <v/>
      </c>
      <c r="BV142" s="271" t="str">
        <f ca="true">+IF(OFFSET('Water Data'!$E$27,0,10*ROW('Water Data'!E136))="","",OFFSET('Water Data'!$E$27,0,10*ROW('Water Data'!E136)))</f>
        <v/>
      </c>
      <c r="BW142" s="271" t="str">
        <f ca="true">+IF(OFFSET('Water Data'!$E$28,0,10*ROW('Water Data'!E136))="","",OFFSET('Water Data'!$E$28,0,10*ROW('Water Data'!E136)))</f>
        <v/>
      </c>
      <c r="BX142" s="271" t="str">
        <f ca="true">+IF(OFFSET('Water Data'!$E$29,0,10*ROW('Water Data'!E136))="","",OFFSET('Water Data'!$E$29,0,10*ROW('Water Data'!E136)))</f>
        <v/>
      </c>
      <c r="BY142" s="271" t="str">
        <f ca="true">+IF(OFFSET('Water Data'!$F$27,0,10*ROW('Water Data'!F136))="","",OFFSET('Water Data'!$F$27,0,10*ROW('Water Data'!F136)))</f>
        <v/>
      </c>
      <c r="BZ142" s="271" t="str">
        <f ca="true">+IF(OFFSET('Water Data'!$F$28,0,10*ROW('Water Data'!F136))="","",OFFSET('Water Data'!$F$28,0,10*ROW('Water Data'!F136)))</f>
        <v/>
      </c>
      <c r="CA142" s="271" t="str">
        <f ca="true">+IF(OFFSET('Water Data'!$F$29,0,10*ROW('Water Data'!F136))="","",OFFSET('Water Data'!$F$29,0,10*ROW('Water Data'!F136)))</f>
        <v/>
      </c>
      <c r="CB142" s="271" t="str">
        <f ca="true">+IF(OFFSET('Water Data'!$G$27,0,10*ROW('Water Data'!G136))="","",OFFSET('Water Data'!$G$27,0,10*ROW('Water Data'!G136)))</f>
        <v/>
      </c>
      <c r="CC142" s="271" t="str">
        <f ca="true">+IF(OFFSET('Water Data'!$G$28,0,10*ROW('Water Data'!G136))="","",OFFSET('Water Data'!$G$28,0,10*ROW('Water Data'!G136)))</f>
        <v/>
      </c>
      <c r="CD142" s="271" t="str">
        <f ca="true">+IF(OFFSET('Water Data'!$G$29,0,10*ROW('Water Data'!G136))="","",OFFSET('Water Data'!$G$29,0,10*ROW('Water Data'!G136)))</f>
        <v/>
      </c>
      <c r="CE142" s="271" t="str">
        <f ca="true">+IF(OFFSET('Water Data'!$H$27,0,10*ROW('Water Data'!H136))="","",OFFSET('Water Data'!$H$27,0,10*ROW('Water Data'!H136)))</f>
        <v/>
      </c>
      <c r="CF142" s="271" t="str">
        <f ca="true">+IF(OFFSET('Water Data'!$H$28,0,10*ROW('Water Data'!H136))="","",OFFSET('Water Data'!$H$28,0,10*ROW('Water Data'!H136)))</f>
        <v/>
      </c>
      <c r="CG142" s="271" t="str">
        <f ca="true">+IF(OFFSET('Water Data'!$H$29,0,10*ROW('Water Data'!H136))="","",OFFSET('Water Data'!$H$29,0,10*ROW('Water Data'!H136)))</f>
        <v/>
      </c>
      <c r="CH142" s="271" t="str">
        <f ca="true">+IF(OFFSET('Water Data'!$I$27,0,10*ROW('Water Data'!I136))="","",OFFSET('Water Data'!$I$27,0,10*ROW('Water Data'!I136)))</f>
        <v/>
      </c>
      <c r="CI142" s="271" t="str">
        <f ca="true">+IF(OFFSET('Water Data'!$I$28,0,10*ROW('Water Data'!I136))="","",OFFSET('Water Data'!$I$28,0,10*ROW('Water Data'!I136)))</f>
        <v/>
      </c>
      <c r="CJ142" s="271" t="str">
        <f ca="true">+IF(OFFSET('Water Data'!$I$29,0,10*ROW('Water Data'!I136))="","",OFFSET('Water Data'!$I$29,0,10*ROW('Water Data'!I136)))</f>
        <v/>
      </c>
      <c r="CK142" s="271" t="str">
        <f ca="true">+IF(OFFSET('Sanitation Data'!$D$28,0,10*ROW('Sanitation Data'!D136))="","",OFFSET('Sanitation Data'!$D$28,0,10*ROW('Sanitation Data'!D136)))</f>
        <v/>
      </c>
      <c r="CL142" s="271" t="str">
        <f ca="true">+IF(OFFSET('Sanitation Data'!$D$29,0,10*ROW('Sanitation Data'!D136))="","",OFFSET('Sanitation Data'!$D$29,0,10*ROW('Sanitation Data'!D136)))</f>
        <v/>
      </c>
      <c r="CM142" s="271" t="str">
        <f ca="true">+IF(OFFSET('Sanitation Data'!$D$30,0,10*ROW('Sanitation Data'!D136))="","",OFFSET('Sanitation Data'!$D$30,0,10*ROW('Sanitation Data'!D136)))</f>
        <v/>
      </c>
      <c r="CN142" s="271" t="str">
        <f ca="true">+IF(OFFSET('Sanitation Data'!$D$31,0,10*ROW('Sanitation Data'!D136))="","",OFFSET('Sanitation Data'!$D$31,0,10*ROW('Sanitation Data'!D136)))</f>
        <v/>
      </c>
      <c r="CO142" s="271" t="str">
        <f ca="true">+IF(OFFSET('Sanitation Data'!$D$32,0,10*ROW('Sanitation Data'!D136))="","",OFFSET('Sanitation Data'!$D$32,0,10*ROW('Sanitation Data'!D136)))</f>
        <v/>
      </c>
      <c r="CP142" s="271" t="str">
        <f ca="true">+IF(OFFSET('Sanitation Data'!$E$28,0,10*ROW('Sanitation Data'!E136))="","",OFFSET('Sanitation Data'!$E$28,0,10*ROW('Sanitation Data'!E136)))</f>
        <v/>
      </c>
      <c r="CQ142" s="271" t="str">
        <f ca="true">+IF(OFFSET('Sanitation Data'!$E$29,0,10*ROW('Sanitation Data'!E136))="","",OFFSET('Sanitation Data'!$E$29,0,10*ROW('Sanitation Data'!E136)))</f>
        <v/>
      </c>
      <c r="CR142" s="271" t="str">
        <f ca="true">+IF(OFFSET('Sanitation Data'!$E$30,0,10*ROW('Sanitation Data'!E136))="","",OFFSET('Sanitation Data'!$E$30,0,10*ROW('Sanitation Data'!E136)))</f>
        <v/>
      </c>
      <c r="CS142" s="271" t="str">
        <f ca="true">+IF(OFFSET('Sanitation Data'!$E$31,0,10*ROW('Sanitation Data'!E136))="","",OFFSET('Sanitation Data'!$E$31,0,10*ROW('Sanitation Data'!E136)))</f>
        <v/>
      </c>
      <c r="CT142" s="271" t="str">
        <f ca="true">+IF(OFFSET('Sanitation Data'!$E$32,0,10*ROW('Sanitation Data'!E136))="","",OFFSET('Sanitation Data'!$E$32,0,10*ROW('Sanitation Data'!E136)))</f>
        <v/>
      </c>
      <c r="CU142" s="271" t="str">
        <f ca="true">+IF(OFFSET('Sanitation Data'!$F$28,0,10*ROW('Sanitation Data'!F136))="","",OFFSET('Sanitation Data'!$F$28,0,10*ROW('Sanitation Data'!F136)))</f>
        <v/>
      </c>
      <c r="CV142" s="271" t="str">
        <f ca="true">+IF(OFFSET('Sanitation Data'!$F$29,0,10*ROW('Sanitation Data'!F136))="","",OFFSET('Sanitation Data'!$F$29,0,10*ROW('Sanitation Data'!F136)))</f>
        <v/>
      </c>
      <c r="CW142" s="271" t="str">
        <f ca="true">+IF(OFFSET('Sanitation Data'!$F$30,0,10*ROW('Sanitation Data'!F136))="","",OFFSET('Sanitation Data'!$F$30,0,10*ROW('Sanitation Data'!F136)))</f>
        <v/>
      </c>
      <c r="CX142" s="271" t="str">
        <f ca="true">+IF(OFFSET('Sanitation Data'!$F$31,0,10*ROW('Sanitation Data'!F136))="","",OFFSET('Sanitation Data'!$F$31,0,10*ROW('Sanitation Data'!F136)))</f>
        <v/>
      </c>
      <c r="CY142" s="271" t="str">
        <f ca="true">+IF(OFFSET('Sanitation Data'!$F$32,0,10*ROW('Sanitation Data'!F136))="","",OFFSET('Sanitation Data'!$F$32,0,10*ROW('Sanitation Data'!F136)))</f>
        <v/>
      </c>
      <c r="CZ142" s="271" t="str">
        <f ca="true">+IF(OFFSET('Sanitation Data'!$G$28,0,10*ROW('Sanitation Data'!G136))="","",OFFSET('Sanitation Data'!$G$28,0,10*ROW('Sanitation Data'!G136)))</f>
        <v/>
      </c>
      <c r="DA142" s="271" t="str">
        <f ca="true">+IF(OFFSET('Sanitation Data'!$G$29,0,10*ROW('Sanitation Data'!G136))="","",OFFSET('Sanitation Data'!$G$29,0,10*ROW('Sanitation Data'!G136)))</f>
        <v/>
      </c>
      <c r="DB142" s="271" t="str">
        <f ca="true">+IF(OFFSET('Sanitation Data'!$G$30,0,10*ROW('Sanitation Data'!G136))="","",OFFSET('Sanitation Data'!$G$30,0,10*ROW('Sanitation Data'!G136)))</f>
        <v/>
      </c>
      <c r="DC142" s="271" t="str">
        <f ca="true">+IF(OFFSET('Sanitation Data'!$G$31,0,10*ROW('Sanitation Data'!G136))="","",OFFSET('Sanitation Data'!$G$31,0,10*ROW('Sanitation Data'!G136)))</f>
        <v/>
      </c>
      <c r="DD142" s="271" t="str">
        <f ca="true">+IF(OFFSET('Sanitation Data'!$G$32,0,10*ROW('Sanitation Data'!G136))="","",OFFSET('Sanitation Data'!$G$32,0,10*ROW('Sanitation Data'!G136)))</f>
        <v/>
      </c>
      <c r="DE142" s="271" t="str">
        <f ca="true">+IF(OFFSET('Sanitation Data'!$H$28,0,10*ROW('Sanitation Data'!H136))="","",OFFSET('Sanitation Data'!$H$28,0,10*ROW('Sanitation Data'!H136)))</f>
        <v/>
      </c>
      <c r="DF142" s="271" t="str">
        <f ca="true">+IF(OFFSET('Sanitation Data'!$H$29,0,10*ROW('Sanitation Data'!H136))="","",OFFSET('Sanitation Data'!$H$29,0,10*ROW('Sanitation Data'!H136)))</f>
        <v/>
      </c>
      <c r="DG142" s="271" t="str">
        <f ca="true">+IF(OFFSET('Sanitation Data'!$H$30,0,10*ROW('Sanitation Data'!H136))="","",OFFSET('Sanitation Data'!$H$30,0,10*ROW('Sanitation Data'!H136)))</f>
        <v/>
      </c>
      <c r="DH142" s="271" t="str">
        <f ca="true">+IF(OFFSET('Sanitation Data'!$H$31,0,10*ROW('Sanitation Data'!H136))="","",OFFSET('Sanitation Data'!$H$31,0,10*ROW('Sanitation Data'!H136)))</f>
        <v/>
      </c>
      <c r="DI142" s="271" t="str">
        <f ca="true">+IF(OFFSET('Sanitation Data'!$H$32,0,10*ROW('Sanitation Data'!H136))="","",OFFSET('Sanitation Data'!$H$32,0,10*ROW('Sanitation Data'!H136)))</f>
        <v/>
      </c>
      <c r="DJ142" s="271" t="str">
        <f ca="true">+IF(OFFSET('Sanitation Data'!$I$28,0,10*ROW('Sanitation Data'!I136))="","",OFFSET('Sanitation Data'!$I$28,0,10*ROW('Sanitation Data'!I136)))</f>
        <v/>
      </c>
      <c r="DK142" s="271" t="str">
        <f ca="true">+IF(OFFSET('Sanitation Data'!$I$29,0,10*ROW('Sanitation Data'!I136))="","",OFFSET('Sanitation Data'!$I$29,0,10*ROW('Sanitation Data'!I136)))</f>
        <v/>
      </c>
      <c r="DL142" s="271" t="str">
        <f ca="true">+IF(OFFSET('Sanitation Data'!$I$30,0,10*ROW('Sanitation Data'!I136))="","",OFFSET('Sanitation Data'!$I$30,0,10*ROW('Sanitation Data'!I136)))</f>
        <v/>
      </c>
      <c r="DM142" s="271" t="str">
        <f ca="true">+IF(OFFSET('Sanitation Data'!$I$31,0,10*ROW('Sanitation Data'!I136))="","",OFFSET('Sanitation Data'!$I$31,0,10*ROW('Sanitation Data'!I136)))</f>
        <v/>
      </c>
      <c r="DN142" s="271" t="str">
        <f ca="true">+IF(OFFSET('Sanitation Data'!$I$32,0,10*ROW('Sanitation Data'!I136))="","",OFFSET('Sanitation Data'!$I$32,0,10*ROW('Sanitation Data'!I136)))</f>
        <v/>
      </c>
      <c r="DO142" s="271" t="str">
        <f ca="true">+IF(OFFSET('Hygiene Data'!$D$11,0,10*ROW('Hygiene Data'!D136))="","",OFFSET('Hygiene Data'!$D$11,0,10*ROW('Hygiene Data'!D136)))</f>
        <v/>
      </c>
      <c r="DP142" s="271" t="str">
        <f ca="true">+IF(OFFSET('Hygiene Data'!$D$12,0,10*ROW('Hygiene Data'!D136))="","",OFFSET('Hygiene Data'!$D$12,0,10*ROW('Hygiene Data'!D136)))</f>
        <v/>
      </c>
      <c r="DQ142" s="271" t="str">
        <f ca="true">+IF(OFFSET('Hygiene Data'!$D$13,0,10*ROW('Hygiene Data'!D136))="","",OFFSET('Hygiene Data'!$D$13,0,10*ROW('Hygiene Data'!D136)))</f>
        <v/>
      </c>
      <c r="DR142" s="271" t="str">
        <f ca="true">+IF(OFFSET('Hygiene Data'!$E$11,0,10*ROW('Hygiene Data'!E136))="","",OFFSET('Hygiene Data'!$E$11,0,10*ROW('Hygiene Data'!E136)))</f>
        <v/>
      </c>
      <c r="DS142" s="271" t="str">
        <f ca="true">+IF(OFFSET('Hygiene Data'!$E$12,0,10*ROW('Hygiene Data'!E136))="","",OFFSET('Hygiene Data'!$E$12,0,10*ROW('Hygiene Data'!E136)))</f>
        <v/>
      </c>
      <c r="DT142" s="271" t="str">
        <f ca="true">+IF(OFFSET('Hygiene Data'!$E$13,0,10*ROW('Hygiene Data'!E136))="","",OFFSET('Hygiene Data'!$E$13,0,10*ROW('Hygiene Data'!E136)))</f>
        <v/>
      </c>
      <c r="DU142" s="271" t="str">
        <f ca="true">+IF(OFFSET('Hygiene Data'!$F$11,0,10*ROW('Hygiene Data'!F136))="","",OFFSET('Hygiene Data'!$F$11,0,10*ROW('Hygiene Data'!F136)))</f>
        <v/>
      </c>
      <c r="DV142" s="271" t="str">
        <f ca="true">+IF(OFFSET('Hygiene Data'!$F$12,0,10*ROW('Hygiene Data'!F136))="","",OFFSET('Hygiene Data'!$F$12,0,10*ROW('Hygiene Data'!F136)))</f>
        <v/>
      </c>
      <c r="DW142" s="271" t="str">
        <f ca="true">+IF(OFFSET('Hygiene Data'!$F$13,0,10*ROW('Hygiene Data'!F136))="","",OFFSET('Hygiene Data'!$F$13,0,10*ROW('Hygiene Data'!F136)))</f>
        <v/>
      </c>
      <c r="DX142" s="271" t="str">
        <f ca="true">+IF(OFFSET('Hygiene Data'!$G$11,0,10*ROW('Hygiene Data'!G136))="","",OFFSET('Hygiene Data'!$G$11,0,10*ROW('Hygiene Data'!G136)))</f>
        <v/>
      </c>
      <c r="DY142" s="271" t="str">
        <f ca="true">+IF(OFFSET('Hygiene Data'!$G$12,0,10*ROW('Hygiene Data'!G136))="","",OFFSET('Hygiene Data'!$G$12,0,10*ROW('Hygiene Data'!G136)))</f>
        <v/>
      </c>
      <c r="DZ142" s="271" t="str">
        <f ca="true">+IF(OFFSET('Hygiene Data'!$G$13,0,10*ROW('Hygiene Data'!G136))="","",OFFSET('Hygiene Data'!$G$13,0,10*ROW('Hygiene Data'!G136)))</f>
        <v/>
      </c>
      <c r="EA142" s="271" t="str">
        <f ca="true">+IF(OFFSET('Hygiene Data'!$H$11,0,10*ROW('Hygiene Data'!H136))="","",OFFSET('Hygiene Data'!$H$11,0,10*ROW('Hygiene Data'!H136)))</f>
        <v/>
      </c>
      <c r="EB142" s="271" t="str">
        <f ca="true">+IF(OFFSET('Hygiene Data'!$H$12,0,10*ROW('Hygiene Data'!H136))="","",OFFSET('Hygiene Data'!$H$12,0,10*ROW('Hygiene Data'!H136)))</f>
        <v/>
      </c>
      <c r="EC142" s="271" t="str">
        <f ca="true">+IF(OFFSET('Hygiene Data'!$H$13,0,10*ROW('Hygiene Data'!H136))="","",OFFSET('Hygiene Data'!$H$13,0,10*ROW('Hygiene Data'!H136)))</f>
        <v/>
      </c>
      <c r="ED142" s="271" t="str">
        <f ca="true">+IF(OFFSET('Hygiene Data'!$I$11,0,10*ROW('Hygiene Data'!I136))="","",OFFSET('Hygiene Data'!$I$11,0,10*ROW('Hygiene Data'!I136)))</f>
        <v/>
      </c>
      <c r="EE142" s="271" t="str">
        <f ca="true">+IF(OFFSET('Hygiene Data'!$I$12,0,10*ROW('Hygiene Data'!I136))="","",OFFSET('Hygiene Data'!$I$12,0,10*ROW('Hygiene Data'!I136)))</f>
        <v/>
      </c>
      <c r="EF142" s="271"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27"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1"/>
      <c r="BS143" s="271" t="str">
        <f ca="true">+IF(OFFSET('Water Data'!$D$27,0,10*ROW('Water Data'!D137))="","",OFFSET('Water Data'!$D$27,0,10*ROW('Water Data'!D137)))</f>
        <v/>
      </c>
      <c r="BT143" s="271" t="str">
        <f ca="true">+IF(OFFSET('Water Data'!$D$28,0,10*ROW('Water Data'!D137))="","",OFFSET('Water Data'!$D$28,0,10*ROW('Water Data'!D137)))</f>
        <v/>
      </c>
      <c r="BU143" s="271" t="str">
        <f ca="true">+IF(OFFSET('Water Data'!$D$29,0,10*ROW('Water Data'!D137))="","",OFFSET('Water Data'!$D$29,0,10*ROW('Water Data'!D137)))</f>
        <v/>
      </c>
      <c r="BV143" s="271" t="str">
        <f ca="true">+IF(OFFSET('Water Data'!$E$27,0,10*ROW('Water Data'!E137))="","",OFFSET('Water Data'!$E$27,0,10*ROW('Water Data'!E137)))</f>
        <v/>
      </c>
      <c r="BW143" s="271" t="str">
        <f ca="true">+IF(OFFSET('Water Data'!$E$28,0,10*ROW('Water Data'!E137))="","",OFFSET('Water Data'!$E$28,0,10*ROW('Water Data'!E137)))</f>
        <v/>
      </c>
      <c r="BX143" s="271" t="str">
        <f ca="true">+IF(OFFSET('Water Data'!$E$29,0,10*ROW('Water Data'!E137))="","",OFFSET('Water Data'!$E$29,0,10*ROW('Water Data'!E137)))</f>
        <v/>
      </c>
      <c r="BY143" s="271" t="str">
        <f ca="true">+IF(OFFSET('Water Data'!$F$27,0,10*ROW('Water Data'!F137))="","",OFFSET('Water Data'!$F$27,0,10*ROW('Water Data'!F137)))</f>
        <v/>
      </c>
      <c r="BZ143" s="271" t="str">
        <f ca="true">+IF(OFFSET('Water Data'!$F$28,0,10*ROW('Water Data'!F137))="","",OFFSET('Water Data'!$F$28,0,10*ROW('Water Data'!F137)))</f>
        <v/>
      </c>
      <c r="CA143" s="271" t="str">
        <f ca="true">+IF(OFFSET('Water Data'!$F$29,0,10*ROW('Water Data'!F137))="","",OFFSET('Water Data'!$F$29,0,10*ROW('Water Data'!F137)))</f>
        <v/>
      </c>
      <c r="CB143" s="271" t="str">
        <f ca="true">+IF(OFFSET('Water Data'!$G$27,0,10*ROW('Water Data'!G137))="","",OFFSET('Water Data'!$G$27,0,10*ROW('Water Data'!G137)))</f>
        <v/>
      </c>
      <c r="CC143" s="271" t="str">
        <f ca="true">+IF(OFFSET('Water Data'!$G$28,0,10*ROW('Water Data'!G137))="","",OFFSET('Water Data'!$G$28,0,10*ROW('Water Data'!G137)))</f>
        <v/>
      </c>
      <c r="CD143" s="271" t="str">
        <f ca="true">+IF(OFFSET('Water Data'!$G$29,0,10*ROW('Water Data'!G137))="","",OFFSET('Water Data'!$G$29,0,10*ROW('Water Data'!G137)))</f>
        <v/>
      </c>
      <c r="CE143" s="271" t="str">
        <f ca="true">+IF(OFFSET('Water Data'!$H$27,0,10*ROW('Water Data'!H137))="","",OFFSET('Water Data'!$H$27,0,10*ROW('Water Data'!H137)))</f>
        <v/>
      </c>
      <c r="CF143" s="271" t="str">
        <f ca="true">+IF(OFFSET('Water Data'!$H$28,0,10*ROW('Water Data'!H137))="","",OFFSET('Water Data'!$H$28,0,10*ROW('Water Data'!H137)))</f>
        <v/>
      </c>
      <c r="CG143" s="271" t="str">
        <f ca="true">+IF(OFFSET('Water Data'!$H$29,0,10*ROW('Water Data'!H137))="","",OFFSET('Water Data'!$H$29,0,10*ROW('Water Data'!H137)))</f>
        <v/>
      </c>
      <c r="CH143" s="271" t="str">
        <f ca="true">+IF(OFFSET('Water Data'!$I$27,0,10*ROW('Water Data'!I137))="","",OFFSET('Water Data'!$I$27,0,10*ROW('Water Data'!I137)))</f>
        <v/>
      </c>
      <c r="CI143" s="271" t="str">
        <f ca="true">+IF(OFFSET('Water Data'!$I$28,0,10*ROW('Water Data'!I137))="","",OFFSET('Water Data'!$I$28,0,10*ROW('Water Data'!I137)))</f>
        <v/>
      </c>
      <c r="CJ143" s="271" t="str">
        <f ca="true">+IF(OFFSET('Water Data'!$I$29,0,10*ROW('Water Data'!I137))="","",OFFSET('Water Data'!$I$29,0,10*ROW('Water Data'!I137)))</f>
        <v/>
      </c>
      <c r="CK143" s="271" t="str">
        <f ca="true">+IF(OFFSET('Sanitation Data'!$D$28,0,10*ROW('Sanitation Data'!D137))="","",OFFSET('Sanitation Data'!$D$28,0,10*ROW('Sanitation Data'!D137)))</f>
        <v/>
      </c>
      <c r="CL143" s="271" t="str">
        <f ca="true">+IF(OFFSET('Sanitation Data'!$D$29,0,10*ROW('Sanitation Data'!D137))="","",OFFSET('Sanitation Data'!$D$29,0,10*ROW('Sanitation Data'!D137)))</f>
        <v/>
      </c>
      <c r="CM143" s="271" t="str">
        <f ca="true">+IF(OFFSET('Sanitation Data'!$D$30,0,10*ROW('Sanitation Data'!D137))="","",OFFSET('Sanitation Data'!$D$30,0,10*ROW('Sanitation Data'!D137)))</f>
        <v/>
      </c>
      <c r="CN143" s="271" t="str">
        <f ca="true">+IF(OFFSET('Sanitation Data'!$D$31,0,10*ROW('Sanitation Data'!D137))="","",OFFSET('Sanitation Data'!$D$31,0,10*ROW('Sanitation Data'!D137)))</f>
        <v/>
      </c>
      <c r="CO143" s="271" t="str">
        <f ca="true">+IF(OFFSET('Sanitation Data'!$D$32,0,10*ROW('Sanitation Data'!D137))="","",OFFSET('Sanitation Data'!$D$32,0,10*ROW('Sanitation Data'!D137)))</f>
        <v/>
      </c>
      <c r="CP143" s="271" t="str">
        <f ca="true">+IF(OFFSET('Sanitation Data'!$E$28,0,10*ROW('Sanitation Data'!E137))="","",OFFSET('Sanitation Data'!$E$28,0,10*ROW('Sanitation Data'!E137)))</f>
        <v/>
      </c>
      <c r="CQ143" s="271" t="str">
        <f ca="true">+IF(OFFSET('Sanitation Data'!$E$29,0,10*ROW('Sanitation Data'!E137))="","",OFFSET('Sanitation Data'!$E$29,0,10*ROW('Sanitation Data'!E137)))</f>
        <v/>
      </c>
      <c r="CR143" s="271" t="str">
        <f ca="true">+IF(OFFSET('Sanitation Data'!$E$30,0,10*ROW('Sanitation Data'!E137))="","",OFFSET('Sanitation Data'!$E$30,0,10*ROW('Sanitation Data'!E137)))</f>
        <v/>
      </c>
      <c r="CS143" s="271" t="str">
        <f ca="true">+IF(OFFSET('Sanitation Data'!$E$31,0,10*ROW('Sanitation Data'!E137))="","",OFFSET('Sanitation Data'!$E$31,0,10*ROW('Sanitation Data'!E137)))</f>
        <v/>
      </c>
      <c r="CT143" s="271" t="str">
        <f ca="true">+IF(OFFSET('Sanitation Data'!$E$32,0,10*ROW('Sanitation Data'!E137))="","",OFFSET('Sanitation Data'!$E$32,0,10*ROW('Sanitation Data'!E137)))</f>
        <v/>
      </c>
      <c r="CU143" s="271" t="str">
        <f ca="true">+IF(OFFSET('Sanitation Data'!$F$28,0,10*ROW('Sanitation Data'!F137))="","",OFFSET('Sanitation Data'!$F$28,0,10*ROW('Sanitation Data'!F137)))</f>
        <v/>
      </c>
      <c r="CV143" s="271" t="str">
        <f ca="true">+IF(OFFSET('Sanitation Data'!$F$29,0,10*ROW('Sanitation Data'!F137))="","",OFFSET('Sanitation Data'!$F$29,0,10*ROW('Sanitation Data'!F137)))</f>
        <v/>
      </c>
      <c r="CW143" s="271" t="str">
        <f ca="true">+IF(OFFSET('Sanitation Data'!$F$30,0,10*ROW('Sanitation Data'!F137))="","",OFFSET('Sanitation Data'!$F$30,0,10*ROW('Sanitation Data'!F137)))</f>
        <v/>
      </c>
      <c r="CX143" s="271" t="str">
        <f ca="true">+IF(OFFSET('Sanitation Data'!$F$31,0,10*ROW('Sanitation Data'!F137))="","",OFFSET('Sanitation Data'!$F$31,0,10*ROW('Sanitation Data'!F137)))</f>
        <v/>
      </c>
      <c r="CY143" s="271" t="str">
        <f ca="true">+IF(OFFSET('Sanitation Data'!$F$32,0,10*ROW('Sanitation Data'!F137))="","",OFFSET('Sanitation Data'!$F$32,0,10*ROW('Sanitation Data'!F137)))</f>
        <v/>
      </c>
      <c r="CZ143" s="271" t="str">
        <f ca="true">+IF(OFFSET('Sanitation Data'!$G$28,0,10*ROW('Sanitation Data'!G137))="","",OFFSET('Sanitation Data'!$G$28,0,10*ROW('Sanitation Data'!G137)))</f>
        <v/>
      </c>
      <c r="DA143" s="271" t="str">
        <f ca="true">+IF(OFFSET('Sanitation Data'!$G$29,0,10*ROW('Sanitation Data'!G137))="","",OFFSET('Sanitation Data'!$G$29,0,10*ROW('Sanitation Data'!G137)))</f>
        <v/>
      </c>
      <c r="DB143" s="271" t="str">
        <f ca="true">+IF(OFFSET('Sanitation Data'!$G$30,0,10*ROW('Sanitation Data'!G137))="","",OFFSET('Sanitation Data'!$G$30,0,10*ROW('Sanitation Data'!G137)))</f>
        <v/>
      </c>
      <c r="DC143" s="271" t="str">
        <f ca="true">+IF(OFFSET('Sanitation Data'!$G$31,0,10*ROW('Sanitation Data'!G137))="","",OFFSET('Sanitation Data'!$G$31,0,10*ROW('Sanitation Data'!G137)))</f>
        <v/>
      </c>
      <c r="DD143" s="271" t="str">
        <f ca="true">+IF(OFFSET('Sanitation Data'!$G$32,0,10*ROW('Sanitation Data'!G137))="","",OFFSET('Sanitation Data'!$G$32,0,10*ROW('Sanitation Data'!G137)))</f>
        <v/>
      </c>
      <c r="DE143" s="271" t="str">
        <f ca="true">+IF(OFFSET('Sanitation Data'!$H$28,0,10*ROW('Sanitation Data'!H137))="","",OFFSET('Sanitation Data'!$H$28,0,10*ROW('Sanitation Data'!H137)))</f>
        <v/>
      </c>
      <c r="DF143" s="271" t="str">
        <f ca="true">+IF(OFFSET('Sanitation Data'!$H$29,0,10*ROW('Sanitation Data'!H137))="","",OFFSET('Sanitation Data'!$H$29,0,10*ROW('Sanitation Data'!H137)))</f>
        <v/>
      </c>
      <c r="DG143" s="271" t="str">
        <f ca="true">+IF(OFFSET('Sanitation Data'!$H$30,0,10*ROW('Sanitation Data'!H137))="","",OFFSET('Sanitation Data'!$H$30,0,10*ROW('Sanitation Data'!H137)))</f>
        <v/>
      </c>
      <c r="DH143" s="271" t="str">
        <f ca="true">+IF(OFFSET('Sanitation Data'!$H$31,0,10*ROW('Sanitation Data'!H137))="","",OFFSET('Sanitation Data'!$H$31,0,10*ROW('Sanitation Data'!H137)))</f>
        <v/>
      </c>
      <c r="DI143" s="271" t="str">
        <f ca="true">+IF(OFFSET('Sanitation Data'!$H$32,0,10*ROW('Sanitation Data'!H137))="","",OFFSET('Sanitation Data'!$H$32,0,10*ROW('Sanitation Data'!H137)))</f>
        <v/>
      </c>
      <c r="DJ143" s="271" t="str">
        <f ca="true">+IF(OFFSET('Sanitation Data'!$I$28,0,10*ROW('Sanitation Data'!I137))="","",OFFSET('Sanitation Data'!$I$28,0,10*ROW('Sanitation Data'!I137)))</f>
        <v/>
      </c>
      <c r="DK143" s="271" t="str">
        <f ca="true">+IF(OFFSET('Sanitation Data'!$I$29,0,10*ROW('Sanitation Data'!I137))="","",OFFSET('Sanitation Data'!$I$29,0,10*ROW('Sanitation Data'!I137)))</f>
        <v/>
      </c>
      <c r="DL143" s="271" t="str">
        <f ca="true">+IF(OFFSET('Sanitation Data'!$I$30,0,10*ROW('Sanitation Data'!I137))="","",OFFSET('Sanitation Data'!$I$30,0,10*ROW('Sanitation Data'!I137)))</f>
        <v/>
      </c>
      <c r="DM143" s="271" t="str">
        <f ca="true">+IF(OFFSET('Sanitation Data'!$I$31,0,10*ROW('Sanitation Data'!I137))="","",OFFSET('Sanitation Data'!$I$31,0,10*ROW('Sanitation Data'!I137)))</f>
        <v/>
      </c>
      <c r="DN143" s="271" t="str">
        <f ca="true">+IF(OFFSET('Sanitation Data'!$I$32,0,10*ROW('Sanitation Data'!I137))="","",OFFSET('Sanitation Data'!$I$32,0,10*ROW('Sanitation Data'!I137)))</f>
        <v/>
      </c>
      <c r="DO143" s="271" t="str">
        <f ca="true">+IF(OFFSET('Hygiene Data'!$D$11,0,10*ROW('Hygiene Data'!D137))="","",OFFSET('Hygiene Data'!$D$11,0,10*ROW('Hygiene Data'!D137)))</f>
        <v/>
      </c>
      <c r="DP143" s="271" t="str">
        <f ca="true">+IF(OFFSET('Hygiene Data'!$D$12,0,10*ROW('Hygiene Data'!D137))="","",OFFSET('Hygiene Data'!$D$12,0,10*ROW('Hygiene Data'!D137)))</f>
        <v/>
      </c>
      <c r="DQ143" s="271" t="str">
        <f ca="true">+IF(OFFSET('Hygiene Data'!$D$13,0,10*ROW('Hygiene Data'!D137))="","",OFFSET('Hygiene Data'!$D$13,0,10*ROW('Hygiene Data'!D137)))</f>
        <v/>
      </c>
      <c r="DR143" s="271" t="str">
        <f ca="true">+IF(OFFSET('Hygiene Data'!$E$11,0,10*ROW('Hygiene Data'!E137))="","",OFFSET('Hygiene Data'!$E$11,0,10*ROW('Hygiene Data'!E137)))</f>
        <v/>
      </c>
      <c r="DS143" s="271" t="str">
        <f ca="true">+IF(OFFSET('Hygiene Data'!$E$12,0,10*ROW('Hygiene Data'!E137))="","",OFFSET('Hygiene Data'!$E$12,0,10*ROW('Hygiene Data'!E137)))</f>
        <v/>
      </c>
      <c r="DT143" s="271" t="str">
        <f ca="true">+IF(OFFSET('Hygiene Data'!$E$13,0,10*ROW('Hygiene Data'!E137))="","",OFFSET('Hygiene Data'!$E$13,0,10*ROW('Hygiene Data'!E137)))</f>
        <v/>
      </c>
      <c r="DU143" s="271" t="str">
        <f ca="true">+IF(OFFSET('Hygiene Data'!$F$11,0,10*ROW('Hygiene Data'!F137))="","",OFFSET('Hygiene Data'!$F$11,0,10*ROW('Hygiene Data'!F137)))</f>
        <v/>
      </c>
      <c r="DV143" s="271" t="str">
        <f ca="true">+IF(OFFSET('Hygiene Data'!$F$12,0,10*ROW('Hygiene Data'!F137))="","",OFFSET('Hygiene Data'!$F$12,0,10*ROW('Hygiene Data'!F137)))</f>
        <v/>
      </c>
      <c r="DW143" s="271" t="str">
        <f ca="true">+IF(OFFSET('Hygiene Data'!$F$13,0,10*ROW('Hygiene Data'!F137))="","",OFFSET('Hygiene Data'!$F$13,0,10*ROW('Hygiene Data'!F137)))</f>
        <v/>
      </c>
      <c r="DX143" s="271" t="str">
        <f ca="true">+IF(OFFSET('Hygiene Data'!$G$11,0,10*ROW('Hygiene Data'!G137))="","",OFFSET('Hygiene Data'!$G$11,0,10*ROW('Hygiene Data'!G137)))</f>
        <v/>
      </c>
      <c r="DY143" s="271" t="str">
        <f ca="true">+IF(OFFSET('Hygiene Data'!$G$12,0,10*ROW('Hygiene Data'!G137))="","",OFFSET('Hygiene Data'!$G$12,0,10*ROW('Hygiene Data'!G137)))</f>
        <v/>
      </c>
      <c r="DZ143" s="271" t="str">
        <f ca="true">+IF(OFFSET('Hygiene Data'!$G$13,0,10*ROW('Hygiene Data'!G137))="","",OFFSET('Hygiene Data'!$G$13,0,10*ROW('Hygiene Data'!G137)))</f>
        <v/>
      </c>
      <c r="EA143" s="271" t="str">
        <f ca="true">+IF(OFFSET('Hygiene Data'!$H$11,0,10*ROW('Hygiene Data'!H137))="","",OFFSET('Hygiene Data'!$H$11,0,10*ROW('Hygiene Data'!H137)))</f>
        <v/>
      </c>
      <c r="EB143" s="271" t="str">
        <f ca="true">+IF(OFFSET('Hygiene Data'!$H$12,0,10*ROW('Hygiene Data'!H137))="","",OFFSET('Hygiene Data'!$H$12,0,10*ROW('Hygiene Data'!H137)))</f>
        <v/>
      </c>
      <c r="EC143" s="271" t="str">
        <f ca="true">+IF(OFFSET('Hygiene Data'!$H$13,0,10*ROW('Hygiene Data'!H137))="","",OFFSET('Hygiene Data'!$H$13,0,10*ROW('Hygiene Data'!H137)))</f>
        <v/>
      </c>
      <c r="ED143" s="271" t="str">
        <f ca="true">+IF(OFFSET('Hygiene Data'!$I$11,0,10*ROW('Hygiene Data'!I137))="","",OFFSET('Hygiene Data'!$I$11,0,10*ROW('Hygiene Data'!I137)))</f>
        <v/>
      </c>
      <c r="EE143" s="271" t="str">
        <f ca="true">+IF(OFFSET('Hygiene Data'!$I$12,0,10*ROW('Hygiene Data'!I137))="","",OFFSET('Hygiene Data'!$I$12,0,10*ROW('Hygiene Data'!I137)))</f>
        <v/>
      </c>
      <c r="EF143" s="271"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27"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1"/>
      <c r="BS144" s="271" t="str">
        <f ca="true">+IF(OFFSET('Water Data'!$D$27,0,10*ROW('Water Data'!D138))="","",OFFSET('Water Data'!$D$27,0,10*ROW('Water Data'!D138)))</f>
        <v/>
      </c>
      <c r="BT144" s="271" t="str">
        <f ca="true">+IF(OFFSET('Water Data'!$D$28,0,10*ROW('Water Data'!D138))="","",OFFSET('Water Data'!$D$28,0,10*ROW('Water Data'!D138)))</f>
        <v/>
      </c>
      <c r="BU144" s="271" t="str">
        <f ca="true">+IF(OFFSET('Water Data'!$D$29,0,10*ROW('Water Data'!D138))="","",OFFSET('Water Data'!$D$29,0,10*ROW('Water Data'!D138)))</f>
        <v/>
      </c>
      <c r="BV144" s="271" t="str">
        <f ca="true">+IF(OFFSET('Water Data'!$E$27,0,10*ROW('Water Data'!E138))="","",OFFSET('Water Data'!$E$27,0,10*ROW('Water Data'!E138)))</f>
        <v/>
      </c>
      <c r="BW144" s="271" t="str">
        <f ca="true">+IF(OFFSET('Water Data'!$E$28,0,10*ROW('Water Data'!E138))="","",OFFSET('Water Data'!$E$28,0,10*ROW('Water Data'!E138)))</f>
        <v/>
      </c>
      <c r="BX144" s="271" t="str">
        <f ca="true">+IF(OFFSET('Water Data'!$E$29,0,10*ROW('Water Data'!E138))="","",OFFSET('Water Data'!$E$29,0,10*ROW('Water Data'!E138)))</f>
        <v/>
      </c>
      <c r="BY144" s="271" t="str">
        <f ca="true">+IF(OFFSET('Water Data'!$F$27,0,10*ROW('Water Data'!F138))="","",OFFSET('Water Data'!$F$27,0,10*ROW('Water Data'!F138)))</f>
        <v/>
      </c>
      <c r="BZ144" s="271" t="str">
        <f ca="true">+IF(OFFSET('Water Data'!$F$28,0,10*ROW('Water Data'!F138))="","",OFFSET('Water Data'!$F$28,0,10*ROW('Water Data'!F138)))</f>
        <v/>
      </c>
      <c r="CA144" s="271" t="str">
        <f ca="true">+IF(OFFSET('Water Data'!$F$29,0,10*ROW('Water Data'!F138))="","",OFFSET('Water Data'!$F$29,0,10*ROW('Water Data'!F138)))</f>
        <v/>
      </c>
      <c r="CB144" s="271" t="str">
        <f ca="true">+IF(OFFSET('Water Data'!$G$27,0,10*ROW('Water Data'!G138))="","",OFFSET('Water Data'!$G$27,0,10*ROW('Water Data'!G138)))</f>
        <v/>
      </c>
      <c r="CC144" s="271" t="str">
        <f ca="true">+IF(OFFSET('Water Data'!$G$28,0,10*ROW('Water Data'!G138))="","",OFFSET('Water Data'!$G$28,0,10*ROW('Water Data'!G138)))</f>
        <v/>
      </c>
      <c r="CD144" s="271" t="str">
        <f ca="true">+IF(OFFSET('Water Data'!$G$29,0,10*ROW('Water Data'!G138))="","",OFFSET('Water Data'!$G$29,0,10*ROW('Water Data'!G138)))</f>
        <v/>
      </c>
      <c r="CE144" s="271" t="str">
        <f ca="true">+IF(OFFSET('Water Data'!$H$27,0,10*ROW('Water Data'!H138))="","",OFFSET('Water Data'!$H$27,0,10*ROW('Water Data'!H138)))</f>
        <v/>
      </c>
      <c r="CF144" s="271" t="str">
        <f ca="true">+IF(OFFSET('Water Data'!$H$28,0,10*ROW('Water Data'!H138))="","",OFFSET('Water Data'!$H$28,0,10*ROW('Water Data'!H138)))</f>
        <v/>
      </c>
      <c r="CG144" s="271" t="str">
        <f ca="true">+IF(OFFSET('Water Data'!$H$29,0,10*ROW('Water Data'!H138))="","",OFFSET('Water Data'!$H$29,0,10*ROW('Water Data'!H138)))</f>
        <v/>
      </c>
      <c r="CH144" s="271" t="str">
        <f ca="true">+IF(OFFSET('Water Data'!$I$27,0,10*ROW('Water Data'!I138))="","",OFFSET('Water Data'!$I$27,0,10*ROW('Water Data'!I138)))</f>
        <v/>
      </c>
      <c r="CI144" s="271" t="str">
        <f ca="true">+IF(OFFSET('Water Data'!$I$28,0,10*ROW('Water Data'!I138))="","",OFFSET('Water Data'!$I$28,0,10*ROW('Water Data'!I138)))</f>
        <v/>
      </c>
      <c r="CJ144" s="271" t="str">
        <f ca="true">+IF(OFFSET('Water Data'!$I$29,0,10*ROW('Water Data'!I138))="","",OFFSET('Water Data'!$I$29,0,10*ROW('Water Data'!I138)))</f>
        <v/>
      </c>
      <c r="CK144" s="271" t="str">
        <f ca="true">+IF(OFFSET('Sanitation Data'!$D$28,0,10*ROW('Sanitation Data'!D138))="","",OFFSET('Sanitation Data'!$D$28,0,10*ROW('Sanitation Data'!D138)))</f>
        <v/>
      </c>
      <c r="CL144" s="271" t="str">
        <f ca="true">+IF(OFFSET('Sanitation Data'!$D$29,0,10*ROW('Sanitation Data'!D138))="","",OFFSET('Sanitation Data'!$D$29,0,10*ROW('Sanitation Data'!D138)))</f>
        <v/>
      </c>
      <c r="CM144" s="271" t="str">
        <f ca="true">+IF(OFFSET('Sanitation Data'!$D$30,0,10*ROW('Sanitation Data'!D138))="","",OFFSET('Sanitation Data'!$D$30,0,10*ROW('Sanitation Data'!D138)))</f>
        <v/>
      </c>
      <c r="CN144" s="271" t="str">
        <f ca="true">+IF(OFFSET('Sanitation Data'!$D$31,0,10*ROW('Sanitation Data'!D138))="","",OFFSET('Sanitation Data'!$D$31,0,10*ROW('Sanitation Data'!D138)))</f>
        <v/>
      </c>
      <c r="CO144" s="271" t="str">
        <f ca="true">+IF(OFFSET('Sanitation Data'!$D$32,0,10*ROW('Sanitation Data'!D138))="","",OFFSET('Sanitation Data'!$D$32,0,10*ROW('Sanitation Data'!D138)))</f>
        <v/>
      </c>
      <c r="CP144" s="271" t="str">
        <f ca="true">+IF(OFFSET('Sanitation Data'!$E$28,0,10*ROW('Sanitation Data'!E138))="","",OFFSET('Sanitation Data'!$E$28,0,10*ROW('Sanitation Data'!E138)))</f>
        <v/>
      </c>
      <c r="CQ144" s="271" t="str">
        <f ca="true">+IF(OFFSET('Sanitation Data'!$E$29,0,10*ROW('Sanitation Data'!E138))="","",OFFSET('Sanitation Data'!$E$29,0,10*ROW('Sanitation Data'!E138)))</f>
        <v/>
      </c>
      <c r="CR144" s="271" t="str">
        <f ca="true">+IF(OFFSET('Sanitation Data'!$E$30,0,10*ROW('Sanitation Data'!E138))="","",OFFSET('Sanitation Data'!$E$30,0,10*ROW('Sanitation Data'!E138)))</f>
        <v/>
      </c>
      <c r="CS144" s="271" t="str">
        <f ca="true">+IF(OFFSET('Sanitation Data'!$E$31,0,10*ROW('Sanitation Data'!E138))="","",OFFSET('Sanitation Data'!$E$31,0,10*ROW('Sanitation Data'!E138)))</f>
        <v/>
      </c>
      <c r="CT144" s="271" t="str">
        <f ca="true">+IF(OFFSET('Sanitation Data'!$E$32,0,10*ROW('Sanitation Data'!E138))="","",OFFSET('Sanitation Data'!$E$32,0,10*ROW('Sanitation Data'!E138)))</f>
        <v/>
      </c>
      <c r="CU144" s="271" t="str">
        <f ca="true">+IF(OFFSET('Sanitation Data'!$F$28,0,10*ROW('Sanitation Data'!F138))="","",OFFSET('Sanitation Data'!$F$28,0,10*ROW('Sanitation Data'!F138)))</f>
        <v/>
      </c>
      <c r="CV144" s="271" t="str">
        <f ca="true">+IF(OFFSET('Sanitation Data'!$F$29,0,10*ROW('Sanitation Data'!F138))="","",OFFSET('Sanitation Data'!$F$29,0,10*ROW('Sanitation Data'!F138)))</f>
        <v/>
      </c>
      <c r="CW144" s="271" t="str">
        <f ca="true">+IF(OFFSET('Sanitation Data'!$F$30,0,10*ROW('Sanitation Data'!F138))="","",OFFSET('Sanitation Data'!$F$30,0,10*ROW('Sanitation Data'!F138)))</f>
        <v/>
      </c>
      <c r="CX144" s="271" t="str">
        <f ca="true">+IF(OFFSET('Sanitation Data'!$F$31,0,10*ROW('Sanitation Data'!F138))="","",OFFSET('Sanitation Data'!$F$31,0,10*ROW('Sanitation Data'!F138)))</f>
        <v/>
      </c>
      <c r="CY144" s="271" t="str">
        <f ca="true">+IF(OFFSET('Sanitation Data'!$F$32,0,10*ROW('Sanitation Data'!F138))="","",OFFSET('Sanitation Data'!$F$32,0,10*ROW('Sanitation Data'!F138)))</f>
        <v/>
      </c>
      <c r="CZ144" s="271" t="str">
        <f ca="true">+IF(OFFSET('Sanitation Data'!$G$28,0,10*ROW('Sanitation Data'!G138))="","",OFFSET('Sanitation Data'!$G$28,0,10*ROW('Sanitation Data'!G138)))</f>
        <v/>
      </c>
      <c r="DA144" s="271" t="str">
        <f ca="true">+IF(OFFSET('Sanitation Data'!$G$29,0,10*ROW('Sanitation Data'!G138))="","",OFFSET('Sanitation Data'!$G$29,0,10*ROW('Sanitation Data'!G138)))</f>
        <v/>
      </c>
      <c r="DB144" s="271" t="str">
        <f ca="true">+IF(OFFSET('Sanitation Data'!$G$30,0,10*ROW('Sanitation Data'!G138))="","",OFFSET('Sanitation Data'!$G$30,0,10*ROW('Sanitation Data'!G138)))</f>
        <v/>
      </c>
      <c r="DC144" s="271" t="str">
        <f ca="true">+IF(OFFSET('Sanitation Data'!$G$31,0,10*ROW('Sanitation Data'!G138))="","",OFFSET('Sanitation Data'!$G$31,0,10*ROW('Sanitation Data'!G138)))</f>
        <v/>
      </c>
      <c r="DD144" s="271" t="str">
        <f ca="true">+IF(OFFSET('Sanitation Data'!$G$32,0,10*ROW('Sanitation Data'!G138))="","",OFFSET('Sanitation Data'!$G$32,0,10*ROW('Sanitation Data'!G138)))</f>
        <v/>
      </c>
      <c r="DE144" s="271" t="str">
        <f ca="true">+IF(OFFSET('Sanitation Data'!$H$28,0,10*ROW('Sanitation Data'!H138))="","",OFFSET('Sanitation Data'!$H$28,0,10*ROW('Sanitation Data'!H138)))</f>
        <v/>
      </c>
      <c r="DF144" s="271" t="str">
        <f ca="true">+IF(OFFSET('Sanitation Data'!$H$29,0,10*ROW('Sanitation Data'!H138))="","",OFFSET('Sanitation Data'!$H$29,0,10*ROW('Sanitation Data'!H138)))</f>
        <v/>
      </c>
      <c r="DG144" s="271" t="str">
        <f ca="true">+IF(OFFSET('Sanitation Data'!$H$30,0,10*ROW('Sanitation Data'!H138))="","",OFFSET('Sanitation Data'!$H$30,0,10*ROW('Sanitation Data'!H138)))</f>
        <v/>
      </c>
      <c r="DH144" s="271" t="str">
        <f ca="true">+IF(OFFSET('Sanitation Data'!$H$31,0,10*ROW('Sanitation Data'!H138))="","",OFFSET('Sanitation Data'!$H$31,0,10*ROW('Sanitation Data'!H138)))</f>
        <v/>
      </c>
      <c r="DI144" s="271" t="str">
        <f ca="true">+IF(OFFSET('Sanitation Data'!$H$32,0,10*ROW('Sanitation Data'!H138))="","",OFFSET('Sanitation Data'!$H$32,0,10*ROW('Sanitation Data'!H138)))</f>
        <v/>
      </c>
      <c r="DJ144" s="271" t="str">
        <f ca="true">+IF(OFFSET('Sanitation Data'!$I$28,0,10*ROW('Sanitation Data'!I138))="","",OFFSET('Sanitation Data'!$I$28,0,10*ROW('Sanitation Data'!I138)))</f>
        <v/>
      </c>
      <c r="DK144" s="271" t="str">
        <f ca="true">+IF(OFFSET('Sanitation Data'!$I$29,0,10*ROW('Sanitation Data'!I138))="","",OFFSET('Sanitation Data'!$I$29,0,10*ROW('Sanitation Data'!I138)))</f>
        <v/>
      </c>
      <c r="DL144" s="271" t="str">
        <f ca="true">+IF(OFFSET('Sanitation Data'!$I$30,0,10*ROW('Sanitation Data'!I138))="","",OFFSET('Sanitation Data'!$I$30,0,10*ROW('Sanitation Data'!I138)))</f>
        <v/>
      </c>
      <c r="DM144" s="271" t="str">
        <f ca="true">+IF(OFFSET('Sanitation Data'!$I$31,0,10*ROW('Sanitation Data'!I138))="","",OFFSET('Sanitation Data'!$I$31,0,10*ROW('Sanitation Data'!I138)))</f>
        <v/>
      </c>
      <c r="DN144" s="271" t="str">
        <f ca="true">+IF(OFFSET('Sanitation Data'!$I$32,0,10*ROW('Sanitation Data'!I138))="","",OFFSET('Sanitation Data'!$I$32,0,10*ROW('Sanitation Data'!I138)))</f>
        <v/>
      </c>
      <c r="DO144" s="271" t="str">
        <f ca="true">+IF(OFFSET('Hygiene Data'!$D$11,0,10*ROW('Hygiene Data'!D138))="","",OFFSET('Hygiene Data'!$D$11,0,10*ROW('Hygiene Data'!D138)))</f>
        <v/>
      </c>
      <c r="DP144" s="271" t="str">
        <f ca="true">+IF(OFFSET('Hygiene Data'!$D$12,0,10*ROW('Hygiene Data'!D138))="","",OFFSET('Hygiene Data'!$D$12,0,10*ROW('Hygiene Data'!D138)))</f>
        <v/>
      </c>
      <c r="DQ144" s="271" t="str">
        <f ca="true">+IF(OFFSET('Hygiene Data'!$D$13,0,10*ROW('Hygiene Data'!D138))="","",OFFSET('Hygiene Data'!$D$13,0,10*ROW('Hygiene Data'!D138)))</f>
        <v/>
      </c>
      <c r="DR144" s="271" t="str">
        <f ca="true">+IF(OFFSET('Hygiene Data'!$E$11,0,10*ROW('Hygiene Data'!E138))="","",OFFSET('Hygiene Data'!$E$11,0,10*ROW('Hygiene Data'!E138)))</f>
        <v/>
      </c>
      <c r="DS144" s="271" t="str">
        <f ca="true">+IF(OFFSET('Hygiene Data'!$E$12,0,10*ROW('Hygiene Data'!E138))="","",OFFSET('Hygiene Data'!$E$12,0,10*ROW('Hygiene Data'!E138)))</f>
        <v/>
      </c>
      <c r="DT144" s="271" t="str">
        <f ca="true">+IF(OFFSET('Hygiene Data'!$E$13,0,10*ROW('Hygiene Data'!E138))="","",OFFSET('Hygiene Data'!$E$13,0,10*ROW('Hygiene Data'!E138)))</f>
        <v/>
      </c>
      <c r="DU144" s="271" t="str">
        <f ca="true">+IF(OFFSET('Hygiene Data'!$F$11,0,10*ROW('Hygiene Data'!F138))="","",OFFSET('Hygiene Data'!$F$11,0,10*ROW('Hygiene Data'!F138)))</f>
        <v/>
      </c>
      <c r="DV144" s="271" t="str">
        <f ca="true">+IF(OFFSET('Hygiene Data'!$F$12,0,10*ROW('Hygiene Data'!F138))="","",OFFSET('Hygiene Data'!$F$12,0,10*ROW('Hygiene Data'!F138)))</f>
        <v/>
      </c>
      <c r="DW144" s="271" t="str">
        <f ca="true">+IF(OFFSET('Hygiene Data'!$F$13,0,10*ROW('Hygiene Data'!F138))="","",OFFSET('Hygiene Data'!$F$13,0,10*ROW('Hygiene Data'!F138)))</f>
        <v/>
      </c>
      <c r="DX144" s="271" t="str">
        <f ca="true">+IF(OFFSET('Hygiene Data'!$G$11,0,10*ROW('Hygiene Data'!G138))="","",OFFSET('Hygiene Data'!$G$11,0,10*ROW('Hygiene Data'!G138)))</f>
        <v/>
      </c>
      <c r="DY144" s="271" t="str">
        <f ca="true">+IF(OFFSET('Hygiene Data'!$G$12,0,10*ROW('Hygiene Data'!G138))="","",OFFSET('Hygiene Data'!$G$12,0,10*ROW('Hygiene Data'!G138)))</f>
        <v/>
      </c>
      <c r="DZ144" s="271" t="str">
        <f ca="true">+IF(OFFSET('Hygiene Data'!$G$13,0,10*ROW('Hygiene Data'!G138))="","",OFFSET('Hygiene Data'!$G$13,0,10*ROW('Hygiene Data'!G138)))</f>
        <v/>
      </c>
      <c r="EA144" s="271" t="str">
        <f ca="true">+IF(OFFSET('Hygiene Data'!$H$11,0,10*ROW('Hygiene Data'!H138))="","",OFFSET('Hygiene Data'!$H$11,0,10*ROW('Hygiene Data'!H138)))</f>
        <v/>
      </c>
      <c r="EB144" s="271" t="str">
        <f ca="true">+IF(OFFSET('Hygiene Data'!$H$12,0,10*ROW('Hygiene Data'!H138))="","",OFFSET('Hygiene Data'!$H$12,0,10*ROW('Hygiene Data'!H138)))</f>
        <v/>
      </c>
      <c r="EC144" s="271" t="str">
        <f ca="true">+IF(OFFSET('Hygiene Data'!$H$13,0,10*ROW('Hygiene Data'!H138))="","",OFFSET('Hygiene Data'!$H$13,0,10*ROW('Hygiene Data'!H138)))</f>
        <v/>
      </c>
      <c r="ED144" s="271" t="str">
        <f ca="true">+IF(OFFSET('Hygiene Data'!$I$11,0,10*ROW('Hygiene Data'!I138))="","",OFFSET('Hygiene Data'!$I$11,0,10*ROW('Hygiene Data'!I138)))</f>
        <v/>
      </c>
      <c r="EE144" s="271" t="str">
        <f ca="true">+IF(OFFSET('Hygiene Data'!$I$12,0,10*ROW('Hygiene Data'!I138))="","",OFFSET('Hygiene Data'!$I$12,0,10*ROW('Hygiene Data'!I138)))</f>
        <v/>
      </c>
      <c r="EF144" s="271"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27"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1"/>
      <c r="BS145" s="271" t="str">
        <f ca="true">+IF(OFFSET('Water Data'!$D$27,0,10*ROW('Water Data'!D139))="","",OFFSET('Water Data'!$D$27,0,10*ROW('Water Data'!D139)))</f>
        <v/>
      </c>
      <c r="BT145" s="271" t="str">
        <f ca="true">+IF(OFFSET('Water Data'!$D$28,0,10*ROW('Water Data'!D139))="","",OFFSET('Water Data'!$D$28,0,10*ROW('Water Data'!D139)))</f>
        <v/>
      </c>
      <c r="BU145" s="271" t="str">
        <f ca="true">+IF(OFFSET('Water Data'!$D$29,0,10*ROW('Water Data'!D139))="","",OFFSET('Water Data'!$D$29,0,10*ROW('Water Data'!D139)))</f>
        <v/>
      </c>
      <c r="BV145" s="271" t="str">
        <f ca="true">+IF(OFFSET('Water Data'!$E$27,0,10*ROW('Water Data'!E139))="","",OFFSET('Water Data'!$E$27,0,10*ROW('Water Data'!E139)))</f>
        <v/>
      </c>
      <c r="BW145" s="271" t="str">
        <f ca="true">+IF(OFFSET('Water Data'!$E$28,0,10*ROW('Water Data'!E139))="","",OFFSET('Water Data'!$E$28,0,10*ROW('Water Data'!E139)))</f>
        <v/>
      </c>
      <c r="BX145" s="271" t="str">
        <f ca="true">+IF(OFFSET('Water Data'!$E$29,0,10*ROW('Water Data'!E139))="","",OFFSET('Water Data'!$E$29,0,10*ROW('Water Data'!E139)))</f>
        <v/>
      </c>
      <c r="BY145" s="271" t="str">
        <f ca="true">+IF(OFFSET('Water Data'!$F$27,0,10*ROW('Water Data'!F139))="","",OFFSET('Water Data'!$F$27,0,10*ROW('Water Data'!F139)))</f>
        <v/>
      </c>
      <c r="BZ145" s="271" t="str">
        <f ca="true">+IF(OFFSET('Water Data'!$F$28,0,10*ROW('Water Data'!F139))="","",OFFSET('Water Data'!$F$28,0,10*ROW('Water Data'!F139)))</f>
        <v/>
      </c>
      <c r="CA145" s="271" t="str">
        <f ca="true">+IF(OFFSET('Water Data'!$F$29,0,10*ROW('Water Data'!F139))="","",OFFSET('Water Data'!$F$29,0,10*ROW('Water Data'!F139)))</f>
        <v/>
      </c>
      <c r="CB145" s="271" t="str">
        <f ca="true">+IF(OFFSET('Water Data'!$G$27,0,10*ROW('Water Data'!G139))="","",OFFSET('Water Data'!$G$27,0,10*ROW('Water Data'!G139)))</f>
        <v/>
      </c>
      <c r="CC145" s="271" t="str">
        <f ca="true">+IF(OFFSET('Water Data'!$G$28,0,10*ROW('Water Data'!G139))="","",OFFSET('Water Data'!$G$28,0,10*ROW('Water Data'!G139)))</f>
        <v/>
      </c>
      <c r="CD145" s="271" t="str">
        <f ca="true">+IF(OFFSET('Water Data'!$G$29,0,10*ROW('Water Data'!G139))="","",OFFSET('Water Data'!$G$29,0,10*ROW('Water Data'!G139)))</f>
        <v/>
      </c>
      <c r="CE145" s="271" t="str">
        <f ca="true">+IF(OFFSET('Water Data'!$H$27,0,10*ROW('Water Data'!H139))="","",OFFSET('Water Data'!$H$27,0,10*ROW('Water Data'!H139)))</f>
        <v/>
      </c>
      <c r="CF145" s="271" t="str">
        <f ca="true">+IF(OFFSET('Water Data'!$H$28,0,10*ROW('Water Data'!H139))="","",OFFSET('Water Data'!$H$28,0,10*ROW('Water Data'!H139)))</f>
        <v/>
      </c>
      <c r="CG145" s="271" t="str">
        <f ca="true">+IF(OFFSET('Water Data'!$H$29,0,10*ROW('Water Data'!H139))="","",OFFSET('Water Data'!$H$29,0,10*ROW('Water Data'!H139)))</f>
        <v/>
      </c>
      <c r="CH145" s="271" t="str">
        <f ca="true">+IF(OFFSET('Water Data'!$I$27,0,10*ROW('Water Data'!I139))="","",OFFSET('Water Data'!$I$27,0,10*ROW('Water Data'!I139)))</f>
        <v/>
      </c>
      <c r="CI145" s="271" t="str">
        <f ca="true">+IF(OFFSET('Water Data'!$I$28,0,10*ROW('Water Data'!I139))="","",OFFSET('Water Data'!$I$28,0,10*ROW('Water Data'!I139)))</f>
        <v/>
      </c>
      <c r="CJ145" s="271" t="str">
        <f ca="true">+IF(OFFSET('Water Data'!$I$29,0,10*ROW('Water Data'!I139))="","",OFFSET('Water Data'!$I$29,0,10*ROW('Water Data'!I139)))</f>
        <v/>
      </c>
      <c r="CK145" s="271" t="str">
        <f ca="true">+IF(OFFSET('Sanitation Data'!$D$28,0,10*ROW('Sanitation Data'!D139))="","",OFFSET('Sanitation Data'!$D$28,0,10*ROW('Sanitation Data'!D139)))</f>
        <v/>
      </c>
      <c r="CL145" s="271" t="str">
        <f ca="true">+IF(OFFSET('Sanitation Data'!$D$29,0,10*ROW('Sanitation Data'!D139))="","",OFFSET('Sanitation Data'!$D$29,0,10*ROW('Sanitation Data'!D139)))</f>
        <v/>
      </c>
      <c r="CM145" s="271" t="str">
        <f ca="true">+IF(OFFSET('Sanitation Data'!$D$30,0,10*ROW('Sanitation Data'!D139))="","",OFFSET('Sanitation Data'!$D$30,0,10*ROW('Sanitation Data'!D139)))</f>
        <v/>
      </c>
      <c r="CN145" s="271" t="str">
        <f ca="true">+IF(OFFSET('Sanitation Data'!$D$31,0,10*ROW('Sanitation Data'!D139))="","",OFFSET('Sanitation Data'!$D$31,0,10*ROW('Sanitation Data'!D139)))</f>
        <v/>
      </c>
      <c r="CO145" s="271" t="str">
        <f ca="true">+IF(OFFSET('Sanitation Data'!$D$32,0,10*ROW('Sanitation Data'!D139))="","",OFFSET('Sanitation Data'!$D$32,0,10*ROW('Sanitation Data'!D139)))</f>
        <v/>
      </c>
      <c r="CP145" s="271" t="str">
        <f ca="true">+IF(OFFSET('Sanitation Data'!$E$28,0,10*ROW('Sanitation Data'!E139))="","",OFFSET('Sanitation Data'!$E$28,0,10*ROW('Sanitation Data'!E139)))</f>
        <v/>
      </c>
      <c r="CQ145" s="271" t="str">
        <f ca="true">+IF(OFFSET('Sanitation Data'!$E$29,0,10*ROW('Sanitation Data'!E139))="","",OFFSET('Sanitation Data'!$E$29,0,10*ROW('Sanitation Data'!E139)))</f>
        <v/>
      </c>
      <c r="CR145" s="271" t="str">
        <f ca="true">+IF(OFFSET('Sanitation Data'!$E$30,0,10*ROW('Sanitation Data'!E139))="","",OFFSET('Sanitation Data'!$E$30,0,10*ROW('Sanitation Data'!E139)))</f>
        <v/>
      </c>
      <c r="CS145" s="271" t="str">
        <f ca="true">+IF(OFFSET('Sanitation Data'!$E$31,0,10*ROW('Sanitation Data'!E139))="","",OFFSET('Sanitation Data'!$E$31,0,10*ROW('Sanitation Data'!E139)))</f>
        <v/>
      </c>
      <c r="CT145" s="271" t="str">
        <f ca="true">+IF(OFFSET('Sanitation Data'!$E$32,0,10*ROW('Sanitation Data'!E139))="","",OFFSET('Sanitation Data'!$E$32,0,10*ROW('Sanitation Data'!E139)))</f>
        <v/>
      </c>
      <c r="CU145" s="271" t="str">
        <f ca="true">+IF(OFFSET('Sanitation Data'!$F$28,0,10*ROW('Sanitation Data'!F139))="","",OFFSET('Sanitation Data'!$F$28,0,10*ROW('Sanitation Data'!F139)))</f>
        <v/>
      </c>
      <c r="CV145" s="271" t="str">
        <f ca="true">+IF(OFFSET('Sanitation Data'!$F$29,0,10*ROW('Sanitation Data'!F139))="","",OFFSET('Sanitation Data'!$F$29,0,10*ROW('Sanitation Data'!F139)))</f>
        <v/>
      </c>
      <c r="CW145" s="271" t="str">
        <f ca="true">+IF(OFFSET('Sanitation Data'!$F$30,0,10*ROW('Sanitation Data'!F139))="","",OFFSET('Sanitation Data'!$F$30,0,10*ROW('Sanitation Data'!F139)))</f>
        <v/>
      </c>
      <c r="CX145" s="271" t="str">
        <f ca="true">+IF(OFFSET('Sanitation Data'!$F$31,0,10*ROW('Sanitation Data'!F139))="","",OFFSET('Sanitation Data'!$F$31,0,10*ROW('Sanitation Data'!F139)))</f>
        <v/>
      </c>
      <c r="CY145" s="271" t="str">
        <f ca="true">+IF(OFFSET('Sanitation Data'!$F$32,0,10*ROW('Sanitation Data'!F139))="","",OFFSET('Sanitation Data'!$F$32,0,10*ROW('Sanitation Data'!F139)))</f>
        <v/>
      </c>
      <c r="CZ145" s="271" t="str">
        <f ca="true">+IF(OFFSET('Sanitation Data'!$G$28,0,10*ROW('Sanitation Data'!G139))="","",OFFSET('Sanitation Data'!$G$28,0,10*ROW('Sanitation Data'!G139)))</f>
        <v/>
      </c>
      <c r="DA145" s="271" t="str">
        <f ca="true">+IF(OFFSET('Sanitation Data'!$G$29,0,10*ROW('Sanitation Data'!G139))="","",OFFSET('Sanitation Data'!$G$29,0,10*ROW('Sanitation Data'!G139)))</f>
        <v/>
      </c>
      <c r="DB145" s="271" t="str">
        <f ca="true">+IF(OFFSET('Sanitation Data'!$G$30,0,10*ROW('Sanitation Data'!G139))="","",OFFSET('Sanitation Data'!$G$30,0,10*ROW('Sanitation Data'!G139)))</f>
        <v/>
      </c>
      <c r="DC145" s="271" t="str">
        <f ca="true">+IF(OFFSET('Sanitation Data'!$G$31,0,10*ROW('Sanitation Data'!G139))="","",OFFSET('Sanitation Data'!$G$31,0,10*ROW('Sanitation Data'!G139)))</f>
        <v/>
      </c>
      <c r="DD145" s="271" t="str">
        <f ca="true">+IF(OFFSET('Sanitation Data'!$G$32,0,10*ROW('Sanitation Data'!G139))="","",OFFSET('Sanitation Data'!$G$32,0,10*ROW('Sanitation Data'!G139)))</f>
        <v/>
      </c>
      <c r="DE145" s="271" t="str">
        <f ca="true">+IF(OFFSET('Sanitation Data'!$H$28,0,10*ROW('Sanitation Data'!H139))="","",OFFSET('Sanitation Data'!$H$28,0,10*ROW('Sanitation Data'!H139)))</f>
        <v/>
      </c>
      <c r="DF145" s="271" t="str">
        <f ca="true">+IF(OFFSET('Sanitation Data'!$H$29,0,10*ROW('Sanitation Data'!H139))="","",OFFSET('Sanitation Data'!$H$29,0,10*ROW('Sanitation Data'!H139)))</f>
        <v/>
      </c>
      <c r="DG145" s="271" t="str">
        <f ca="true">+IF(OFFSET('Sanitation Data'!$H$30,0,10*ROW('Sanitation Data'!H139))="","",OFFSET('Sanitation Data'!$H$30,0,10*ROW('Sanitation Data'!H139)))</f>
        <v/>
      </c>
      <c r="DH145" s="271" t="str">
        <f ca="true">+IF(OFFSET('Sanitation Data'!$H$31,0,10*ROW('Sanitation Data'!H139))="","",OFFSET('Sanitation Data'!$H$31,0,10*ROW('Sanitation Data'!H139)))</f>
        <v/>
      </c>
      <c r="DI145" s="271" t="str">
        <f ca="true">+IF(OFFSET('Sanitation Data'!$H$32,0,10*ROW('Sanitation Data'!H139))="","",OFFSET('Sanitation Data'!$H$32,0,10*ROW('Sanitation Data'!H139)))</f>
        <v/>
      </c>
      <c r="DJ145" s="271" t="str">
        <f ca="true">+IF(OFFSET('Sanitation Data'!$I$28,0,10*ROW('Sanitation Data'!I139))="","",OFFSET('Sanitation Data'!$I$28,0,10*ROW('Sanitation Data'!I139)))</f>
        <v/>
      </c>
      <c r="DK145" s="271" t="str">
        <f ca="true">+IF(OFFSET('Sanitation Data'!$I$29,0,10*ROW('Sanitation Data'!I139))="","",OFFSET('Sanitation Data'!$I$29,0,10*ROW('Sanitation Data'!I139)))</f>
        <v/>
      </c>
      <c r="DL145" s="271" t="str">
        <f ca="true">+IF(OFFSET('Sanitation Data'!$I$30,0,10*ROW('Sanitation Data'!I139))="","",OFFSET('Sanitation Data'!$I$30,0,10*ROW('Sanitation Data'!I139)))</f>
        <v/>
      </c>
      <c r="DM145" s="271" t="str">
        <f ca="true">+IF(OFFSET('Sanitation Data'!$I$31,0,10*ROW('Sanitation Data'!I139))="","",OFFSET('Sanitation Data'!$I$31,0,10*ROW('Sanitation Data'!I139)))</f>
        <v/>
      </c>
      <c r="DN145" s="271" t="str">
        <f ca="true">+IF(OFFSET('Sanitation Data'!$I$32,0,10*ROW('Sanitation Data'!I139))="","",OFFSET('Sanitation Data'!$I$32,0,10*ROW('Sanitation Data'!I139)))</f>
        <v/>
      </c>
      <c r="DO145" s="271" t="str">
        <f ca="true">+IF(OFFSET('Hygiene Data'!$D$11,0,10*ROW('Hygiene Data'!D139))="","",OFFSET('Hygiene Data'!$D$11,0,10*ROW('Hygiene Data'!D139)))</f>
        <v/>
      </c>
      <c r="DP145" s="271" t="str">
        <f ca="true">+IF(OFFSET('Hygiene Data'!$D$12,0,10*ROW('Hygiene Data'!D139))="","",OFFSET('Hygiene Data'!$D$12,0,10*ROW('Hygiene Data'!D139)))</f>
        <v/>
      </c>
      <c r="DQ145" s="271" t="str">
        <f ca="true">+IF(OFFSET('Hygiene Data'!$D$13,0,10*ROW('Hygiene Data'!D139))="","",OFFSET('Hygiene Data'!$D$13,0,10*ROW('Hygiene Data'!D139)))</f>
        <v/>
      </c>
      <c r="DR145" s="271" t="str">
        <f ca="true">+IF(OFFSET('Hygiene Data'!$E$11,0,10*ROW('Hygiene Data'!E139))="","",OFFSET('Hygiene Data'!$E$11,0,10*ROW('Hygiene Data'!E139)))</f>
        <v/>
      </c>
      <c r="DS145" s="271" t="str">
        <f ca="true">+IF(OFFSET('Hygiene Data'!$E$12,0,10*ROW('Hygiene Data'!E139))="","",OFFSET('Hygiene Data'!$E$12,0,10*ROW('Hygiene Data'!E139)))</f>
        <v/>
      </c>
      <c r="DT145" s="271" t="str">
        <f ca="true">+IF(OFFSET('Hygiene Data'!$E$13,0,10*ROW('Hygiene Data'!E139))="","",OFFSET('Hygiene Data'!$E$13,0,10*ROW('Hygiene Data'!E139)))</f>
        <v/>
      </c>
      <c r="DU145" s="271" t="str">
        <f ca="true">+IF(OFFSET('Hygiene Data'!$F$11,0,10*ROW('Hygiene Data'!F139))="","",OFFSET('Hygiene Data'!$F$11,0,10*ROW('Hygiene Data'!F139)))</f>
        <v/>
      </c>
      <c r="DV145" s="271" t="str">
        <f ca="true">+IF(OFFSET('Hygiene Data'!$F$12,0,10*ROW('Hygiene Data'!F139))="","",OFFSET('Hygiene Data'!$F$12,0,10*ROW('Hygiene Data'!F139)))</f>
        <v/>
      </c>
      <c r="DW145" s="271" t="str">
        <f ca="true">+IF(OFFSET('Hygiene Data'!$F$13,0,10*ROW('Hygiene Data'!F139))="","",OFFSET('Hygiene Data'!$F$13,0,10*ROW('Hygiene Data'!F139)))</f>
        <v/>
      </c>
      <c r="DX145" s="271" t="str">
        <f ca="true">+IF(OFFSET('Hygiene Data'!$G$11,0,10*ROW('Hygiene Data'!G139))="","",OFFSET('Hygiene Data'!$G$11,0,10*ROW('Hygiene Data'!G139)))</f>
        <v/>
      </c>
      <c r="DY145" s="271" t="str">
        <f ca="true">+IF(OFFSET('Hygiene Data'!$G$12,0,10*ROW('Hygiene Data'!G139))="","",OFFSET('Hygiene Data'!$G$12,0,10*ROW('Hygiene Data'!G139)))</f>
        <v/>
      </c>
      <c r="DZ145" s="271" t="str">
        <f ca="true">+IF(OFFSET('Hygiene Data'!$G$13,0,10*ROW('Hygiene Data'!G139))="","",OFFSET('Hygiene Data'!$G$13,0,10*ROW('Hygiene Data'!G139)))</f>
        <v/>
      </c>
      <c r="EA145" s="271" t="str">
        <f ca="true">+IF(OFFSET('Hygiene Data'!$H$11,0,10*ROW('Hygiene Data'!H139))="","",OFFSET('Hygiene Data'!$H$11,0,10*ROW('Hygiene Data'!H139)))</f>
        <v/>
      </c>
      <c r="EB145" s="271" t="str">
        <f ca="true">+IF(OFFSET('Hygiene Data'!$H$12,0,10*ROW('Hygiene Data'!H139))="","",OFFSET('Hygiene Data'!$H$12,0,10*ROW('Hygiene Data'!H139)))</f>
        <v/>
      </c>
      <c r="EC145" s="271" t="str">
        <f ca="true">+IF(OFFSET('Hygiene Data'!$H$13,0,10*ROW('Hygiene Data'!H139))="","",OFFSET('Hygiene Data'!$H$13,0,10*ROW('Hygiene Data'!H139)))</f>
        <v/>
      </c>
      <c r="ED145" s="271" t="str">
        <f ca="true">+IF(OFFSET('Hygiene Data'!$I$11,0,10*ROW('Hygiene Data'!I139))="","",OFFSET('Hygiene Data'!$I$11,0,10*ROW('Hygiene Data'!I139)))</f>
        <v/>
      </c>
      <c r="EE145" s="271" t="str">
        <f ca="true">+IF(OFFSET('Hygiene Data'!$I$12,0,10*ROW('Hygiene Data'!I139))="","",OFFSET('Hygiene Data'!$I$12,0,10*ROW('Hygiene Data'!I139)))</f>
        <v/>
      </c>
      <c r="EF145" s="271"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27"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1"/>
      <c r="BS146" s="271" t="str">
        <f ca="true">+IF(OFFSET('Water Data'!$D$27,0,10*ROW('Water Data'!D140))="","",OFFSET('Water Data'!$D$27,0,10*ROW('Water Data'!D140)))</f>
        <v/>
      </c>
      <c r="BT146" s="271" t="str">
        <f ca="true">+IF(OFFSET('Water Data'!$D$28,0,10*ROW('Water Data'!D140))="","",OFFSET('Water Data'!$D$28,0,10*ROW('Water Data'!D140)))</f>
        <v/>
      </c>
      <c r="BU146" s="271" t="str">
        <f ca="true">+IF(OFFSET('Water Data'!$D$29,0,10*ROW('Water Data'!D140))="","",OFFSET('Water Data'!$D$29,0,10*ROW('Water Data'!D140)))</f>
        <v/>
      </c>
      <c r="BV146" s="271" t="str">
        <f ca="true">+IF(OFFSET('Water Data'!$E$27,0,10*ROW('Water Data'!E140))="","",OFFSET('Water Data'!$E$27,0,10*ROW('Water Data'!E140)))</f>
        <v/>
      </c>
      <c r="BW146" s="271" t="str">
        <f ca="true">+IF(OFFSET('Water Data'!$E$28,0,10*ROW('Water Data'!E140))="","",OFFSET('Water Data'!$E$28,0,10*ROW('Water Data'!E140)))</f>
        <v/>
      </c>
      <c r="BX146" s="271" t="str">
        <f ca="true">+IF(OFFSET('Water Data'!$E$29,0,10*ROW('Water Data'!E140))="","",OFFSET('Water Data'!$E$29,0,10*ROW('Water Data'!E140)))</f>
        <v/>
      </c>
      <c r="BY146" s="271" t="str">
        <f ca="true">+IF(OFFSET('Water Data'!$F$27,0,10*ROW('Water Data'!F140))="","",OFFSET('Water Data'!$F$27,0,10*ROW('Water Data'!F140)))</f>
        <v/>
      </c>
      <c r="BZ146" s="271" t="str">
        <f ca="true">+IF(OFFSET('Water Data'!$F$28,0,10*ROW('Water Data'!F140))="","",OFFSET('Water Data'!$F$28,0,10*ROW('Water Data'!F140)))</f>
        <v/>
      </c>
      <c r="CA146" s="271" t="str">
        <f ca="true">+IF(OFFSET('Water Data'!$F$29,0,10*ROW('Water Data'!F140))="","",OFFSET('Water Data'!$F$29,0,10*ROW('Water Data'!F140)))</f>
        <v/>
      </c>
      <c r="CB146" s="271" t="str">
        <f ca="true">+IF(OFFSET('Water Data'!$G$27,0,10*ROW('Water Data'!G140))="","",OFFSET('Water Data'!$G$27,0,10*ROW('Water Data'!G140)))</f>
        <v/>
      </c>
      <c r="CC146" s="271" t="str">
        <f ca="true">+IF(OFFSET('Water Data'!$G$28,0,10*ROW('Water Data'!G140))="","",OFFSET('Water Data'!$G$28,0,10*ROW('Water Data'!G140)))</f>
        <v/>
      </c>
      <c r="CD146" s="271" t="str">
        <f ca="true">+IF(OFFSET('Water Data'!$G$29,0,10*ROW('Water Data'!G140))="","",OFFSET('Water Data'!$G$29,0,10*ROW('Water Data'!G140)))</f>
        <v/>
      </c>
      <c r="CE146" s="271" t="str">
        <f ca="true">+IF(OFFSET('Water Data'!$H$27,0,10*ROW('Water Data'!H140))="","",OFFSET('Water Data'!$H$27,0,10*ROW('Water Data'!H140)))</f>
        <v/>
      </c>
      <c r="CF146" s="271" t="str">
        <f ca="true">+IF(OFFSET('Water Data'!$H$28,0,10*ROW('Water Data'!H140))="","",OFFSET('Water Data'!$H$28,0,10*ROW('Water Data'!H140)))</f>
        <v/>
      </c>
      <c r="CG146" s="271" t="str">
        <f ca="true">+IF(OFFSET('Water Data'!$H$29,0,10*ROW('Water Data'!H140))="","",OFFSET('Water Data'!$H$29,0,10*ROW('Water Data'!H140)))</f>
        <v/>
      </c>
      <c r="CH146" s="271" t="str">
        <f ca="true">+IF(OFFSET('Water Data'!$I$27,0,10*ROW('Water Data'!I140))="","",OFFSET('Water Data'!$I$27,0,10*ROW('Water Data'!I140)))</f>
        <v/>
      </c>
      <c r="CI146" s="271" t="str">
        <f ca="true">+IF(OFFSET('Water Data'!$I$28,0,10*ROW('Water Data'!I140))="","",OFFSET('Water Data'!$I$28,0,10*ROW('Water Data'!I140)))</f>
        <v/>
      </c>
      <c r="CJ146" s="271" t="str">
        <f ca="true">+IF(OFFSET('Water Data'!$I$29,0,10*ROW('Water Data'!I140))="","",OFFSET('Water Data'!$I$29,0,10*ROW('Water Data'!I140)))</f>
        <v/>
      </c>
      <c r="CK146" s="271" t="str">
        <f ca="true">+IF(OFFSET('Sanitation Data'!$D$28,0,10*ROW('Sanitation Data'!D140))="","",OFFSET('Sanitation Data'!$D$28,0,10*ROW('Sanitation Data'!D140)))</f>
        <v/>
      </c>
      <c r="CL146" s="271" t="str">
        <f ca="true">+IF(OFFSET('Sanitation Data'!$D$29,0,10*ROW('Sanitation Data'!D140))="","",OFFSET('Sanitation Data'!$D$29,0,10*ROW('Sanitation Data'!D140)))</f>
        <v/>
      </c>
      <c r="CM146" s="271" t="str">
        <f ca="true">+IF(OFFSET('Sanitation Data'!$D$30,0,10*ROW('Sanitation Data'!D140))="","",OFFSET('Sanitation Data'!$D$30,0,10*ROW('Sanitation Data'!D140)))</f>
        <v/>
      </c>
      <c r="CN146" s="271" t="str">
        <f ca="true">+IF(OFFSET('Sanitation Data'!$D$31,0,10*ROW('Sanitation Data'!D140))="","",OFFSET('Sanitation Data'!$D$31,0,10*ROW('Sanitation Data'!D140)))</f>
        <v/>
      </c>
      <c r="CO146" s="271" t="str">
        <f ca="true">+IF(OFFSET('Sanitation Data'!$D$32,0,10*ROW('Sanitation Data'!D140))="","",OFFSET('Sanitation Data'!$D$32,0,10*ROW('Sanitation Data'!D140)))</f>
        <v/>
      </c>
      <c r="CP146" s="271" t="str">
        <f ca="true">+IF(OFFSET('Sanitation Data'!$E$28,0,10*ROW('Sanitation Data'!E140))="","",OFFSET('Sanitation Data'!$E$28,0,10*ROW('Sanitation Data'!E140)))</f>
        <v/>
      </c>
      <c r="CQ146" s="271" t="str">
        <f ca="true">+IF(OFFSET('Sanitation Data'!$E$29,0,10*ROW('Sanitation Data'!E140))="","",OFFSET('Sanitation Data'!$E$29,0,10*ROW('Sanitation Data'!E140)))</f>
        <v/>
      </c>
      <c r="CR146" s="271" t="str">
        <f ca="true">+IF(OFFSET('Sanitation Data'!$E$30,0,10*ROW('Sanitation Data'!E140))="","",OFFSET('Sanitation Data'!$E$30,0,10*ROW('Sanitation Data'!E140)))</f>
        <v/>
      </c>
      <c r="CS146" s="271" t="str">
        <f ca="true">+IF(OFFSET('Sanitation Data'!$E$31,0,10*ROW('Sanitation Data'!E140))="","",OFFSET('Sanitation Data'!$E$31,0,10*ROW('Sanitation Data'!E140)))</f>
        <v/>
      </c>
      <c r="CT146" s="271" t="str">
        <f ca="true">+IF(OFFSET('Sanitation Data'!$E$32,0,10*ROW('Sanitation Data'!E140))="","",OFFSET('Sanitation Data'!$E$32,0,10*ROW('Sanitation Data'!E140)))</f>
        <v/>
      </c>
      <c r="CU146" s="271" t="str">
        <f ca="true">+IF(OFFSET('Sanitation Data'!$F$28,0,10*ROW('Sanitation Data'!F140))="","",OFFSET('Sanitation Data'!$F$28,0,10*ROW('Sanitation Data'!F140)))</f>
        <v/>
      </c>
      <c r="CV146" s="271" t="str">
        <f ca="true">+IF(OFFSET('Sanitation Data'!$F$29,0,10*ROW('Sanitation Data'!F140))="","",OFFSET('Sanitation Data'!$F$29,0,10*ROW('Sanitation Data'!F140)))</f>
        <v/>
      </c>
      <c r="CW146" s="271" t="str">
        <f ca="true">+IF(OFFSET('Sanitation Data'!$F$30,0,10*ROW('Sanitation Data'!F140))="","",OFFSET('Sanitation Data'!$F$30,0,10*ROW('Sanitation Data'!F140)))</f>
        <v/>
      </c>
      <c r="CX146" s="271" t="str">
        <f ca="true">+IF(OFFSET('Sanitation Data'!$F$31,0,10*ROW('Sanitation Data'!F140))="","",OFFSET('Sanitation Data'!$F$31,0,10*ROW('Sanitation Data'!F140)))</f>
        <v/>
      </c>
      <c r="CY146" s="271" t="str">
        <f ca="true">+IF(OFFSET('Sanitation Data'!$F$32,0,10*ROW('Sanitation Data'!F140))="","",OFFSET('Sanitation Data'!$F$32,0,10*ROW('Sanitation Data'!F140)))</f>
        <v/>
      </c>
      <c r="CZ146" s="271" t="str">
        <f ca="true">+IF(OFFSET('Sanitation Data'!$G$28,0,10*ROW('Sanitation Data'!G140))="","",OFFSET('Sanitation Data'!$G$28,0,10*ROW('Sanitation Data'!G140)))</f>
        <v/>
      </c>
      <c r="DA146" s="271" t="str">
        <f ca="true">+IF(OFFSET('Sanitation Data'!$G$29,0,10*ROW('Sanitation Data'!G140))="","",OFFSET('Sanitation Data'!$G$29,0,10*ROW('Sanitation Data'!G140)))</f>
        <v/>
      </c>
      <c r="DB146" s="271" t="str">
        <f ca="true">+IF(OFFSET('Sanitation Data'!$G$30,0,10*ROW('Sanitation Data'!G140))="","",OFFSET('Sanitation Data'!$G$30,0,10*ROW('Sanitation Data'!G140)))</f>
        <v/>
      </c>
      <c r="DC146" s="271" t="str">
        <f ca="true">+IF(OFFSET('Sanitation Data'!$G$31,0,10*ROW('Sanitation Data'!G140))="","",OFFSET('Sanitation Data'!$G$31,0,10*ROW('Sanitation Data'!G140)))</f>
        <v/>
      </c>
      <c r="DD146" s="271" t="str">
        <f ca="true">+IF(OFFSET('Sanitation Data'!$G$32,0,10*ROW('Sanitation Data'!G140))="","",OFFSET('Sanitation Data'!$G$32,0,10*ROW('Sanitation Data'!G140)))</f>
        <v/>
      </c>
      <c r="DE146" s="271" t="str">
        <f ca="true">+IF(OFFSET('Sanitation Data'!$H$28,0,10*ROW('Sanitation Data'!H140))="","",OFFSET('Sanitation Data'!$H$28,0,10*ROW('Sanitation Data'!H140)))</f>
        <v/>
      </c>
      <c r="DF146" s="271" t="str">
        <f ca="true">+IF(OFFSET('Sanitation Data'!$H$29,0,10*ROW('Sanitation Data'!H140))="","",OFFSET('Sanitation Data'!$H$29,0,10*ROW('Sanitation Data'!H140)))</f>
        <v/>
      </c>
      <c r="DG146" s="271" t="str">
        <f ca="true">+IF(OFFSET('Sanitation Data'!$H$30,0,10*ROW('Sanitation Data'!H140))="","",OFFSET('Sanitation Data'!$H$30,0,10*ROW('Sanitation Data'!H140)))</f>
        <v/>
      </c>
      <c r="DH146" s="271" t="str">
        <f ca="true">+IF(OFFSET('Sanitation Data'!$H$31,0,10*ROW('Sanitation Data'!H140))="","",OFFSET('Sanitation Data'!$H$31,0,10*ROW('Sanitation Data'!H140)))</f>
        <v/>
      </c>
      <c r="DI146" s="271" t="str">
        <f ca="true">+IF(OFFSET('Sanitation Data'!$H$32,0,10*ROW('Sanitation Data'!H140))="","",OFFSET('Sanitation Data'!$H$32,0,10*ROW('Sanitation Data'!H140)))</f>
        <v/>
      </c>
      <c r="DJ146" s="271" t="str">
        <f ca="true">+IF(OFFSET('Sanitation Data'!$I$28,0,10*ROW('Sanitation Data'!I140))="","",OFFSET('Sanitation Data'!$I$28,0,10*ROW('Sanitation Data'!I140)))</f>
        <v/>
      </c>
      <c r="DK146" s="271" t="str">
        <f ca="true">+IF(OFFSET('Sanitation Data'!$I$29,0,10*ROW('Sanitation Data'!I140))="","",OFFSET('Sanitation Data'!$I$29,0,10*ROW('Sanitation Data'!I140)))</f>
        <v/>
      </c>
      <c r="DL146" s="271" t="str">
        <f ca="true">+IF(OFFSET('Sanitation Data'!$I$30,0,10*ROW('Sanitation Data'!I140))="","",OFFSET('Sanitation Data'!$I$30,0,10*ROW('Sanitation Data'!I140)))</f>
        <v/>
      </c>
      <c r="DM146" s="271" t="str">
        <f ca="true">+IF(OFFSET('Sanitation Data'!$I$31,0,10*ROW('Sanitation Data'!I140))="","",OFFSET('Sanitation Data'!$I$31,0,10*ROW('Sanitation Data'!I140)))</f>
        <v/>
      </c>
      <c r="DN146" s="271" t="str">
        <f ca="true">+IF(OFFSET('Sanitation Data'!$I$32,0,10*ROW('Sanitation Data'!I140))="","",OFFSET('Sanitation Data'!$I$32,0,10*ROW('Sanitation Data'!I140)))</f>
        <v/>
      </c>
      <c r="DO146" s="271" t="str">
        <f ca="true">+IF(OFFSET('Hygiene Data'!$D$11,0,10*ROW('Hygiene Data'!D140))="","",OFFSET('Hygiene Data'!$D$11,0,10*ROW('Hygiene Data'!D140)))</f>
        <v/>
      </c>
      <c r="DP146" s="271" t="str">
        <f ca="true">+IF(OFFSET('Hygiene Data'!$D$12,0,10*ROW('Hygiene Data'!D140))="","",OFFSET('Hygiene Data'!$D$12,0,10*ROW('Hygiene Data'!D140)))</f>
        <v/>
      </c>
      <c r="DQ146" s="271" t="str">
        <f ca="true">+IF(OFFSET('Hygiene Data'!$D$13,0,10*ROW('Hygiene Data'!D140))="","",OFFSET('Hygiene Data'!$D$13,0,10*ROW('Hygiene Data'!D140)))</f>
        <v/>
      </c>
      <c r="DR146" s="271" t="str">
        <f ca="true">+IF(OFFSET('Hygiene Data'!$E$11,0,10*ROW('Hygiene Data'!E140))="","",OFFSET('Hygiene Data'!$E$11,0,10*ROW('Hygiene Data'!E140)))</f>
        <v/>
      </c>
      <c r="DS146" s="271" t="str">
        <f ca="true">+IF(OFFSET('Hygiene Data'!$E$12,0,10*ROW('Hygiene Data'!E140))="","",OFFSET('Hygiene Data'!$E$12,0,10*ROW('Hygiene Data'!E140)))</f>
        <v/>
      </c>
      <c r="DT146" s="271" t="str">
        <f ca="true">+IF(OFFSET('Hygiene Data'!$E$13,0,10*ROW('Hygiene Data'!E140))="","",OFFSET('Hygiene Data'!$E$13,0,10*ROW('Hygiene Data'!E140)))</f>
        <v/>
      </c>
      <c r="DU146" s="271" t="str">
        <f ca="true">+IF(OFFSET('Hygiene Data'!$F$11,0,10*ROW('Hygiene Data'!F140))="","",OFFSET('Hygiene Data'!$F$11,0,10*ROW('Hygiene Data'!F140)))</f>
        <v/>
      </c>
      <c r="DV146" s="271" t="str">
        <f ca="true">+IF(OFFSET('Hygiene Data'!$F$12,0,10*ROW('Hygiene Data'!F140))="","",OFFSET('Hygiene Data'!$F$12,0,10*ROW('Hygiene Data'!F140)))</f>
        <v/>
      </c>
      <c r="DW146" s="271" t="str">
        <f ca="true">+IF(OFFSET('Hygiene Data'!$F$13,0,10*ROW('Hygiene Data'!F140))="","",OFFSET('Hygiene Data'!$F$13,0,10*ROW('Hygiene Data'!F140)))</f>
        <v/>
      </c>
      <c r="DX146" s="271" t="str">
        <f ca="true">+IF(OFFSET('Hygiene Data'!$G$11,0,10*ROW('Hygiene Data'!G140))="","",OFFSET('Hygiene Data'!$G$11,0,10*ROW('Hygiene Data'!G140)))</f>
        <v/>
      </c>
      <c r="DY146" s="271" t="str">
        <f ca="true">+IF(OFFSET('Hygiene Data'!$G$12,0,10*ROW('Hygiene Data'!G140))="","",OFFSET('Hygiene Data'!$G$12,0,10*ROW('Hygiene Data'!G140)))</f>
        <v/>
      </c>
      <c r="DZ146" s="271" t="str">
        <f ca="true">+IF(OFFSET('Hygiene Data'!$G$13,0,10*ROW('Hygiene Data'!G140))="","",OFFSET('Hygiene Data'!$G$13,0,10*ROW('Hygiene Data'!G140)))</f>
        <v/>
      </c>
      <c r="EA146" s="271" t="str">
        <f ca="true">+IF(OFFSET('Hygiene Data'!$H$11,0,10*ROW('Hygiene Data'!H140))="","",OFFSET('Hygiene Data'!$H$11,0,10*ROW('Hygiene Data'!H140)))</f>
        <v/>
      </c>
      <c r="EB146" s="271" t="str">
        <f ca="true">+IF(OFFSET('Hygiene Data'!$H$12,0,10*ROW('Hygiene Data'!H140))="","",OFFSET('Hygiene Data'!$H$12,0,10*ROW('Hygiene Data'!H140)))</f>
        <v/>
      </c>
      <c r="EC146" s="271" t="str">
        <f ca="true">+IF(OFFSET('Hygiene Data'!$H$13,0,10*ROW('Hygiene Data'!H140))="","",OFFSET('Hygiene Data'!$H$13,0,10*ROW('Hygiene Data'!H140)))</f>
        <v/>
      </c>
      <c r="ED146" s="271" t="str">
        <f ca="true">+IF(OFFSET('Hygiene Data'!$I$11,0,10*ROW('Hygiene Data'!I140))="","",OFFSET('Hygiene Data'!$I$11,0,10*ROW('Hygiene Data'!I140)))</f>
        <v/>
      </c>
      <c r="EE146" s="271" t="str">
        <f ca="true">+IF(OFFSET('Hygiene Data'!$I$12,0,10*ROW('Hygiene Data'!I140))="","",OFFSET('Hygiene Data'!$I$12,0,10*ROW('Hygiene Data'!I140)))</f>
        <v/>
      </c>
      <c r="EF146" s="271"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27"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1"/>
      <c r="BS147" s="271" t="str">
        <f ca="true">+IF(OFFSET('Water Data'!$D$27,0,10*ROW('Water Data'!D141))="","",OFFSET('Water Data'!$D$27,0,10*ROW('Water Data'!D141)))</f>
        <v/>
      </c>
      <c r="BT147" s="271" t="str">
        <f ca="true">+IF(OFFSET('Water Data'!$D$28,0,10*ROW('Water Data'!D141))="","",OFFSET('Water Data'!$D$28,0,10*ROW('Water Data'!D141)))</f>
        <v/>
      </c>
      <c r="BU147" s="271" t="str">
        <f ca="true">+IF(OFFSET('Water Data'!$D$29,0,10*ROW('Water Data'!D141))="","",OFFSET('Water Data'!$D$29,0,10*ROW('Water Data'!D141)))</f>
        <v/>
      </c>
      <c r="BV147" s="271" t="str">
        <f ca="true">+IF(OFFSET('Water Data'!$E$27,0,10*ROW('Water Data'!E141))="","",OFFSET('Water Data'!$E$27,0,10*ROW('Water Data'!E141)))</f>
        <v/>
      </c>
      <c r="BW147" s="271" t="str">
        <f ca="true">+IF(OFFSET('Water Data'!$E$28,0,10*ROW('Water Data'!E141))="","",OFFSET('Water Data'!$E$28,0,10*ROW('Water Data'!E141)))</f>
        <v/>
      </c>
      <c r="BX147" s="271" t="str">
        <f ca="true">+IF(OFFSET('Water Data'!$E$29,0,10*ROW('Water Data'!E141))="","",OFFSET('Water Data'!$E$29,0,10*ROW('Water Data'!E141)))</f>
        <v/>
      </c>
      <c r="BY147" s="271" t="str">
        <f ca="true">+IF(OFFSET('Water Data'!$F$27,0,10*ROW('Water Data'!F141))="","",OFFSET('Water Data'!$F$27,0,10*ROW('Water Data'!F141)))</f>
        <v/>
      </c>
      <c r="BZ147" s="271" t="str">
        <f ca="true">+IF(OFFSET('Water Data'!$F$28,0,10*ROW('Water Data'!F141))="","",OFFSET('Water Data'!$F$28,0,10*ROW('Water Data'!F141)))</f>
        <v/>
      </c>
      <c r="CA147" s="271" t="str">
        <f ca="true">+IF(OFFSET('Water Data'!$F$29,0,10*ROW('Water Data'!F141))="","",OFFSET('Water Data'!$F$29,0,10*ROW('Water Data'!F141)))</f>
        <v/>
      </c>
      <c r="CB147" s="271" t="str">
        <f ca="true">+IF(OFFSET('Water Data'!$G$27,0,10*ROW('Water Data'!G141))="","",OFFSET('Water Data'!$G$27,0,10*ROW('Water Data'!G141)))</f>
        <v/>
      </c>
      <c r="CC147" s="271" t="str">
        <f ca="true">+IF(OFFSET('Water Data'!$G$28,0,10*ROW('Water Data'!G141))="","",OFFSET('Water Data'!$G$28,0,10*ROW('Water Data'!G141)))</f>
        <v/>
      </c>
      <c r="CD147" s="271" t="str">
        <f ca="true">+IF(OFFSET('Water Data'!$G$29,0,10*ROW('Water Data'!G141))="","",OFFSET('Water Data'!$G$29,0,10*ROW('Water Data'!G141)))</f>
        <v/>
      </c>
      <c r="CE147" s="271" t="str">
        <f ca="true">+IF(OFFSET('Water Data'!$H$27,0,10*ROW('Water Data'!H141))="","",OFFSET('Water Data'!$H$27,0,10*ROW('Water Data'!H141)))</f>
        <v/>
      </c>
      <c r="CF147" s="271" t="str">
        <f ca="true">+IF(OFFSET('Water Data'!$H$28,0,10*ROW('Water Data'!H141))="","",OFFSET('Water Data'!$H$28,0,10*ROW('Water Data'!H141)))</f>
        <v/>
      </c>
      <c r="CG147" s="271" t="str">
        <f ca="true">+IF(OFFSET('Water Data'!$H$29,0,10*ROW('Water Data'!H141))="","",OFFSET('Water Data'!$H$29,0,10*ROW('Water Data'!H141)))</f>
        <v/>
      </c>
      <c r="CH147" s="271" t="str">
        <f ca="true">+IF(OFFSET('Water Data'!$I$27,0,10*ROW('Water Data'!I141))="","",OFFSET('Water Data'!$I$27,0,10*ROW('Water Data'!I141)))</f>
        <v/>
      </c>
      <c r="CI147" s="271" t="str">
        <f ca="true">+IF(OFFSET('Water Data'!$I$28,0,10*ROW('Water Data'!I141))="","",OFFSET('Water Data'!$I$28,0,10*ROW('Water Data'!I141)))</f>
        <v/>
      </c>
      <c r="CJ147" s="271" t="str">
        <f ca="true">+IF(OFFSET('Water Data'!$I$29,0,10*ROW('Water Data'!I141))="","",OFFSET('Water Data'!$I$29,0,10*ROW('Water Data'!I141)))</f>
        <v/>
      </c>
      <c r="CK147" s="271" t="str">
        <f ca="true">+IF(OFFSET('Sanitation Data'!$D$28,0,10*ROW('Sanitation Data'!D141))="","",OFFSET('Sanitation Data'!$D$28,0,10*ROW('Sanitation Data'!D141)))</f>
        <v/>
      </c>
      <c r="CL147" s="271" t="str">
        <f ca="true">+IF(OFFSET('Sanitation Data'!$D$29,0,10*ROW('Sanitation Data'!D141))="","",OFFSET('Sanitation Data'!$D$29,0,10*ROW('Sanitation Data'!D141)))</f>
        <v/>
      </c>
      <c r="CM147" s="271" t="str">
        <f ca="true">+IF(OFFSET('Sanitation Data'!$D$30,0,10*ROW('Sanitation Data'!D141))="","",OFFSET('Sanitation Data'!$D$30,0,10*ROW('Sanitation Data'!D141)))</f>
        <v/>
      </c>
      <c r="CN147" s="271" t="str">
        <f ca="true">+IF(OFFSET('Sanitation Data'!$D$31,0,10*ROW('Sanitation Data'!D141))="","",OFFSET('Sanitation Data'!$D$31,0,10*ROW('Sanitation Data'!D141)))</f>
        <v/>
      </c>
      <c r="CO147" s="271" t="str">
        <f ca="true">+IF(OFFSET('Sanitation Data'!$D$32,0,10*ROW('Sanitation Data'!D141))="","",OFFSET('Sanitation Data'!$D$32,0,10*ROW('Sanitation Data'!D141)))</f>
        <v/>
      </c>
      <c r="CP147" s="271" t="str">
        <f ca="true">+IF(OFFSET('Sanitation Data'!$E$28,0,10*ROW('Sanitation Data'!E141))="","",OFFSET('Sanitation Data'!$E$28,0,10*ROW('Sanitation Data'!E141)))</f>
        <v/>
      </c>
      <c r="CQ147" s="271" t="str">
        <f ca="true">+IF(OFFSET('Sanitation Data'!$E$29,0,10*ROW('Sanitation Data'!E141))="","",OFFSET('Sanitation Data'!$E$29,0,10*ROW('Sanitation Data'!E141)))</f>
        <v/>
      </c>
      <c r="CR147" s="271" t="str">
        <f ca="true">+IF(OFFSET('Sanitation Data'!$E$30,0,10*ROW('Sanitation Data'!E141))="","",OFFSET('Sanitation Data'!$E$30,0,10*ROW('Sanitation Data'!E141)))</f>
        <v/>
      </c>
      <c r="CS147" s="271" t="str">
        <f ca="true">+IF(OFFSET('Sanitation Data'!$E$31,0,10*ROW('Sanitation Data'!E141))="","",OFFSET('Sanitation Data'!$E$31,0,10*ROW('Sanitation Data'!E141)))</f>
        <v/>
      </c>
      <c r="CT147" s="271" t="str">
        <f ca="true">+IF(OFFSET('Sanitation Data'!$E$32,0,10*ROW('Sanitation Data'!E141))="","",OFFSET('Sanitation Data'!$E$32,0,10*ROW('Sanitation Data'!E141)))</f>
        <v/>
      </c>
      <c r="CU147" s="271" t="str">
        <f ca="true">+IF(OFFSET('Sanitation Data'!$F$28,0,10*ROW('Sanitation Data'!F141))="","",OFFSET('Sanitation Data'!$F$28,0,10*ROW('Sanitation Data'!F141)))</f>
        <v/>
      </c>
      <c r="CV147" s="271" t="str">
        <f ca="true">+IF(OFFSET('Sanitation Data'!$F$29,0,10*ROW('Sanitation Data'!F141))="","",OFFSET('Sanitation Data'!$F$29,0,10*ROW('Sanitation Data'!F141)))</f>
        <v/>
      </c>
      <c r="CW147" s="271" t="str">
        <f ca="true">+IF(OFFSET('Sanitation Data'!$F$30,0,10*ROW('Sanitation Data'!F141))="","",OFFSET('Sanitation Data'!$F$30,0,10*ROW('Sanitation Data'!F141)))</f>
        <v/>
      </c>
      <c r="CX147" s="271" t="str">
        <f ca="true">+IF(OFFSET('Sanitation Data'!$F$31,0,10*ROW('Sanitation Data'!F141))="","",OFFSET('Sanitation Data'!$F$31,0,10*ROW('Sanitation Data'!F141)))</f>
        <v/>
      </c>
      <c r="CY147" s="271" t="str">
        <f ca="true">+IF(OFFSET('Sanitation Data'!$F$32,0,10*ROW('Sanitation Data'!F141))="","",OFFSET('Sanitation Data'!$F$32,0,10*ROW('Sanitation Data'!F141)))</f>
        <v/>
      </c>
      <c r="CZ147" s="271" t="str">
        <f ca="true">+IF(OFFSET('Sanitation Data'!$G$28,0,10*ROW('Sanitation Data'!G141))="","",OFFSET('Sanitation Data'!$G$28,0,10*ROW('Sanitation Data'!G141)))</f>
        <v/>
      </c>
      <c r="DA147" s="271" t="str">
        <f ca="true">+IF(OFFSET('Sanitation Data'!$G$29,0,10*ROW('Sanitation Data'!G141))="","",OFFSET('Sanitation Data'!$G$29,0,10*ROW('Sanitation Data'!G141)))</f>
        <v/>
      </c>
      <c r="DB147" s="271" t="str">
        <f ca="true">+IF(OFFSET('Sanitation Data'!$G$30,0,10*ROW('Sanitation Data'!G141))="","",OFFSET('Sanitation Data'!$G$30,0,10*ROW('Sanitation Data'!G141)))</f>
        <v/>
      </c>
      <c r="DC147" s="271" t="str">
        <f ca="true">+IF(OFFSET('Sanitation Data'!$G$31,0,10*ROW('Sanitation Data'!G141))="","",OFFSET('Sanitation Data'!$G$31,0,10*ROW('Sanitation Data'!G141)))</f>
        <v/>
      </c>
      <c r="DD147" s="271" t="str">
        <f ca="true">+IF(OFFSET('Sanitation Data'!$G$32,0,10*ROW('Sanitation Data'!G141))="","",OFFSET('Sanitation Data'!$G$32,0,10*ROW('Sanitation Data'!G141)))</f>
        <v/>
      </c>
      <c r="DE147" s="271" t="str">
        <f ca="true">+IF(OFFSET('Sanitation Data'!$H$28,0,10*ROW('Sanitation Data'!H141))="","",OFFSET('Sanitation Data'!$H$28,0,10*ROW('Sanitation Data'!H141)))</f>
        <v/>
      </c>
      <c r="DF147" s="271" t="str">
        <f ca="true">+IF(OFFSET('Sanitation Data'!$H$29,0,10*ROW('Sanitation Data'!H141))="","",OFFSET('Sanitation Data'!$H$29,0,10*ROW('Sanitation Data'!H141)))</f>
        <v/>
      </c>
      <c r="DG147" s="271" t="str">
        <f ca="true">+IF(OFFSET('Sanitation Data'!$H$30,0,10*ROW('Sanitation Data'!H141))="","",OFFSET('Sanitation Data'!$H$30,0,10*ROW('Sanitation Data'!H141)))</f>
        <v/>
      </c>
      <c r="DH147" s="271" t="str">
        <f ca="true">+IF(OFFSET('Sanitation Data'!$H$31,0,10*ROW('Sanitation Data'!H141))="","",OFFSET('Sanitation Data'!$H$31,0,10*ROW('Sanitation Data'!H141)))</f>
        <v/>
      </c>
      <c r="DI147" s="271" t="str">
        <f ca="true">+IF(OFFSET('Sanitation Data'!$H$32,0,10*ROW('Sanitation Data'!H141))="","",OFFSET('Sanitation Data'!$H$32,0,10*ROW('Sanitation Data'!H141)))</f>
        <v/>
      </c>
      <c r="DJ147" s="271" t="str">
        <f ca="true">+IF(OFFSET('Sanitation Data'!$I$28,0,10*ROW('Sanitation Data'!I141))="","",OFFSET('Sanitation Data'!$I$28,0,10*ROW('Sanitation Data'!I141)))</f>
        <v/>
      </c>
      <c r="DK147" s="271" t="str">
        <f ca="true">+IF(OFFSET('Sanitation Data'!$I$29,0,10*ROW('Sanitation Data'!I141))="","",OFFSET('Sanitation Data'!$I$29,0,10*ROW('Sanitation Data'!I141)))</f>
        <v/>
      </c>
      <c r="DL147" s="271" t="str">
        <f ca="true">+IF(OFFSET('Sanitation Data'!$I$30,0,10*ROW('Sanitation Data'!I141))="","",OFFSET('Sanitation Data'!$I$30,0,10*ROW('Sanitation Data'!I141)))</f>
        <v/>
      </c>
      <c r="DM147" s="271" t="str">
        <f ca="true">+IF(OFFSET('Sanitation Data'!$I$31,0,10*ROW('Sanitation Data'!I141))="","",OFFSET('Sanitation Data'!$I$31,0,10*ROW('Sanitation Data'!I141)))</f>
        <v/>
      </c>
      <c r="DN147" s="271" t="str">
        <f ca="true">+IF(OFFSET('Sanitation Data'!$I$32,0,10*ROW('Sanitation Data'!I141))="","",OFFSET('Sanitation Data'!$I$32,0,10*ROW('Sanitation Data'!I141)))</f>
        <v/>
      </c>
      <c r="DO147" s="271" t="str">
        <f ca="true">+IF(OFFSET('Hygiene Data'!$D$11,0,10*ROW('Hygiene Data'!D141))="","",OFFSET('Hygiene Data'!$D$11,0,10*ROW('Hygiene Data'!D141)))</f>
        <v/>
      </c>
      <c r="DP147" s="271" t="str">
        <f ca="true">+IF(OFFSET('Hygiene Data'!$D$12,0,10*ROW('Hygiene Data'!D141))="","",OFFSET('Hygiene Data'!$D$12,0,10*ROW('Hygiene Data'!D141)))</f>
        <v/>
      </c>
      <c r="DQ147" s="271" t="str">
        <f ca="true">+IF(OFFSET('Hygiene Data'!$D$13,0,10*ROW('Hygiene Data'!D141))="","",OFFSET('Hygiene Data'!$D$13,0,10*ROW('Hygiene Data'!D141)))</f>
        <v/>
      </c>
      <c r="DR147" s="271" t="str">
        <f ca="true">+IF(OFFSET('Hygiene Data'!$E$11,0,10*ROW('Hygiene Data'!E141))="","",OFFSET('Hygiene Data'!$E$11,0,10*ROW('Hygiene Data'!E141)))</f>
        <v/>
      </c>
      <c r="DS147" s="271" t="str">
        <f ca="true">+IF(OFFSET('Hygiene Data'!$E$12,0,10*ROW('Hygiene Data'!E141))="","",OFFSET('Hygiene Data'!$E$12,0,10*ROW('Hygiene Data'!E141)))</f>
        <v/>
      </c>
      <c r="DT147" s="271" t="str">
        <f ca="true">+IF(OFFSET('Hygiene Data'!$E$13,0,10*ROW('Hygiene Data'!E141))="","",OFFSET('Hygiene Data'!$E$13,0,10*ROW('Hygiene Data'!E141)))</f>
        <v/>
      </c>
      <c r="DU147" s="271" t="str">
        <f ca="true">+IF(OFFSET('Hygiene Data'!$F$11,0,10*ROW('Hygiene Data'!F141))="","",OFFSET('Hygiene Data'!$F$11,0,10*ROW('Hygiene Data'!F141)))</f>
        <v/>
      </c>
      <c r="DV147" s="271" t="str">
        <f ca="true">+IF(OFFSET('Hygiene Data'!$F$12,0,10*ROW('Hygiene Data'!F141))="","",OFFSET('Hygiene Data'!$F$12,0,10*ROW('Hygiene Data'!F141)))</f>
        <v/>
      </c>
      <c r="DW147" s="271" t="str">
        <f ca="true">+IF(OFFSET('Hygiene Data'!$F$13,0,10*ROW('Hygiene Data'!F141))="","",OFFSET('Hygiene Data'!$F$13,0,10*ROW('Hygiene Data'!F141)))</f>
        <v/>
      </c>
      <c r="DX147" s="271" t="str">
        <f ca="true">+IF(OFFSET('Hygiene Data'!$G$11,0,10*ROW('Hygiene Data'!G141))="","",OFFSET('Hygiene Data'!$G$11,0,10*ROW('Hygiene Data'!G141)))</f>
        <v/>
      </c>
      <c r="DY147" s="271" t="str">
        <f ca="true">+IF(OFFSET('Hygiene Data'!$G$12,0,10*ROW('Hygiene Data'!G141))="","",OFFSET('Hygiene Data'!$G$12,0,10*ROW('Hygiene Data'!G141)))</f>
        <v/>
      </c>
      <c r="DZ147" s="271" t="str">
        <f ca="true">+IF(OFFSET('Hygiene Data'!$G$13,0,10*ROW('Hygiene Data'!G141))="","",OFFSET('Hygiene Data'!$G$13,0,10*ROW('Hygiene Data'!G141)))</f>
        <v/>
      </c>
      <c r="EA147" s="271" t="str">
        <f ca="true">+IF(OFFSET('Hygiene Data'!$H$11,0,10*ROW('Hygiene Data'!H141))="","",OFFSET('Hygiene Data'!$H$11,0,10*ROW('Hygiene Data'!H141)))</f>
        <v/>
      </c>
      <c r="EB147" s="271" t="str">
        <f ca="true">+IF(OFFSET('Hygiene Data'!$H$12,0,10*ROW('Hygiene Data'!H141))="","",OFFSET('Hygiene Data'!$H$12,0,10*ROW('Hygiene Data'!H141)))</f>
        <v/>
      </c>
      <c r="EC147" s="271" t="str">
        <f ca="true">+IF(OFFSET('Hygiene Data'!$H$13,0,10*ROW('Hygiene Data'!H141))="","",OFFSET('Hygiene Data'!$H$13,0,10*ROW('Hygiene Data'!H141)))</f>
        <v/>
      </c>
      <c r="ED147" s="271" t="str">
        <f ca="true">+IF(OFFSET('Hygiene Data'!$I$11,0,10*ROW('Hygiene Data'!I141))="","",OFFSET('Hygiene Data'!$I$11,0,10*ROW('Hygiene Data'!I141)))</f>
        <v/>
      </c>
      <c r="EE147" s="271" t="str">
        <f ca="true">+IF(OFFSET('Hygiene Data'!$I$12,0,10*ROW('Hygiene Data'!I141))="","",OFFSET('Hygiene Data'!$I$12,0,10*ROW('Hygiene Data'!I141)))</f>
        <v/>
      </c>
      <c r="EF147" s="271"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27"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1"/>
      <c r="BS148" s="271" t="str">
        <f ca="true">+IF(OFFSET('Water Data'!$D$27,0,10*ROW('Water Data'!D142))="","",OFFSET('Water Data'!$D$27,0,10*ROW('Water Data'!D142)))</f>
        <v/>
      </c>
      <c r="BT148" s="271" t="str">
        <f ca="true">+IF(OFFSET('Water Data'!$D$28,0,10*ROW('Water Data'!D142))="","",OFFSET('Water Data'!$D$28,0,10*ROW('Water Data'!D142)))</f>
        <v/>
      </c>
      <c r="BU148" s="271" t="str">
        <f ca="true">+IF(OFFSET('Water Data'!$D$29,0,10*ROW('Water Data'!D142))="","",OFFSET('Water Data'!$D$29,0,10*ROW('Water Data'!D142)))</f>
        <v/>
      </c>
      <c r="BV148" s="271" t="str">
        <f ca="true">+IF(OFFSET('Water Data'!$E$27,0,10*ROW('Water Data'!E142))="","",OFFSET('Water Data'!$E$27,0,10*ROW('Water Data'!E142)))</f>
        <v/>
      </c>
      <c r="BW148" s="271" t="str">
        <f ca="true">+IF(OFFSET('Water Data'!$E$28,0,10*ROW('Water Data'!E142))="","",OFFSET('Water Data'!$E$28,0,10*ROW('Water Data'!E142)))</f>
        <v/>
      </c>
      <c r="BX148" s="271" t="str">
        <f ca="true">+IF(OFFSET('Water Data'!$E$29,0,10*ROW('Water Data'!E142))="","",OFFSET('Water Data'!$E$29,0,10*ROW('Water Data'!E142)))</f>
        <v/>
      </c>
      <c r="BY148" s="271" t="str">
        <f ca="true">+IF(OFFSET('Water Data'!$F$27,0,10*ROW('Water Data'!F142))="","",OFFSET('Water Data'!$F$27,0,10*ROW('Water Data'!F142)))</f>
        <v/>
      </c>
      <c r="BZ148" s="271" t="str">
        <f ca="true">+IF(OFFSET('Water Data'!$F$28,0,10*ROW('Water Data'!F142))="","",OFFSET('Water Data'!$F$28,0,10*ROW('Water Data'!F142)))</f>
        <v/>
      </c>
      <c r="CA148" s="271" t="str">
        <f ca="true">+IF(OFFSET('Water Data'!$F$29,0,10*ROW('Water Data'!F142))="","",OFFSET('Water Data'!$F$29,0,10*ROW('Water Data'!F142)))</f>
        <v/>
      </c>
      <c r="CB148" s="271" t="str">
        <f ca="true">+IF(OFFSET('Water Data'!$G$27,0,10*ROW('Water Data'!G142))="","",OFFSET('Water Data'!$G$27,0,10*ROW('Water Data'!G142)))</f>
        <v/>
      </c>
      <c r="CC148" s="271" t="str">
        <f ca="true">+IF(OFFSET('Water Data'!$G$28,0,10*ROW('Water Data'!G142))="","",OFFSET('Water Data'!$G$28,0,10*ROW('Water Data'!G142)))</f>
        <v/>
      </c>
      <c r="CD148" s="271" t="str">
        <f ca="true">+IF(OFFSET('Water Data'!$G$29,0,10*ROW('Water Data'!G142))="","",OFFSET('Water Data'!$G$29,0,10*ROW('Water Data'!G142)))</f>
        <v/>
      </c>
      <c r="CE148" s="271" t="str">
        <f ca="true">+IF(OFFSET('Water Data'!$H$27,0,10*ROW('Water Data'!H142))="","",OFFSET('Water Data'!$H$27,0,10*ROW('Water Data'!H142)))</f>
        <v/>
      </c>
      <c r="CF148" s="271" t="str">
        <f ca="true">+IF(OFFSET('Water Data'!$H$28,0,10*ROW('Water Data'!H142))="","",OFFSET('Water Data'!$H$28,0,10*ROW('Water Data'!H142)))</f>
        <v/>
      </c>
      <c r="CG148" s="271" t="str">
        <f ca="true">+IF(OFFSET('Water Data'!$H$29,0,10*ROW('Water Data'!H142))="","",OFFSET('Water Data'!$H$29,0,10*ROW('Water Data'!H142)))</f>
        <v/>
      </c>
      <c r="CH148" s="271" t="str">
        <f ca="true">+IF(OFFSET('Water Data'!$I$27,0,10*ROW('Water Data'!I142))="","",OFFSET('Water Data'!$I$27,0,10*ROW('Water Data'!I142)))</f>
        <v/>
      </c>
      <c r="CI148" s="271" t="str">
        <f ca="true">+IF(OFFSET('Water Data'!$I$28,0,10*ROW('Water Data'!I142))="","",OFFSET('Water Data'!$I$28,0,10*ROW('Water Data'!I142)))</f>
        <v/>
      </c>
      <c r="CJ148" s="271" t="str">
        <f ca="true">+IF(OFFSET('Water Data'!$I$29,0,10*ROW('Water Data'!I142))="","",OFFSET('Water Data'!$I$29,0,10*ROW('Water Data'!I142)))</f>
        <v/>
      </c>
      <c r="CK148" s="271" t="str">
        <f ca="true">+IF(OFFSET('Sanitation Data'!$D$28,0,10*ROW('Sanitation Data'!D142))="","",OFFSET('Sanitation Data'!$D$28,0,10*ROW('Sanitation Data'!D142)))</f>
        <v/>
      </c>
      <c r="CL148" s="271" t="str">
        <f ca="true">+IF(OFFSET('Sanitation Data'!$D$29,0,10*ROW('Sanitation Data'!D142))="","",OFFSET('Sanitation Data'!$D$29,0,10*ROW('Sanitation Data'!D142)))</f>
        <v/>
      </c>
      <c r="CM148" s="271" t="str">
        <f ca="true">+IF(OFFSET('Sanitation Data'!$D$30,0,10*ROW('Sanitation Data'!D142))="","",OFFSET('Sanitation Data'!$D$30,0,10*ROW('Sanitation Data'!D142)))</f>
        <v/>
      </c>
      <c r="CN148" s="271" t="str">
        <f ca="true">+IF(OFFSET('Sanitation Data'!$D$31,0,10*ROW('Sanitation Data'!D142))="","",OFFSET('Sanitation Data'!$D$31,0,10*ROW('Sanitation Data'!D142)))</f>
        <v/>
      </c>
      <c r="CO148" s="271" t="str">
        <f ca="true">+IF(OFFSET('Sanitation Data'!$D$32,0,10*ROW('Sanitation Data'!D142))="","",OFFSET('Sanitation Data'!$D$32,0,10*ROW('Sanitation Data'!D142)))</f>
        <v/>
      </c>
      <c r="CP148" s="271" t="str">
        <f ca="true">+IF(OFFSET('Sanitation Data'!$E$28,0,10*ROW('Sanitation Data'!E142))="","",OFFSET('Sanitation Data'!$E$28,0,10*ROW('Sanitation Data'!E142)))</f>
        <v/>
      </c>
      <c r="CQ148" s="271" t="str">
        <f ca="true">+IF(OFFSET('Sanitation Data'!$E$29,0,10*ROW('Sanitation Data'!E142))="","",OFFSET('Sanitation Data'!$E$29,0,10*ROW('Sanitation Data'!E142)))</f>
        <v/>
      </c>
      <c r="CR148" s="271" t="str">
        <f ca="true">+IF(OFFSET('Sanitation Data'!$E$30,0,10*ROW('Sanitation Data'!E142))="","",OFFSET('Sanitation Data'!$E$30,0,10*ROW('Sanitation Data'!E142)))</f>
        <v/>
      </c>
      <c r="CS148" s="271" t="str">
        <f ca="true">+IF(OFFSET('Sanitation Data'!$E$31,0,10*ROW('Sanitation Data'!E142))="","",OFFSET('Sanitation Data'!$E$31,0,10*ROW('Sanitation Data'!E142)))</f>
        <v/>
      </c>
      <c r="CT148" s="271" t="str">
        <f ca="true">+IF(OFFSET('Sanitation Data'!$E$32,0,10*ROW('Sanitation Data'!E142))="","",OFFSET('Sanitation Data'!$E$32,0,10*ROW('Sanitation Data'!E142)))</f>
        <v/>
      </c>
      <c r="CU148" s="271" t="str">
        <f ca="true">+IF(OFFSET('Sanitation Data'!$F$28,0,10*ROW('Sanitation Data'!F142))="","",OFFSET('Sanitation Data'!$F$28,0,10*ROW('Sanitation Data'!F142)))</f>
        <v/>
      </c>
      <c r="CV148" s="271" t="str">
        <f ca="true">+IF(OFFSET('Sanitation Data'!$F$29,0,10*ROW('Sanitation Data'!F142))="","",OFFSET('Sanitation Data'!$F$29,0,10*ROW('Sanitation Data'!F142)))</f>
        <v/>
      </c>
      <c r="CW148" s="271" t="str">
        <f ca="true">+IF(OFFSET('Sanitation Data'!$F$30,0,10*ROW('Sanitation Data'!F142))="","",OFFSET('Sanitation Data'!$F$30,0,10*ROW('Sanitation Data'!F142)))</f>
        <v/>
      </c>
      <c r="CX148" s="271" t="str">
        <f ca="true">+IF(OFFSET('Sanitation Data'!$F$31,0,10*ROW('Sanitation Data'!F142))="","",OFFSET('Sanitation Data'!$F$31,0,10*ROW('Sanitation Data'!F142)))</f>
        <v/>
      </c>
      <c r="CY148" s="271" t="str">
        <f ca="true">+IF(OFFSET('Sanitation Data'!$F$32,0,10*ROW('Sanitation Data'!F142))="","",OFFSET('Sanitation Data'!$F$32,0,10*ROW('Sanitation Data'!F142)))</f>
        <v/>
      </c>
      <c r="CZ148" s="271" t="str">
        <f ca="true">+IF(OFFSET('Sanitation Data'!$G$28,0,10*ROW('Sanitation Data'!G142))="","",OFFSET('Sanitation Data'!$G$28,0,10*ROW('Sanitation Data'!G142)))</f>
        <v/>
      </c>
      <c r="DA148" s="271" t="str">
        <f ca="true">+IF(OFFSET('Sanitation Data'!$G$29,0,10*ROW('Sanitation Data'!G142))="","",OFFSET('Sanitation Data'!$G$29,0,10*ROW('Sanitation Data'!G142)))</f>
        <v/>
      </c>
      <c r="DB148" s="271" t="str">
        <f ca="true">+IF(OFFSET('Sanitation Data'!$G$30,0,10*ROW('Sanitation Data'!G142))="","",OFFSET('Sanitation Data'!$G$30,0,10*ROW('Sanitation Data'!G142)))</f>
        <v/>
      </c>
      <c r="DC148" s="271" t="str">
        <f ca="true">+IF(OFFSET('Sanitation Data'!$G$31,0,10*ROW('Sanitation Data'!G142))="","",OFFSET('Sanitation Data'!$G$31,0,10*ROW('Sanitation Data'!G142)))</f>
        <v/>
      </c>
      <c r="DD148" s="271" t="str">
        <f ca="true">+IF(OFFSET('Sanitation Data'!$G$32,0,10*ROW('Sanitation Data'!G142))="","",OFFSET('Sanitation Data'!$G$32,0,10*ROW('Sanitation Data'!G142)))</f>
        <v/>
      </c>
      <c r="DE148" s="271" t="str">
        <f ca="true">+IF(OFFSET('Sanitation Data'!$H$28,0,10*ROW('Sanitation Data'!H142))="","",OFFSET('Sanitation Data'!$H$28,0,10*ROW('Sanitation Data'!H142)))</f>
        <v/>
      </c>
      <c r="DF148" s="271" t="str">
        <f ca="true">+IF(OFFSET('Sanitation Data'!$H$29,0,10*ROW('Sanitation Data'!H142))="","",OFFSET('Sanitation Data'!$H$29,0,10*ROW('Sanitation Data'!H142)))</f>
        <v/>
      </c>
      <c r="DG148" s="271" t="str">
        <f ca="true">+IF(OFFSET('Sanitation Data'!$H$30,0,10*ROW('Sanitation Data'!H142))="","",OFFSET('Sanitation Data'!$H$30,0,10*ROW('Sanitation Data'!H142)))</f>
        <v/>
      </c>
      <c r="DH148" s="271" t="str">
        <f ca="true">+IF(OFFSET('Sanitation Data'!$H$31,0,10*ROW('Sanitation Data'!H142))="","",OFFSET('Sanitation Data'!$H$31,0,10*ROW('Sanitation Data'!H142)))</f>
        <v/>
      </c>
      <c r="DI148" s="271" t="str">
        <f ca="true">+IF(OFFSET('Sanitation Data'!$H$32,0,10*ROW('Sanitation Data'!H142))="","",OFFSET('Sanitation Data'!$H$32,0,10*ROW('Sanitation Data'!H142)))</f>
        <v/>
      </c>
      <c r="DJ148" s="271" t="str">
        <f ca="true">+IF(OFFSET('Sanitation Data'!$I$28,0,10*ROW('Sanitation Data'!I142))="","",OFFSET('Sanitation Data'!$I$28,0,10*ROW('Sanitation Data'!I142)))</f>
        <v/>
      </c>
      <c r="DK148" s="271" t="str">
        <f ca="true">+IF(OFFSET('Sanitation Data'!$I$29,0,10*ROW('Sanitation Data'!I142))="","",OFFSET('Sanitation Data'!$I$29,0,10*ROW('Sanitation Data'!I142)))</f>
        <v/>
      </c>
      <c r="DL148" s="271" t="str">
        <f ca="true">+IF(OFFSET('Sanitation Data'!$I$30,0,10*ROW('Sanitation Data'!I142))="","",OFFSET('Sanitation Data'!$I$30,0,10*ROW('Sanitation Data'!I142)))</f>
        <v/>
      </c>
      <c r="DM148" s="271" t="str">
        <f ca="true">+IF(OFFSET('Sanitation Data'!$I$31,0,10*ROW('Sanitation Data'!I142))="","",OFFSET('Sanitation Data'!$I$31,0,10*ROW('Sanitation Data'!I142)))</f>
        <v/>
      </c>
      <c r="DN148" s="271" t="str">
        <f ca="true">+IF(OFFSET('Sanitation Data'!$I$32,0,10*ROW('Sanitation Data'!I142))="","",OFFSET('Sanitation Data'!$I$32,0,10*ROW('Sanitation Data'!I142)))</f>
        <v/>
      </c>
      <c r="DO148" s="271" t="str">
        <f ca="true">+IF(OFFSET('Hygiene Data'!$D$11,0,10*ROW('Hygiene Data'!D142))="","",OFFSET('Hygiene Data'!$D$11,0,10*ROW('Hygiene Data'!D142)))</f>
        <v/>
      </c>
      <c r="DP148" s="271" t="str">
        <f ca="true">+IF(OFFSET('Hygiene Data'!$D$12,0,10*ROW('Hygiene Data'!D142))="","",OFFSET('Hygiene Data'!$D$12,0,10*ROW('Hygiene Data'!D142)))</f>
        <v/>
      </c>
      <c r="DQ148" s="271" t="str">
        <f ca="true">+IF(OFFSET('Hygiene Data'!$D$13,0,10*ROW('Hygiene Data'!D142))="","",OFFSET('Hygiene Data'!$D$13,0,10*ROW('Hygiene Data'!D142)))</f>
        <v/>
      </c>
      <c r="DR148" s="271" t="str">
        <f ca="true">+IF(OFFSET('Hygiene Data'!$E$11,0,10*ROW('Hygiene Data'!E142))="","",OFFSET('Hygiene Data'!$E$11,0,10*ROW('Hygiene Data'!E142)))</f>
        <v/>
      </c>
      <c r="DS148" s="271" t="str">
        <f ca="true">+IF(OFFSET('Hygiene Data'!$E$12,0,10*ROW('Hygiene Data'!E142))="","",OFFSET('Hygiene Data'!$E$12,0,10*ROW('Hygiene Data'!E142)))</f>
        <v/>
      </c>
      <c r="DT148" s="271" t="str">
        <f ca="true">+IF(OFFSET('Hygiene Data'!$E$13,0,10*ROW('Hygiene Data'!E142))="","",OFFSET('Hygiene Data'!$E$13,0,10*ROW('Hygiene Data'!E142)))</f>
        <v/>
      </c>
      <c r="DU148" s="271" t="str">
        <f ca="true">+IF(OFFSET('Hygiene Data'!$F$11,0,10*ROW('Hygiene Data'!F142))="","",OFFSET('Hygiene Data'!$F$11,0,10*ROW('Hygiene Data'!F142)))</f>
        <v/>
      </c>
      <c r="DV148" s="271" t="str">
        <f ca="true">+IF(OFFSET('Hygiene Data'!$F$12,0,10*ROW('Hygiene Data'!F142))="","",OFFSET('Hygiene Data'!$F$12,0,10*ROW('Hygiene Data'!F142)))</f>
        <v/>
      </c>
      <c r="DW148" s="271" t="str">
        <f ca="true">+IF(OFFSET('Hygiene Data'!$F$13,0,10*ROW('Hygiene Data'!F142))="","",OFFSET('Hygiene Data'!$F$13,0,10*ROW('Hygiene Data'!F142)))</f>
        <v/>
      </c>
      <c r="DX148" s="271" t="str">
        <f ca="true">+IF(OFFSET('Hygiene Data'!$G$11,0,10*ROW('Hygiene Data'!G142))="","",OFFSET('Hygiene Data'!$G$11,0,10*ROW('Hygiene Data'!G142)))</f>
        <v/>
      </c>
      <c r="DY148" s="271" t="str">
        <f ca="true">+IF(OFFSET('Hygiene Data'!$G$12,0,10*ROW('Hygiene Data'!G142))="","",OFFSET('Hygiene Data'!$G$12,0,10*ROW('Hygiene Data'!G142)))</f>
        <v/>
      </c>
      <c r="DZ148" s="271" t="str">
        <f ca="true">+IF(OFFSET('Hygiene Data'!$G$13,0,10*ROW('Hygiene Data'!G142))="","",OFFSET('Hygiene Data'!$G$13,0,10*ROW('Hygiene Data'!G142)))</f>
        <v/>
      </c>
      <c r="EA148" s="271" t="str">
        <f ca="true">+IF(OFFSET('Hygiene Data'!$H$11,0,10*ROW('Hygiene Data'!H142))="","",OFFSET('Hygiene Data'!$H$11,0,10*ROW('Hygiene Data'!H142)))</f>
        <v/>
      </c>
      <c r="EB148" s="271" t="str">
        <f ca="true">+IF(OFFSET('Hygiene Data'!$H$12,0,10*ROW('Hygiene Data'!H142))="","",OFFSET('Hygiene Data'!$H$12,0,10*ROW('Hygiene Data'!H142)))</f>
        <v/>
      </c>
      <c r="EC148" s="271" t="str">
        <f ca="true">+IF(OFFSET('Hygiene Data'!$H$13,0,10*ROW('Hygiene Data'!H142))="","",OFFSET('Hygiene Data'!$H$13,0,10*ROW('Hygiene Data'!H142)))</f>
        <v/>
      </c>
      <c r="ED148" s="271" t="str">
        <f ca="true">+IF(OFFSET('Hygiene Data'!$I$11,0,10*ROW('Hygiene Data'!I142))="","",OFFSET('Hygiene Data'!$I$11,0,10*ROW('Hygiene Data'!I142)))</f>
        <v/>
      </c>
      <c r="EE148" s="271" t="str">
        <f ca="true">+IF(OFFSET('Hygiene Data'!$I$12,0,10*ROW('Hygiene Data'!I142))="","",OFFSET('Hygiene Data'!$I$12,0,10*ROW('Hygiene Data'!I142)))</f>
        <v/>
      </c>
      <c r="EF148" s="271"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27"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1"/>
      <c r="BS149" s="271" t="str">
        <f ca="true">+IF(OFFSET('Water Data'!$D$27,0,10*ROW('Water Data'!D143))="","",OFFSET('Water Data'!$D$27,0,10*ROW('Water Data'!D143)))</f>
        <v/>
      </c>
      <c r="BT149" s="271" t="str">
        <f ca="true">+IF(OFFSET('Water Data'!$D$28,0,10*ROW('Water Data'!D143))="","",OFFSET('Water Data'!$D$28,0,10*ROW('Water Data'!D143)))</f>
        <v/>
      </c>
      <c r="BU149" s="271" t="str">
        <f ca="true">+IF(OFFSET('Water Data'!$D$29,0,10*ROW('Water Data'!D143))="","",OFFSET('Water Data'!$D$29,0,10*ROW('Water Data'!D143)))</f>
        <v/>
      </c>
      <c r="BV149" s="271" t="str">
        <f ca="true">+IF(OFFSET('Water Data'!$E$27,0,10*ROW('Water Data'!E143))="","",OFFSET('Water Data'!$E$27,0,10*ROW('Water Data'!E143)))</f>
        <v/>
      </c>
      <c r="BW149" s="271" t="str">
        <f ca="true">+IF(OFFSET('Water Data'!$E$28,0,10*ROW('Water Data'!E143))="","",OFFSET('Water Data'!$E$28,0,10*ROW('Water Data'!E143)))</f>
        <v/>
      </c>
      <c r="BX149" s="271" t="str">
        <f ca="true">+IF(OFFSET('Water Data'!$E$29,0,10*ROW('Water Data'!E143))="","",OFFSET('Water Data'!$E$29,0,10*ROW('Water Data'!E143)))</f>
        <v/>
      </c>
      <c r="BY149" s="271" t="str">
        <f ca="true">+IF(OFFSET('Water Data'!$F$27,0,10*ROW('Water Data'!F143))="","",OFFSET('Water Data'!$F$27,0,10*ROW('Water Data'!F143)))</f>
        <v/>
      </c>
      <c r="BZ149" s="271" t="str">
        <f ca="true">+IF(OFFSET('Water Data'!$F$28,0,10*ROW('Water Data'!F143))="","",OFFSET('Water Data'!$F$28,0,10*ROW('Water Data'!F143)))</f>
        <v/>
      </c>
      <c r="CA149" s="271" t="str">
        <f ca="true">+IF(OFFSET('Water Data'!$F$29,0,10*ROW('Water Data'!F143))="","",OFFSET('Water Data'!$F$29,0,10*ROW('Water Data'!F143)))</f>
        <v/>
      </c>
      <c r="CB149" s="271" t="str">
        <f ca="true">+IF(OFFSET('Water Data'!$G$27,0,10*ROW('Water Data'!G143))="","",OFFSET('Water Data'!$G$27,0,10*ROW('Water Data'!G143)))</f>
        <v/>
      </c>
      <c r="CC149" s="271" t="str">
        <f ca="true">+IF(OFFSET('Water Data'!$G$28,0,10*ROW('Water Data'!G143))="","",OFFSET('Water Data'!$G$28,0,10*ROW('Water Data'!G143)))</f>
        <v/>
      </c>
      <c r="CD149" s="271" t="str">
        <f ca="true">+IF(OFFSET('Water Data'!$G$29,0,10*ROW('Water Data'!G143))="","",OFFSET('Water Data'!$G$29,0,10*ROW('Water Data'!G143)))</f>
        <v/>
      </c>
      <c r="CE149" s="271" t="str">
        <f ca="true">+IF(OFFSET('Water Data'!$H$27,0,10*ROW('Water Data'!H143))="","",OFFSET('Water Data'!$H$27,0,10*ROW('Water Data'!H143)))</f>
        <v/>
      </c>
      <c r="CF149" s="271" t="str">
        <f ca="true">+IF(OFFSET('Water Data'!$H$28,0,10*ROW('Water Data'!H143))="","",OFFSET('Water Data'!$H$28,0,10*ROW('Water Data'!H143)))</f>
        <v/>
      </c>
      <c r="CG149" s="271" t="str">
        <f ca="true">+IF(OFFSET('Water Data'!$H$29,0,10*ROW('Water Data'!H143))="","",OFFSET('Water Data'!$H$29,0,10*ROW('Water Data'!H143)))</f>
        <v/>
      </c>
      <c r="CH149" s="271" t="str">
        <f ca="true">+IF(OFFSET('Water Data'!$I$27,0,10*ROW('Water Data'!I143))="","",OFFSET('Water Data'!$I$27,0,10*ROW('Water Data'!I143)))</f>
        <v/>
      </c>
      <c r="CI149" s="271" t="str">
        <f ca="true">+IF(OFFSET('Water Data'!$I$28,0,10*ROW('Water Data'!I143))="","",OFFSET('Water Data'!$I$28,0,10*ROW('Water Data'!I143)))</f>
        <v/>
      </c>
      <c r="CJ149" s="271" t="str">
        <f ca="true">+IF(OFFSET('Water Data'!$I$29,0,10*ROW('Water Data'!I143))="","",OFFSET('Water Data'!$I$29,0,10*ROW('Water Data'!I143)))</f>
        <v/>
      </c>
      <c r="CK149" s="271" t="str">
        <f ca="true">+IF(OFFSET('Sanitation Data'!$D$28,0,10*ROW('Sanitation Data'!D143))="","",OFFSET('Sanitation Data'!$D$28,0,10*ROW('Sanitation Data'!D143)))</f>
        <v/>
      </c>
      <c r="CL149" s="271" t="str">
        <f ca="true">+IF(OFFSET('Sanitation Data'!$D$29,0,10*ROW('Sanitation Data'!D143))="","",OFFSET('Sanitation Data'!$D$29,0,10*ROW('Sanitation Data'!D143)))</f>
        <v/>
      </c>
      <c r="CM149" s="271" t="str">
        <f ca="true">+IF(OFFSET('Sanitation Data'!$D$30,0,10*ROW('Sanitation Data'!D143))="","",OFFSET('Sanitation Data'!$D$30,0,10*ROW('Sanitation Data'!D143)))</f>
        <v/>
      </c>
      <c r="CN149" s="271" t="str">
        <f ca="true">+IF(OFFSET('Sanitation Data'!$D$31,0,10*ROW('Sanitation Data'!D143))="","",OFFSET('Sanitation Data'!$D$31,0,10*ROW('Sanitation Data'!D143)))</f>
        <v/>
      </c>
      <c r="CO149" s="271" t="str">
        <f ca="true">+IF(OFFSET('Sanitation Data'!$D$32,0,10*ROW('Sanitation Data'!D143))="","",OFFSET('Sanitation Data'!$D$32,0,10*ROW('Sanitation Data'!D143)))</f>
        <v/>
      </c>
      <c r="CP149" s="271" t="str">
        <f ca="true">+IF(OFFSET('Sanitation Data'!$E$28,0,10*ROW('Sanitation Data'!E143))="","",OFFSET('Sanitation Data'!$E$28,0,10*ROW('Sanitation Data'!E143)))</f>
        <v/>
      </c>
      <c r="CQ149" s="271" t="str">
        <f ca="true">+IF(OFFSET('Sanitation Data'!$E$29,0,10*ROW('Sanitation Data'!E143))="","",OFFSET('Sanitation Data'!$E$29,0,10*ROW('Sanitation Data'!E143)))</f>
        <v/>
      </c>
      <c r="CR149" s="271" t="str">
        <f ca="true">+IF(OFFSET('Sanitation Data'!$E$30,0,10*ROW('Sanitation Data'!E143))="","",OFFSET('Sanitation Data'!$E$30,0,10*ROW('Sanitation Data'!E143)))</f>
        <v/>
      </c>
      <c r="CS149" s="271" t="str">
        <f ca="true">+IF(OFFSET('Sanitation Data'!$E$31,0,10*ROW('Sanitation Data'!E143))="","",OFFSET('Sanitation Data'!$E$31,0,10*ROW('Sanitation Data'!E143)))</f>
        <v/>
      </c>
      <c r="CT149" s="271" t="str">
        <f ca="true">+IF(OFFSET('Sanitation Data'!$E$32,0,10*ROW('Sanitation Data'!E143))="","",OFFSET('Sanitation Data'!$E$32,0,10*ROW('Sanitation Data'!E143)))</f>
        <v/>
      </c>
      <c r="CU149" s="271" t="str">
        <f ca="true">+IF(OFFSET('Sanitation Data'!$F$28,0,10*ROW('Sanitation Data'!F143))="","",OFFSET('Sanitation Data'!$F$28,0,10*ROW('Sanitation Data'!F143)))</f>
        <v/>
      </c>
      <c r="CV149" s="271" t="str">
        <f ca="true">+IF(OFFSET('Sanitation Data'!$F$29,0,10*ROW('Sanitation Data'!F143))="","",OFFSET('Sanitation Data'!$F$29,0,10*ROW('Sanitation Data'!F143)))</f>
        <v/>
      </c>
      <c r="CW149" s="271" t="str">
        <f ca="true">+IF(OFFSET('Sanitation Data'!$F$30,0,10*ROW('Sanitation Data'!F143))="","",OFFSET('Sanitation Data'!$F$30,0,10*ROW('Sanitation Data'!F143)))</f>
        <v/>
      </c>
      <c r="CX149" s="271" t="str">
        <f ca="true">+IF(OFFSET('Sanitation Data'!$F$31,0,10*ROW('Sanitation Data'!F143))="","",OFFSET('Sanitation Data'!$F$31,0,10*ROW('Sanitation Data'!F143)))</f>
        <v/>
      </c>
      <c r="CY149" s="271" t="str">
        <f ca="true">+IF(OFFSET('Sanitation Data'!$F$32,0,10*ROW('Sanitation Data'!F143))="","",OFFSET('Sanitation Data'!$F$32,0,10*ROW('Sanitation Data'!F143)))</f>
        <v/>
      </c>
      <c r="CZ149" s="271" t="str">
        <f ca="true">+IF(OFFSET('Sanitation Data'!$G$28,0,10*ROW('Sanitation Data'!G143))="","",OFFSET('Sanitation Data'!$G$28,0,10*ROW('Sanitation Data'!G143)))</f>
        <v/>
      </c>
      <c r="DA149" s="271" t="str">
        <f ca="true">+IF(OFFSET('Sanitation Data'!$G$29,0,10*ROW('Sanitation Data'!G143))="","",OFFSET('Sanitation Data'!$G$29,0,10*ROW('Sanitation Data'!G143)))</f>
        <v/>
      </c>
      <c r="DB149" s="271" t="str">
        <f ca="true">+IF(OFFSET('Sanitation Data'!$G$30,0,10*ROW('Sanitation Data'!G143))="","",OFFSET('Sanitation Data'!$G$30,0,10*ROW('Sanitation Data'!G143)))</f>
        <v/>
      </c>
      <c r="DC149" s="271" t="str">
        <f ca="true">+IF(OFFSET('Sanitation Data'!$G$31,0,10*ROW('Sanitation Data'!G143))="","",OFFSET('Sanitation Data'!$G$31,0,10*ROW('Sanitation Data'!G143)))</f>
        <v/>
      </c>
      <c r="DD149" s="271" t="str">
        <f ca="true">+IF(OFFSET('Sanitation Data'!$G$32,0,10*ROW('Sanitation Data'!G143))="","",OFFSET('Sanitation Data'!$G$32,0,10*ROW('Sanitation Data'!G143)))</f>
        <v/>
      </c>
      <c r="DE149" s="271" t="str">
        <f ca="true">+IF(OFFSET('Sanitation Data'!$H$28,0,10*ROW('Sanitation Data'!H143))="","",OFFSET('Sanitation Data'!$H$28,0,10*ROW('Sanitation Data'!H143)))</f>
        <v/>
      </c>
      <c r="DF149" s="271" t="str">
        <f ca="true">+IF(OFFSET('Sanitation Data'!$H$29,0,10*ROW('Sanitation Data'!H143))="","",OFFSET('Sanitation Data'!$H$29,0,10*ROW('Sanitation Data'!H143)))</f>
        <v/>
      </c>
      <c r="DG149" s="271" t="str">
        <f ca="true">+IF(OFFSET('Sanitation Data'!$H$30,0,10*ROW('Sanitation Data'!H143))="","",OFFSET('Sanitation Data'!$H$30,0,10*ROW('Sanitation Data'!H143)))</f>
        <v/>
      </c>
      <c r="DH149" s="271" t="str">
        <f ca="true">+IF(OFFSET('Sanitation Data'!$H$31,0,10*ROW('Sanitation Data'!H143))="","",OFFSET('Sanitation Data'!$H$31,0,10*ROW('Sanitation Data'!H143)))</f>
        <v/>
      </c>
      <c r="DI149" s="271" t="str">
        <f ca="true">+IF(OFFSET('Sanitation Data'!$H$32,0,10*ROW('Sanitation Data'!H143))="","",OFFSET('Sanitation Data'!$H$32,0,10*ROW('Sanitation Data'!H143)))</f>
        <v/>
      </c>
      <c r="DJ149" s="271" t="str">
        <f ca="true">+IF(OFFSET('Sanitation Data'!$I$28,0,10*ROW('Sanitation Data'!I143))="","",OFFSET('Sanitation Data'!$I$28,0,10*ROW('Sanitation Data'!I143)))</f>
        <v/>
      </c>
      <c r="DK149" s="271" t="str">
        <f ca="true">+IF(OFFSET('Sanitation Data'!$I$29,0,10*ROW('Sanitation Data'!I143))="","",OFFSET('Sanitation Data'!$I$29,0,10*ROW('Sanitation Data'!I143)))</f>
        <v/>
      </c>
      <c r="DL149" s="271" t="str">
        <f ca="true">+IF(OFFSET('Sanitation Data'!$I$30,0,10*ROW('Sanitation Data'!I143))="","",OFFSET('Sanitation Data'!$I$30,0,10*ROW('Sanitation Data'!I143)))</f>
        <v/>
      </c>
      <c r="DM149" s="271" t="str">
        <f ca="true">+IF(OFFSET('Sanitation Data'!$I$31,0,10*ROW('Sanitation Data'!I143))="","",OFFSET('Sanitation Data'!$I$31,0,10*ROW('Sanitation Data'!I143)))</f>
        <v/>
      </c>
      <c r="DN149" s="271" t="str">
        <f ca="true">+IF(OFFSET('Sanitation Data'!$I$32,0,10*ROW('Sanitation Data'!I143))="","",OFFSET('Sanitation Data'!$I$32,0,10*ROW('Sanitation Data'!I143)))</f>
        <v/>
      </c>
      <c r="DO149" s="271" t="str">
        <f ca="true">+IF(OFFSET('Hygiene Data'!$D$11,0,10*ROW('Hygiene Data'!D143))="","",OFFSET('Hygiene Data'!$D$11,0,10*ROW('Hygiene Data'!D143)))</f>
        <v/>
      </c>
      <c r="DP149" s="271" t="str">
        <f ca="true">+IF(OFFSET('Hygiene Data'!$D$12,0,10*ROW('Hygiene Data'!D143))="","",OFFSET('Hygiene Data'!$D$12,0,10*ROW('Hygiene Data'!D143)))</f>
        <v/>
      </c>
      <c r="DQ149" s="271" t="str">
        <f ca="true">+IF(OFFSET('Hygiene Data'!$D$13,0,10*ROW('Hygiene Data'!D143))="","",OFFSET('Hygiene Data'!$D$13,0,10*ROW('Hygiene Data'!D143)))</f>
        <v/>
      </c>
      <c r="DR149" s="271" t="str">
        <f ca="true">+IF(OFFSET('Hygiene Data'!$E$11,0,10*ROW('Hygiene Data'!E143))="","",OFFSET('Hygiene Data'!$E$11,0,10*ROW('Hygiene Data'!E143)))</f>
        <v/>
      </c>
      <c r="DS149" s="271" t="str">
        <f ca="true">+IF(OFFSET('Hygiene Data'!$E$12,0,10*ROW('Hygiene Data'!E143))="","",OFFSET('Hygiene Data'!$E$12,0,10*ROW('Hygiene Data'!E143)))</f>
        <v/>
      </c>
      <c r="DT149" s="271" t="str">
        <f ca="true">+IF(OFFSET('Hygiene Data'!$E$13,0,10*ROW('Hygiene Data'!E143))="","",OFFSET('Hygiene Data'!$E$13,0,10*ROW('Hygiene Data'!E143)))</f>
        <v/>
      </c>
      <c r="DU149" s="271" t="str">
        <f ca="true">+IF(OFFSET('Hygiene Data'!$F$11,0,10*ROW('Hygiene Data'!F143))="","",OFFSET('Hygiene Data'!$F$11,0,10*ROW('Hygiene Data'!F143)))</f>
        <v/>
      </c>
      <c r="DV149" s="271" t="str">
        <f ca="true">+IF(OFFSET('Hygiene Data'!$F$12,0,10*ROW('Hygiene Data'!F143))="","",OFFSET('Hygiene Data'!$F$12,0,10*ROW('Hygiene Data'!F143)))</f>
        <v/>
      </c>
      <c r="DW149" s="271" t="str">
        <f ca="true">+IF(OFFSET('Hygiene Data'!$F$13,0,10*ROW('Hygiene Data'!F143))="","",OFFSET('Hygiene Data'!$F$13,0,10*ROW('Hygiene Data'!F143)))</f>
        <v/>
      </c>
      <c r="DX149" s="271" t="str">
        <f ca="true">+IF(OFFSET('Hygiene Data'!$G$11,0,10*ROW('Hygiene Data'!G143))="","",OFFSET('Hygiene Data'!$G$11,0,10*ROW('Hygiene Data'!G143)))</f>
        <v/>
      </c>
      <c r="DY149" s="271" t="str">
        <f ca="true">+IF(OFFSET('Hygiene Data'!$G$12,0,10*ROW('Hygiene Data'!G143))="","",OFFSET('Hygiene Data'!$G$12,0,10*ROW('Hygiene Data'!G143)))</f>
        <v/>
      </c>
      <c r="DZ149" s="271" t="str">
        <f ca="true">+IF(OFFSET('Hygiene Data'!$G$13,0,10*ROW('Hygiene Data'!G143))="","",OFFSET('Hygiene Data'!$G$13,0,10*ROW('Hygiene Data'!G143)))</f>
        <v/>
      </c>
      <c r="EA149" s="271" t="str">
        <f ca="true">+IF(OFFSET('Hygiene Data'!$H$11,0,10*ROW('Hygiene Data'!H143))="","",OFFSET('Hygiene Data'!$H$11,0,10*ROW('Hygiene Data'!H143)))</f>
        <v/>
      </c>
      <c r="EB149" s="271" t="str">
        <f ca="true">+IF(OFFSET('Hygiene Data'!$H$12,0,10*ROW('Hygiene Data'!H143))="","",OFFSET('Hygiene Data'!$H$12,0,10*ROW('Hygiene Data'!H143)))</f>
        <v/>
      </c>
      <c r="EC149" s="271" t="str">
        <f ca="true">+IF(OFFSET('Hygiene Data'!$H$13,0,10*ROW('Hygiene Data'!H143))="","",OFFSET('Hygiene Data'!$H$13,0,10*ROW('Hygiene Data'!H143)))</f>
        <v/>
      </c>
      <c r="ED149" s="271" t="str">
        <f ca="true">+IF(OFFSET('Hygiene Data'!$I$11,0,10*ROW('Hygiene Data'!I143))="","",OFFSET('Hygiene Data'!$I$11,0,10*ROW('Hygiene Data'!I143)))</f>
        <v/>
      </c>
      <c r="EE149" s="271" t="str">
        <f ca="true">+IF(OFFSET('Hygiene Data'!$I$12,0,10*ROW('Hygiene Data'!I143))="","",OFFSET('Hygiene Data'!$I$12,0,10*ROW('Hygiene Data'!I143)))</f>
        <v/>
      </c>
      <c r="EF149" s="271"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27"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1"/>
      <c r="BS150" s="271" t="str">
        <f ca="true">+IF(OFFSET('Water Data'!$D$27,0,10*ROW('Water Data'!D144))="","",OFFSET('Water Data'!$D$27,0,10*ROW('Water Data'!D144)))</f>
        <v/>
      </c>
      <c r="BT150" s="271" t="str">
        <f ca="true">+IF(OFFSET('Water Data'!$D$28,0,10*ROW('Water Data'!D144))="","",OFFSET('Water Data'!$D$28,0,10*ROW('Water Data'!D144)))</f>
        <v/>
      </c>
      <c r="BU150" s="271" t="str">
        <f ca="true">+IF(OFFSET('Water Data'!$D$29,0,10*ROW('Water Data'!D144))="","",OFFSET('Water Data'!$D$29,0,10*ROW('Water Data'!D144)))</f>
        <v/>
      </c>
      <c r="BV150" s="271" t="str">
        <f ca="true">+IF(OFFSET('Water Data'!$E$27,0,10*ROW('Water Data'!E144))="","",OFFSET('Water Data'!$E$27,0,10*ROW('Water Data'!E144)))</f>
        <v/>
      </c>
      <c r="BW150" s="271" t="str">
        <f ca="true">+IF(OFFSET('Water Data'!$E$28,0,10*ROW('Water Data'!E144))="","",OFFSET('Water Data'!$E$28,0,10*ROW('Water Data'!E144)))</f>
        <v/>
      </c>
      <c r="BX150" s="271" t="str">
        <f ca="true">+IF(OFFSET('Water Data'!$E$29,0,10*ROW('Water Data'!E144))="","",OFFSET('Water Data'!$E$29,0,10*ROW('Water Data'!E144)))</f>
        <v/>
      </c>
      <c r="BY150" s="271" t="str">
        <f ca="true">+IF(OFFSET('Water Data'!$F$27,0,10*ROW('Water Data'!F144))="","",OFFSET('Water Data'!$F$27,0,10*ROW('Water Data'!F144)))</f>
        <v/>
      </c>
      <c r="BZ150" s="271" t="str">
        <f ca="true">+IF(OFFSET('Water Data'!$F$28,0,10*ROW('Water Data'!F144))="","",OFFSET('Water Data'!$F$28,0,10*ROW('Water Data'!F144)))</f>
        <v/>
      </c>
      <c r="CA150" s="271" t="str">
        <f ca="true">+IF(OFFSET('Water Data'!$F$29,0,10*ROW('Water Data'!F144))="","",OFFSET('Water Data'!$F$29,0,10*ROW('Water Data'!F144)))</f>
        <v/>
      </c>
      <c r="CB150" s="271" t="str">
        <f ca="true">+IF(OFFSET('Water Data'!$G$27,0,10*ROW('Water Data'!G144))="","",OFFSET('Water Data'!$G$27,0,10*ROW('Water Data'!G144)))</f>
        <v/>
      </c>
      <c r="CC150" s="271" t="str">
        <f ca="true">+IF(OFFSET('Water Data'!$G$28,0,10*ROW('Water Data'!G144))="","",OFFSET('Water Data'!$G$28,0,10*ROW('Water Data'!G144)))</f>
        <v/>
      </c>
      <c r="CD150" s="271" t="str">
        <f ca="true">+IF(OFFSET('Water Data'!$G$29,0,10*ROW('Water Data'!G144))="","",OFFSET('Water Data'!$G$29,0,10*ROW('Water Data'!G144)))</f>
        <v/>
      </c>
      <c r="CE150" s="271" t="str">
        <f ca="true">+IF(OFFSET('Water Data'!$H$27,0,10*ROW('Water Data'!H144))="","",OFFSET('Water Data'!$H$27,0,10*ROW('Water Data'!H144)))</f>
        <v/>
      </c>
      <c r="CF150" s="271" t="str">
        <f ca="true">+IF(OFFSET('Water Data'!$H$28,0,10*ROW('Water Data'!H144))="","",OFFSET('Water Data'!$H$28,0,10*ROW('Water Data'!H144)))</f>
        <v/>
      </c>
      <c r="CG150" s="271" t="str">
        <f ca="true">+IF(OFFSET('Water Data'!$H$29,0,10*ROW('Water Data'!H144))="","",OFFSET('Water Data'!$H$29,0,10*ROW('Water Data'!H144)))</f>
        <v/>
      </c>
      <c r="CH150" s="271" t="str">
        <f ca="true">+IF(OFFSET('Water Data'!$I$27,0,10*ROW('Water Data'!I144))="","",OFFSET('Water Data'!$I$27,0,10*ROW('Water Data'!I144)))</f>
        <v/>
      </c>
      <c r="CI150" s="271" t="str">
        <f ca="true">+IF(OFFSET('Water Data'!$I$28,0,10*ROW('Water Data'!I144))="","",OFFSET('Water Data'!$I$28,0,10*ROW('Water Data'!I144)))</f>
        <v/>
      </c>
      <c r="CJ150" s="271" t="str">
        <f ca="true">+IF(OFFSET('Water Data'!$I$29,0,10*ROW('Water Data'!I144))="","",OFFSET('Water Data'!$I$29,0,10*ROW('Water Data'!I144)))</f>
        <v/>
      </c>
      <c r="CK150" s="271" t="str">
        <f ca="true">+IF(OFFSET('Sanitation Data'!$D$28,0,10*ROW('Sanitation Data'!D144))="","",OFFSET('Sanitation Data'!$D$28,0,10*ROW('Sanitation Data'!D144)))</f>
        <v/>
      </c>
      <c r="CL150" s="271" t="str">
        <f ca="true">+IF(OFFSET('Sanitation Data'!$D$29,0,10*ROW('Sanitation Data'!D144))="","",OFFSET('Sanitation Data'!$D$29,0,10*ROW('Sanitation Data'!D144)))</f>
        <v/>
      </c>
      <c r="CM150" s="271" t="str">
        <f ca="true">+IF(OFFSET('Sanitation Data'!$D$30,0,10*ROW('Sanitation Data'!D144))="","",OFFSET('Sanitation Data'!$D$30,0,10*ROW('Sanitation Data'!D144)))</f>
        <v/>
      </c>
      <c r="CN150" s="271" t="str">
        <f ca="true">+IF(OFFSET('Sanitation Data'!$D$31,0,10*ROW('Sanitation Data'!D144))="","",OFFSET('Sanitation Data'!$D$31,0,10*ROW('Sanitation Data'!D144)))</f>
        <v/>
      </c>
      <c r="CO150" s="271" t="str">
        <f ca="true">+IF(OFFSET('Sanitation Data'!$D$32,0,10*ROW('Sanitation Data'!D144))="","",OFFSET('Sanitation Data'!$D$32,0,10*ROW('Sanitation Data'!D144)))</f>
        <v/>
      </c>
      <c r="CP150" s="271" t="str">
        <f ca="true">+IF(OFFSET('Sanitation Data'!$E$28,0,10*ROW('Sanitation Data'!E144))="","",OFFSET('Sanitation Data'!$E$28,0,10*ROW('Sanitation Data'!E144)))</f>
        <v/>
      </c>
      <c r="CQ150" s="271" t="str">
        <f ca="true">+IF(OFFSET('Sanitation Data'!$E$29,0,10*ROW('Sanitation Data'!E144))="","",OFFSET('Sanitation Data'!$E$29,0,10*ROW('Sanitation Data'!E144)))</f>
        <v/>
      </c>
      <c r="CR150" s="271" t="str">
        <f ca="true">+IF(OFFSET('Sanitation Data'!$E$30,0,10*ROW('Sanitation Data'!E144))="","",OFFSET('Sanitation Data'!$E$30,0,10*ROW('Sanitation Data'!E144)))</f>
        <v/>
      </c>
      <c r="CS150" s="271" t="str">
        <f ca="true">+IF(OFFSET('Sanitation Data'!$E$31,0,10*ROW('Sanitation Data'!E144))="","",OFFSET('Sanitation Data'!$E$31,0,10*ROW('Sanitation Data'!E144)))</f>
        <v/>
      </c>
      <c r="CT150" s="271" t="str">
        <f ca="true">+IF(OFFSET('Sanitation Data'!$E$32,0,10*ROW('Sanitation Data'!E144))="","",OFFSET('Sanitation Data'!$E$32,0,10*ROW('Sanitation Data'!E144)))</f>
        <v/>
      </c>
      <c r="CU150" s="271" t="str">
        <f ca="true">+IF(OFFSET('Sanitation Data'!$F$28,0,10*ROW('Sanitation Data'!F144))="","",OFFSET('Sanitation Data'!$F$28,0,10*ROW('Sanitation Data'!F144)))</f>
        <v/>
      </c>
      <c r="CV150" s="271" t="str">
        <f ca="true">+IF(OFFSET('Sanitation Data'!$F$29,0,10*ROW('Sanitation Data'!F144))="","",OFFSET('Sanitation Data'!$F$29,0,10*ROW('Sanitation Data'!F144)))</f>
        <v/>
      </c>
      <c r="CW150" s="271" t="str">
        <f ca="true">+IF(OFFSET('Sanitation Data'!$F$30,0,10*ROW('Sanitation Data'!F144))="","",OFFSET('Sanitation Data'!$F$30,0,10*ROW('Sanitation Data'!F144)))</f>
        <v/>
      </c>
      <c r="CX150" s="271" t="str">
        <f ca="true">+IF(OFFSET('Sanitation Data'!$F$31,0,10*ROW('Sanitation Data'!F144))="","",OFFSET('Sanitation Data'!$F$31,0,10*ROW('Sanitation Data'!F144)))</f>
        <v/>
      </c>
      <c r="CY150" s="271" t="str">
        <f ca="true">+IF(OFFSET('Sanitation Data'!$F$32,0,10*ROW('Sanitation Data'!F144))="","",OFFSET('Sanitation Data'!$F$32,0,10*ROW('Sanitation Data'!F144)))</f>
        <v/>
      </c>
      <c r="CZ150" s="271" t="str">
        <f ca="true">+IF(OFFSET('Sanitation Data'!$G$28,0,10*ROW('Sanitation Data'!G144))="","",OFFSET('Sanitation Data'!$G$28,0,10*ROW('Sanitation Data'!G144)))</f>
        <v/>
      </c>
      <c r="DA150" s="271" t="str">
        <f ca="true">+IF(OFFSET('Sanitation Data'!$G$29,0,10*ROW('Sanitation Data'!G144))="","",OFFSET('Sanitation Data'!$G$29,0,10*ROW('Sanitation Data'!G144)))</f>
        <v/>
      </c>
      <c r="DB150" s="271" t="str">
        <f ca="true">+IF(OFFSET('Sanitation Data'!$G$30,0,10*ROW('Sanitation Data'!G144))="","",OFFSET('Sanitation Data'!$G$30,0,10*ROW('Sanitation Data'!G144)))</f>
        <v/>
      </c>
      <c r="DC150" s="271" t="str">
        <f ca="true">+IF(OFFSET('Sanitation Data'!$G$31,0,10*ROW('Sanitation Data'!G144))="","",OFFSET('Sanitation Data'!$G$31,0,10*ROW('Sanitation Data'!G144)))</f>
        <v/>
      </c>
      <c r="DD150" s="271" t="str">
        <f ca="true">+IF(OFFSET('Sanitation Data'!$G$32,0,10*ROW('Sanitation Data'!G144))="","",OFFSET('Sanitation Data'!$G$32,0,10*ROW('Sanitation Data'!G144)))</f>
        <v/>
      </c>
      <c r="DE150" s="271" t="str">
        <f ca="true">+IF(OFFSET('Sanitation Data'!$H$28,0,10*ROW('Sanitation Data'!H144))="","",OFFSET('Sanitation Data'!$H$28,0,10*ROW('Sanitation Data'!H144)))</f>
        <v/>
      </c>
      <c r="DF150" s="271" t="str">
        <f ca="true">+IF(OFFSET('Sanitation Data'!$H$29,0,10*ROW('Sanitation Data'!H144))="","",OFFSET('Sanitation Data'!$H$29,0,10*ROW('Sanitation Data'!H144)))</f>
        <v/>
      </c>
      <c r="DG150" s="271" t="str">
        <f ca="true">+IF(OFFSET('Sanitation Data'!$H$30,0,10*ROW('Sanitation Data'!H144))="","",OFFSET('Sanitation Data'!$H$30,0,10*ROW('Sanitation Data'!H144)))</f>
        <v/>
      </c>
      <c r="DH150" s="271" t="str">
        <f ca="true">+IF(OFFSET('Sanitation Data'!$H$31,0,10*ROW('Sanitation Data'!H144))="","",OFFSET('Sanitation Data'!$H$31,0,10*ROW('Sanitation Data'!H144)))</f>
        <v/>
      </c>
      <c r="DI150" s="271" t="str">
        <f ca="true">+IF(OFFSET('Sanitation Data'!$H$32,0,10*ROW('Sanitation Data'!H144))="","",OFFSET('Sanitation Data'!$H$32,0,10*ROW('Sanitation Data'!H144)))</f>
        <v/>
      </c>
      <c r="DJ150" s="271" t="str">
        <f ca="true">+IF(OFFSET('Sanitation Data'!$I$28,0,10*ROW('Sanitation Data'!I144))="","",OFFSET('Sanitation Data'!$I$28,0,10*ROW('Sanitation Data'!I144)))</f>
        <v/>
      </c>
      <c r="DK150" s="271" t="str">
        <f ca="true">+IF(OFFSET('Sanitation Data'!$I$29,0,10*ROW('Sanitation Data'!I144))="","",OFFSET('Sanitation Data'!$I$29,0,10*ROW('Sanitation Data'!I144)))</f>
        <v/>
      </c>
      <c r="DL150" s="271" t="str">
        <f ca="true">+IF(OFFSET('Sanitation Data'!$I$30,0,10*ROW('Sanitation Data'!I144))="","",OFFSET('Sanitation Data'!$I$30,0,10*ROW('Sanitation Data'!I144)))</f>
        <v/>
      </c>
      <c r="DM150" s="271" t="str">
        <f ca="true">+IF(OFFSET('Sanitation Data'!$I$31,0,10*ROW('Sanitation Data'!I144))="","",OFFSET('Sanitation Data'!$I$31,0,10*ROW('Sanitation Data'!I144)))</f>
        <v/>
      </c>
      <c r="DN150" s="271" t="str">
        <f ca="true">+IF(OFFSET('Sanitation Data'!$I$32,0,10*ROW('Sanitation Data'!I144))="","",OFFSET('Sanitation Data'!$I$32,0,10*ROW('Sanitation Data'!I144)))</f>
        <v/>
      </c>
      <c r="DO150" s="271" t="str">
        <f ca="true">+IF(OFFSET('Hygiene Data'!$D$11,0,10*ROW('Hygiene Data'!D144))="","",OFFSET('Hygiene Data'!$D$11,0,10*ROW('Hygiene Data'!D144)))</f>
        <v/>
      </c>
      <c r="DP150" s="271" t="str">
        <f ca="true">+IF(OFFSET('Hygiene Data'!$D$12,0,10*ROW('Hygiene Data'!D144))="","",OFFSET('Hygiene Data'!$D$12,0,10*ROW('Hygiene Data'!D144)))</f>
        <v/>
      </c>
      <c r="DQ150" s="271" t="str">
        <f ca="true">+IF(OFFSET('Hygiene Data'!$D$13,0,10*ROW('Hygiene Data'!D144))="","",OFFSET('Hygiene Data'!$D$13,0,10*ROW('Hygiene Data'!D144)))</f>
        <v/>
      </c>
      <c r="DR150" s="271" t="str">
        <f ca="true">+IF(OFFSET('Hygiene Data'!$E$11,0,10*ROW('Hygiene Data'!E144))="","",OFFSET('Hygiene Data'!$E$11,0,10*ROW('Hygiene Data'!E144)))</f>
        <v/>
      </c>
      <c r="DS150" s="271" t="str">
        <f ca="true">+IF(OFFSET('Hygiene Data'!$E$12,0,10*ROW('Hygiene Data'!E144))="","",OFFSET('Hygiene Data'!$E$12,0,10*ROW('Hygiene Data'!E144)))</f>
        <v/>
      </c>
      <c r="DT150" s="271" t="str">
        <f ca="true">+IF(OFFSET('Hygiene Data'!$E$13,0,10*ROW('Hygiene Data'!E144))="","",OFFSET('Hygiene Data'!$E$13,0,10*ROW('Hygiene Data'!E144)))</f>
        <v/>
      </c>
      <c r="DU150" s="271" t="str">
        <f ca="true">+IF(OFFSET('Hygiene Data'!$F$11,0,10*ROW('Hygiene Data'!F144))="","",OFFSET('Hygiene Data'!$F$11,0,10*ROW('Hygiene Data'!F144)))</f>
        <v/>
      </c>
      <c r="DV150" s="271" t="str">
        <f ca="true">+IF(OFFSET('Hygiene Data'!$F$12,0,10*ROW('Hygiene Data'!F144))="","",OFFSET('Hygiene Data'!$F$12,0,10*ROW('Hygiene Data'!F144)))</f>
        <v/>
      </c>
      <c r="DW150" s="271" t="str">
        <f ca="true">+IF(OFFSET('Hygiene Data'!$F$13,0,10*ROW('Hygiene Data'!F144))="","",OFFSET('Hygiene Data'!$F$13,0,10*ROW('Hygiene Data'!F144)))</f>
        <v/>
      </c>
      <c r="DX150" s="271" t="str">
        <f ca="true">+IF(OFFSET('Hygiene Data'!$G$11,0,10*ROW('Hygiene Data'!G144))="","",OFFSET('Hygiene Data'!$G$11,0,10*ROW('Hygiene Data'!G144)))</f>
        <v/>
      </c>
      <c r="DY150" s="271" t="str">
        <f ca="true">+IF(OFFSET('Hygiene Data'!$G$12,0,10*ROW('Hygiene Data'!G144))="","",OFFSET('Hygiene Data'!$G$12,0,10*ROW('Hygiene Data'!G144)))</f>
        <v/>
      </c>
      <c r="DZ150" s="271" t="str">
        <f ca="true">+IF(OFFSET('Hygiene Data'!$G$13,0,10*ROW('Hygiene Data'!G144))="","",OFFSET('Hygiene Data'!$G$13,0,10*ROW('Hygiene Data'!G144)))</f>
        <v/>
      </c>
      <c r="EA150" s="271" t="str">
        <f ca="true">+IF(OFFSET('Hygiene Data'!$H$11,0,10*ROW('Hygiene Data'!H144))="","",OFFSET('Hygiene Data'!$H$11,0,10*ROW('Hygiene Data'!H144)))</f>
        <v/>
      </c>
      <c r="EB150" s="271" t="str">
        <f ca="true">+IF(OFFSET('Hygiene Data'!$H$12,0,10*ROW('Hygiene Data'!H144))="","",OFFSET('Hygiene Data'!$H$12,0,10*ROW('Hygiene Data'!H144)))</f>
        <v/>
      </c>
      <c r="EC150" s="271" t="str">
        <f ca="true">+IF(OFFSET('Hygiene Data'!$H$13,0,10*ROW('Hygiene Data'!H144))="","",OFFSET('Hygiene Data'!$H$13,0,10*ROW('Hygiene Data'!H144)))</f>
        <v/>
      </c>
      <c r="ED150" s="271" t="str">
        <f ca="true">+IF(OFFSET('Hygiene Data'!$I$11,0,10*ROW('Hygiene Data'!I144))="","",OFFSET('Hygiene Data'!$I$11,0,10*ROW('Hygiene Data'!I144)))</f>
        <v/>
      </c>
      <c r="EE150" s="271" t="str">
        <f ca="true">+IF(OFFSET('Hygiene Data'!$I$12,0,10*ROW('Hygiene Data'!I144))="","",OFFSET('Hygiene Data'!$I$12,0,10*ROW('Hygiene Data'!I144)))</f>
        <v/>
      </c>
      <c r="EF150" s="271"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27"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1"/>
      <c r="BS151" s="271" t="str">
        <f ca="true">+IF(OFFSET('Water Data'!$D$27,0,10*ROW('Water Data'!D145))="","",OFFSET('Water Data'!$D$27,0,10*ROW('Water Data'!D145)))</f>
        <v/>
      </c>
      <c r="BT151" s="271" t="str">
        <f ca="true">+IF(OFFSET('Water Data'!$D$28,0,10*ROW('Water Data'!D145))="","",OFFSET('Water Data'!$D$28,0,10*ROW('Water Data'!D145)))</f>
        <v/>
      </c>
      <c r="BU151" s="271" t="str">
        <f ca="true">+IF(OFFSET('Water Data'!$D$29,0,10*ROW('Water Data'!D145))="","",OFFSET('Water Data'!$D$29,0,10*ROW('Water Data'!D145)))</f>
        <v/>
      </c>
      <c r="BV151" s="271" t="str">
        <f ca="true">+IF(OFFSET('Water Data'!$E$27,0,10*ROW('Water Data'!E145))="","",OFFSET('Water Data'!$E$27,0,10*ROW('Water Data'!E145)))</f>
        <v/>
      </c>
      <c r="BW151" s="271" t="str">
        <f ca="true">+IF(OFFSET('Water Data'!$E$28,0,10*ROW('Water Data'!E145))="","",OFFSET('Water Data'!$E$28,0,10*ROW('Water Data'!E145)))</f>
        <v/>
      </c>
      <c r="BX151" s="271" t="str">
        <f ca="true">+IF(OFFSET('Water Data'!$E$29,0,10*ROW('Water Data'!E145))="","",OFFSET('Water Data'!$E$29,0,10*ROW('Water Data'!E145)))</f>
        <v/>
      </c>
      <c r="BY151" s="271" t="str">
        <f ca="true">+IF(OFFSET('Water Data'!$F$27,0,10*ROW('Water Data'!F145))="","",OFFSET('Water Data'!$F$27,0,10*ROW('Water Data'!F145)))</f>
        <v/>
      </c>
      <c r="BZ151" s="271" t="str">
        <f ca="true">+IF(OFFSET('Water Data'!$F$28,0,10*ROW('Water Data'!F145))="","",OFFSET('Water Data'!$F$28,0,10*ROW('Water Data'!F145)))</f>
        <v/>
      </c>
      <c r="CA151" s="271" t="str">
        <f ca="true">+IF(OFFSET('Water Data'!$F$29,0,10*ROW('Water Data'!F145))="","",OFFSET('Water Data'!$F$29,0,10*ROW('Water Data'!F145)))</f>
        <v/>
      </c>
      <c r="CB151" s="271" t="str">
        <f ca="true">+IF(OFFSET('Water Data'!$G$27,0,10*ROW('Water Data'!G145))="","",OFFSET('Water Data'!$G$27,0,10*ROW('Water Data'!G145)))</f>
        <v/>
      </c>
      <c r="CC151" s="271" t="str">
        <f ca="true">+IF(OFFSET('Water Data'!$G$28,0,10*ROW('Water Data'!G145))="","",OFFSET('Water Data'!$G$28,0,10*ROW('Water Data'!G145)))</f>
        <v/>
      </c>
      <c r="CD151" s="271" t="str">
        <f ca="true">+IF(OFFSET('Water Data'!$G$29,0,10*ROW('Water Data'!G145))="","",OFFSET('Water Data'!$G$29,0,10*ROW('Water Data'!G145)))</f>
        <v/>
      </c>
      <c r="CE151" s="271" t="str">
        <f ca="true">+IF(OFFSET('Water Data'!$H$27,0,10*ROW('Water Data'!H145))="","",OFFSET('Water Data'!$H$27,0,10*ROW('Water Data'!H145)))</f>
        <v/>
      </c>
      <c r="CF151" s="271" t="str">
        <f ca="true">+IF(OFFSET('Water Data'!$H$28,0,10*ROW('Water Data'!H145))="","",OFFSET('Water Data'!$H$28,0,10*ROW('Water Data'!H145)))</f>
        <v/>
      </c>
      <c r="CG151" s="271" t="str">
        <f ca="true">+IF(OFFSET('Water Data'!$H$29,0,10*ROW('Water Data'!H145))="","",OFFSET('Water Data'!$H$29,0,10*ROW('Water Data'!H145)))</f>
        <v/>
      </c>
      <c r="CH151" s="271" t="str">
        <f ca="true">+IF(OFFSET('Water Data'!$I$27,0,10*ROW('Water Data'!I145))="","",OFFSET('Water Data'!$I$27,0,10*ROW('Water Data'!I145)))</f>
        <v/>
      </c>
      <c r="CI151" s="271" t="str">
        <f ca="true">+IF(OFFSET('Water Data'!$I$28,0,10*ROW('Water Data'!I145))="","",OFFSET('Water Data'!$I$28,0,10*ROW('Water Data'!I145)))</f>
        <v/>
      </c>
      <c r="CJ151" s="271" t="str">
        <f ca="true">+IF(OFFSET('Water Data'!$I$29,0,10*ROW('Water Data'!I145))="","",OFFSET('Water Data'!$I$29,0,10*ROW('Water Data'!I145)))</f>
        <v/>
      </c>
      <c r="CK151" s="271" t="str">
        <f ca="true">+IF(OFFSET('Sanitation Data'!$D$28,0,10*ROW('Sanitation Data'!D145))="","",OFFSET('Sanitation Data'!$D$28,0,10*ROW('Sanitation Data'!D145)))</f>
        <v/>
      </c>
      <c r="CL151" s="271" t="str">
        <f ca="true">+IF(OFFSET('Sanitation Data'!$D$29,0,10*ROW('Sanitation Data'!D145))="","",OFFSET('Sanitation Data'!$D$29,0,10*ROW('Sanitation Data'!D145)))</f>
        <v/>
      </c>
      <c r="CM151" s="271" t="str">
        <f ca="true">+IF(OFFSET('Sanitation Data'!$D$30,0,10*ROW('Sanitation Data'!D145))="","",OFFSET('Sanitation Data'!$D$30,0,10*ROW('Sanitation Data'!D145)))</f>
        <v/>
      </c>
      <c r="CN151" s="271" t="str">
        <f ca="true">+IF(OFFSET('Sanitation Data'!$D$31,0,10*ROW('Sanitation Data'!D145))="","",OFFSET('Sanitation Data'!$D$31,0,10*ROW('Sanitation Data'!D145)))</f>
        <v/>
      </c>
      <c r="CO151" s="271" t="str">
        <f ca="true">+IF(OFFSET('Sanitation Data'!$D$32,0,10*ROW('Sanitation Data'!D145))="","",OFFSET('Sanitation Data'!$D$32,0,10*ROW('Sanitation Data'!D145)))</f>
        <v/>
      </c>
      <c r="CP151" s="271" t="str">
        <f ca="true">+IF(OFFSET('Sanitation Data'!$E$28,0,10*ROW('Sanitation Data'!E145))="","",OFFSET('Sanitation Data'!$E$28,0,10*ROW('Sanitation Data'!E145)))</f>
        <v/>
      </c>
      <c r="CQ151" s="271" t="str">
        <f ca="true">+IF(OFFSET('Sanitation Data'!$E$29,0,10*ROW('Sanitation Data'!E145))="","",OFFSET('Sanitation Data'!$E$29,0,10*ROW('Sanitation Data'!E145)))</f>
        <v/>
      </c>
      <c r="CR151" s="271" t="str">
        <f ca="true">+IF(OFFSET('Sanitation Data'!$E$30,0,10*ROW('Sanitation Data'!E145))="","",OFFSET('Sanitation Data'!$E$30,0,10*ROW('Sanitation Data'!E145)))</f>
        <v/>
      </c>
      <c r="CS151" s="271" t="str">
        <f ca="true">+IF(OFFSET('Sanitation Data'!$E$31,0,10*ROW('Sanitation Data'!E145))="","",OFFSET('Sanitation Data'!$E$31,0,10*ROW('Sanitation Data'!E145)))</f>
        <v/>
      </c>
      <c r="CT151" s="271" t="str">
        <f ca="true">+IF(OFFSET('Sanitation Data'!$E$32,0,10*ROW('Sanitation Data'!E145))="","",OFFSET('Sanitation Data'!$E$32,0,10*ROW('Sanitation Data'!E145)))</f>
        <v/>
      </c>
      <c r="CU151" s="271" t="str">
        <f ca="true">+IF(OFFSET('Sanitation Data'!$F$28,0,10*ROW('Sanitation Data'!F145))="","",OFFSET('Sanitation Data'!$F$28,0,10*ROW('Sanitation Data'!F145)))</f>
        <v/>
      </c>
      <c r="CV151" s="271" t="str">
        <f ca="true">+IF(OFFSET('Sanitation Data'!$F$29,0,10*ROW('Sanitation Data'!F145))="","",OFFSET('Sanitation Data'!$F$29,0,10*ROW('Sanitation Data'!F145)))</f>
        <v/>
      </c>
      <c r="CW151" s="271" t="str">
        <f ca="true">+IF(OFFSET('Sanitation Data'!$F$30,0,10*ROW('Sanitation Data'!F145))="","",OFFSET('Sanitation Data'!$F$30,0,10*ROW('Sanitation Data'!F145)))</f>
        <v/>
      </c>
      <c r="CX151" s="271" t="str">
        <f ca="true">+IF(OFFSET('Sanitation Data'!$F$31,0,10*ROW('Sanitation Data'!F145))="","",OFFSET('Sanitation Data'!$F$31,0,10*ROW('Sanitation Data'!F145)))</f>
        <v/>
      </c>
      <c r="CY151" s="271" t="str">
        <f ca="true">+IF(OFFSET('Sanitation Data'!$F$32,0,10*ROW('Sanitation Data'!F145))="","",OFFSET('Sanitation Data'!$F$32,0,10*ROW('Sanitation Data'!F145)))</f>
        <v/>
      </c>
      <c r="CZ151" s="271" t="str">
        <f ca="true">+IF(OFFSET('Sanitation Data'!$G$28,0,10*ROW('Sanitation Data'!G145))="","",OFFSET('Sanitation Data'!$G$28,0,10*ROW('Sanitation Data'!G145)))</f>
        <v/>
      </c>
      <c r="DA151" s="271" t="str">
        <f ca="true">+IF(OFFSET('Sanitation Data'!$G$29,0,10*ROW('Sanitation Data'!G145))="","",OFFSET('Sanitation Data'!$G$29,0,10*ROW('Sanitation Data'!G145)))</f>
        <v/>
      </c>
      <c r="DB151" s="271" t="str">
        <f ca="true">+IF(OFFSET('Sanitation Data'!$G$30,0,10*ROW('Sanitation Data'!G145))="","",OFFSET('Sanitation Data'!$G$30,0,10*ROW('Sanitation Data'!G145)))</f>
        <v/>
      </c>
      <c r="DC151" s="271" t="str">
        <f ca="true">+IF(OFFSET('Sanitation Data'!$G$31,0,10*ROW('Sanitation Data'!G145))="","",OFFSET('Sanitation Data'!$G$31,0,10*ROW('Sanitation Data'!G145)))</f>
        <v/>
      </c>
      <c r="DD151" s="271" t="str">
        <f ca="true">+IF(OFFSET('Sanitation Data'!$G$32,0,10*ROW('Sanitation Data'!G145))="","",OFFSET('Sanitation Data'!$G$32,0,10*ROW('Sanitation Data'!G145)))</f>
        <v/>
      </c>
      <c r="DE151" s="271" t="str">
        <f ca="true">+IF(OFFSET('Sanitation Data'!$H$28,0,10*ROW('Sanitation Data'!H145))="","",OFFSET('Sanitation Data'!$H$28,0,10*ROW('Sanitation Data'!H145)))</f>
        <v/>
      </c>
      <c r="DF151" s="271" t="str">
        <f ca="true">+IF(OFFSET('Sanitation Data'!$H$29,0,10*ROW('Sanitation Data'!H145))="","",OFFSET('Sanitation Data'!$H$29,0,10*ROW('Sanitation Data'!H145)))</f>
        <v/>
      </c>
      <c r="DG151" s="271" t="str">
        <f ca="true">+IF(OFFSET('Sanitation Data'!$H$30,0,10*ROW('Sanitation Data'!H145))="","",OFFSET('Sanitation Data'!$H$30,0,10*ROW('Sanitation Data'!H145)))</f>
        <v/>
      </c>
      <c r="DH151" s="271" t="str">
        <f ca="true">+IF(OFFSET('Sanitation Data'!$H$31,0,10*ROW('Sanitation Data'!H145))="","",OFFSET('Sanitation Data'!$H$31,0,10*ROW('Sanitation Data'!H145)))</f>
        <v/>
      </c>
      <c r="DI151" s="271" t="str">
        <f ca="true">+IF(OFFSET('Sanitation Data'!$H$32,0,10*ROW('Sanitation Data'!H145))="","",OFFSET('Sanitation Data'!$H$32,0,10*ROW('Sanitation Data'!H145)))</f>
        <v/>
      </c>
      <c r="DJ151" s="271" t="str">
        <f ca="true">+IF(OFFSET('Sanitation Data'!$I$28,0,10*ROW('Sanitation Data'!I145))="","",OFFSET('Sanitation Data'!$I$28,0,10*ROW('Sanitation Data'!I145)))</f>
        <v/>
      </c>
      <c r="DK151" s="271" t="str">
        <f ca="true">+IF(OFFSET('Sanitation Data'!$I$29,0,10*ROW('Sanitation Data'!I145))="","",OFFSET('Sanitation Data'!$I$29,0,10*ROW('Sanitation Data'!I145)))</f>
        <v/>
      </c>
      <c r="DL151" s="271" t="str">
        <f ca="true">+IF(OFFSET('Sanitation Data'!$I$30,0,10*ROW('Sanitation Data'!I145))="","",OFFSET('Sanitation Data'!$I$30,0,10*ROW('Sanitation Data'!I145)))</f>
        <v/>
      </c>
      <c r="DM151" s="271" t="str">
        <f ca="true">+IF(OFFSET('Sanitation Data'!$I$31,0,10*ROW('Sanitation Data'!I145))="","",OFFSET('Sanitation Data'!$I$31,0,10*ROW('Sanitation Data'!I145)))</f>
        <v/>
      </c>
      <c r="DN151" s="271" t="str">
        <f ca="true">+IF(OFFSET('Sanitation Data'!$I$32,0,10*ROW('Sanitation Data'!I145))="","",OFFSET('Sanitation Data'!$I$32,0,10*ROW('Sanitation Data'!I145)))</f>
        <v/>
      </c>
      <c r="DO151" s="271" t="str">
        <f ca="true">+IF(OFFSET('Hygiene Data'!$D$11,0,10*ROW('Hygiene Data'!D145))="","",OFFSET('Hygiene Data'!$D$11,0,10*ROW('Hygiene Data'!D145)))</f>
        <v/>
      </c>
      <c r="DP151" s="271" t="str">
        <f ca="true">+IF(OFFSET('Hygiene Data'!$D$12,0,10*ROW('Hygiene Data'!D145))="","",OFFSET('Hygiene Data'!$D$12,0,10*ROW('Hygiene Data'!D145)))</f>
        <v/>
      </c>
      <c r="DQ151" s="271" t="str">
        <f ca="true">+IF(OFFSET('Hygiene Data'!$D$13,0,10*ROW('Hygiene Data'!D145))="","",OFFSET('Hygiene Data'!$D$13,0,10*ROW('Hygiene Data'!D145)))</f>
        <v/>
      </c>
      <c r="DR151" s="271" t="str">
        <f ca="true">+IF(OFFSET('Hygiene Data'!$E$11,0,10*ROW('Hygiene Data'!E145))="","",OFFSET('Hygiene Data'!$E$11,0,10*ROW('Hygiene Data'!E145)))</f>
        <v/>
      </c>
      <c r="DS151" s="271" t="str">
        <f ca="true">+IF(OFFSET('Hygiene Data'!$E$12,0,10*ROW('Hygiene Data'!E145))="","",OFFSET('Hygiene Data'!$E$12,0,10*ROW('Hygiene Data'!E145)))</f>
        <v/>
      </c>
      <c r="DT151" s="271" t="str">
        <f ca="true">+IF(OFFSET('Hygiene Data'!$E$13,0,10*ROW('Hygiene Data'!E145))="","",OFFSET('Hygiene Data'!$E$13,0,10*ROW('Hygiene Data'!E145)))</f>
        <v/>
      </c>
      <c r="DU151" s="271" t="str">
        <f ca="true">+IF(OFFSET('Hygiene Data'!$F$11,0,10*ROW('Hygiene Data'!F145))="","",OFFSET('Hygiene Data'!$F$11,0,10*ROW('Hygiene Data'!F145)))</f>
        <v/>
      </c>
      <c r="DV151" s="271" t="str">
        <f ca="true">+IF(OFFSET('Hygiene Data'!$F$12,0,10*ROW('Hygiene Data'!F145))="","",OFFSET('Hygiene Data'!$F$12,0,10*ROW('Hygiene Data'!F145)))</f>
        <v/>
      </c>
      <c r="DW151" s="271" t="str">
        <f ca="true">+IF(OFFSET('Hygiene Data'!$F$13,0,10*ROW('Hygiene Data'!F145))="","",OFFSET('Hygiene Data'!$F$13,0,10*ROW('Hygiene Data'!F145)))</f>
        <v/>
      </c>
      <c r="DX151" s="271" t="str">
        <f ca="true">+IF(OFFSET('Hygiene Data'!$G$11,0,10*ROW('Hygiene Data'!G145))="","",OFFSET('Hygiene Data'!$G$11,0,10*ROW('Hygiene Data'!G145)))</f>
        <v/>
      </c>
      <c r="DY151" s="271" t="str">
        <f ca="true">+IF(OFFSET('Hygiene Data'!$G$12,0,10*ROW('Hygiene Data'!G145))="","",OFFSET('Hygiene Data'!$G$12,0,10*ROW('Hygiene Data'!G145)))</f>
        <v/>
      </c>
      <c r="DZ151" s="271" t="str">
        <f ca="true">+IF(OFFSET('Hygiene Data'!$G$13,0,10*ROW('Hygiene Data'!G145))="","",OFFSET('Hygiene Data'!$G$13,0,10*ROW('Hygiene Data'!G145)))</f>
        <v/>
      </c>
      <c r="EA151" s="271" t="str">
        <f ca="true">+IF(OFFSET('Hygiene Data'!$H$11,0,10*ROW('Hygiene Data'!H145))="","",OFFSET('Hygiene Data'!$H$11,0,10*ROW('Hygiene Data'!H145)))</f>
        <v/>
      </c>
      <c r="EB151" s="271" t="str">
        <f ca="true">+IF(OFFSET('Hygiene Data'!$H$12,0,10*ROW('Hygiene Data'!H145))="","",OFFSET('Hygiene Data'!$H$12,0,10*ROW('Hygiene Data'!H145)))</f>
        <v/>
      </c>
      <c r="EC151" s="271" t="str">
        <f ca="true">+IF(OFFSET('Hygiene Data'!$H$13,0,10*ROW('Hygiene Data'!H145))="","",OFFSET('Hygiene Data'!$H$13,0,10*ROW('Hygiene Data'!H145)))</f>
        <v/>
      </c>
      <c r="ED151" s="271" t="str">
        <f ca="true">+IF(OFFSET('Hygiene Data'!$I$11,0,10*ROW('Hygiene Data'!I145))="","",OFFSET('Hygiene Data'!$I$11,0,10*ROW('Hygiene Data'!I145)))</f>
        <v/>
      </c>
      <c r="EE151" s="271" t="str">
        <f ca="true">+IF(OFFSET('Hygiene Data'!$I$12,0,10*ROW('Hygiene Data'!I145))="","",OFFSET('Hygiene Data'!$I$12,0,10*ROW('Hygiene Data'!I145)))</f>
        <v/>
      </c>
      <c r="EF151" s="271"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27"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1"/>
      <c r="BS152" s="271" t="str">
        <f ca="true">+IF(OFFSET('Water Data'!$D$27,0,10*ROW('Water Data'!D146))="","",OFFSET('Water Data'!$D$27,0,10*ROW('Water Data'!D146)))</f>
        <v/>
      </c>
      <c r="BT152" s="271" t="str">
        <f ca="true">+IF(OFFSET('Water Data'!$D$28,0,10*ROW('Water Data'!D146))="","",OFFSET('Water Data'!$D$28,0,10*ROW('Water Data'!D146)))</f>
        <v/>
      </c>
      <c r="BU152" s="271" t="str">
        <f ca="true">+IF(OFFSET('Water Data'!$D$29,0,10*ROW('Water Data'!D146))="","",OFFSET('Water Data'!$D$29,0,10*ROW('Water Data'!D146)))</f>
        <v/>
      </c>
      <c r="BV152" s="271" t="str">
        <f ca="true">+IF(OFFSET('Water Data'!$E$27,0,10*ROW('Water Data'!E146))="","",OFFSET('Water Data'!$E$27,0,10*ROW('Water Data'!E146)))</f>
        <v/>
      </c>
      <c r="BW152" s="271" t="str">
        <f ca="true">+IF(OFFSET('Water Data'!$E$28,0,10*ROW('Water Data'!E146))="","",OFFSET('Water Data'!$E$28,0,10*ROW('Water Data'!E146)))</f>
        <v/>
      </c>
      <c r="BX152" s="271" t="str">
        <f ca="true">+IF(OFFSET('Water Data'!$E$29,0,10*ROW('Water Data'!E146))="","",OFFSET('Water Data'!$E$29,0,10*ROW('Water Data'!E146)))</f>
        <v/>
      </c>
      <c r="BY152" s="271" t="str">
        <f ca="true">+IF(OFFSET('Water Data'!$F$27,0,10*ROW('Water Data'!F146))="","",OFFSET('Water Data'!$F$27,0,10*ROW('Water Data'!F146)))</f>
        <v/>
      </c>
      <c r="BZ152" s="271" t="str">
        <f ca="true">+IF(OFFSET('Water Data'!$F$28,0,10*ROW('Water Data'!F146))="","",OFFSET('Water Data'!$F$28,0,10*ROW('Water Data'!F146)))</f>
        <v/>
      </c>
      <c r="CA152" s="271" t="str">
        <f ca="true">+IF(OFFSET('Water Data'!$F$29,0,10*ROW('Water Data'!F146))="","",OFFSET('Water Data'!$F$29,0,10*ROW('Water Data'!F146)))</f>
        <v/>
      </c>
      <c r="CB152" s="271" t="str">
        <f ca="true">+IF(OFFSET('Water Data'!$G$27,0,10*ROW('Water Data'!G146))="","",OFFSET('Water Data'!$G$27,0,10*ROW('Water Data'!G146)))</f>
        <v/>
      </c>
      <c r="CC152" s="271" t="str">
        <f ca="true">+IF(OFFSET('Water Data'!$G$28,0,10*ROW('Water Data'!G146))="","",OFFSET('Water Data'!$G$28,0,10*ROW('Water Data'!G146)))</f>
        <v/>
      </c>
      <c r="CD152" s="271" t="str">
        <f ca="true">+IF(OFFSET('Water Data'!$G$29,0,10*ROW('Water Data'!G146))="","",OFFSET('Water Data'!$G$29,0,10*ROW('Water Data'!G146)))</f>
        <v/>
      </c>
      <c r="CE152" s="271" t="str">
        <f ca="true">+IF(OFFSET('Water Data'!$H$27,0,10*ROW('Water Data'!H146))="","",OFFSET('Water Data'!$H$27,0,10*ROW('Water Data'!H146)))</f>
        <v/>
      </c>
      <c r="CF152" s="271" t="str">
        <f ca="true">+IF(OFFSET('Water Data'!$H$28,0,10*ROW('Water Data'!H146))="","",OFFSET('Water Data'!$H$28,0,10*ROW('Water Data'!H146)))</f>
        <v/>
      </c>
      <c r="CG152" s="271" t="str">
        <f ca="true">+IF(OFFSET('Water Data'!$H$29,0,10*ROW('Water Data'!H146))="","",OFFSET('Water Data'!$H$29,0,10*ROW('Water Data'!H146)))</f>
        <v/>
      </c>
      <c r="CH152" s="271" t="str">
        <f ca="true">+IF(OFFSET('Water Data'!$I$27,0,10*ROW('Water Data'!I146))="","",OFFSET('Water Data'!$I$27,0,10*ROW('Water Data'!I146)))</f>
        <v/>
      </c>
      <c r="CI152" s="271" t="str">
        <f ca="true">+IF(OFFSET('Water Data'!$I$28,0,10*ROW('Water Data'!I146))="","",OFFSET('Water Data'!$I$28,0,10*ROW('Water Data'!I146)))</f>
        <v/>
      </c>
      <c r="CJ152" s="271" t="str">
        <f ca="true">+IF(OFFSET('Water Data'!$I$29,0,10*ROW('Water Data'!I146))="","",OFFSET('Water Data'!$I$29,0,10*ROW('Water Data'!I146)))</f>
        <v/>
      </c>
      <c r="CK152" s="271" t="str">
        <f ca="true">+IF(OFFSET('Sanitation Data'!$D$28,0,10*ROW('Sanitation Data'!D146))="","",OFFSET('Sanitation Data'!$D$28,0,10*ROW('Sanitation Data'!D146)))</f>
        <v/>
      </c>
      <c r="CL152" s="271" t="str">
        <f ca="true">+IF(OFFSET('Sanitation Data'!$D$29,0,10*ROW('Sanitation Data'!D146))="","",OFFSET('Sanitation Data'!$D$29,0,10*ROW('Sanitation Data'!D146)))</f>
        <v/>
      </c>
      <c r="CM152" s="271" t="str">
        <f ca="true">+IF(OFFSET('Sanitation Data'!$D$30,0,10*ROW('Sanitation Data'!D146))="","",OFFSET('Sanitation Data'!$D$30,0,10*ROW('Sanitation Data'!D146)))</f>
        <v/>
      </c>
      <c r="CN152" s="271" t="str">
        <f ca="true">+IF(OFFSET('Sanitation Data'!$D$31,0,10*ROW('Sanitation Data'!D146))="","",OFFSET('Sanitation Data'!$D$31,0,10*ROW('Sanitation Data'!D146)))</f>
        <v/>
      </c>
      <c r="CO152" s="271" t="str">
        <f ca="true">+IF(OFFSET('Sanitation Data'!$D$32,0,10*ROW('Sanitation Data'!D146))="","",OFFSET('Sanitation Data'!$D$32,0,10*ROW('Sanitation Data'!D146)))</f>
        <v/>
      </c>
      <c r="CP152" s="271" t="str">
        <f ca="true">+IF(OFFSET('Sanitation Data'!$E$28,0,10*ROW('Sanitation Data'!E146))="","",OFFSET('Sanitation Data'!$E$28,0,10*ROW('Sanitation Data'!E146)))</f>
        <v/>
      </c>
      <c r="CQ152" s="271" t="str">
        <f ca="true">+IF(OFFSET('Sanitation Data'!$E$29,0,10*ROW('Sanitation Data'!E146))="","",OFFSET('Sanitation Data'!$E$29,0,10*ROW('Sanitation Data'!E146)))</f>
        <v/>
      </c>
      <c r="CR152" s="271" t="str">
        <f ca="true">+IF(OFFSET('Sanitation Data'!$E$30,0,10*ROW('Sanitation Data'!E146))="","",OFFSET('Sanitation Data'!$E$30,0,10*ROW('Sanitation Data'!E146)))</f>
        <v/>
      </c>
      <c r="CS152" s="271" t="str">
        <f ca="true">+IF(OFFSET('Sanitation Data'!$E$31,0,10*ROW('Sanitation Data'!E146))="","",OFFSET('Sanitation Data'!$E$31,0,10*ROW('Sanitation Data'!E146)))</f>
        <v/>
      </c>
      <c r="CT152" s="271" t="str">
        <f ca="true">+IF(OFFSET('Sanitation Data'!$E$32,0,10*ROW('Sanitation Data'!E146))="","",OFFSET('Sanitation Data'!$E$32,0,10*ROW('Sanitation Data'!E146)))</f>
        <v/>
      </c>
      <c r="CU152" s="271" t="str">
        <f ca="true">+IF(OFFSET('Sanitation Data'!$F$28,0,10*ROW('Sanitation Data'!F146))="","",OFFSET('Sanitation Data'!$F$28,0,10*ROW('Sanitation Data'!F146)))</f>
        <v/>
      </c>
      <c r="CV152" s="271" t="str">
        <f ca="true">+IF(OFFSET('Sanitation Data'!$F$29,0,10*ROW('Sanitation Data'!F146))="","",OFFSET('Sanitation Data'!$F$29,0,10*ROW('Sanitation Data'!F146)))</f>
        <v/>
      </c>
      <c r="CW152" s="271" t="str">
        <f ca="true">+IF(OFFSET('Sanitation Data'!$F$30,0,10*ROW('Sanitation Data'!F146))="","",OFFSET('Sanitation Data'!$F$30,0,10*ROW('Sanitation Data'!F146)))</f>
        <v/>
      </c>
      <c r="CX152" s="271" t="str">
        <f ca="true">+IF(OFFSET('Sanitation Data'!$F$31,0,10*ROW('Sanitation Data'!F146))="","",OFFSET('Sanitation Data'!$F$31,0,10*ROW('Sanitation Data'!F146)))</f>
        <v/>
      </c>
      <c r="CY152" s="271" t="str">
        <f ca="true">+IF(OFFSET('Sanitation Data'!$F$32,0,10*ROW('Sanitation Data'!F146))="","",OFFSET('Sanitation Data'!$F$32,0,10*ROW('Sanitation Data'!F146)))</f>
        <v/>
      </c>
      <c r="CZ152" s="271" t="str">
        <f ca="true">+IF(OFFSET('Sanitation Data'!$G$28,0,10*ROW('Sanitation Data'!G146))="","",OFFSET('Sanitation Data'!$G$28,0,10*ROW('Sanitation Data'!G146)))</f>
        <v/>
      </c>
      <c r="DA152" s="271" t="str">
        <f ca="true">+IF(OFFSET('Sanitation Data'!$G$29,0,10*ROW('Sanitation Data'!G146))="","",OFFSET('Sanitation Data'!$G$29,0,10*ROW('Sanitation Data'!G146)))</f>
        <v/>
      </c>
      <c r="DB152" s="271" t="str">
        <f ca="true">+IF(OFFSET('Sanitation Data'!$G$30,0,10*ROW('Sanitation Data'!G146))="","",OFFSET('Sanitation Data'!$G$30,0,10*ROW('Sanitation Data'!G146)))</f>
        <v/>
      </c>
      <c r="DC152" s="271" t="str">
        <f ca="true">+IF(OFFSET('Sanitation Data'!$G$31,0,10*ROW('Sanitation Data'!G146))="","",OFFSET('Sanitation Data'!$G$31,0,10*ROW('Sanitation Data'!G146)))</f>
        <v/>
      </c>
      <c r="DD152" s="271" t="str">
        <f ca="true">+IF(OFFSET('Sanitation Data'!$G$32,0,10*ROW('Sanitation Data'!G146))="","",OFFSET('Sanitation Data'!$G$32,0,10*ROW('Sanitation Data'!G146)))</f>
        <v/>
      </c>
      <c r="DE152" s="271" t="str">
        <f ca="true">+IF(OFFSET('Sanitation Data'!$H$28,0,10*ROW('Sanitation Data'!H146))="","",OFFSET('Sanitation Data'!$H$28,0,10*ROW('Sanitation Data'!H146)))</f>
        <v/>
      </c>
      <c r="DF152" s="271" t="str">
        <f ca="true">+IF(OFFSET('Sanitation Data'!$H$29,0,10*ROW('Sanitation Data'!H146))="","",OFFSET('Sanitation Data'!$H$29,0,10*ROW('Sanitation Data'!H146)))</f>
        <v/>
      </c>
      <c r="DG152" s="271" t="str">
        <f ca="true">+IF(OFFSET('Sanitation Data'!$H$30,0,10*ROW('Sanitation Data'!H146))="","",OFFSET('Sanitation Data'!$H$30,0,10*ROW('Sanitation Data'!H146)))</f>
        <v/>
      </c>
      <c r="DH152" s="271" t="str">
        <f ca="true">+IF(OFFSET('Sanitation Data'!$H$31,0,10*ROW('Sanitation Data'!H146))="","",OFFSET('Sanitation Data'!$H$31,0,10*ROW('Sanitation Data'!H146)))</f>
        <v/>
      </c>
      <c r="DI152" s="271" t="str">
        <f ca="true">+IF(OFFSET('Sanitation Data'!$H$32,0,10*ROW('Sanitation Data'!H146))="","",OFFSET('Sanitation Data'!$H$32,0,10*ROW('Sanitation Data'!H146)))</f>
        <v/>
      </c>
      <c r="DJ152" s="271" t="str">
        <f ca="true">+IF(OFFSET('Sanitation Data'!$I$28,0,10*ROW('Sanitation Data'!I146))="","",OFFSET('Sanitation Data'!$I$28,0,10*ROW('Sanitation Data'!I146)))</f>
        <v/>
      </c>
      <c r="DK152" s="271" t="str">
        <f ca="true">+IF(OFFSET('Sanitation Data'!$I$29,0,10*ROW('Sanitation Data'!I146))="","",OFFSET('Sanitation Data'!$I$29,0,10*ROW('Sanitation Data'!I146)))</f>
        <v/>
      </c>
      <c r="DL152" s="271" t="str">
        <f ca="true">+IF(OFFSET('Sanitation Data'!$I$30,0,10*ROW('Sanitation Data'!I146))="","",OFFSET('Sanitation Data'!$I$30,0,10*ROW('Sanitation Data'!I146)))</f>
        <v/>
      </c>
      <c r="DM152" s="271" t="str">
        <f ca="true">+IF(OFFSET('Sanitation Data'!$I$31,0,10*ROW('Sanitation Data'!I146))="","",OFFSET('Sanitation Data'!$I$31,0,10*ROW('Sanitation Data'!I146)))</f>
        <v/>
      </c>
      <c r="DN152" s="271" t="str">
        <f ca="true">+IF(OFFSET('Sanitation Data'!$I$32,0,10*ROW('Sanitation Data'!I146))="","",OFFSET('Sanitation Data'!$I$32,0,10*ROW('Sanitation Data'!I146)))</f>
        <v/>
      </c>
      <c r="DO152" s="271" t="str">
        <f ca="true">+IF(OFFSET('Hygiene Data'!$D$11,0,10*ROW('Hygiene Data'!D146))="","",OFFSET('Hygiene Data'!$D$11,0,10*ROW('Hygiene Data'!D146)))</f>
        <v/>
      </c>
      <c r="DP152" s="271" t="str">
        <f ca="true">+IF(OFFSET('Hygiene Data'!$D$12,0,10*ROW('Hygiene Data'!D146))="","",OFFSET('Hygiene Data'!$D$12,0,10*ROW('Hygiene Data'!D146)))</f>
        <v/>
      </c>
      <c r="DQ152" s="271" t="str">
        <f ca="true">+IF(OFFSET('Hygiene Data'!$D$13,0,10*ROW('Hygiene Data'!D146))="","",OFFSET('Hygiene Data'!$D$13,0,10*ROW('Hygiene Data'!D146)))</f>
        <v/>
      </c>
      <c r="DR152" s="271" t="str">
        <f ca="true">+IF(OFFSET('Hygiene Data'!$E$11,0,10*ROW('Hygiene Data'!E146))="","",OFFSET('Hygiene Data'!$E$11,0,10*ROW('Hygiene Data'!E146)))</f>
        <v/>
      </c>
      <c r="DS152" s="271" t="str">
        <f ca="true">+IF(OFFSET('Hygiene Data'!$E$12,0,10*ROW('Hygiene Data'!E146))="","",OFFSET('Hygiene Data'!$E$12,0,10*ROW('Hygiene Data'!E146)))</f>
        <v/>
      </c>
      <c r="DT152" s="271" t="str">
        <f ca="true">+IF(OFFSET('Hygiene Data'!$E$13,0,10*ROW('Hygiene Data'!E146))="","",OFFSET('Hygiene Data'!$E$13,0,10*ROW('Hygiene Data'!E146)))</f>
        <v/>
      </c>
      <c r="DU152" s="271" t="str">
        <f ca="true">+IF(OFFSET('Hygiene Data'!$F$11,0,10*ROW('Hygiene Data'!F146))="","",OFFSET('Hygiene Data'!$F$11,0,10*ROW('Hygiene Data'!F146)))</f>
        <v/>
      </c>
      <c r="DV152" s="271" t="str">
        <f ca="true">+IF(OFFSET('Hygiene Data'!$F$12,0,10*ROW('Hygiene Data'!F146))="","",OFFSET('Hygiene Data'!$F$12,0,10*ROW('Hygiene Data'!F146)))</f>
        <v/>
      </c>
      <c r="DW152" s="271" t="str">
        <f ca="true">+IF(OFFSET('Hygiene Data'!$F$13,0,10*ROW('Hygiene Data'!F146))="","",OFFSET('Hygiene Data'!$F$13,0,10*ROW('Hygiene Data'!F146)))</f>
        <v/>
      </c>
      <c r="DX152" s="271" t="str">
        <f ca="true">+IF(OFFSET('Hygiene Data'!$G$11,0,10*ROW('Hygiene Data'!G146))="","",OFFSET('Hygiene Data'!$G$11,0,10*ROW('Hygiene Data'!G146)))</f>
        <v/>
      </c>
      <c r="DY152" s="271" t="str">
        <f ca="true">+IF(OFFSET('Hygiene Data'!$G$12,0,10*ROW('Hygiene Data'!G146))="","",OFFSET('Hygiene Data'!$G$12,0,10*ROW('Hygiene Data'!G146)))</f>
        <v/>
      </c>
      <c r="DZ152" s="271" t="str">
        <f ca="true">+IF(OFFSET('Hygiene Data'!$G$13,0,10*ROW('Hygiene Data'!G146))="","",OFFSET('Hygiene Data'!$G$13,0,10*ROW('Hygiene Data'!G146)))</f>
        <v/>
      </c>
      <c r="EA152" s="271" t="str">
        <f ca="true">+IF(OFFSET('Hygiene Data'!$H$11,0,10*ROW('Hygiene Data'!H146))="","",OFFSET('Hygiene Data'!$H$11,0,10*ROW('Hygiene Data'!H146)))</f>
        <v/>
      </c>
      <c r="EB152" s="271" t="str">
        <f ca="true">+IF(OFFSET('Hygiene Data'!$H$12,0,10*ROW('Hygiene Data'!H146))="","",OFFSET('Hygiene Data'!$H$12,0,10*ROW('Hygiene Data'!H146)))</f>
        <v/>
      </c>
      <c r="EC152" s="271" t="str">
        <f ca="true">+IF(OFFSET('Hygiene Data'!$H$13,0,10*ROW('Hygiene Data'!H146))="","",OFFSET('Hygiene Data'!$H$13,0,10*ROW('Hygiene Data'!H146)))</f>
        <v/>
      </c>
      <c r="ED152" s="271" t="str">
        <f ca="true">+IF(OFFSET('Hygiene Data'!$I$11,0,10*ROW('Hygiene Data'!I146))="","",OFFSET('Hygiene Data'!$I$11,0,10*ROW('Hygiene Data'!I146)))</f>
        <v/>
      </c>
      <c r="EE152" s="271" t="str">
        <f ca="true">+IF(OFFSET('Hygiene Data'!$I$12,0,10*ROW('Hygiene Data'!I146))="","",OFFSET('Hygiene Data'!$I$12,0,10*ROW('Hygiene Data'!I146)))</f>
        <v/>
      </c>
      <c r="EF152" s="271"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27"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1"/>
      <c r="BS153" s="271" t="str">
        <f ca="true">+IF(OFFSET('Water Data'!$D$27,0,10*ROW('Water Data'!D147))="","",OFFSET('Water Data'!$D$27,0,10*ROW('Water Data'!D147)))</f>
        <v/>
      </c>
      <c r="BT153" s="271" t="str">
        <f ca="true">+IF(OFFSET('Water Data'!$D$28,0,10*ROW('Water Data'!D147))="","",OFFSET('Water Data'!$D$28,0,10*ROW('Water Data'!D147)))</f>
        <v/>
      </c>
      <c r="BU153" s="271" t="str">
        <f ca="true">+IF(OFFSET('Water Data'!$D$29,0,10*ROW('Water Data'!D147))="","",OFFSET('Water Data'!$D$29,0,10*ROW('Water Data'!D147)))</f>
        <v/>
      </c>
      <c r="BV153" s="271" t="str">
        <f ca="true">+IF(OFFSET('Water Data'!$E$27,0,10*ROW('Water Data'!E147))="","",OFFSET('Water Data'!$E$27,0,10*ROW('Water Data'!E147)))</f>
        <v/>
      </c>
      <c r="BW153" s="271" t="str">
        <f ca="true">+IF(OFFSET('Water Data'!$E$28,0,10*ROW('Water Data'!E147))="","",OFFSET('Water Data'!$E$28,0,10*ROW('Water Data'!E147)))</f>
        <v/>
      </c>
      <c r="BX153" s="271" t="str">
        <f ca="true">+IF(OFFSET('Water Data'!$E$29,0,10*ROW('Water Data'!E147))="","",OFFSET('Water Data'!$E$29,0,10*ROW('Water Data'!E147)))</f>
        <v/>
      </c>
      <c r="BY153" s="271" t="str">
        <f ca="true">+IF(OFFSET('Water Data'!$F$27,0,10*ROW('Water Data'!F147))="","",OFFSET('Water Data'!$F$27,0,10*ROW('Water Data'!F147)))</f>
        <v/>
      </c>
      <c r="BZ153" s="271" t="str">
        <f ca="true">+IF(OFFSET('Water Data'!$F$28,0,10*ROW('Water Data'!F147))="","",OFFSET('Water Data'!$F$28,0,10*ROW('Water Data'!F147)))</f>
        <v/>
      </c>
      <c r="CA153" s="271" t="str">
        <f ca="true">+IF(OFFSET('Water Data'!$F$29,0,10*ROW('Water Data'!F147))="","",OFFSET('Water Data'!$F$29,0,10*ROW('Water Data'!F147)))</f>
        <v/>
      </c>
      <c r="CB153" s="271" t="str">
        <f ca="true">+IF(OFFSET('Water Data'!$G$27,0,10*ROW('Water Data'!G147))="","",OFFSET('Water Data'!$G$27,0,10*ROW('Water Data'!G147)))</f>
        <v/>
      </c>
      <c r="CC153" s="271" t="str">
        <f ca="true">+IF(OFFSET('Water Data'!$G$28,0,10*ROW('Water Data'!G147))="","",OFFSET('Water Data'!$G$28,0,10*ROW('Water Data'!G147)))</f>
        <v/>
      </c>
      <c r="CD153" s="271" t="str">
        <f ca="true">+IF(OFFSET('Water Data'!$G$29,0,10*ROW('Water Data'!G147))="","",OFFSET('Water Data'!$G$29,0,10*ROW('Water Data'!G147)))</f>
        <v/>
      </c>
      <c r="CE153" s="271" t="str">
        <f ca="true">+IF(OFFSET('Water Data'!$H$27,0,10*ROW('Water Data'!H147))="","",OFFSET('Water Data'!$H$27,0,10*ROW('Water Data'!H147)))</f>
        <v/>
      </c>
      <c r="CF153" s="271" t="str">
        <f ca="true">+IF(OFFSET('Water Data'!$H$28,0,10*ROW('Water Data'!H147))="","",OFFSET('Water Data'!$H$28,0,10*ROW('Water Data'!H147)))</f>
        <v/>
      </c>
      <c r="CG153" s="271" t="str">
        <f ca="true">+IF(OFFSET('Water Data'!$H$29,0,10*ROW('Water Data'!H147))="","",OFFSET('Water Data'!$H$29,0,10*ROW('Water Data'!H147)))</f>
        <v/>
      </c>
      <c r="CH153" s="271" t="str">
        <f ca="true">+IF(OFFSET('Water Data'!$I$27,0,10*ROW('Water Data'!I147))="","",OFFSET('Water Data'!$I$27,0,10*ROW('Water Data'!I147)))</f>
        <v/>
      </c>
      <c r="CI153" s="271" t="str">
        <f ca="true">+IF(OFFSET('Water Data'!$I$28,0,10*ROW('Water Data'!I147))="","",OFFSET('Water Data'!$I$28,0,10*ROW('Water Data'!I147)))</f>
        <v/>
      </c>
      <c r="CJ153" s="271" t="str">
        <f ca="true">+IF(OFFSET('Water Data'!$I$29,0,10*ROW('Water Data'!I147))="","",OFFSET('Water Data'!$I$29,0,10*ROW('Water Data'!I147)))</f>
        <v/>
      </c>
      <c r="CK153" s="271" t="str">
        <f ca="true">+IF(OFFSET('Sanitation Data'!$D$28,0,10*ROW('Sanitation Data'!D147))="","",OFFSET('Sanitation Data'!$D$28,0,10*ROW('Sanitation Data'!D147)))</f>
        <v/>
      </c>
      <c r="CL153" s="271" t="str">
        <f ca="true">+IF(OFFSET('Sanitation Data'!$D$29,0,10*ROW('Sanitation Data'!D147))="","",OFFSET('Sanitation Data'!$D$29,0,10*ROW('Sanitation Data'!D147)))</f>
        <v/>
      </c>
      <c r="CM153" s="271" t="str">
        <f ca="true">+IF(OFFSET('Sanitation Data'!$D$30,0,10*ROW('Sanitation Data'!D147))="","",OFFSET('Sanitation Data'!$D$30,0,10*ROW('Sanitation Data'!D147)))</f>
        <v/>
      </c>
      <c r="CN153" s="271" t="str">
        <f ca="true">+IF(OFFSET('Sanitation Data'!$D$31,0,10*ROW('Sanitation Data'!D147))="","",OFFSET('Sanitation Data'!$D$31,0,10*ROW('Sanitation Data'!D147)))</f>
        <v/>
      </c>
      <c r="CO153" s="271" t="str">
        <f ca="true">+IF(OFFSET('Sanitation Data'!$D$32,0,10*ROW('Sanitation Data'!D147))="","",OFFSET('Sanitation Data'!$D$32,0,10*ROW('Sanitation Data'!D147)))</f>
        <v/>
      </c>
      <c r="CP153" s="271" t="str">
        <f ca="true">+IF(OFFSET('Sanitation Data'!$E$28,0,10*ROW('Sanitation Data'!E147))="","",OFFSET('Sanitation Data'!$E$28,0,10*ROW('Sanitation Data'!E147)))</f>
        <v/>
      </c>
      <c r="CQ153" s="271" t="str">
        <f ca="true">+IF(OFFSET('Sanitation Data'!$E$29,0,10*ROW('Sanitation Data'!E147))="","",OFFSET('Sanitation Data'!$E$29,0,10*ROW('Sanitation Data'!E147)))</f>
        <v/>
      </c>
      <c r="CR153" s="271" t="str">
        <f ca="true">+IF(OFFSET('Sanitation Data'!$E$30,0,10*ROW('Sanitation Data'!E147))="","",OFFSET('Sanitation Data'!$E$30,0,10*ROW('Sanitation Data'!E147)))</f>
        <v/>
      </c>
      <c r="CS153" s="271" t="str">
        <f ca="true">+IF(OFFSET('Sanitation Data'!$E$31,0,10*ROW('Sanitation Data'!E147))="","",OFFSET('Sanitation Data'!$E$31,0,10*ROW('Sanitation Data'!E147)))</f>
        <v/>
      </c>
      <c r="CT153" s="271" t="str">
        <f ca="true">+IF(OFFSET('Sanitation Data'!$E$32,0,10*ROW('Sanitation Data'!E147))="","",OFFSET('Sanitation Data'!$E$32,0,10*ROW('Sanitation Data'!E147)))</f>
        <v/>
      </c>
      <c r="CU153" s="271" t="str">
        <f ca="true">+IF(OFFSET('Sanitation Data'!$F$28,0,10*ROW('Sanitation Data'!F147))="","",OFFSET('Sanitation Data'!$F$28,0,10*ROW('Sanitation Data'!F147)))</f>
        <v/>
      </c>
      <c r="CV153" s="271" t="str">
        <f ca="true">+IF(OFFSET('Sanitation Data'!$F$29,0,10*ROW('Sanitation Data'!F147))="","",OFFSET('Sanitation Data'!$F$29,0,10*ROW('Sanitation Data'!F147)))</f>
        <v/>
      </c>
      <c r="CW153" s="271" t="str">
        <f ca="true">+IF(OFFSET('Sanitation Data'!$F$30,0,10*ROW('Sanitation Data'!F147))="","",OFFSET('Sanitation Data'!$F$30,0,10*ROW('Sanitation Data'!F147)))</f>
        <v/>
      </c>
      <c r="CX153" s="271" t="str">
        <f ca="true">+IF(OFFSET('Sanitation Data'!$F$31,0,10*ROW('Sanitation Data'!F147))="","",OFFSET('Sanitation Data'!$F$31,0,10*ROW('Sanitation Data'!F147)))</f>
        <v/>
      </c>
      <c r="CY153" s="271" t="str">
        <f ca="true">+IF(OFFSET('Sanitation Data'!$F$32,0,10*ROW('Sanitation Data'!F147))="","",OFFSET('Sanitation Data'!$F$32,0,10*ROW('Sanitation Data'!F147)))</f>
        <v/>
      </c>
      <c r="CZ153" s="271" t="str">
        <f ca="true">+IF(OFFSET('Sanitation Data'!$G$28,0,10*ROW('Sanitation Data'!G147))="","",OFFSET('Sanitation Data'!$G$28,0,10*ROW('Sanitation Data'!G147)))</f>
        <v/>
      </c>
      <c r="DA153" s="271" t="str">
        <f ca="true">+IF(OFFSET('Sanitation Data'!$G$29,0,10*ROW('Sanitation Data'!G147))="","",OFFSET('Sanitation Data'!$G$29,0,10*ROW('Sanitation Data'!G147)))</f>
        <v/>
      </c>
      <c r="DB153" s="271" t="str">
        <f ca="true">+IF(OFFSET('Sanitation Data'!$G$30,0,10*ROW('Sanitation Data'!G147))="","",OFFSET('Sanitation Data'!$G$30,0,10*ROW('Sanitation Data'!G147)))</f>
        <v/>
      </c>
      <c r="DC153" s="271" t="str">
        <f ca="true">+IF(OFFSET('Sanitation Data'!$G$31,0,10*ROW('Sanitation Data'!G147))="","",OFFSET('Sanitation Data'!$G$31,0,10*ROW('Sanitation Data'!G147)))</f>
        <v/>
      </c>
      <c r="DD153" s="271" t="str">
        <f ca="true">+IF(OFFSET('Sanitation Data'!$G$32,0,10*ROW('Sanitation Data'!G147))="","",OFFSET('Sanitation Data'!$G$32,0,10*ROW('Sanitation Data'!G147)))</f>
        <v/>
      </c>
      <c r="DE153" s="271" t="str">
        <f ca="true">+IF(OFFSET('Sanitation Data'!$H$28,0,10*ROW('Sanitation Data'!H147))="","",OFFSET('Sanitation Data'!$H$28,0,10*ROW('Sanitation Data'!H147)))</f>
        <v/>
      </c>
      <c r="DF153" s="271" t="str">
        <f ca="true">+IF(OFFSET('Sanitation Data'!$H$29,0,10*ROW('Sanitation Data'!H147))="","",OFFSET('Sanitation Data'!$H$29,0,10*ROW('Sanitation Data'!H147)))</f>
        <v/>
      </c>
      <c r="DG153" s="271" t="str">
        <f ca="true">+IF(OFFSET('Sanitation Data'!$H$30,0,10*ROW('Sanitation Data'!H147))="","",OFFSET('Sanitation Data'!$H$30,0,10*ROW('Sanitation Data'!H147)))</f>
        <v/>
      </c>
      <c r="DH153" s="271" t="str">
        <f ca="true">+IF(OFFSET('Sanitation Data'!$H$31,0,10*ROW('Sanitation Data'!H147))="","",OFFSET('Sanitation Data'!$H$31,0,10*ROW('Sanitation Data'!H147)))</f>
        <v/>
      </c>
      <c r="DI153" s="271" t="str">
        <f ca="true">+IF(OFFSET('Sanitation Data'!$H$32,0,10*ROW('Sanitation Data'!H147))="","",OFFSET('Sanitation Data'!$H$32,0,10*ROW('Sanitation Data'!H147)))</f>
        <v/>
      </c>
      <c r="DJ153" s="271" t="str">
        <f ca="true">+IF(OFFSET('Sanitation Data'!$I$28,0,10*ROW('Sanitation Data'!I147))="","",OFFSET('Sanitation Data'!$I$28,0,10*ROW('Sanitation Data'!I147)))</f>
        <v/>
      </c>
      <c r="DK153" s="271" t="str">
        <f ca="true">+IF(OFFSET('Sanitation Data'!$I$29,0,10*ROW('Sanitation Data'!I147))="","",OFFSET('Sanitation Data'!$I$29,0,10*ROW('Sanitation Data'!I147)))</f>
        <v/>
      </c>
      <c r="DL153" s="271" t="str">
        <f ca="true">+IF(OFFSET('Sanitation Data'!$I$30,0,10*ROW('Sanitation Data'!I147))="","",OFFSET('Sanitation Data'!$I$30,0,10*ROW('Sanitation Data'!I147)))</f>
        <v/>
      </c>
      <c r="DM153" s="271" t="str">
        <f ca="true">+IF(OFFSET('Sanitation Data'!$I$31,0,10*ROW('Sanitation Data'!I147))="","",OFFSET('Sanitation Data'!$I$31,0,10*ROW('Sanitation Data'!I147)))</f>
        <v/>
      </c>
      <c r="DN153" s="271" t="str">
        <f ca="true">+IF(OFFSET('Sanitation Data'!$I$32,0,10*ROW('Sanitation Data'!I147))="","",OFFSET('Sanitation Data'!$I$32,0,10*ROW('Sanitation Data'!I147)))</f>
        <v/>
      </c>
      <c r="DO153" s="271" t="str">
        <f ca="true">+IF(OFFSET('Hygiene Data'!$D$11,0,10*ROW('Hygiene Data'!D147))="","",OFFSET('Hygiene Data'!$D$11,0,10*ROW('Hygiene Data'!D147)))</f>
        <v/>
      </c>
      <c r="DP153" s="271" t="str">
        <f ca="true">+IF(OFFSET('Hygiene Data'!$D$12,0,10*ROW('Hygiene Data'!D147))="","",OFFSET('Hygiene Data'!$D$12,0,10*ROW('Hygiene Data'!D147)))</f>
        <v/>
      </c>
      <c r="DQ153" s="271" t="str">
        <f ca="true">+IF(OFFSET('Hygiene Data'!$D$13,0,10*ROW('Hygiene Data'!D147))="","",OFFSET('Hygiene Data'!$D$13,0,10*ROW('Hygiene Data'!D147)))</f>
        <v/>
      </c>
      <c r="DR153" s="271" t="str">
        <f ca="true">+IF(OFFSET('Hygiene Data'!$E$11,0,10*ROW('Hygiene Data'!E147))="","",OFFSET('Hygiene Data'!$E$11,0,10*ROW('Hygiene Data'!E147)))</f>
        <v/>
      </c>
      <c r="DS153" s="271" t="str">
        <f ca="true">+IF(OFFSET('Hygiene Data'!$E$12,0,10*ROW('Hygiene Data'!E147))="","",OFFSET('Hygiene Data'!$E$12,0,10*ROW('Hygiene Data'!E147)))</f>
        <v/>
      </c>
      <c r="DT153" s="271" t="str">
        <f ca="true">+IF(OFFSET('Hygiene Data'!$E$13,0,10*ROW('Hygiene Data'!E147))="","",OFFSET('Hygiene Data'!$E$13,0,10*ROW('Hygiene Data'!E147)))</f>
        <v/>
      </c>
      <c r="DU153" s="271" t="str">
        <f ca="true">+IF(OFFSET('Hygiene Data'!$F$11,0,10*ROW('Hygiene Data'!F147))="","",OFFSET('Hygiene Data'!$F$11,0,10*ROW('Hygiene Data'!F147)))</f>
        <v/>
      </c>
      <c r="DV153" s="271" t="str">
        <f ca="true">+IF(OFFSET('Hygiene Data'!$F$12,0,10*ROW('Hygiene Data'!F147))="","",OFFSET('Hygiene Data'!$F$12,0,10*ROW('Hygiene Data'!F147)))</f>
        <v/>
      </c>
      <c r="DW153" s="271" t="str">
        <f ca="true">+IF(OFFSET('Hygiene Data'!$F$13,0,10*ROW('Hygiene Data'!F147))="","",OFFSET('Hygiene Data'!$F$13,0,10*ROW('Hygiene Data'!F147)))</f>
        <v/>
      </c>
      <c r="DX153" s="271" t="str">
        <f ca="true">+IF(OFFSET('Hygiene Data'!$G$11,0,10*ROW('Hygiene Data'!G147))="","",OFFSET('Hygiene Data'!$G$11,0,10*ROW('Hygiene Data'!G147)))</f>
        <v/>
      </c>
      <c r="DY153" s="271" t="str">
        <f ca="true">+IF(OFFSET('Hygiene Data'!$G$12,0,10*ROW('Hygiene Data'!G147))="","",OFFSET('Hygiene Data'!$G$12,0,10*ROW('Hygiene Data'!G147)))</f>
        <v/>
      </c>
      <c r="DZ153" s="271" t="str">
        <f ca="true">+IF(OFFSET('Hygiene Data'!$G$13,0,10*ROW('Hygiene Data'!G147))="","",OFFSET('Hygiene Data'!$G$13,0,10*ROW('Hygiene Data'!G147)))</f>
        <v/>
      </c>
      <c r="EA153" s="271" t="str">
        <f ca="true">+IF(OFFSET('Hygiene Data'!$H$11,0,10*ROW('Hygiene Data'!H147))="","",OFFSET('Hygiene Data'!$H$11,0,10*ROW('Hygiene Data'!H147)))</f>
        <v/>
      </c>
      <c r="EB153" s="271" t="str">
        <f ca="true">+IF(OFFSET('Hygiene Data'!$H$12,0,10*ROW('Hygiene Data'!H147))="","",OFFSET('Hygiene Data'!$H$12,0,10*ROW('Hygiene Data'!H147)))</f>
        <v/>
      </c>
      <c r="EC153" s="271" t="str">
        <f ca="true">+IF(OFFSET('Hygiene Data'!$H$13,0,10*ROW('Hygiene Data'!H147))="","",OFFSET('Hygiene Data'!$H$13,0,10*ROW('Hygiene Data'!H147)))</f>
        <v/>
      </c>
      <c r="ED153" s="271" t="str">
        <f ca="true">+IF(OFFSET('Hygiene Data'!$I$11,0,10*ROW('Hygiene Data'!I147))="","",OFFSET('Hygiene Data'!$I$11,0,10*ROW('Hygiene Data'!I147)))</f>
        <v/>
      </c>
      <c r="EE153" s="271" t="str">
        <f ca="true">+IF(OFFSET('Hygiene Data'!$I$12,0,10*ROW('Hygiene Data'!I147))="","",OFFSET('Hygiene Data'!$I$12,0,10*ROW('Hygiene Data'!I147)))</f>
        <v/>
      </c>
      <c r="EF153" s="271"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27"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1"/>
      <c r="BS154" s="271" t="str">
        <f ca="true">+IF(OFFSET('Water Data'!$D$27,0,10*ROW('Water Data'!D148))="","",OFFSET('Water Data'!$D$27,0,10*ROW('Water Data'!D148)))</f>
        <v/>
      </c>
      <c r="BT154" s="271" t="str">
        <f ca="true">+IF(OFFSET('Water Data'!$D$28,0,10*ROW('Water Data'!D148))="","",OFFSET('Water Data'!$D$28,0,10*ROW('Water Data'!D148)))</f>
        <v/>
      </c>
      <c r="BU154" s="271" t="str">
        <f ca="true">+IF(OFFSET('Water Data'!$D$29,0,10*ROW('Water Data'!D148))="","",OFFSET('Water Data'!$D$29,0,10*ROW('Water Data'!D148)))</f>
        <v/>
      </c>
      <c r="BV154" s="271" t="str">
        <f ca="true">+IF(OFFSET('Water Data'!$E$27,0,10*ROW('Water Data'!E148))="","",OFFSET('Water Data'!$E$27,0,10*ROW('Water Data'!E148)))</f>
        <v/>
      </c>
      <c r="BW154" s="271" t="str">
        <f ca="true">+IF(OFFSET('Water Data'!$E$28,0,10*ROW('Water Data'!E148))="","",OFFSET('Water Data'!$E$28,0,10*ROW('Water Data'!E148)))</f>
        <v/>
      </c>
      <c r="BX154" s="271" t="str">
        <f ca="true">+IF(OFFSET('Water Data'!$E$29,0,10*ROW('Water Data'!E148))="","",OFFSET('Water Data'!$E$29,0,10*ROW('Water Data'!E148)))</f>
        <v/>
      </c>
      <c r="BY154" s="271" t="str">
        <f ca="true">+IF(OFFSET('Water Data'!$F$27,0,10*ROW('Water Data'!F148))="","",OFFSET('Water Data'!$F$27,0,10*ROW('Water Data'!F148)))</f>
        <v/>
      </c>
      <c r="BZ154" s="271" t="str">
        <f ca="true">+IF(OFFSET('Water Data'!$F$28,0,10*ROW('Water Data'!F148))="","",OFFSET('Water Data'!$F$28,0,10*ROW('Water Data'!F148)))</f>
        <v/>
      </c>
      <c r="CA154" s="271" t="str">
        <f ca="true">+IF(OFFSET('Water Data'!$F$29,0,10*ROW('Water Data'!F148))="","",OFFSET('Water Data'!$F$29,0,10*ROW('Water Data'!F148)))</f>
        <v/>
      </c>
      <c r="CB154" s="271" t="str">
        <f ca="true">+IF(OFFSET('Water Data'!$G$27,0,10*ROW('Water Data'!G148))="","",OFFSET('Water Data'!$G$27,0,10*ROW('Water Data'!G148)))</f>
        <v/>
      </c>
      <c r="CC154" s="271" t="str">
        <f ca="true">+IF(OFFSET('Water Data'!$G$28,0,10*ROW('Water Data'!G148))="","",OFFSET('Water Data'!$G$28,0,10*ROW('Water Data'!G148)))</f>
        <v/>
      </c>
      <c r="CD154" s="271" t="str">
        <f ca="true">+IF(OFFSET('Water Data'!$G$29,0,10*ROW('Water Data'!G148))="","",OFFSET('Water Data'!$G$29,0,10*ROW('Water Data'!G148)))</f>
        <v/>
      </c>
      <c r="CE154" s="271" t="str">
        <f ca="true">+IF(OFFSET('Water Data'!$H$27,0,10*ROW('Water Data'!H148))="","",OFFSET('Water Data'!$H$27,0,10*ROW('Water Data'!H148)))</f>
        <v/>
      </c>
      <c r="CF154" s="271" t="str">
        <f ca="true">+IF(OFFSET('Water Data'!$H$28,0,10*ROW('Water Data'!H148))="","",OFFSET('Water Data'!$H$28,0,10*ROW('Water Data'!H148)))</f>
        <v/>
      </c>
      <c r="CG154" s="271" t="str">
        <f ca="true">+IF(OFFSET('Water Data'!$H$29,0,10*ROW('Water Data'!H148))="","",OFFSET('Water Data'!$H$29,0,10*ROW('Water Data'!H148)))</f>
        <v/>
      </c>
      <c r="CH154" s="271" t="str">
        <f ca="true">+IF(OFFSET('Water Data'!$I$27,0,10*ROW('Water Data'!I148))="","",OFFSET('Water Data'!$I$27,0,10*ROW('Water Data'!I148)))</f>
        <v/>
      </c>
      <c r="CI154" s="271" t="str">
        <f ca="true">+IF(OFFSET('Water Data'!$I$28,0,10*ROW('Water Data'!I148))="","",OFFSET('Water Data'!$I$28,0,10*ROW('Water Data'!I148)))</f>
        <v/>
      </c>
      <c r="CJ154" s="271" t="str">
        <f ca="true">+IF(OFFSET('Water Data'!$I$29,0,10*ROW('Water Data'!I148))="","",OFFSET('Water Data'!$I$29,0,10*ROW('Water Data'!I148)))</f>
        <v/>
      </c>
      <c r="CK154" s="271" t="str">
        <f ca="true">+IF(OFFSET('Sanitation Data'!$D$28,0,10*ROW('Sanitation Data'!D148))="","",OFFSET('Sanitation Data'!$D$28,0,10*ROW('Sanitation Data'!D148)))</f>
        <v/>
      </c>
      <c r="CL154" s="271" t="str">
        <f ca="true">+IF(OFFSET('Sanitation Data'!$D$29,0,10*ROW('Sanitation Data'!D148))="","",OFFSET('Sanitation Data'!$D$29,0,10*ROW('Sanitation Data'!D148)))</f>
        <v/>
      </c>
      <c r="CM154" s="271" t="str">
        <f ca="true">+IF(OFFSET('Sanitation Data'!$D$30,0,10*ROW('Sanitation Data'!D148))="","",OFFSET('Sanitation Data'!$D$30,0,10*ROW('Sanitation Data'!D148)))</f>
        <v/>
      </c>
      <c r="CN154" s="271" t="str">
        <f ca="true">+IF(OFFSET('Sanitation Data'!$D$31,0,10*ROW('Sanitation Data'!D148))="","",OFFSET('Sanitation Data'!$D$31,0,10*ROW('Sanitation Data'!D148)))</f>
        <v/>
      </c>
      <c r="CO154" s="271" t="str">
        <f ca="true">+IF(OFFSET('Sanitation Data'!$D$32,0,10*ROW('Sanitation Data'!D148))="","",OFFSET('Sanitation Data'!$D$32,0,10*ROW('Sanitation Data'!D148)))</f>
        <v/>
      </c>
      <c r="CP154" s="271" t="str">
        <f ca="true">+IF(OFFSET('Sanitation Data'!$E$28,0,10*ROW('Sanitation Data'!E148))="","",OFFSET('Sanitation Data'!$E$28,0,10*ROW('Sanitation Data'!E148)))</f>
        <v/>
      </c>
      <c r="CQ154" s="271" t="str">
        <f ca="true">+IF(OFFSET('Sanitation Data'!$E$29,0,10*ROW('Sanitation Data'!E148))="","",OFFSET('Sanitation Data'!$E$29,0,10*ROW('Sanitation Data'!E148)))</f>
        <v/>
      </c>
      <c r="CR154" s="271" t="str">
        <f ca="true">+IF(OFFSET('Sanitation Data'!$E$30,0,10*ROW('Sanitation Data'!E148))="","",OFFSET('Sanitation Data'!$E$30,0,10*ROW('Sanitation Data'!E148)))</f>
        <v/>
      </c>
      <c r="CS154" s="271" t="str">
        <f ca="true">+IF(OFFSET('Sanitation Data'!$E$31,0,10*ROW('Sanitation Data'!E148))="","",OFFSET('Sanitation Data'!$E$31,0,10*ROW('Sanitation Data'!E148)))</f>
        <v/>
      </c>
      <c r="CT154" s="271" t="str">
        <f ca="true">+IF(OFFSET('Sanitation Data'!$E$32,0,10*ROW('Sanitation Data'!E148))="","",OFFSET('Sanitation Data'!$E$32,0,10*ROW('Sanitation Data'!E148)))</f>
        <v/>
      </c>
      <c r="CU154" s="271" t="str">
        <f ca="true">+IF(OFFSET('Sanitation Data'!$F$28,0,10*ROW('Sanitation Data'!F148))="","",OFFSET('Sanitation Data'!$F$28,0,10*ROW('Sanitation Data'!F148)))</f>
        <v/>
      </c>
      <c r="CV154" s="271" t="str">
        <f ca="true">+IF(OFFSET('Sanitation Data'!$F$29,0,10*ROW('Sanitation Data'!F148))="","",OFFSET('Sanitation Data'!$F$29,0,10*ROW('Sanitation Data'!F148)))</f>
        <v/>
      </c>
      <c r="CW154" s="271" t="str">
        <f ca="true">+IF(OFFSET('Sanitation Data'!$F$30,0,10*ROW('Sanitation Data'!F148))="","",OFFSET('Sanitation Data'!$F$30,0,10*ROW('Sanitation Data'!F148)))</f>
        <v/>
      </c>
      <c r="CX154" s="271" t="str">
        <f ca="true">+IF(OFFSET('Sanitation Data'!$F$31,0,10*ROW('Sanitation Data'!F148))="","",OFFSET('Sanitation Data'!$F$31,0,10*ROW('Sanitation Data'!F148)))</f>
        <v/>
      </c>
      <c r="CY154" s="271" t="str">
        <f ca="true">+IF(OFFSET('Sanitation Data'!$F$32,0,10*ROW('Sanitation Data'!F148))="","",OFFSET('Sanitation Data'!$F$32,0,10*ROW('Sanitation Data'!F148)))</f>
        <v/>
      </c>
      <c r="CZ154" s="271" t="str">
        <f ca="true">+IF(OFFSET('Sanitation Data'!$G$28,0,10*ROW('Sanitation Data'!G148))="","",OFFSET('Sanitation Data'!$G$28,0,10*ROW('Sanitation Data'!G148)))</f>
        <v/>
      </c>
      <c r="DA154" s="271" t="str">
        <f ca="true">+IF(OFFSET('Sanitation Data'!$G$29,0,10*ROW('Sanitation Data'!G148))="","",OFFSET('Sanitation Data'!$G$29,0,10*ROW('Sanitation Data'!G148)))</f>
        <v/>
      </c>
      <c r="DB154" s="271" t="str">
        <f ca="true">+IF(OFFSET('Sanitation Data'!$G$30,0,10*ROW('Sanitation Data'!G148))="","",OFFSET('Sanitation Data'!$G$30,0,10*ROW('Sanitation Data'!G148)))</f>
        <v/>
      </c>
      <c r="DC154" s="271" t="str">
        <f ca="true">+IF(OFFSET('Sanitation Data'!$G$31,0,10*ROW('Sanitation Data'!G148))="","",OFFSET('Sanitation Data'!$G$31,0,10*ROW('Sanitation Data'!G148)))</f>
        <v/>
      </c>
      <c r="DD154" s="271" t="str">
        <f ca="true">+IF(OFFSET('Sanitation Data'!$G$32,0,10*ROW('Sanitation Data'!G148))="","",OFFSET('Sanitation Data'!$G$32,0,10*ROW('Sanitation Data'!G148)))</f>
        <v/>
      </c>
      <c r="DE154" s="271" t="str">
        <f ca="true">+IF(OFFSET('Sanitation Data'!$H$28,0,10*ROW('Sanitation Data'!H148))="","",OFFSET('Sanitation Data'!$H$28,0,10*ROW('Sanitation Data'!H148)))</f>
        <v/>
      </c>
      <c r="DF154" s="271" t="str">
        <f ca="true">+IF(OFFSET('Sanitation Data'!$H$29,0,10*ROW('Sanitation Data'!H148))="","",OFFSET('Sanitation Data'!$H$29,0,10*ROW('Sanitation Data'!H148)))</f>
        <v/>
      </c>
      <c r="DG154" s="271" t="str">
        <f ca="true">+IF(OFFSET('Sanitation Data'!$H$30,0,10*ROW('Sanitation Data'!H148))="","",OFFSET('Sanitation Data'!$H$30,0,10*ROW('Sanitation Data'!H148)))</f>
        <v/>
      </c>
      <c r="DH154" s="271" t="str">
        <f ca="true">+IF(OFFSET('Sanitation Data'!$H$31,0,10*ROW('Sanitation Data'!H148))="","",OFFSET('Sanitation Data'!$H$31,0,10*ROW('Sanitation Data'!H148)))</f>
        <v/>
      </c>
      <c r="DI154" s="271" t="str">
        <f ca="true">+IF(OFFSET('Sanitation Data'!$H$32,0,10*ROW('Sanitation Data'!H148))="","",OFFSET('Sanitation Data'!$H$32,0,10*ROW('Sanitation Data'!H148)))</f>
        <v/>
      </c>
      <c r="DJ154" s="271" t="str">
        <f ca="true">+IF(OFFSET('Sanitation Data'!$I$28,0,10*ROW('Sanitation Data'!I148))="","",OFFSET('Sanitation Data'!$I$28,0,10*ROW('Sanitation Data'!I148)))</f>
        <v/>
      </c>
      <c r="DK154" s="271" t="str">
        <f ca="true">+IF(OFFSET('Sanitation Data'!$I$29,0,10*ROW('Sanitation Data'!I148))="","",OFFSET('Sanitation Data'!$I$29,0,10*ROW('Sanitation Data'!I148)))</f>
        <v/>
      </c>
      <c r="DL154" s="271" t="str">
        <f ca="true">+IF(OFFSET('Sanitation Data'!$I$30,0,10*ROW('Sanitation Data'!I148))="","",OFFSET('Sanitation Data'!$I$30,0,10*ROW('Sanitation Data'!I148)))</f>
        <v/>
      </c>
      <c r="DM154" s="271" t="str">
        <f ca="true">+IF(OFFSET('Sanitation Data'!$I$31,0,10*ROW('Sanitation Data'!I148))="","",OFFSET('Sanitation Data'!$I$31,0,10*ROW('Sanitation Data'!I148)))</f>
        <v/>
      </c>
      <c r="DN154" s="271" t="str">
        <f ca="true">+IF(OFFSET('Sanitation Data'!$I$32,0,10*ROW('Sanitation Data'!I148))="","",OFFSET('Sanitation Data'!$I$32,0,10*ROW('Sanitation Data'!I148)))</f>
        <v/>
      </c>
      <c r="DO154" s="271" t="str">
        <f ca="true">+IF(OFFSET('Hygiene Data'!$D$11,0,10*ROW('Hygiene Data'!D148))="","",OFFSET('Hygiene Data'!$D$11,0,10*ROW('Hygiene Data'!D148)))</f>
        <v/>
      </c>
      <c r="DP154" s="271" t="str">
        <f ca="true">+IF(OFFSET('Hygiene Data'!$D$12,0,10*ROW('Hygiene Data'!D148))="","",OFFSET('Hygiene Data'!$D$12,0,10*ROW('Hygiene Data'!D148)))</f>
        <v/>
      </c>
      <c r="DQ154" s="271" t="str">
        <f ca="true">+IF(OFFSET('Hygiene Data'!$D$13,0,10*ROW('Hygiene Data'!D148))="","",OFFSET('Hygiene Data'!$D$13,0,10*ROW('Hygiene Data'!D148)))</f>
        <v/>
      </c>
      <c r="DR154" s="271" t="str">
        <f ca="true">+IF(OFFSET('Hygiene Data'!$E$11,0,10*ROW('Hygiene Data'!E148))="","",OFFSET('Hygiene Data'!$E$11,0,10*ROW('Hygiene Data'!E148)))</f>
        <v/>
      </c>
      <c r="DS154" s="271" t="str">
        <f ca="true">+IF(OFFSET('Hygiene Data'!$E$12,0,10*ROW('Hygiene Data'!E148))="","",OFFSET('Hygiene Data'!$E$12,0,10*ROW('Hygiene Data'!E148)))</f>
        <v/>
      </c>
      <c r="DT154" s="271" t="str">
        <f ca="true">+IF(OFFSET('Hygiene Data'!$E$13,0,10*ROW('Hygiene Data'!E148))="","",OFFSET('Hygiene Data'!$E$13,0,10*ROW('Hygiene Data'!E148)))</f>
        <v/>
      </c>
      <c r="DU154" s="271" t="str">
        <f ca="true">+IF(OFFSET('Hygiene Data'!$F$11,0,10*ROW('Hygiene Data'!F148))="","",OFFSET('Hygiene Data'!$F$11,0,10*ROW('Hygiene Data'!F148)))</f>
        <v/>
      </c>
      <c r="DV154" s="271" t="str">
        <f ca="true">+IF(OFFSET('Hygiene Data'!$F$12,0,10*ROW('Hygiene Data'!F148))="","",OFFSET('Hygiene Data'!$F$12,0,10*ROW('Hygiene Data'!F148)))</f>
        <v/>
      </c>
      <c r="DW154" s="271" t="str">
        <f ca="true">+IF(OFFSET('Hygiene Data'!$F$13,0,10*ROW('Hygiene Data'!F148))="","",OFFSET('Hygiene Data'!$F$13,0,10*ROW('Hygiene Data'!F148)))</f>
        <v/>
      </c>
      <c r="DX154" s="271" t="str">
        <f ca="true">+IF(OFFSET('Hygiene Data'!$G$11,0,10*ROW('Hygiene Data'!G148))="","",OFFSET('Hygiene Data'!$G$11,0,10*ROW('Hygiene Data'!G148)))</f>
        <v/>
      </c>
      <c r="DY154" s="271" t="str">
        <f ca="true">+IF(OFFSET('Hygiene Data'!$G$12,0,10*ROW('Hygiene Data'!G148))="","",OFFSET('Hygiene Data'!$G$12,0,10*ROW('Hygiene Data'!G148)))</f>
        <v/>
      </c>
      <c r="DZ154" s="271" t="str">
        <f ca="true">+IF(OFFSET('Hygiene Data'!$G$13,0,10*ROW('Hygiene Data'!G148))="","",OFFSET('Hygiene Data'!$G$13,0,10*ROW('Hygiene Data'!G148)))</f>
        <v/>
      </c>
      <c r="EA154" s="271" t="str">
        <f ca="true">+IF(OFFSET('Hygiene Data'!$H$11,0,10*ROW('Hygiene Data'!H148))="","",OFFSET('Hygiene Data'!$H$11,0,10*ROW('Hygiene Data'!H148)))</f>
        <v/>
      </c>
      <c r="EB154" s="271" t="str">
        <f ca="true">+IF(OFFSET('Hygiene Data'!$H$12,0,10*ROW('Hygiene Data'!H148))="","",OFFSET('Hygiene Data'!$H$12,0,10*ROW('Hygiene Data'!H148)))</f>
        <v/>
      </c>
      <c r="EC154" s="271" t="str">
        <f ca="true">+IF(OFFSET('Hygiene Data'!$H$13,0,10*ROW('Hygiene Data'!H148))="","",OFFSET('Hygiene Data'!$H$13,0,10*ROW('Hygiene Data'!H148)))</f>
        <v/>
      </c>
      <c r="ED154" s="271" t="str">
        <f ca="true">+IF(OFFSET('Hygiene Data'!$I$11,0,10*ROW('Hygiene Data'!I148))="","",OFFSET('Hygiene Data'!$I$11,0,10*ROW('Hygiene Data'!I148)))</f>
        <v/>
      </c>
      <c r="EE154" s="271" t="str">
        <f ca="true">+IF(OFFSET('Hygiene Data'!$I$12,0,10*ROW('Hygiene Data'!I148))="","",OFFSET('Hygiene Data'!$I$12,0,10*ROW('Hygiene Data'!I148)))</f>
        <v/>
      </c>
      <c r="EF154" s="271"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27"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1"/>
      <c r="BS155" s="271" t="str">
        <f ca="true">+IF(OFFSET('Water Data'!$D$27,0,10*ROW('Water Data'!D149))="","",OFFSET('Water Data'!$D$27,0,10*ROW('Water Data'!D149)))</f>
        <v/>
      </c>
      <c r="BT155" s="271" t="str">
        <f ca="true">+IF(OFFSET('Water Data'!$D$28,0,10*ROW('Water Data'!D149))="","",OFFSET('Water Data'!$D$28,0,10*ROW('Water Data'!D149)))</f>
        <v/>
      </c>
      <c r="BU155" s="271" t="str">
        <f ca="true">+IF(OFFSET('Water Data'!$D$29,0,10*ROW('Water Data'!D149))="","",OFFSET('Water Data'!$D$29,0,10*ROW('Water Data'!D149)))</f>
        <v/>
      </c>
      <c r="BV155" s="271" t="str">
        <f ca="true">+IF(OFFSET('Water Data'!$E$27,0,10*ROW('Water Data'!E149))="","",OFFSET('Water Data'!$E$27,0,10*ROW('Water Data'!E149)))</f>
        <v/>
      </c>
      <c r="BW155" s="271" t="str">
        <f ca="true">+IF(OFFSET('Water Data'!$E$28,0,10*ROW('Water Data'!E149))="","",OFFSET('Water Data'!$E$28,0,10*ROW('Water Data'!E149)))</f>
        <v/>
      </c>
      <c r="BX155" s="271" t="str">
        <f ca="true">+IF(OFFSET('Water Data'!$E$29,0,10*ROW('Water Data'!E149))="","",OFFSET('Water Data'!$E$29,0,10*ROW('Water Data'!E149)))</f>
        <v/>
      </c>
      <c r="BY155" s="271" t="str">
        <f ca="true">+IF(OFFSET('Water Data'!$F$27,0,10*ROW('Water Data'!F149))="","",OFFSET('Water Data'!$F$27,0,10*ROW('Water Data'!F149)))</f>
        <v/>
      </c>
      <c r="BZ155" s="271" t="str">
        <f ca="true">+IF(OFFSET('Water Data'!$F$28,0,10*ROW('Water Data'!F149))="","",OFFSET('Water Data'!$F$28,0,10*ROW('Water Data'!F149)))</f>
        <v/>
      </c>
      <c r="CA155" s="271" t="str">
        <f ca="true">+IF(OFFSET('Water Data'!$F$29,0,10*ROW('Water Data'!F149))="","",OFFSET('Water Data'!$F$29,0,10*ROW('Water Data'!F149)))</f>
        <v/>
      </c>
      <c r="CB155" s="271" t="str">
        <f ca="true">+IF(OFFSET('Water Data'!$G$27,0,10*ROW('Water Data'!G149))="","",OFFSET('Water Data'!$G$27,0,10*ROW('Water Data'!G149)))</f>
        <v/>
      </c>
      <c r="CC155" s="271" t="str">
        <f ca="true">+IF(OFFSET('Water Data'!$G$28,0,10*ROW('Water Data'!G149))="","",OFFSET('Water Data'!$G$28,0,10*ROW('Water Data'!G149)))</f>
        <v/>
      </c>
      <c r="CD155" s="271" t="str">
        <f ca="true">+IF(OFFSET('Water Data'!$G$29,0,10*ROW('Water Data'!G149))="","",OFFSET('Water Data'!$G$29,0,10*ROW('Water Data'!G149)))</f>
        <v/>
      </c>
      <c r="CE155" s="271" t="str">
        <f ca="true">+IF(OFFSET('Water Data'!$H$27,0,10*ROW('Water Data'!H149))="","",OFFSET('Water Data'!$H$27,0,10*ROW('Water Data'!H149)))</f>
        <v/>
      </c>
      <c r="CF155" s="271" t="str">
        <f ca="true">+IF(OFFSET('Water Data'!$H$28,0,10*ROW('Water Data'!H149))="","",OFFSET('Water Data'!$H$28,0,10*ROW('Water Data'!H149)))</f>
        <v/>
      </c>
      <c r="CG155" s="271" t="str">
        <f ca="true">+IF(OFFSET('Water Data'!$H$29,0,10*ROW('Water Data'!H149))="","",OFFSET('Water Data'!$H$29,0,10*ROW('Water Data'!H149)))</f>
        <v/>
      </c>
      <c r="CH155" s="271" t="str">
        <f ca="true">+IF(OFFSET('Water Data'!$I$27,0,10*ROW('Water Data'!I149))="","",OFFSET('Water Data'!$I$27,0,10*ROW('Water Data'!I149)))</f>
        <v/>
      </c>
      <c r="CI155" s="271" t="str">
        <f ca="true">+IF(OFFSET('Water Data'!$I$28,0,10*ROW('Water Data'!I149))="","",OFFSET('Water Data'!$I$28,0,10*ROW('Water Data'!I149)))</f>
        <v/>
      </c>
      <c r="CJ155" s="271" t="str">
        <f ca="true">+IF(OFFSET('Water Data'!$I$29,0,10*ROW('Water Data'!I149))="","",OFFSET('Water Data'!$I$29,0,10*ROW('Water Data'!I149)))</f>
        <v/>
      </c>
      <c r="CK155" s="271" t="str">
        <f ca="true">+IF(OFFSET('Sanitation Data'!$D$28,0,10*ROW('Sanitation Data'!D149))="","",OFFSET('Sanitation Data'!$D$28,0,10*ROW('Sanitation Data'!D149)))</f>
        <v/>
      </c>
      <c r="CL155" s="271" t="str">
        <f ca="true">+IF(OFFSET('Sanitation Data'!$D$29,0,10*ROW('Sanitation Data'!D149))="","",OFFSET('Sanitation Data'!$D$29,0,10*ROW('Sanitation Data'!D149)))</f>
        <v/>
      </c>
      <c r="CM155" s="271" t="str">
        <f ca="true">+IF(OFFSET('Sanitation Data'!$D$30,0,10*ROW('Sanitation Data'!D149))="","",OFFSET('Sanitation Data'!$D$30,0,10*ROW('Sanitation Data'!D149)))</f>
        <v/>
      </c>
      <c r="CN155" s="271" t="str">
        <f ca="true">+IF(OFFSET('Sanitation Data'!$D$31,0,10*ROW('Sanitation Data'!D149))="","",OFFSET('Sanitation Data'!$D$31,0,10*ROW('Sanitation Data'!D149)))</f>
        <v/>
      </c>
      <c r="CO155" s="271" t="str">
        <f ca="true">+IF(OFFSET('Sanitation Data'!$D$32,0,10*ROW('Sanitation Data'!D149))="","",OFFSET('Sanitation Data'!$D$32,0,10*ROW('Sanitation Data'!D149)))</f>
        <v/>
      </c>
      <c r="CP155" s="271" t="str">
        <f ca="true">+IF(OFFSET('Sanitation Data'!$E$28,0,10*ROW('Sanitation Data'!E149))="","",OFFSET('Sanitation Data'!$E$28,0,10*ROW('Sanitation Data'!E149)))</f>
        <v/>
      </c>
      <c r="CQ155" s="271" t="str">
        <f ca="true">+IF(OFFSET('Sanitation Data'!$E$29,0,10*ROW('Sanitation Data'!E149))="","",OFFSET('Sanitation Data'!$E$29,0,10*ROW('Sanitation Data'!E149)))</f>
        <v/>
      </c>
      <c r="CR155" s="271" t="str">
        <f ca="true">+IF(OFFSET('Sanitation Data'!$E$30,0,10*ROW('Sanitation Data'!E149))="","",OFFSET('Sanitation Data'!$E$30,0,10*ROW('Sanitation Data'!E149)))</f>
        <v/>
      </c>
      <c r="CS155" s="271" t="str">
        <f ca="true">+IF(OFFSET('Sanitation Data'!$E$31,0,10*ROW('Sanitation Data'!E149))="","",OFFSET('Sanitation Data'!$E$31,0,10*ROW('Sanitation Data'!E149)))</f>
        <v/>
      </c>
      <c r="CT155" s="271" t="str">
        <f ca="true">+IF(OFFSET('Sanitation Data'!$E$32,0,10*ROW('Sanitation Data'!E149))="","",OFFSET('Sanitation Data'!$E$32,0,10*ROW('Sanitation Data'!E149)))</f>
        <v/>
      </c>
      <c r="CU155" s="271" t="str">
        <f ca="true">+IF(OFFSET('Sanitation Data'!$F$28,0,10*ROW('Sanitation Data'!F149))="","",OFFSET('Sanitation Data'!$F$28,0,10*ROW('Sanitation Data'!F149)))</f>
        <v/>
      </c>
      <c r="CV155" s="271" t="str">
        <f ca="true">+IF(OFFSET('Sanitation Data'!$F$29,0,10*ROW('Sanitation Data'!F149))="","",OFFSET('Sanitation Data'!$F$29,0,10*ROW('Sanitation Data'!F149)))</f>
        <v/>
      </c>
      <c r="CW155" s="271" t="str">
        <f ca="true">+IF(OFFSET('Sanitation Data'!$F$30,0,10*ROW('Sanitation Data'!F149))="","",OFFSET('Sanitation Data'!$F$30,0,10*ROW('Sanitation Data'!F149)))</f>
        <v/>
      </c>
      <c r="CX155" s="271" t="str">
        <f ca="true">+IF(OFFSET('Sanitation Data'!$F$31,0,10*ROW('Sanitation Data'!F149))="","",OFFSET('Sanitation Data'!$F$31,0,10*ROW('Sanitation Data'!F149)))</f>
        <v/>
      </c>
      <c r="CY155" s="271" t="str">
        <f ca="true">+IF(OFFSET('Sanitation Data'!$F$32,0,10*ROW('Sanitation Data'!F149))="","",OFFSET('Sanitation Data'!$F$32,0,10*ROW('Sanitation Data'!F149)))</f>
        <v/>
      </c>
      <c r="CZ155" s="271" t="str">
        <f ca="true">+IF(OFFSET('Sanitation Data'!$G$28,0,10*ROW('Sanitation Data'!G149))="","",OFFSET('Sanitation Data'!$G$28,0,10*ROW('Sanitation Data'!G149)))</f>
        <v/>
      </c>
      <c r="DA155" s="271" t="str">
        <f ca="true">+IF(OFFSET('Sanitation Data'!$G$29,0,10*ROW('Sanitation Data'!G149))="","",OFFSET('Sanitation Data'!$G$29,0,10*ROW('Sanitation Data'!G149)))</f>
        <v/>
      </c>
      <c r="DB155" s="271" t="str">
        <f ca="true">+IF(OFFSET('Sanitation Data'!$G$30,0,10*ROW('Sanitation Data'!G149))="","",OFFSET('Sanitation Data'!$G$30,0,10*ROW('Sanitation Data'!G149)))</f>
        <v/>
      </c>
      <c r="DC155" s="271" t="str">
        <f ca="true">+IF(OFFSET('Sanitation Data'!$G$31,0,10*ROW('Sanitation Data'!G149))="","",OFFSET('Sanitation Data'!$G$31,0,10*ROW('Sanitation Data'!G149)))</f>
        <v/>
      </c>
      <c r="DD155" s="271" t="str">
        <f ca="true">+IF(OFFSET('Sanitation Data'!$G$32,0,10*ROW('Sanitation Data'!G149))="","",OFFSET('Sanitation Data'!$G$32,0,10*ROW('Sanitation Data'!G149)))</f>
        <v/>
      </c>
      <c r="DE155" s="271" t="str">
        <f ca="true">+IF(OFFSET('Sanitation Data'!$H$28,0,10*ROW('Sanitation Data'!H149))="","",OFFSET('Sanitation Data'!$H$28,0,10*ROW('Sanitation Data'!H149)))</f>
        <v/>
      </c>
      <c r="DF155" s="271" t="str">
        <f ca="true">+IF(OFFSET('Sanitation Data'!$H$29,0,10*ROW('Sanitation Data'!H149))="","",OFFSET('Sanitation Data'!$H$29,0,10*ROW('Sanitation Data'!H149)))</f>
        <v/>
      </c>
      <c r="DG155" s="271" t="str">
        <f ca="true">+IF(OFFSET('Sanitation Data'!$H$30,0,10*ROW('Sanitation Data'!H149))="","",OFFSET('Sanitation Data'!$H$30,0,10*ROW('Sanitation Data'!H149)))</f>
        <v/>
      </c>
      <c r="DH155" s="271" t="str">
        <f ca="true">+IF(OFFSET('Sanitation Data'!$H$31,0,10*ROW('Sanitation Data'!H149))="","",OFFSET('Sanitation Data'!$H$31,0,10*ROW('Sanitation Data'!H149)))</f>
        <v/>
      </c>
      <c r="DI155" s="271" t="str">
        <f ca="true">+IF(OFFSET('Sanitation Data'!$H$32,0,10*ROW('Sanitation Data'!H149))="","",OFFSET('Sanitation Data'!$H$32,0,10*ROW('Sanitation Data'!H149)))</f>
        <v/>
      </c>
      <c r="DJ155" s="271" t="str">
        <f ca="true">+IF(OFFSET('Sanitation Data'!$I$28,0,10*ROW('Sanitation Data'!I149))="","",OFFSET('Sanitation Data'!$I$28,0,10*ROW('Sanitation Data'!I149)))</f>
        <v/>
      </c>
      <c r="DK155" s="271" t="str">
        <f ca="true">+IF(OFFSET('Sanitation Data'!$I$29,0,10*ROW('Sanitation Data'!I149))="","",OFFSET('Sanitation Data'!$I$29,0,10*ROW('Sanitation Data'!I149)))</f>
        <v/>
      </c>
      <c r="DL155" s="271" t="str">
        <f ca="true">+IF(OFFSET('Sanitation Data'!$I$30,0,10*ROW('Sanitation Data'!I149))="","",OFFSET('Sanitation Data'!$I$30,0,10*ROW('Sanitation Data'!I149)))</f>
        <v/>
      </c>
      <c r="DM155" s="271" t="str">
        <f ca="true">+IF(OFFSET('Sanitation Data'!$I$31,0,10*ROW('Sanitation Data'!I149))="","",OFFSET('Sanitation Data'!$I$31,0,10*ROW('Sanitation Data'!I149)))</f>
        <v/>
      </c>
      <c r="DN155" s="271" t="str">
        <f ca="true">+IF(OFFSET('Sanitation Data'!$I$32,0,10*ROW('Sanitation Data'!I149))="","",OFFSET('Sanitation Data'!$I$32,0,10*ROW('Sanitation Data'!I149)))</f>
        <v/>
      </c>
      <c r="DO155" s="271" t="str">
        <f ca="true">+IF(OFFSET('Hygiene Data'!$D$11,0,10*ROW('Hygiene Data'!D149))="","",OFFSET('Hygiene Data'!$D$11,0,10*ROW('Hygiene Data'!D149)))</f>
        <v/>
      </c>
      <c r="DP155" s="271" t="str">
        <f ca="true">+IF(OFFSET('Hygiene Data'!$D$12,0,10*ROW('Hygiene Data'!D149))="","",OFFSET('Hygiene Data'!$D$12,0,10*ROW('Hygiene Data'!D149)))</f>
        <v/>
      </c>
      <c r="DQ155" s="271" t="str">
        <f ca="true">+IF(OFFSET('Hygiene Data'!$D$13,0,10*ROW('Hygiene Data'!D149))="","",OFFSET('Hygiene Data'!$D$13,0,10*ROW('Hygiene Data'!D149)))</f>
        <v/>
      </c>
      <c r="DR155" s="271" t="str">
        <f ca="true">+IF(OFFSET('Hygiene Data'!$E$11,0,10*ROW('Hygiene Data'!E149))="","",OFFSET('Hygiene Data'!$E$11,0,10*ROW('Hygiene Data'!E149)))</f>
        <v/>
      </c>
      <c r="DS155" s="271" t="str">
        <f ca="true">+IF(OFFSET('Hygiene Data'!$E$12,0,10*ROW('Hygiene Data'!E149))="","",OFFSET('Hygiene Data'!$E$12,0,10*ROW('Hygiene Data'!E149)))</f>
        <v/>
      </c>
      <c r="DT155" s="271" t="str">
        <f ca="true">+IF(OFFSET('Hygiene Data'!$E$13,0,10*ROW('Hygiene Data'!E149))="","",OFFSET('Hygiene Data'!$E$13,0,10*ROW('Hygiene Data'!E149)))</f>
        <v/>
      </c>
      <c r="DU155" s="271" t="str">
        <f ca="true">+IF(OFFSET('Hygiene Data'!$F$11,0,10*ROW('Hygiene Data'!F149))="","",OFFSET('Hygiene Data'!$F$11,0,10*ROW('Hygiene Data'!F149)))</f>
        <v/>
      </c>
      <c r="DV155" s="271" t="str">
        <f ca="true">+IF(OFFSET('Hygiene Data'!$F$12,0,10*ROW('Hygiene Data'!F149))="","",OFFSET('Hygiene Data'!$F$12,0,10*ROW('Hygiene Data'!F149)))</f>
        <v/>
      </c>
      <c r="DW155" s="271" t="str">
        <f ca="true">+IF(OFFSET('Hygiene Data'!$F$13,0,10*ROW('Hygiene Data'!F149))="","",OFFSET('Hygiene Data'!$F$13,0,10*ROW('Hygiene Data'!F149)))</f>
        <v/>
      </c>
      <c r="DX155" s="271" t="str">
        <f ca="true">+IF(OFFSET('Hygiene Data'!$G$11,0,10*ROW('Hygiene Data'!G149))="","",OFFSET('Hygiene Data'!$G$11,0,10*ROW('Hygiene Data'!G149)))</f>
        <v/>
      </c>
      <c r="DY155" s="271" t="str">
        <f ca="true">+IF(OFFSET('Hygiene Data'!$G$12,0,10*ROW('Hygiene Data'!G149))="","",OFFSET('Hygiene Data'!$G$12,0,10*ROW('Hygiene Data'!G149)))</f>
        <v/>
      </c>
      <c r="DZ155" s="271" t="str">
        <f ca="true">+IF(OFFSET('Hygiene Data'!$G$13,0,10*ROW('Hygiene Data'!G149))="","",OFFSET('Hygiene Data'!$G$13,0,10*ROW('Hygiene Data'!G149)))</f>
        <v/>
      </c>
      <c r="EA155" s="271" t="str">
        <f ca="true">+IF(OFFSET('Hygiene Data'!$H$11,0,10*ROW('Hygiene Data'!H149))="","",OFFSET('Hygiene Data'!$H$11,0,10*ROW('Hygiene Data'!H149)))</f>
        <v/>
      </c>
      <c r="EB155" s="271" t="str">
        <f ca="true">+IF(OFFSET('Hygiene Data'!$H$12,0,10*ROW('Hygiene Data'!H149))="","",OFFSET('Hygiene Data'!$H$12,0,10*ROW('Hygiene Data'!H149)))</f>
        <v/>
      </c>
      <c r="EC155" s="271" t="str">
        <f ca="true">+IF(OFFSET('Hygiene Data'!$H$13,0,10*ROW('Hygiene Data'!H149))="","",OFFSET('Hygiene Data'!$H$13,0,10*ROW('Hygiene Data'!H149)))</f>
        <v/>
      </c>
      <c r="ED155" s="271" t="str">
        <f ca="true">+IF(OFFSET('Hygiene Data'!$I$11,0,10*ROW('Hygiene Data'!I149))="","",OFFSET('Hygiene Data'!$I$11,0,10*ROW('Hygiene Data'!I149)))</f>
        <v/>
      </c>
      <c r="EE155" s="271" t="str">
        <f ca="true">+IF(OFFSET('Hygiene Data'!$I$12,0,10*ROW('Hygiene Data'!I149))="","",OFFSET('Hygiene Data'!$I$12,0,10*ROW('Hygiene Data'!I149)))</f>
        <v/>
      </c>
      <c r="EF155" s="271"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27"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1"/>
      <c r="BS156" s="271" t="str">
        <f ca="true">+IF(OFFSET('Water Data'!$D$27,0,10*ROW('Water Data'!D150))="","",OFFSET('Water Data'!$D$27,0,10*ROW('Water Data'!D150)))</f>
        <v/>
      </c>
      <c r="BT156" s="271" t="str">
        <f ca="true">+IF(OFFSET('Water Data'!$D$28,0,10*ROW('Water Data'!D150))="","",OFFSET('Water Data'!$D$28,0,10*ROW('Water Data'!D150)))</f>
        <v/>
      </c>
      <c r="BU156" s="271" t="str">
        <f ca="true">+IF(OFFSET('Water Data'!$D$29,0,10*ROW('Water Data'!D150))="","",OFFSET('Water Data'!$D$29,0,10*ROW('Water Data'!D150)))</f>
        <v/>
      </c>
      <c r="BV156" s="271" t="str">
        <f ca="true">+IF(OFFSET('Water Data'!$E$27,0,10*ROW('Water Data'!E150))="","",OFFSET('Water Data'!$E$27,0,10*ROW('Water Data'!E150)))</f>
        <v/>
      </c>
      <c r="BW156" s="271" t="str">
        <f ca="true">+IF(OFFSET('Water Data'!$E$28,0,10*ROW('Water Data'!E150))="","",OFFSET('Water Data'!$E$28,0,10*ROW('Water Data'!E150)))</f>
        <v/>
      </c>
      <c r="BX156" s="271" t="str">
        <f ca="true">+IF(OFFSET('Water Data'!$E$29,0,10*ROW('Water Data'!E150))="","",OFFSET('Water Data'!$E$29,0,10*ROW('Water Data'!E150)))</f>
        <v/>
      </c>
      <c r="BY156" s="271" t="str">
        <f ca="true">+IF(OFFSET('Water Data'!$F$27,0,10*ROW('Water Data'!F150))="","",OFFSET('Water Data'!$F$27,0,10*ROW('Water Data'!F150)))</f>
        <v/>
      </c>
      <c r="BZ156" s="271" t="str">
        <f ca="true">+IF(OFFSET('Water Data'!$F$28,0,10*ROW('Water Data'!F150))="","",OFFSET('Water Data'!$F$28,0,10*ROW('Water Data'!F150)))</f>
        <v/>
      </c>
      <c r="CA156" s="271" t="str">
        <f ca="true">+IF(OFFSET('Water Data'!$F$29,0,10*ROW('Water Data'!F150))="","",OFFSET('Water Data'!$F$29,0,10*ROW('Water Data'!F150)))</f>
        <v/>
      </c>
      <c r="CB156" s="271" t="str">
        <f ca="true">+IF(OFFSET('Water Data'!$G$27,0,10*ROW('Water Data'!G150))="","",OFFSET('Water Data'!$G$27,0,10*ROW('Water Data'!G150)))</f>
        <v/>
      </c>
      <c r="CC156" s="271" t="str">
        <f ca="true">+IF(OFFSET('Water Data'!$G$28,0,10*ROW('Water Data'!G150))="","",OFFSET('Water Data'!$G$28,0,10*ROW('Water Data'!G150)))</f>
        <v/>
      </c>
      <c r="CD156" s="271" t="str">
        <f ca="true">+IF(OFFSET('Water Data'!$G$29,0,10*ROW('Water Data'!G150))="","",OFFSET('Water Data'!$G$29,0,10*ROW('Water Data'!G150)))</f>
        <v/>
      </c>
      <c r="CE156" s="271" t="str">
        <f ca="true">+IF(OFFSET('Water Data'!$H$27,0,10*ROW('Water Data'!H150))="","",OFFSET('Water Data'!$H$27,0,10*ROW('Water Data'!H150)))</f>
        <v/>
      </c>
      <c r="CF156" s="271" t="str">
        <f ca="true">+IF(OFFSET('Water Data'!$H$28,0,10*ROW('Water Data'!H150))="","",OFFSET('Water Data'!$H$28,0,10*ROW('Water Data'!H150)))</f>
        <v/>
      </c>
      <c r="CG156" s="271" t="str">
        <f ca="true">+IF(OFFSET('Water Data'!$H$29,0,10*ROW('Water Data'!H150))="","",OFFSET('Water Data'!$H$29,0,10*ROW('Water Data'!H150)))</f>
        <v/>
      </c>
      <c r="CH156" s="271" t="str">
        <f ca="true">+IF(OFFSET('Water Data'!$I$27,0,10*ROW('Water Data'!I150))="","",OFFSET('Water Data'!$I$27,0,10*ROW('Water Data'!I150)))</f>
        <v/>
      </c>
      <c r="CI156" s="271" t="str">
        <f ca="true">+IF(OFFSET('Water Data'!$I$28,0,10*ROW('Water Data'!I150))="","",OFFSET('Water Data'!$I$28,0,10*ROW('Water Data'!I150)))</f>
        <v/>
      </c>
      <c r="CJ156" s="271" t="str">
        <f ca="true">+IF(OFFSET('Water Data'!$I$29,0,10*ROW('Water Data'!I150))="","",OFFSET('Water Data'!$I$29,0,10*ROW('Water Data'!I150)))</f>
        <v/>
      </c>
      <c r="CK156" s="271" t="str">
        <f ca="true">+IF(OFFSET('Sanitation Data'!$D$28,0,10*ROW('Sanitation Data'!D150))="","",OFFSET('Sanitation Data'!$D$28,0,10*ROW('Sanitation Data'!D150)))</f>
        <v/>
      </c>
      <c r="CL156" s="271" t="str">
        <f ca="true">+IF(OFFSET('Sanitation Data'!$D$29,0,10*ROW('Sanitation Data'!D150))="","",OFFSET('Sanitation Data'!$D$29,0,10*ROW('Sanitation Data'!D150)))</f>
        <v/>
      </c>
      <c r="CM156" s="271" t="str">
        <f ca="true">+IF(OFFSET('Sanitation Data'!$D$30,0,10*ROW('Sanitation Data'!D150))="","",OFFSET('Sanitation Data'!$D$30,0,10*ROW('Sanitation Data'!D150)))</f>
        <v/>
      </c>
      <c r="CN156" s="271" t="str">
        <f ca="true">+IF(OFFSET('Sanitation Data'!$D$31,0,10*ROW('Sanitation Data'!D150))="","",OFFSET('Sanitation Data'!$D$31,0,10*ROW('Sanitation Data'!D150)))</f>
        <v/>
      </c>
      <c r="CO156" s="271" t="str">
        <f ca="true">+IF(OFFSET('Sanitation Data'!$D$32,0,10*ROW('Sanitation Data'!D150))="","",OFFSET('Sanitation Data'!$D$32,0,10*ROW('Sanitation Data'!D150)))</f>
        <v/>
      </c>
      <c r="CP156" s="271" t="str">
        <f ca="true">+IF(OFFSET('Sanitation Data'!$E$28,0,10*ROW('Sanitation Data'!E150))="","",OFFSET('Sanitation Data'!$E$28,0,10*ROW('Sanitation Data'!E150)))</f>
        <v/>
      </c>
      <c r="CQ156" s="271" t="str">
        <f ca="true">+IF(OFFSET('Sanitation Data'!$E$29,0,10*ROW('Sanitation Data'!E150))="","",OFFSET('Sanitation Data'!$E$29,0,10*ROW('Sanitation Data'!E150)))</f>
        <v/>
      </c>
      <c r="CR156" s="271" t="str">
        <f ca="true">+IF(OFFSET('Sanitation Data'!$E$30,0,10*ROW('Sanitation Data'!E150))="","",OFFSET('Sanitation Data'!$E$30,0,10*ROW('Sanitation Data'!E150)))</f>
        <v/>
      </c>
      <c r="CS156" s="271" t="str">
        <f ca="true">+IF(OFFSET('Sanitation Data'!$E$31,0,10*ROW('Sanitation Data'!E150))="","",OFFSET('Sanitation Data'!$E$31,0,10*ROW('Sanitation Data'!E150)))</f>
        <v/>
      </c>
      <c r="CT156" s="271" t="str">
        <f ca="true">+IF(OFFSET('Sanitation Data'!$E$32,0,10*ROW('Sanitation Data'!E150))="","",OFFSET('Sanitation Data'!$E$32,0,10*ROW('Sanitation Data'!E150)))</f>
        <v/>
      </c>
      <c r="CU156" s="271" t="str">
        <f ca="true">+IF(OFFSET('Sanitation Data'!$F$28,0,10*ROW('Sanitation Data'!F150))="","",OFFSET('Sanitation Data'!$F$28,0,10*ROW('Sanitation Data'!F150)))</f>
        <v/>
      </c>
      <c r="CV156" s="271" t="str">
        <f ca="true">+IF(OFFSET('Sanitation Data'!$F$29,0,10*ROW('Sanitation Data'!F150))="","",OFFSET('Sanitation Data'!$F$29,0,10*ROW('Sanitation Data'!F150)))</f>
        <v/>
      </c>
      <c r="CW156" s="271" t="str">
        <f ca="true">+IF(OFFSET('Sanitation Data'!$F$30,0,10*ROW('Sanitation Data'!F150))="","",OFFSET('Sanitation Data'!$F$30,0,10*ROW('Sanitation Data'!F150)))</f>
        <v/>
      </c>
      <c r="CX156" s="271" t="str">
        <f ca="true">+IF(OFFSET('Sanitation Data'!$F$31,0,10*ROW('Sanitation Data'!F150))="","",OFFSET('Sanitation Data'!$F$31,0,10*ROW('Sanitation Data'!F150)))</f>
        <v/>
      </c>
      <c r="CY156" s="271" t="str">
        <f ca="true">+IF(OFFSET('Sanitation Data'!$F$32,0,10*ROW('Sanitation Data'!F150))="","",OFFSET('Sanitation Data'!$F$32,0,10*ROW('Sanitation Data'!F150)))</f>
        <v/>
      </c>
      <c r="CZ156" s="271" t="str">
        <f ca="true">+IF(OFFSET('Sanitation Data'!$G$28,0,10*ROW('Sanitation Data'!G150))="","",OFFSET('Sanitation Data'!$G$28,0,10*ROW('Sanitation Data'!G150)))</f>
        <v/>
      </c>
      <c r="DA156" s="271" t="str">
        <f ca="true">+IF(OFFSET('Sanitation Data'!$G$29,0,10*ROW('Sanitation Data'!G150))="","",OFFSET('Sanitation Data'!$G$29,0,10*ROW('Sanitation Data'!G150)))</f>
        <v/>
      </c>
      <c r="DB156" s="271" t="str">
        <f ca="true">+IF(OFFSET('Sanitation Data'!$G$30,0,10*ROW('Sanitation Data'!G150))="","",OFFSET('Sanitation Data'!$G$30,0,10*ROW('Sanitation Data'!G150)))</f>
        <v/>
      </c>
      <c r="DC156" s="271" t="str">
        <f ca="true">+IF(OFFSET('Sanitation Data'!$G$31,0,10*ROW('Sanitation Data'!G150))="","",OFFSET('Sanitation Data'!$G$31,0,10*ROW('Sanitation Data'!G150)))</f>
        <v/>
      </c>
      <c r="DD156" s="271" t="str">
        <f ca="true">+IF(OFFSET('Sanitation Data'!$G$32,0,10*ROW('Sanitation Data'!G150))="","",OFFSET('Sanitation Data'!$G$32,0,10*ROW('Sanitation Data'!G150)))</f>
        <v/>
      </c>
      <c r="DE156" s="271" t="str">
        <f ca="true">+IF(OFFSET('Sanitation Data'!$H$28,0,10*ROW('Sanitation Data'!H150))="","",OFFSET('Sanitation Data'!$H$28,0,10*ROW('Sanitation Data'!H150)))</f>
        <v/>
      </c>
      <c r="DF156" s="271" t="str">
        <f ca="true">+IF(OFFSET('Sanitation Data'!$H$29,0,10*ROW('Sanitation Data'!H150))="","",OFFSET('Sanitation Data'!$H$29,0,10*ROW('Sanitation Data'!H150)))</f>
        <v/>
      </c>
      <c r="DG156" s="271" t="str">
        <f ca="true">+IF(OFFSET('Sanitation Data'!$H$30,0,10*ROW('Sanitation Data'!H150))="","",OFFSET('Sanitation Data'!$H$30,0,10*ROW('Sanitation Data'!H150)))</f>
        <v/>
      </c>
      <c r="DH156" s="271" t="str">
        <f ca="true">+IF(OFFSET('Sanitation Data'!$H$31,0,10*ROW('Sanitation Data'!H150))="","",OFFSET('Sanitation Data'!$H$31,0,10*ROW('Sanitation Data'!H150)))</f>
        <v/>
      </c>
      <c r="DI156" s="271" t="str">
        <f ca="true">+IF(OFFSET('Sanitation Data'!$H$32,0,10*ROW('Sanitation Data'!H150))="","",OFFSET('Sanitation Data'!$H$32,0,10*ROW('Sanitation Data'!H150)))</f>
        <v/>
      </c>
      <c r="DJ156" s="271" t="str">
        <f ca="true">+IF(OFFSET('Sanitation Data'!$I$28,0,10*ROW('Sanitation Data'!I150))="","",OFFSET('Sanitation Data'!$I$28,0,10*ROW('Sanitation Data'!I150)))</f>
        <v/>
      </c>
      <c r="DK156" s="271" t="str">
        <f ca="true">+IF(OFFSET('Sanitation Data'!$I$29,0,10*ROW('Sanitation Data'!I150))="","",OFFSET('Sanitation Data'!$I$29,0,10*ROW('Sanitation Data'!I150)))</f>
        <v/>
      </c>
      <c r="DL156" s="271" t="str">
        <f ca="true">+IF(OFFSET('Sanitation Data'!$I$30,0,10*ROW('Sanitation Data'!I150))="","",OFFSET('Sanitation Data'!$I$30,0,10*ROW('Sanitation Data'!I150)))</f>
        <v/>
      </c>
      <c r="DM156" s="271" t="str">
        <f ca="true">+IF(OFFSET('Sanitation Data'!$I$31,0,10*ROW('Sanitation Data'!I150))="","",OFFSET('Sanitation Data'!$I$31,0,10*ROW('Sanitation Data'!I150)))</f>
        <v/>
      </c>
      <c r="DN156" s="271" t="str">
        <f ca="true">+IF(OFFSET('Sanitation Data'!$I$32,0,10*ROW('Sanitation Data'!I150))="","",OFFSET('Sanitation Data'!$I$32,0,10*ROW('Sanitation Data'!I150)))</f>
        <v/>
      </c>
      <c r="DO156" s="271" t="str">
        <f ca="true">+IF(OFFSET('Hygiene Data'!$D$11,0,10*ROW('Hygiene Data'!D150))="","",OFFSET('Hygiene Data'!$D$11,0,10*ROW('Hygiene Data'!D150)))</f>
        <v/>
      </c>
      <c r="DP156" s="271" t="str">
        <f ca="true">+IF(OFFSET('Hygiene Data'!$D$12,0,10*ROW('Hygiene Data'!D150))="","",OFFSET('Hygiene Data'!$D$12,0,10*ROW('Hygiene Data'!D150)))</f>
        <v/>
      </c>
      <c r="DQ156" s="271" t="str">
        <f ca="true">+IF(OFFSET('Hygiene Data'!$D$13,0,10*ROW('Hygiene Data'!D150))="","",OFFSET('Hygiene Data'!$D$13,0,10*ROW('Hygiene Data'!D150)))</f>
        <v/>
      </c>
      <c r="DR156" s="271" t="str">
        <f ca="true">+IF(OFFSET('Hygiene Data'!$E$11,0,10*ROW('Hygiene Data'!E150))="","",OFFSET('Hygiene Data'!$E$11,0,10*ROW('Hygiene Data'!E150)))</f>
        <v/>
      </c>
      <c r="DS156" s="271" t="str">
        <f ca="true">+IF(OFFSET('Hygiene Data'!$E$12,0,10*ROW('Hygiene Data'!E150))="","",OFFSET('Hygiene Data'!$E$12,0,10*ROW('Hygiene Data'!E150)))</f>
        <v/>
      </c>
      <c r="DT156" s="271" t="str">
        <f ca="true">+IF(OFFSET('Hygiene Data'!$E$13,0,10*ROW('Hygiene Data'!E150))="","",OFFSET('Hygiene Data'!$E$13,0,10*ROW('Hygiene Data'!E150)))</f>
        <v/>
      </c>
      <c r="DU156" s="271" t="str">
        <f ca="true">+IF(OFFSET('Hygiene Data'!$F$11,0,10*ROW('Hygiene Data'!F150))="","",OFFSET('Hygiene Data'!$F$11,0,10*ROW('Hygiene Data'!F150)))</f>
        <v/>
      </c>
      <c r="DV156" s="271" t="str">
        <f ca="true">+IF(OFFSET('Hygiene Data'!$F$12,0,10*ROW('Hygiene Data'!F150))="","",OFFSET('Hygiene Data'!$F$12,0,10*ROW('Hygiene Data'!F150)))</f>
        <v/>
      </c>
      <c r="DW156" s="271" t="str">
        <f ca="true">+IF(OFFSET('Hygiene Data'!$F$13,0,10*ROW('Hygiene Data'!F150))="","",OFFSET('Hygiene Data'!$F$13,0,10*ROW('Hygiene Data'!F150)))</f>
        <v/>
      </c>
      <c r="DX156" s="271" t="str">
        <f ca="true">+IF(OFFSET('Hygiene Data'!$G$11,0,10*ROW('Hygiene Data'!G150))="","",OFFSET('Hygiene Data'!$G$11,0,10*ROW('Hygiene Data'!G150)))</f>
        <v/>
      </c>
      <c r="DY156" s="271" t="str">
        <f ca="true">+IF(OFFSET('Hygiene Data'!$G$12,0,10*ROW('Hygiene Data'!G150))="","",OFFSET('Hygiene Data'!$G$12,0,10*ROW('Hygiene Data'!G150)))</f>
        <v/>
      </c>
      <c r="DZ156" s="271" t="str">
        <f ca="true">+IF(OFFSET('Hygiene Data'!$G$13,0,10*ROW('Hygiene Data'!G150))="","",OFFSET('Hygiene Data'!$G$13,0,10*ROW('Hygiene Data'!G150)))</f>
        <v/>
      </c>
      <c r="EA156" s="271" t="str">
        <f ca="true">+IF(OFFSET('Hygiene Data'!$H$11,0,10*ROW('Hygiene Data'!H150))="","",OFFSET('Hygiene Data'!$H$11,0,10*ROW('Hygiene Data'!H150)))</f>
        <v/>
      </c>
      <c r="EB156" s="271" t="str">
        <f ca="true">+IF(OFFSET('Hygiene Data'!$H$12,0,10*ROW('Hygiene Data'!H150))="","",OFFSET('Hygiene Data'!$H$12,0,10*ROW('Hygiene Data'!H150)))</f>
        <v/>
      </c>
      <c r="EC156" s="271" t="str">
        <f ca="true">+IF(OFFSET('Hygiene Data'!$H$13,0,10*ROW('Hygiene Data'!H150))="","",OFFSET('Hygiene Data'!$H$13,0,10*ROW('Hygiene Data'!H150)))</f>
        <v/>
      </c>
      <c r="ED156" s="271" t="str">
        <f ca="true">+IF(OFFSET('Hygiene Data'!$I$11,0,10*ROW('Hygiene Data'!I150))="","",OFFSET('Hygiene Data'!$I$11,0,10*ROW('Hygiene Data'!I150)))</f>
        <v/>
      </c>
      <c r="EE156" s="271" t="str">
        <f ca="true">+IF(OFFSET('Hygiene Data'!$I$12,0,10*ROW('Hygiene Data'!I150))="","",OFFSET('Hygiene Data'!$I$12,0,10*ROW('Hygiene Data'!I150)))</f>
        <v/>
      </c>
      <c r="EF156" s="271"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27"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1"/>
      <c r="BS157" s="271" t="str">
        <f ca="true">+IF(OFFSET('Water Data'!$D$27,0,10*ROW('Water Data'!D151))="","",OFFSET('Water Data'!$D$27,0,10*ROW('Water Data'!D151)))</f>
        <v/>
      </c>
      <c r="BT157" s="271" t="str">
        <f ca="true">+IF(OFFSET('Water Data'!$D$28,0,10*ROW('Water Data'!D151))="","",OFFSET('Water Data'!$D$28,0,10*ROW('Water Data'!D151)))</f>
        <v/>
      </c>
      <c r="BU157" s="271" t="str">
        <f ca="true">+IF(OFFSET('Water Data'!$D$29,0,10*ROW('Water Data'!D151))="","",OFFSET('Water Data'!$D$29,0,10*ROW('Water Data'!D151)))</f>
        <v/>
      </c>
      <c r="BV157" s="271" t="str">
        <f ca="true">+IF(OFFSET('Water Data'!$E$27,0,10*ROW('Water Data'!E151))="","",OFFSET('Water Data'!$E$27,0,10*ROW('Water Data'!E151)))</f>
        <v/>
      </c>
      <c r="BW157" s="271" t="str">
        <f ca="true">+IF(OFFSET('Water Data'!$E$28,0,10*ROW('Water Data'!E151))="","",OFFSET('Water Data'!$E$28,0,10*ROW('Water Data'!E151)))</f>
        <v/>
      </c>
      <c r="BX157" s="271" t="str">
        <f ca="true">+IF(OFFSET('Water Data'!$E$29,0,10*ROW('Water Data'!E151))="","",OFFSET('Water Data'!$E$29,0,10*ROW('Water Data'!E151)))</f>
        <v/>
      </c>
      <c r="BY157" s="271" t="str">
        <f ca="true">+IF(OFFSET('Water Data'!$F$27,0,10*ROW('Water Data'!F151))="","",OFFSET('Water Data'!$F$27,0,10*ROW('Water Data'!F151)))</f>
        <v/>
      </c>
      <c r="BZ157" s="271" t="str">
        <f ca="true">+IF(OFFSET('Water Data'!$F$28,0,10*ROW('Water Data'!F151))="","",OFFSET('Water Data'!$F$28,0,10*ROW('Water Data'!F151)))</f>
        <v/>
      </c>
      <c r="CA157" s="271" t="str">
        <f ca="true">+IF(OFFSET('Water Data'!$F$29,0,10*ROW('Water Data'!F151))="","",OFFSET('Water Data'!$F$29,0,10*ROW('Water Data'!F151)))</f>
        <v/>
      </c>
      <c r="CB157" s="271" t="str">
        <f ca="true">+IF(OFFSET('Water Data'!$G$27,0,10*ROW('Water Data'!G151))="","",OFFSET('Water Data'!$G$27,0,10*ROW('Water Data'!G151)))</f>
        <v/>
      </c>
      <c r="CC157" s="271" t="str">
        <f ca="true">+IF(OFFSET('Water Data'!$G$28,0,10*ROW('Water Data'!G151))="","",OFFSET('Water Data'!$G$28,0,10*ROW('Water Data'!G151)))</f>
        <v/>
      </c>
      <c r="CD157" s="271" t="str">
        <f ca="true">+IF(OFFSET('Water Data'!$G$29,0,10*ROW('Water Data'!G151))="","",OFFSET('Water Data'!$G$29,0,10*ROW('Water Data'!G151)))</f>
        <v/>
      </c>
      <c r="CE157" s="271" t="str">
        <f ca="true">+IF(OFFSET('Water Data'!$H$27,0,10*ROW('Water Data'!H151))="","",OFFSET('Water Data'!$H$27,0,10*ROW('Water Data'!H151)))</f>
        <v/>
      </c>
      <c r="CF157" s="271" t="str">
        <f ca="true">+IF(OFFSET('Water Data'!$H$28,0,10*ROW('Water Data'!H151))="","",OFFSET('Water Data'!$H$28,0,10*ROW('Water Data'!H151)))</f>
        <v/>
      </c>
      <c r="CG157" s="271" t="str">
        <f ca="true">+IF(OFFSET('Water Data'!$H$29,0,10*ROW('Water Data'!H151))="","",OFFSET('Water Data'!$H$29,0,10*ROW('Water Data'!H151)))</f>
        <v/>
      </c>
      <c r="CH157" s="271" t="str">
        <f ca="true">+IF(OFFSET('Water Data'!$I$27,0,10*ROW('Water Data'!I151))="","",OFFSET('Water Data'!$I$27,0,10*ROW('Water Data'!I151)))</f>
        <v/>
      </c>
      <c r="CI157" s="271" t="str">
        <f ca="true">+IF(OFFSET('Water Data'!$I$28,0,10*ROW('Water Data'!I151))="","",OFFSET('Water Data'!$I$28,0,10*ROW('Water Data'!I151)))</f>
        <v/>
      </c>
      <c r="CJ157" s="271" t="str">
        <f ca="true">+IF(OFFSET('Water Data'!$I$29,0,10*ROW('Water Data'!I151))="","",OFFSET('Water Data'!$I$29,0,10*ROW('Water Data'!I151)))</f>
        <v/>
      </c>
      <c r="CK157" s="271" t="str">
        <f ca="true">+IF(OFFSET('Sanitation Data'!$D$28,0,10*ROW('Sanitation Data'!D151))="","",OFFSET('Sanitation Data'!$D$28,0,10*ROW('Sanitation Data'!D151)))</f>
        <v/>
      </c>
      <c r="CL157" s="271" t="str">
        <f ca="true">+IF(OFFSET('Sanitation Data'!$D$29,0,10*ROW('Sanitation Data'!D151))="","",OFFSET('Sanitation Data'!$D$29,0,10*ROW('Sanitation Data'!D151)))</f>
        <v/>
      </c>
      <c r="CM157" s="271" t="str">
        <f ca="true">+IF(OFFSET('Sanitation Data'!$D$30,0,10*ROW('Sanitation Data'!D151))="","",OFFSET('Sanitation Data'!$D$30,0,10*ROW('Sanitation Data'!D151)))</f>
        <v/>
      </c>
      <c r="CN157" s="271" t="str">
        <f ca="true">+IF(OFFSET('Sanitation Data'!$D$31,0,10*ROW('Sanitation Data'!D151))="","",OFFSET('Sanitation Data'!$D$31,0,10*ROW('Sanitation Data'!D151)))</f>
        <v/>
      </c>
      <c r="CO157" s="271" t="str">
        <f ca="true">+IF(OFFSET('Sanitation Data'!$D$32,0,10*ROW('Sanitation Data'!D151))="","",OFFSET('Sanitation Data'!$D$32,0,10*ROW('Sanitation Data'!D151)))</f>
        <v/>
      </c>
      <c r="CP157" s="271" t="str">
        <f ca="true">+IF(OFFSET('Sanitation Data'!$E$28,0,10*ROW('Sanitation Data'!E151))="","",OFFSET('Sanitation Data'!$E$28,0,10*ROW('Sanitation Data'!E151)))</f>
        <v/>
      </c>
      <c r="CQ157" s="271" t="str">
        <f ca="true">+IF(OFFSET('Sanitation Data'!$E$29,0,10*ROW('Sanitation Data'!E151))="","",OFFSET('Sanitation Data'!$E$29,0,10*ROW('Sanitation Data'!E151)))</f>
        <v/>
      </c>
      <c r="CR157" s="271" t="str">
        <f ca="true">+IF(OFFSET('Sanitation Data'!$E$30,0,10*ROW('Sanitation Data'!E151))="","",OFFSET('Sanitation Data'!$E$30,0,10*ROW('Sanitation Data'!E151)))</f>
        <v/>
      </c>
      <c r="CS157" s="271" t="str">
        <f ca="true">+IF(OFFSET('Sanitation Data'!$E$31,0,10*ROW('Sanitation Data'!E151))="","",OFFSET('Sanitation Data'!$E$31,0,10*ROW('Sanitation Data'!E151)))</f>
        <v/>
      </c>
      <c r="CT157" s="271" t="str">
        <f ca="true">+IF(OFFSET('Sanitation Data'!$E$32,0,10*ROW('Sanitation Data'!E151))="","",OFFSET('Sanitation Data'!$E$32,0,10*ROW('Sanitation Data'!E151)))</f>
        <v/>
      </c>
      <c r="CU157" s="271" t="str">
        <f ca="true">+IF(OFFSET('Sanitation Data'!$F$28,0,10*ROW('Sanitation Data'!F151))="","",OFFSET('Sanitation Data'!$F$28,0,10*ROW('Sanitation Data'!F151)))</f>
        <v/>
      </c>
      <c r="CV157" s="271" t="str">
        <f ca="true">+IF(OFFSET('Sanitation Data'!$F$29,0,10*ROW('Sanitation Data'!F151))="","",OFFSET('Sanitation Data'!$F$29,0,10*ROW('Sanitation Data'!F151)))</f>
        <v/>
      </c>
      <c r="CW157" s="271" t="str">
        <f ca="true">+IF(OFFSET('Sanitation Data'!$F$30,0,10*ROW('Sanitation Data'!F151))="","",OFFSET('Sanitation Data'!$F$30,0,10*ROW('Sanitation Data'!F151)))</f>
        <v/>
      </c>
      <c r="CX157" s="271" t="str">
        <f ca="true">+IF(OFFSET('Sanitation Data'!$F$31,0,10*ROW('Sanitation Data'!F151))="","",OFFSET('Sanitation Data'!$F$31,0,10*ROW('Sanitation Data'!F151)))</f>
        <v/>
      </c>
      <c r="CY157" s="271" t="str">
        <f ca="true">+IF(OFFSET('Sanitation Data'!$F$32,0,10*ROW('Sanitation Data'!F151))="","",OFFSET('Sanitation Data'!$F$32,0,10*ROW('Sanitation Data'!F151)))</f>
        <v/>
      </c>
      <c r="CZ157" s="271" t="str">
        <f ca="true">+IF(OFFSET('Sanitation Data'!$G$28,0,10*ROW('Sanitation Data'!G151))="","",OFFSET('Sanitation Data'!$G$28,0,10*ROW('Sanitation Data'!G151)))</f>
        <v/>
      </c>
      <c r="DA157" s="271" t="str">
        <f ca="true">+IF(OFFSET('Sanitation Data'!$G$29,0,10*ROW('Sanitation Data'!G151))="","",OFFSET('Sanitation Data'!$G$29,0,10*ROW('Sanitation Data'!G151)))</f>
        <v/>
      </c>
      <c r="DB157" s="271" t="str">
        <f ca="true">+IF(OFFSET('Sanitation Data'!$G$30,0,10*ROW('Sanitation Data'!G151))="","",OFFSET('Sanitation Data'!$G$30,0,10*ROW('Sanitation Data'!G151)))</f>
        <v/>
      </c>
      <c r="DC157" s="271" t="str">
        <f ca="true">+IF(OFFSET('Sanitation Data'!$G$31,0,10*ROW('Sanitation Data'!G151))="","",OFFSET('Sanitation Data'!$G$31,0,10*ROW('Sanitation Data'!G151)))</f>
        <v/>
      </c>
      <c r="DD157" s="271" t="str">
        <f ca="true">+IF(OFFSET('Sanitation Data'!$G$32,0,10*ROW('Sanitation Data'!G151))="","",OFFSET('Sanitation Data'!$G$32,0,10*ROW('Sanitation Data'!G151)))</f>
        <v/>
      </c>
      <c r="DE157" s="271" t="str">
        <f ca="true">+IF(OFFSET('Sanitation Data'!$H$28,0,10*ROW('Sanitation Data'!H151))="","",OFFSET('Sanitation Data'!$H$28,0,10*ROW('Sanitation Data'!H151)))</f>
        <v/>
      </c>
      <c r="DF157" s="271" t="str">
        <f ca="true">+IF(OFFSET('Sanitation Data'!$H$29,0,10*ROW('Sanitation Data'!H151))="","",OFFSET('Sanitation Data'!$H$29,0,10*ROW('Sanitation Data'!H151)))</f>
        <v/>
      </c>
      <c r="DG157" s="271" t="str">
        <f ca="true">+IF(OFFSET('Sanitation Data'!$H$30,0,10*ROW('Sanitation Data'!H151))="","",OFFSET('Sanitation Data'!$H$30,0,10*ROW('Sanitation Data'!H151)))</f>
        <v/>
      </c>
      <c r="DH157" s="271" t="str">
        <f ca="true">+IF(OFFSET('Sanitation Data'!$H$31,0,10*ROW('Sanitation Data'!H151))="","",OFFSET('Sanitation Data'!$H$31,0,10*ROW('Sanitation Data'!H151)))</f>
        <v/>
      </c>
      <c r="DI157" s="271" t="str">
        <f ca="true">+IF(OFFSET('Sanitation Data'!$H$32,0,10*ROW('Sanitation Data'!H151))="","",OFFSET('Sanitation Data'!$H$32,0,10*ROW('Sanitation Data'!H151)))</f>
        <v/>
      </c>
      <c r="DJ157" s="271" t="str">
        <f ca="true">+IF(OFFSET('Sanitation Data'!$I$28,0,10*ROW('Sanitation Data'!I151))="","",OFFSET('Sanitation Data'!$I$28,0,10*ROW('Sanitation Data'!I151)))</f>
        <v/>
      </c>
      <c r="DK157" s="271" t="str">
        <f ca="true">+IF(OFFSET('Sanitation Data'!$I$29,0,10*ROW('Sanitation Data'!I151))="","",OFFSET('Sanitation Data'!$I$29,0,10*ROW('Sanitation Data'!I151)))</f>
        <v/>
      </c>
      <c r="DL157" s="271" t="str">
        <f ca="true">+IF(OFFSET('Sanitation Data'!$I$30,0,10*ROW('Sanitation Data'!I151))="","",OFFSET('Sanitation Data'!$I$30,0,10*ROW('Sanitation Data'!I151)))</f>
        <v/>
      </c>
      <c r="DM157" s="271" t="str">
        <f ca="true">+IF(OFFSET('Sanitation Data'!$I$31,0,10*ROW('Sanitation Data'!I151))="","",OFFSET('Sanitation Data'!$I$31,0,10*ROW('Sanitation Data'!I151)))</f>
        <v/>
      </c>
      <c r="DN157" s="271" t="str">
        <f ca="true">+IF(OFFSET('Sanitation Data'!$I$32,0,10*ROW('Sanitation Data'!I151))="","",OFFSET('Sanitation Data'!$I$32,0,10*ROW('Sanitation Data'!I151)))</f>
        <v/>
      </c>
      <c r="DO157" s="271" t="str">
        <f ca="true">+IF(OFFSET('Hygiene Data'!$D$11,0,10*ROW('Hygiene Data'!D151))="","",OFFSET('Hygiene Data'!$D$11,0,10*ROW('Hygiene Data'!D151)))</f>
        <v/>
      </c>
      <c r="DP157" s="271" t="str">
        <f ca="true">+IF(OFFSET('Hygiene Data'!$D$12,0,10*ROW('Hygiene Data'!D151))="","",OFFSET('Hygiene Data'!$D$12,0,10*ROW('Hygiene Data'!D151)))</f>
        <v/>
      </c>
      <c r="DQ157" s="271" t="str">
        <f ca="true">+IF(OFFSET('Hygiene Data'!$D$13,0,10*ROW('Hygiene Data'!D151))="","",OFFSET('Hygiene Data'!$D$13,0,10*ROW('Hygiene Data'!D151)))</f>
        <v/>
      </c>
      <c r="DR157" s="271" t="str">
        <f ca="true">+IF(OFFSET('Hygiene Data'!$E$11,0,10*ROW('Hygiene Data'!E151))="","",OFFSET('Hygiene Data'!$E$11,0,10*ROW('Hygiene Data'!E151)))</f>
        <v/>
      </c>
      <c r="DS157" s="271" t="str">
        <f ca="true">+IF(OFFSET('Hygiene Data'!$E$12,0,10*ROW('Hygiene Data'!E151))="","",OFFSET('Hygiene Data'!$E$12,0,10*ROW('Hygiene Data'!E151)))</f>
        <v/>
      </c>
      <c r="DT157" s="271" t="str">
        <f ca="true">+IF(OFFSET('Hygiene Data'!$E$13,0,10*ROW('Hygiene Data'!E151))="","",OFFSET('Hygiene Data'!$E$13,0,10*ROW('Hygiene Data'!E151)))</f>
        <v/>
      </c>
      <c r="DU157" s="271" t="str">
        <f ca="true">+IF(OFFSET('Hygiene Data'!$F$11,0,10*ROW('Hygiene Data'!F151))="","",OFFSET('Hygiene Data'!$F$11,0,10*ROW('Hygiene Data'!F151)))</f>
        <v/>
      </c>
      <c r="DV157" s="271" t="str">
        <f ca="true">+IF(OFFSET('Hygiene Data'!$F$12,0,10*ROW('Hygiene Data'!F151))="","",OFFSET('Hygiene Data'!$F$12,0,10*ROW('Hygiene Data'!F151)))</f>
        <v/>
      </c>
      <c r="DW157" s="271" t="str">
        <f ca="true">+IF(OFFSET('Hygiene Data'!$F$13,0,10*ROW('Hygiene Data'!F151))="","",OFFSET('Hygiene Data'!$F$13,0,10*ROW('Hygiene Data'!F151)))</f>
        <v/>
      </c>
      <c r="DX157" s="271" t="str">
        <f ca="true">+IF(OFFSET('Hygiene Data'!$G$11,0,10*ROW('Hygiene Data'!G151))="","",OFFSET('Hygiene Data'!$G$11,0,10*ROW('Hygiene Data'!G151)))</f>
        <v/>
      </c>
      <c r="DY157" s="271" t="str">
        <f ca="true">+IF(OFFSET('Hygiene Data'!$G$12,0,10*ROW('Hygiene Data'!G151))="","",OFFSET('Hygiene Data'!$G$12,0,10*ROW('Hygiene Data'!G151)))</f>
        <v/>
      </c>
      <c r="DZ157" s="271" t="str">
        <f ca="true">+IF(OFFSET('Hygiene Data'!$G$13,0,10*ROW('Hygiene Data'!G151))="","",OFFSET('Hygiene Data'!$G$13,0,10*ROW('Hygiene Data'!G151)))</f>
        <v/>
      </c>
      <c r="EA157" s="271" t="str">
        <f ca="true">+IF(OFFSET('Hygiene Data'!$H$11,0,10*ROW('Hygiene Data'!H151))="","",OFFSET('Hygiene Data'!$H$11,0,10*ROW('Hygiene Data'!H151)))</f>
        <v/>
      </c>
      <c r="EB157" s="271" t="str">
        <f ca="true">+IF(OFFSET('Hygiene Data'!$H$12,0,10*ROW('Hygiene Data'!H151))="","",OFFSET('Hygiene Data'!$H$12,0,10*ROW('Hygiene Data'!H151)))</f>
        <v/>
      </c>
      <c r="EC157" s="271" t="str">
        <f ca="true">+IF(OFFSET('Hygiene Data'!$H$13,0,10*ROW('Hygiene Data'!H151))="","",OFFSET('Hygiene Data'!$H$13,0,10*ROW('Hygiene Data'!H151)))</f>
        <v/>
      </c>
      <c r="ED157" s="271" t="str">
        <f ca="true">+IF(OFFSET('Hygiene Data'!$I$11,0,10*ROW('Hygiene Data'!I151))="","",OFFSET('Hygiene Data'!$I$11,0,10*ROW('Hygiene Data'!I151)))</f>
        <v/>
      </c>
      <c r="EE157" s="271" t="str">
        <f ca="true">+IF(OFFSET('Hygiene Data'!$I$12,0,10*ROW('Hygiene Data'!I151))="","",OFFSET('Hygiene Data'!$I$12,0,10*ROW('Hygiene Data'!I151)))</f>
        <v/>
      </c>
      <c r="EF157" s="271"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27"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1"/>
      <c r="BS158" s="271" t="str">
        <f ca="true">+IF(OFFSET('Water Data'!$D$27,0,10*ROW('Water Data'!D152))="","",OFFSET('Water Data'!$D$27,0,10*ROW('Water Data'!D152)))</f>
        <v/>
      </c>
      <c r="BT158" s="271" t="str">
        <f ca="true">+IF(OFFSET('Water Data'!$D$28,0,10*ROW('Water Data'!D152))="","",OFFSET('Water Data'!$D$28,0,10*ROW('Water Data'!D152)))</f>
        <v/>
      </c>
      <c r="BU158" s="271" t="str">
        <f ca="true">+IF(OFFSET('Water Data'!$D$29,0,10*ROW('Water Data'!D152))="","",OFFSET('Water Data'!$D$29,0,10*ROW('Water Data'!D152)))</f>
        <v/>
      </c>
      <c r="BV158" s="271" t="str">
        <f ca="true">+IF(OFFSET('Water Data'!$E$27,0,10*ROW('Water Data'!E152))="","",OFFSET('Water Data'!$E$27,0,10*ROW('Water Data'!E152)))</f>
        <v/>
      </c>
      <c r="BW158" s="271" t="str">
        <f ca="true">+IF(OFFSET('Water Data'!$E$28,0,10*ROW('Water Data'!E152))="","",OFFSET('Water Data'!$E$28,0,10*ROW('Water Data'!E152)))</f>
        <v/>
      </c>
      <c r="BX158" s="271" t="str">
        <f ca="true">+IF(OFFSET('Water Data'!$E$29,0,10*ROW('Water Data'!E152))="","",OFFSET('Water Data'!$E$29,0,10*ROW('Water Data'!E152)))</f>
        <v/>
      </c>
      <c r="BY158" s="271" t="str">
        <f ca="true">+IF(OFFSET('Water Data'!$F$27,0,10*ROW('Water Data'!F152))="","",OFFSET('Water Data'!$F$27,0,10*ROW('Water Data'!F152)))</f>
        <v/>
      </c>
      <c r="BZ158" s="271" t="str">
        <f ca="true">+IF(OFFSET('Water Data'!$F$28,0,10*ROW('Water Data'!F152))="","",OFFSET('Water Data'!$F$28,0,10*ROW('Water Data'!F152)))</f>
        <v/>
      </c>
      <c r="CA158" s="271" t="str">
        <f ca="true">+IF(OFFSET('Water Data'!$F$29,0,10*ROW('Water Data'!F152))="","",OFFSET('Water Data'!$F$29,0,10*ROW('Water Data'!F152)))</f>
        <v/>
      </c>
      <c r="CB158" s="271" t="str">
        <f ca="true">+IF(OFFSET('Water Data'!$G$27,0,10*ROW('Water Data'!G152))="","",OFFSET('Water Data'!$G$27,0,10*ROW('Water Data'!G152)))</f>
        <v/>
      </c>
      <c r="CC158" s="271" t="str">
        <f ca="true">+IF(OFFSET('Water Data'!$G$28,0,10*ROW('Water Data'!G152))="","",OFFSET('Water Data'!$G$28,0,10*ROW('Water Data'!G152)))</f>
        <v/>
      </c>
      <c r="CD158" s="271" t="str">
        <f ca="true">+IF(OFFSET('Water Data'!$G$29,0,10*ROW('Water Data'!G152))="","",OFFSET('Water Data'!$G$29,0,10*ROW('Water Data'!G152)))</f>
        <v/>
      </c>
      <c r="CE158" s="271" t="str">
        <f ca="true">+IF(OFFSET('Water Data'!$H$27,0,10*ROW('Water Data'!H152))="","",OFFSET('Water Data'!$H$27,0,10*ROW('Water Data'!H152)))</f>
        <v/>
      </c>
      <c r="CF158" s="271" t="str">
        <f ca="true">+IF(OFFSET('Water Data'!$H$28,0,10*ROW('Water Data'!H152))="","",OFFSET('Water Data'!$H$28,0,10*ROW('Water Data'!H152)))</f>
        <v/>
      </c>
      <c r="CG158" s="271" t="str">
        <f ca="true">+IF(OFFSET('Water Data'!$H$29,0,10*ROW('Water Data'!H152))="","",OFFSET('Water Data'!$H$29,0,10*ROW('Water Data'!H152)))</f>
        <v/>
      </c>
      <c r="CH158" s="271" t="str">
        <f ca="true">+IF(OFFSET('Water Data'!$I$27,0,10*ROW('Water Data'!I152))="","",OFFSET('Water Data'!$I$27,0,10*ROW('Water Data'!I152)))</f>
        <v/>
      </c>
      <c r="CI158" s="271" t="str">
        <f ca="true">+IF(OFFSET('Water Data'!$I$28,0,10*ROW('Water Data'!I152))="","",OFFSET('Water Data'!$I$28,0,10*ROW('Water Data'!I152)))</f>
        <v/>
      </c>
      <c r="CJ158" s="271" t="str">
        <f ca="true">+IF(OFFSET('Water Data'!$I$29,0,10*ROW('Water Data'!I152))="","",OFFSET('Water Data'!$I$29,0,10*ROW('Water Data'!I152)))</f>
        <v/>
      </c>
      <c r="CK158" s="271" t="str">
        <f ca="true">+IF(OFFSET('Sanitation Data'!$D$28,0,10*ROW('Sanitation Data'!D152))="","",OFFSET('Sanitation Data'!$D$28,0,10*ROW('Sanitation Data'!D152)))</f>
        <v/>
      </c>
      <c r="CL158" s="271" t="str">
        <f ca="true">+IF(OFFSET('Sanitation Data'!$D$29,0,10*ROW('Sanitation Data'!D152))="","",OFFSET('Sanitation Data'!$D$29,0,10*ROW('Sanitation Data'!D152)))</f>
        <v/>
      </c>
      <c r="CM158" s="271" t="str">
        <f ca="true">+IF(OFFSET('Sanitation Data'!$D$30,0,10*ROW('Sanitation Data'!D152))="","",OFFSET('Sanitation Data'!$D$30,0,10*ROW('Sanitation Data'!D152)))</f>
        <v/>
      </c>
      <c r="CN158" s="271" t="str">
        <f ca="true">+IF(OFFSET('Sanitation Data'!$D$31,0,10*ROW('Sanitation Data'!D152))="","",OFFSET('Sanitation Data'!$D$31,0,10*ROW('Sanitation Data'!D152)))</f>
        <v/>
      </c>
      <c r="CO158" s="271" t="str">
        <f ca="true">+IF(OFFSET('Sanitation Data'!$D$32,0,10*ROW('Sanitation Data'!D152))="","",OFFSET('Sanitation Data'!$D$32,0,10*ROW('Sanitation Data'!D152)))</f>
        <v/>
      </c>
      <c r="CP158" s="271" t="str">
        <f ca="true">+IF(OFFSET('Sanitation Data'!$E$28,0,10*ROW('Sanitation Data'!E152))="","",OFFSET('Sanitation Data'!$E$28,0,10*ROW('Sanitation Data'!E152)))</f>
        <v/>
      </c>
      <c r="CQ158" s="271" t="str">
        <f ca="true">+IF(OFFSET('Sanitation Data'!$E$29,0,10*ROW('Sanitation Data'!E152))="","",OFFSET('Sanitation Data'!$E$29,0,10*ROW('Sanitation Data'!E152)))</f>
        <v/>
      </c>
      <c r="CR158" s="271" t="str">
        <f ca="true">+IF(OFFSET('Sanitation Data'!$E$30,0,10*ROW('Sanitation Data'!E152))="","",OFFSET('Sanitation Data'!$E$30,0,10*ROW('Sanitation Data'!E152)))</f>
        <v/>
      </c>
      <c r="CS158" s="271" t="str">
        <f ca="true">+IF(OFFSET('Sanitation Data'!$E$31,0,10*ROW('Sanitation Data'!E152))="","",OFFSET('Sanitation Data'!$E$31,0,10*ROW('Sanitation Data'!E152)))</f>
        <v/>
      </c>
      <c r="CT158" s="271" t="str">
        <f ca="true">+IF(OFFSET('Sanitation Data'!$E$32,0,10*ROW('Sanitation Data'!E152))="","",OFFSET('Sanitation Data'!$E$32,0,10*ROW('Sanitation Data'!E152)))</f>
        <v/>
      </c>
      <c r="CU158" s="271" t="str">
        <f ca="true">+IF(OFFSET('Sanitation Data'!$F$28,0,10*ROW('Sanitation Data'!F152))="","",OFFSET('Sanitation Data'!$F$28,0,10*ROW('Sanitation Data'!F152)))</f>
        <v/>
      </c>
      <c r="CV158" s="271" t="str">
        <f ca="true">+IF(OFFSET('Sanitation Data'!$F$29,0,10*ROW('Sanitation Data'!F152))="","",OFFSET('Sanitation Data'!$F$29,0,10*ROW('Sanitation Data'!F152)))</f>
        <v/>
      </c>
      <c r="CW158" s="271" t="str">
        <f ca="true">+IF(OFFSET('Sanitation Data'!$F$30,0,10*ROW('Sanitation Data'!F152))="","",OFFSET('Sanitation Data'!$F$30,0,10*ROW('Sanitation Data'!F152)))</f>
        <v/>
      </c>
      <c r="CX158" s="271" t="str">
        <f ca="true">+IF(OFFSET('Sanitation Data'!$F$31,0,10*ROW('Sanitation Data'!F152))="","",OFFSET('Sanitation Data'!$F$31,0,10*ROW('Sanitation Data'!F152)))</f>
        <v/>
      </c>
      <c r="CY158" s="271" t="str">
        <f ca="true">+IF(OFFSET('Sanitation Data'!$F$32,0,10*ROW('Sanitation Data'!F152))="","",OFFSET('Sanitation Data'!$F$32,0,10*ROW('Sanitation Data'!F152)))</f>
        <v/>
      </c>
      <c r="CZ158" s="271" t="str">
        <f ca="true">+IF(OFFSET('Sanitation Data'!$G$28,0,10*ROW('Sanitation Data'!G152))="","",OFFSET('Sanitation Data'!$G$28,0,10*ROW('Sanitation Data'!G152)))</f>
        <v/>
      </c>
      <c r="DA158" s="271" t="str">
        <f ca="true">+IF(OFFSET('Sanitation Data'!$G$29,0,10*ROW('Sanitation Data'!G152))="","",OFFSET('Sanitation Data'!$G$29,0,10*ROW('Sanitation Data'!G152)))</f>
        <v/>
      </c>
      <c r="DB158" s="271" t="str">
        <f ca="true">+IF(OFFSET('Sanitation Data'!$G$30,0,10*ROW('Sanitation Data'!G152))="","",OFFSET('Sanitation Data'!$G$30,0,10*ROW('Sanitation Data'!G152)))</f>
        <v/>
      </c>
      <c r="DC158" s="271" t="str">
        <f ca="true">+IF(OFFSET('Sanitation Data'!$G$31,0,10*ROW('Sanitation Data'!G152))="","",OFFSET('Sanitation Data'!$G$31,0,10*ROW('Sanitation Data'!G152)))</f>
        <v/>
      </c>
      <c r="DD158" s="271" t="str">
        <f ca="true">+IF(OFFSET('Sanitation Data'!$G$32,0,10*ROW('Sanitation Data'!G152))="","",OFFSET('Sanitation Data'!$G$32,0,10*ROW('Sanitation Data'!G152)))</f>
        <v/>
      </c>
      <c r="DE158" s="271" t="str">
        <f ca="true">+IF(OFFSET('Sanitation Data'!$H$28,0,10*ROW('Sanitation Data'!H152))="","",OFFSET('Sanitation Data'!$H$28,0,10*ROW('Sanitation Data'!H152)))</f>
        <v/>
      </c>
      <c r="DF158" s="271" t="str">
        <f ca="true">+IF(OFFSET('Sanitation Data'!$H$29,0,10*ROW('Sanitation Data'!H152))="","",OFFSET('Sanitation Data'!$H$29,0,10*ROW('Sanitation Data'!H152)))</f>
        <v/>
      </c>
      <c r="DG158" s="271" t="str">
        <f ca="true">+IF(OFFSET('Sanitation Data'!$H$30,0,10*ROW('Sanitation Data'!H152))="","",OFFSET('Sanitation Data'!$H$30,0,10*ROW('Sanitation Data'!H152)))</f>
        <v/>
      </c>
      <c r="DH158" s="271" t="str">
        <f ca="true">+IF(OFFSET('Sanitation Data'!$H$31,0,10*ROW('Sanitation Data'!H152))="","",OFFSET('Sanitation Data'!$H$31,0,10*ROW('Sanitation Data'!H152)))</f>
        <v/>
      </c>
      <c r="DI158" s="271" t="str">
        <f ca="true">+IF(OFFSET('Sanitation Data'!$H$32,0,10*ROW('Sanitation Data'!H152))="","",OFFSET('Sanitation Data'!$H$32,0,10*ROW('Sanitation Data'!H152)))</f>
        <v/>
      </c>
      <c r="DJ158" s="271" t="str">
        <f ca="true">+IF(OFFSET('Sanitation Data'!$I$28,0,10*ROW('Sanitation Data'!I152))="","",OFFSET('Sanitation Data'!$I$28,0,10*ROW('Sanitation Data'!I152)))</f>
        <v/>
      </c>
      <c r="DK158" s="271" t="str">
        <f ca="true">+IF(OFFSET('Sanitation Data'!$I$29,0,10*ROW('Sanitation Data'!I152))="","",OFFSET('Sanitation Data'!$I$29,0,10*ROW('Sanitation Data'!I152)))</f>
        <v/>
      </c>
      <c r="DL158" s="271" t="str">
        <f ca="true">+IF(OFFSET('Sanitation Data'!$I$30,0,10*ROW('Sanitation Data'!I152))="","",OFFSET('Sanitation Data'!$I$30,0,10*ROW('Sanitation Data'!I152)))</f>
        <v/>
      </c>
      <c r="DM158" s="271" t="str">
        <f ca="true">+IF(OFFSET('Sanitation Data'!$I$31,0,10*ROW('Sanitation Data'!I152))="","",OFFSET('Sanitation Data'!$I$31,0,10*ROW('Sanitation Data'!I152)))</f>
        <v/>
      </c>
      <c r="DN158" s="271" t="str">
        <f ca="true">+IF(OFFSET('Sanitation Data'!$I$32,0,10*ROW('Sanitation Data'!I152))="","",OFFSET('Sanitation Data'!$I$32,0,10*ROW('Sanitation Data'!I152)))</f>
        <v/>
      </c>
      <c r="DO158" s="271" t="str">
        <f ca="true">+IF(OFFSET('Hygiene Data'!$D$11,0,10*ROW('Hygiene Data'!D152))="","",OFFSET('Hygiene Data'!$D$11,0,10*ROW('Hygiene Data'!D152)))</f>
        <v/>
      </c>
      <c r="DP158" s="271" t="str">
        <f ca="true">+IF(OFFSET('Hygiene Data'!$D$12,0,10*ROW('Hygiene Data'!D152))="","",OFFSET('Hygiene Data'!$D$12,0,10*ROW('Hygiene Data'!D152)))</f>
        <v/>
      </c>
      <c r="DQ158" s="271" t="str">
        <f ca="true">+IF(OFFSET('Hygiene Data'!$D$13,0,10*ROW('Hygiene Data'!D152))="","",OFFSET('Hygiene Data'!$D$13,0,10*ROW('Hygiene Data'!D152)))</f>
        <v/>
      </c>
      <c r="DR158" s="271" t="str">
        <f ca="true">+IF(OFFSET('Hygiene Data'!$E$11,0,10*ROW('Hygiene Data'!E152))="","",OFFSET('Hygiene Data'!$E$11,0,10*ROW('Hygiene Data'!E152)))</f>
        <v/>
      </c>
      <c r="DS158" s="271" t="str">
        <f ca="true">+IF(OFFSET('Hygiene Data'!$E$12,0,10*ROW('Hygiene Data'!E152))="","",OFFSET('Hygiene Data'!$E$12,0,10*ROW('Hygiene Data'!E152)))</f>
        <v/>
      </c>
      <c r="DT158" s="271" t="str">
        <f ca="true">+IF(OFFSET('Hygiene Data'!$E$13,0,10*ROW('Hygiene Data'!E152))="","",OFFSET('Hygiene Data'!$E$13,0,10*ROW('Hygiene Data'!E152)))</f>
        <v/>
      </c>
      <c r="DU158" s="271" t="str">
        <f ca="true">+IF(OFFSET('Hygiene Data'!$F$11,0,10*ROW('Hygiene Data'!F152))="","",OFFSET('Hygiene Data'!$F$11,0,10*ROW('Hygiene Data'!F152)))</f>
        <v/>
      </c>
      <c r="DV158" s="271" t="str">
        <f ca="true">+IF(OFFSET('Hygiene Data'!$F$12,0,10*ROW('Hygiene Data'!F152))="","",OFFSET('Hygiene Data'!$F$12,0,10*ROW('Hygiene Data'!F152)))</f>
        <v/>
      </c>
      <c r="DW158" s="271" t="str">
        <f ca="true">+IF(OFFSET('Hygiene Data'!$F$13,0,10*ROW('Hygiene Data'!F152))="","",OFFSET('Hygiene Data'!$F$13,0,10*ROW('Hygiene Data'!F152)))</f>
        <v/>
      </c>
      <c r="DX158" s="271" t="str">
        <f ca="true">+IF(OFFSET('Hygiene Data'!$G$11,0,10*ROW('Hygiene Data'!G152))="","",OFFSET('Hygiene Data'!$G$11,0,10*ROW('Hygiene Data'!G152)))</f>
        <v/>
      </c>
      <c r="DY158" s="271" t="str">
        <f ca="true">+IF(OFFSET('Hygiene Data'!$G$12,0,10*ROW('Hygiene Data'!G152))="","",OFFSET('Hygiene Data'!$G$12,0,10*ROW('Hygiene Data'!G152)))</f>
        <v/>
      </c>
      <c r="DZ158" s="271" t="str">
        <f ca="true">+IF(OFFSET('Hygiene Data'!$G$13,0,10*ROW('Hygiene Data'!G152))="","",OFFSET('Hygiene Data'!$G$13,0,10*ROW('Hygiene Data'!G152)))</f>
        <v/>
      </c>
      <c r="EA158" s="271" t="str">
        <f ca="true">+IF(OFFSET('Hygiene Data'!$H$11,0,10*ROW('Hygiene Data'!H152))="","",OFFSET('Hygiene Data'!$H$11,0,10*ROW('Hygiene Data'!H152)))</f>
        <v/>
      </c>
      <c r="EB158" s="271" t="str">
        <f ca="true">+IF(OFFSET('Hygiene Data'!$H$12,0,10*ROW('Hygiene Data'!H152))="","",OFFSET('Hygiene Data'!$H$12,0,10*ROW('Hygiene Data'!H152)))</f>
        <v/>
      </c>
      <c r="EC158" s="271" t="str">
        <f ca="true">+IF(OFFSET('Hygiene Data'!$H$13,0,10*ROW('Hygiene Data'!H152))="","",OFFSET('Hygiene Data'!$H$13,0,10*ROW('Hygiene Data'!H152)))</f>
        <v/>
      </c>
      <c r="ED158" s="271" t="str">
        <f ca="true">+IF(OFFSET('Hygiene Data'!$I$11,0,10*ROW('Hygiene Data'!I152))="","",OFFSET('Hygiene Data'!$I$11,0,10*ROW('Hygiene Data'!I152)))</f>
        <v/>
      </c>
      <c r="EE158" s="271" t="str">
        <f ca="true">+IF(OFFSET('Hygiene Data'!$I$12,0,10*ROW('Hygiene Data'!I152))="","",OFFSET('Hygiene Data'!$I$12,0,10*ROW('Hygiene Data'!I152)))</f>
        <v/>
      </c>
      <c r="EF158" s="271"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27"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1"/>
      <c r="BS159" s="271" t="str">
        <f ca="true">+IF(OFFSET('Water Data'!$D$27,0,10*ROW('Water Data'!D153))="","",OFFSET('Water Data'!$D$27,0,10*ROW('Water Data'!D153)))</f>
        <v/>
      </c>
      <c r="BT159" s="271" t="str">
        <f ca="true">+IF(OFFSET('Water Data'!$D$28,0,10*ROW('Water Data'!D153))="","",OFFSET('Water Data'!$D$28,0,10*ROW('Water Data'!D153)))</f>
        <v/>
      </c>
      <c r="BU159" s="271" t="str">
        <f ca="true">+IF(OFFSET('Water Data'!$D$29,0,10*ROW('Water Data'!D153))="","",OFFSET('Water Data'!$D$29,0,10*ROW('Water Data'!D153)))</f>
        <v/>
      </c>
      <c r="BV159" s="271" t="str">
        <f ca="true">+IF(OFFSET('Water Data'!$E$27,0,10*ROW('Water Data'!E153))="","",OFFSET('Water Data'!$E$27,0,10*ROW('Water Data'!E153)))</f>
        <v/>
      </c>
      <c r="BW159" s="271" t="str">
        <f ca="true">+IF(OFFSET('Water Data'!$E$28,0,10*ROW('Water Data'!E153))="","",OFFSET('Water Data'!$E$28,0,10*ROW('Water Data'!E153)))</f>
        <v/>
      </c>
      <c r="BX159" s="271" t="str">
        <f ca="true">+IF(OFFSET('Water Data'!$E$29,0,10*ROW('Water Data'!E153))="","",OFFSET('Water Data'!$E$29,0,10*ROW('Water Data'!E153)))</f>
        <v/>
      </c>
      <c r="BY159" s="271" t="str">
        <f ca="true">+IF(OFFSET('Water Data'!$F$27,0,10*ROW('Water Data'!F153))="","",OFFSET('Water Data'!$F$27,0,10*ROW('Water Data'!F153)))</f>
        <v/>
      </c>
      <c r="BZ159" s="271" t="str">
        <f ca="true">+IF(OFFSET('Water Data'!$F$28,0,10*ROW('Water Data'!F153))="","",OFFSET('Water Data'!$F$28,0,10*ROW('Water Data'!F153)))</f>
        <v/>
      </c>
      <c r="CA159" s="271" t="str">
        <f ca="true">+IF(OFFSET('Water Data'!$F$29,0,10*ROW('Water Data'!F153))="","",OFFSET('Water Data'!$F$29,0,10*ROW('Water Data'!F153)))</f>
        <v/>
      </c>
      <c r="CB159" s="271" t="str">
        <f ca="true">+IF(OFFSET('Water Data'!$G$27,0,10*ROW('Water Data'!G153))="","",OFFSET('Water Data'!$G$27,0,10*ROW('Water Data'!G153)))</f>
        <v/>
      </c>
      <c r="CC159" s="271" t="str">
        <f ca="true">+IF(OFFSET('Water Data'!$G$28,0,10*ROW('Water Data'!G153))="","",OFFSET('Water Data'!$G$28,0,10*ROW('Water Data'!G153)))</f>
        <v/>
      </c>
      <c r="CD159" s="271" t="str">
        <f ca="true">+IF(OFFSET('Water Data'!$G$29,0,10*ROW('Water Data'!G153))="","",OFFSET('Water Data'!$G$29,0,10*ROW('Water Data'!G153)))</f>
        <v/>
      </c>
      <c r="CE159" s="271" t="str">
        <f ca="true">+IF(OFFSET('Water Data'!$H$27,0,10*ROW('Water Data'!H153))="","",OFFSET('Water Data'!$H$27,0,10*ROW('Water Data'!H153)))</f>
        <v/>
      </c>
      <c r="CF159" s="271" t="str">
        <f ca="true">+IF(OFFSET('Water Data'!$H$28,0,10*ROW('Water Data'!H153))="","",OFFSET('Water Data'!$H$28,0,10*ROW('Water Data'!H153)))</f>
        <v/>
      </c>
      <c r="CG159" s="271" t="str">
        <f ca="true">+IF(OFFSET('Water Data'!$H$29,0,10*ROW('Water Data'!H153))="","",OFFSET('Water Data'!$H$29,0,10*ROW('Water Data'!H153)))</f>
        <v/>
      </c>
      <c r="CH159" s="271" t="str">
        <f ca="true">+IF(OFFSET('Water Data'!$I$27,0,10*ROW('Water Data'!I153))="","",OFFSET('Water Data'!$I$27,0,10*ROW('Water Data'!I153)))</f>
        <v/>
      </c>
      <c r="CI159" s="271" t="str">
        <f ca="true">+IF(OFFSET('Water Data'!$I$28,0,10*ROW('Water Data'!I153))="","",OFFSET('Water Data'!$I$28,0,10*ROW('Water Data'!I153)))</f>
        <v/>
      </c>
      <c r="CJ159" s="271" t="str">
        <f ca="true">+IF(OFFSET('Water Data'!$I$29,0,10*ROW('Water Data'!I153))="","",OFFSET('Water Data'!$I$29,0,10*ROW('Water Data'!I153)))</f>
        <v/>
      </c>
      <c r="CK159" s="271" t="str">
        <f ca="true">+IF(OFFSET('Sanitation Data'!$D$28,0,10*ROW('Sanitation Data'!D153))="","",OFFSET('Sanitation Data'!$D$28,0,10*ROW('Sanitation Data'!D153)))</f>
        <v/>
      </c>
      <c r="CL159" s="271" t="str">
        <f ca="true">+IF(OFFSET('Sanitation Data'!$D$29,0,10*ROW('Sanitation Data'!D153))="","",OFFSET('Sanitation Data'!$D$29,0,10*ROW('Sanitation Data'!D153)))</f>
        <v/>
      </c>
      <c r="CM159" s="271" t="str">
        <f ca="true">+IF(OFFSET('Sanitation Data'!$D$30,0,10*ROW('Sanitation Data'!D153))="","",OFFSET('Sanitation Data'!$D$30,0,10*ROW('Sanitation Data'!D153)))</f>
        <v/>
      </c>
      <c r="CN159" s="271" t="str">
        <f ca="true">+IF(OFFSET('Sanitation Data'!$D$31,0,10*ROW('Sanitation Data'!D153))="","",OFFSET('Sanitation Data'!$D$31,0,10*ROW('Sanitation Data'!D153)))</f>
        <v/>
      </c>
      <c r="CO159" s="271" t="str">
        <f ca="true">+IF(OFFSET('Sanitation Data'!$D$32,0,10*ROW('Sanitation Data'!D153))="","",OFFSET('Sanitation Data'!$D$32,0,10*ROW('Sanitation Data'!D153)))</f>
        <v/>
      </c>
      <c r="CP159" s="271" t="str">
        <f ca="true">+IF(OFFSET('Sanitation Data'!$E$28,0,10*ROW('Sanitation Data'!E153))="","",OFFSET('Sanitation Data'!$E$28,0,10*ROW('Sanitation Data'!E153)))</f>
        <v/>
      </c>
      <c r="CQ159" s="271" t="str">
        <f ca="true">+IF(OFFSET('Sanitation Data'!$E$29,0,10*ROW('Sanitation Data'!E153))="","",OFFSET('Sanitation Data'!$E$29,0,10*ROW('Sanitation Data'!E153)))</f>
        <v/>
      </c>
      <c r="CR159" s="271" t="str">
        <f ca="true">+IF(OFFSET('Sanitation Data'!$E$30,0,10*ROW('Sanitation Data'!E153))="","",OFFSET('Sanitation Data'!$E$30,0,10*ROW('Sanitation Data'!E153)))</f>
        <v/>
      </c>
      <c r="CS159" s="271" t="str">
        <f ca="true">+IF(OFFSET('Sanitation Data'!$E$31,0,10*ROW('Sanitation Data'!E153))="","",OFFSET('Sanitation Data'!$E$31,0,10*ROW('Sanitation Data'!E153)))</f>
        <v/>
      </c>
      <c r="CT159" s="271" t="str">
        <f ca="true">+IF(OFFSET('Sanitation Data'!$E$32,0,10*ROW('Sanitation Data'!E153))="","",OFFSET('Sanitation Data'!$E$32,0,10*ROW('Sanitation Data'!E153)))</f>
        <v/>
      </c>
      <c r="CU159" s="271" t="str">
        <f ca="true">+IF(OFFSET('Sanitation Data'!$F$28,0,10*ROW('Sanitation Data'!F153))="","",OFFSET('Sanitation Data'!$F$28,0,10*ROW('Sanitation Data'!F153)))</f>
        <v/>
      </c>
      <c r="CV159" s="271" t="str">
        <f ca="true">+IF(OFFSET('Sanitation Data'!$F$29,0,10*ROW('Sanitation Data'!F153))="","",OFFSET('Sanitation Data'!$F$29,0,10*ROW('Sanitation Data'!F153)))</f>
        <v/>
      </c>
      <c r="CW159" s="271" t="str">
        <f ca="true">+IF(OFFSET('Sanitation Data'!$F$30,0,10*ROW('Sanitation Data'!F153))="","",OFFSET('Sanitation Data'!$F$30,0,10*ROW('Sanitation Data'!F153)))</f>
        <v/>
      </c>
      <c r="CX159" s="271" t="str">
        <f ca="true">+IF(OFFSET('Sanitation Data'!$F$31,0,10*ROW('Sanitation Data'!F153))="","",OFFSET('Sanitation Data'!$F$31,0,10*ROW('Sanitation Data'!F153)))</f>
        <v/>
      </c>
      <c r="CY159" s="271" t="str">
        <f ca="true">+IF(OFFSET('Sanitation Data'!$F$32,0,10*ROW('Sanitation Data'!F153))="","",OFFSET('Sanitation Data'!$F$32,0,10*ROW('Sanitation Data'!F153)))</f>
        <v/>
      </c>
      <c r="CZ159" s="271" t="str">
        <f ca="true">+IF(OFFSET('Sanitation Data'!$G$28,0,10*ROW('Sanitation Data'!G153))="","",OFFSET('Sanitation Data'!$G$28,0,10*ROW('Sanitation Data'!G153)))</f>
        <v/>
      </c>
      <c r="DA159" s="271" t="str">
        <f ca="true">+IF(OFFSET('Sanitation Data'!$G$29,0,10*ROW('Sanitation Data'!G153))="","",OFFSET('Sanitation Data'!$G$29,0,10*ROW('Sanitation Data'!G153)))</f>
        <v/>
      </c>
      <c r="DB159" s="271" t="str">
        <f ca="true">+IF(OFFSET('Sanitation Data'!$G$30,0,10*ROW('Sanitation Data'!G153))="","",OFFSET('Sanitation Data'!$G$30,0,10*ROW('Sanitation Data'!G153)))</f>
        <v/>
      </c>
      <c r="DC159" s="271" t="str">
        <f ca="true">+IF(OFFSET('Sanitation Data'!$G$31,0,10*ROW('Sanitation Data'!G153))="","",OFFSET('Sanitation Data'!$G$31,0,10*ROW('Sanitation Data'!G153)))</f>
        <v/>
      </c>
      <c r="DD159" s="271" t="str">
        <f ca="true">+IF(OFFSET('Sanitation Data'!$G$32,0,10*ROW('Sanitation Data'!G153))="","",OFFSET('Sanitation Data'!$G$32,0,10*ROW('Sanitation Data'!G153)))</f>
        <v/>
      </c>
      <c r="DE159" s="271" t="str">
        <f ca="true">+IF(OFFSET('Sanitation Data'!$H$28,0,10*ROW('Sanitation Data'!H153))="","",OFFSET('Sanitation Data'!$H$28,0,10*ROW('Sanitation Data'!H153)))</f>
        <v/>
      </c>
      <c r="DF159" s="271" t="str">
        <f ca="true">+IF(OFFSET('Sanitation Data'!$H$29,0,10*ROW('Sanitation Data'!H153))="","",OFFSET('Sanitation Data'!$H$29,0,10*ROW('Sanitation Data'!H153)))</f>
        <v/>
      </c>
      <c r="DG159" s="271" t="str">
        <f ca="true">+IF(OFFSET('Sanitation Data'!$H$30,0,10*ROW('Sanitation Data'!H153))="","",OFFSET('Sanitation Data'!$H$30,0,10*ROW('Sanitation Data'!H153)))</f>
        <v/>
      </c>
      <c r="DH159" s="271" t="str">
        <f ca="true">+IF(OFFSET('Sanitation Data'!$H$31,0,10*ROW('Sanitation Data'!H153))="","",OFFSET('Sanitation Data'!$H$31,0,10*ROW('Sanitation Data'!H153)))</f>
        <v/>
      </c>
      <c r="DI159" s="271" t="str">
        <f ca="true">+IF(OFFSET('Sanitation Data'!$H$32,0,10*ROW('Sanitation Data'!H153))="","",OFFSET('Sanitation Data'!$H$32,0,10*ROW('Sanitation Data'!H153)))</f>
        <v/>
      </c>
      <c r="DJ159" s="271" t="str">
        <f ca="true">+IF(OFFSET('Sanitation Data'!$I$28,0,10*ROW('Sanitation Data'!I153))="","",OFFSET('Sanitation Data'!$I$28,0,10*ROW('Sanitation Data'!I153)))</f>
        <v/>
      </c>
      <c r="DK159" s="271" t="str">
        <f ca="true">+IF(OFFSET('Sanitation Data'!$I$29,0,10*ROW('Sanitation Data'!I153))="","",OFFSET('Sanitation Data'!$I$29,0,10*ROW('Sanitation Data'!I153)))</f>
        <v/>
      </c>
      <c r="DL159" s="271" t="str">
        <f ca="true">+IF(OFFSET('Sanitation Data'!$I$30,0,10*ROW('Sanitation Data'!I153))="","",OFFSET('Sanitation Data'!$I$30,0,10*ROW('Sanitation Data'!I153)))</f>
        <v/>
      </c>
      <c r="DM159" s="271" t="str">
        <f ca="true">+IF(OFFSET('Sanitation Data'!$I$31,0,10*ROW('Sanitation Data'!I153))="","",OFFSET('Sanitation Data'!$I$31,0,10*ROW('Sanitation Data'!I153)))</f>
        <v/>
      </c>
      <c r="DN159" s="271" t="str">
        <f ca="true">+IF(OFFSET('Sanitation Data'!$I$32,0,10*ROW('Sanitation Data'!I153))="","",OFFSET('Sanitation Data'!$I$32,0,10*ROW('Sanitation Data'!I153)))</f>
        <v/>
      </c>
      <c r="DO159" s="271" t="str">
        <f ca="true">+IF(OFFSET('Hygiene Data'!$D$11,0,10*ROW('Hygiene Data'!D153))="","",OFFSET('Hygiene Data'!$D$11,0,10*ROW('Hygiene Data'!D153)))</f>
        <v/>
      </c>
      <c r="DP159" s="271" t="str">
        <f ca="true">+IF(OFFSET('Hygiene Data'!$D$12,0,10*ROW('Hygiene Data'!D153))="","",OFFSET('Hygiene Data'!$D$12,0,10*ROW('Hygiene Data'!D153)))</f>
        <v/>
      </c>
      <c r="DQ159" s="271" t="str">
        <f ca="true">+IF(OFFSET('Hygiene Data'!$D$13,0,10*ROW('Hygiene Data'!D153))="","",OFFSET('Hygiene Data'!$D$13,0,10*ROW('Hygiene Data'!D153)))</f>
        <v/>
      </c>
      <c r="DR159" s="271" t="str">
        <f ca="true">+IF(OFFSET('Hygiene Data'!$E$11,0,10*ROW('Hygiene Data'!E153))="","",OFFSET('Hygiene Data'!$E$11,0,10*ROW('Hygiene Data'!E153)))</f>
        <v/>
      </c>
      <c r="DS159" s="271" t="str">
        <f ca="true">+IF(OFFSET('Hygiene Data'!$E$12,0,10*ROW('Hygiene Data'!E153))="","",OFFSET('Hygiene Data'!$E$12,0,10*ROW('Hygiene Data'!E153)))</f>
        <v/>
      </c>
      <c r="DT159" s="271" t="str">
        <f ca="true">+IF(OFFSET('Hygiene Data'!$E$13,0,10*ROW('Hygiene Data'!E153))="","",OFFSET('Hygiene Data'!$E$13,0,10*ROW('Hygiene Data'!E153)))</f>
        <v/>
      </c>
      <c r="DU159" s="271" t="str">
        <f ca="true">+IF(OFFSET('Hygiene Data'!$F$11,0,10*ROW('Hygiene Data'!F153))="","",OFFSET('Hygiene Data'!$F$11,0,10*ROW('Hygiene Data'!F153)))</f>
        <v/>
      </c>
      <c r="DV159" s="271" t="str">
        <f ca="true">+IF(OFFSET('Hygiene Data'!$F$12,0,10*ROW('Hygiene Data'!F153))="","",OFFSET('Hygiene Data'!$F$12,0,10*ROW('Hygiene Data'!F153)))</f>
        <v/>
      </c>
      <c r="DW159" s="271" t="str">
        <f ca="true">+IF(OFFSET('Hygiene Data'!$F$13,0,10*ROW('Hygiene Data'!F153))="","",OFFSET('Hygiene Data'!$F$13,0,10*ROW('Hygiene Data'!F153)))</f>
        <v/>
      </c>
      <c r="DX159" s="271" t="str">
        <f ca="true">+IF(OFFSET('Hygiene Data'!$G$11,0,10*ROW('Hygiene Data'!G153))="","",OFFSET('Hygiene Data'!$G$11,0,10*ROW('Hygiene Data'!G153)))</f>
        <v/>
      </c>
      <c r="DY159" s="271" t="str">
        <f ca="true">+IF(OFFSET('Hygiene Data'!$G$12,0,10*ROW('Hygiene Data'!G153))="","",OFFSET('Hygiene Data'!$G$12,0,10*ROW('Hygiene Data'!G153)))</f>
        <v/>
      </c>
      <c r="DZ159" s="271" t="str">
        <f ca="true">+IF(OFFSET('Hygiene Data'!$G$13,0,10*ROW('Hygiene Data'!G153))="","",OFFSET('Hygiene Data'!$G$13,0,10*ROW('Hygiene Data'!G153)))</f>
        <v/>
      </c>
      <c r="EA159" s="271" t="str">
        <f ca="true">+IF(OFFSET('Hygiene Data'!$H$11,0,10*ROW('Hygiene Data'!H153))="","",OFFSET('Hygiene Data'!$H$11,0,10*ROW('Hygiene Data'!H153)))</f>
        <v/>
      </c>
      <c r="EB159" s="271" t="str">
        <f ca="true">+IF(OFFSET('Hygiene Data'!$H$12,0,10*ROW('Hygiene Data'!H153))="","",OFFSET('Hygiene Data'!$H$12,0,10*ROW('Hygiene Data'!H153)))</f>
        <v/>
      </c>
      <c r="EC159" s="271" t="str">
        <f ca="true">+IF(OFFSET('Hygiene Data'!$H$13,0,10*ROW('Hygiene Data'!H153))="","",OFFSET('Hygiene Data'!$H$13,0,10*ROW('Hygiene Data'!H153)))</f>
        <v/>
      </c>
      <c r="ED159" s="271" t="str">
        <f ca="true">+IF(OFFSET('Hygiene Data'!$I$11,0,10*ROW('Hygiene Data'!I153))="","",OFFSET('Hygiene Data'!$I$11,0,10*ROW('Hygiene Data'!I153)))</f>
        <v/>
      </c>
      <c r="EE159" s="271" t="str">
        <f ca="true">+IF(OFFSET('Hygiene Data'!$I$12,0,10*ROW('Hygiene Data'!I153))="","",OFFSET('Hygiene Data'!$I$12,0,10*ROW('Hygiene Data'!I153)))</f>
        <v/>
      </c>
      <c r="EF159" s="271"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27"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1"/>
      <c r="BS160" s="271" t="str">
        <f ca="true">+IF(OFFSET('Water Data'!$D$27,0,10*ROW('Water Data'!D154))="","",OFFSET('Water Data'!$D$27,0,10*ROW('Water Data'!D154)))</f>
        <v/>
      </c>
      <c r="BT160" s="271" t="str">
        <f ca="true">+IF(OFFSET('Water Data'!$D$28,0,10*ROW('Water Data'!D154))="","",OFFSET('Water Data'!$D$28,0,10*ROW('Water Data'!D154)))</f>
        <v/>
      </c>
      <c r="BU160" s="271" t="str">
        <f ca="true">+IF(OFFSET('Water Data'!$D$29,0,10*ROW('Water Data'!D154))="","",OFFSET('Water Data'!$D$29,0,10*ROW('Water Data'!D154)))</f>
        <v/>
      </c>
      <c r="BV160" s="271" t="str">
        <f ca="true">+IF(OFFSET('Water Data'!$E$27,0,10*ROW('Water Data'!E154))="","",OFFSET('Water Data'!$E$27,0,10*ROW('Water Data'!E154)))</f>
        <v/>
      </c>
      <c r="BW160" s="271" t="str">
        <f ca="true">+IF(OFFSET('Water Data'!$E$28,0,10*ROW('Water Data'!E154))="","",OFFSET('Water Data'!$E$28,0,10*ROW('Water Data'!E154)))</f>
        <v/>
      </c>
      <c r="BX160" s="271" t="str">
        <f ca="true">+IF(OFFSET('Water Data'!$E$29,0,10*ROW('Water Data'!E154))="","",OFFSET('Water Data'!$E$29,0,10*ROW('Water Data'!E154)))</f>
        <v/>
      </c>
      <c r="BY160" s="271" t="str">
        <f ca="true">+IF(OFFSET('Water Data'!$F$27,0,10*ROW('Water Data'!F154))="","",OFFSET('Water Data'!$F$27,0,10*ROW('Water Data'!F154)))</f>
        <v/>
      </c>
      <c r="BZ160" s="271" t="str">
        <f ca="true">+IF(OFFSET('Water Data'!$F$28,0,10*ROW('Water Data'!F154))="","",OFFSET('Water Data'!$F$28,0,10*ROW('Water Data'!F154)))</f>
        <v/>
      </c>
      <c r="CA160" s="271" t="str">
        <f ca="true">+IF(OFFSET('Water Data'!$F$29,0,10*ROW('Water Data'!F154))="","",OFFSET('Water Data'!$F$29,0,10*ROW('Water Data'!F154)))</f>
        <v/>
      </c>
      <c r="CB160" s="271" t="str">
        <f ca="true">+IF(OFFSET('Water Data'!$G$27,0,10*ROW('Water Data'!G154))="","",OFFSET('Water Data'!$G$27,0,10*ROW('Water Data'!G154)))</f>
        <v/>
      </c>
      <c r="CC160" s="271" t="str">
        <f ca="true">+IF(OFFSET('Water Data'!$G$28,0,10*ROW('Water Data'!G154))="","",OFFSET('Water Data'!$G$28,0,10*ROW('Water Data'!G154)))</f>
        <v/>
      </c>
      <c r="CD160" s="271" t="str">
        <f ca="true">+IF(OFFSET('Water Data'!$G$29,0,10*ROW('Water Data'!G154))="","",OFFSET('Water Data'!$G$29,0,10*ROW('Water Data'!G154)))</f>
        <v/>
      </c>
      <c r="CE160" s="271" t="str">
        <f ca="true">+IF(OFFSET('Water Data'!$H$27,0,10*ROW('Water Data'!H154))="","",OFFSET('Water Data'!$H$27,0,10*ROW('Water Data'!H154)))</f>
        <v/>
      </c>
      <c r="CF160" s="271" t="str">
        <f ca="true">+IF(OFFSET('Water Data'!$H$28,0,10*ROW('Water Data'!H154))="","",OFFSET('Water Data'!$H$28,0,10*ROW('Water Data'!H154)))</f>
        <v/>
      </c>
      <c r="CG160" s="271" t="str">
        <f ca="true">+IF(OFFSET('Water Data'!$H$29,0,10*ROW('Water Data'!H154))="","",OFFSET('Water Data'!$H$29,0,10*ROW('Water Data'!H154)))</f>
        <v/>
      </c>
      <c r="CH160" s="271" t="str">
        <f ca="true">+IF(OFFSET('Water Data'!$I$27,0,10*ROW('Water Data'!I154))="","",OFFSET('Water Data'!$I$27,0,10*ROW('Water Data'!I154)))</f>
        <v/>
      </c>
      <c r="CI160" s="271" t="str">
        <f ca="true">+IF(OFFSET('Water Data'!$I$28,0,10*ROW('Water Data'!I154))="","",OFFSET('Water Data'!$I$28,0,10*ROW('Water Data'!I154)))</f>
        <v/>
      </c>
      <c r="CJ160" s="271" t="str">
        <f ca="true">+IF(OFFSET('Water Data'!$I$29,0,10*ROW('Water Data'!I154))="","",OFFSET('Water Data'!$I$29,0,10*ROW('Water Data'!I154)))</f>
        <v/>
      </c>
      <c r="CK160" s="271" t="str">
        <f ca="true">+IF(OFFSET('Sanitation Data'!$D$28,0,10*ROW('Sanitation Data'!D154))="","",OFFSET('Sanitation Data'!$D$28,0,10*ROW('Sanitation Data'!D154)))</f>
        <v/>
      </c>
      <c r="CL160" s="271" t="str">
        <f ca="true">+IF(OFFSET('Sanitation Data'!$D$29,0,10*ROW('Sanitation Data'!D154))="","",OFFSET('Sanitation Data'!$D$29,0,10*ROW('Sanitation Data'!D154)))</f>
        <v/>
      </c>
      <c r="CM160" s="271" t="str">
        <f ca="true">+IF(OFFSET('Sanitation Data'!$D$30,0,10*ROW('Sanitation Data'!D154))="","",OFFSET('Sanitation Data'!$D$30,0,10*ROW('Sanitation Data'!D154)))</f>
        <v/>
      </c>
      <c r="CN160" s="271" t="str">
        <f ca="true">+IF(OFFSET('Sanitation Data'!$D$31,0,10*ROW('Sanitation Data'!D154))="","",OFFSET('Sanitation Data'!$D$31,0,10*ROW('Sanitation Data'!D154)))</f>
        <v/>
      </c>
      <c r="CO160" s="271" t="str">
        <f ca="true">+IF(OFFSET('Sanitation Data'!$D$32,0,10*ROW('Sanitation Data'!D154))="","",OFFSET('Sanitation Data'!$D$32,0,10*ROW('Sanitation Data'!D154)))</f>
        <v/>
      </c>
      <c r="CP160" s="271" t="str">
        <f ca="true">+IF(OFFSET('Sanitation Data'!$E$28,0,10*ROW('Sanitation Data'!E154))="","",OFFSET('Sanitation Data'!$E$28,0,10*ROW('Sanitation Data'!E154)))</f>
        <v/>
      </c>
      <c r="CQ160" s="271" t="str">
        <f ca="true">+IF(OFFSET('Sanitation Data'!$E$29,0,10*ROW('Sanitation Data'!E154))="","",OFFSET('Sanitation Data'!$E$29,0,10*ROW('Sanitation Data'!E154)))</f>
        <v/>
      </c>
      <c r="CR160" s="271" t="str">
        <f ca="true">+IF(OFFSET('Sanitation Data'!$E$30,0,10*ROW('Sanitation Data'!E154))="","",OFFSET('Sanitation Data'!$E$30,0,10*ROW('Sanitation Data'!E154)))</f>
        <v/>
      </c>
      <c r="CS160" s="271" t="str">
        <f ca="true">+IF(OFFSET('Sanitation Data'!$E$31,0,10*ROW('Sanitation Data'!E154))="","",OFFSET('Sanitation Data'!$E$31,0,10*ROW('Sanitation Data'!E154)))</f>
        <v/>
      </c>
      <c r="CT160" s="271" t="str">
        <f ca="true">+IF(OFFSET('Sanitation Data'!$E$32,0,10*ROW('Sanitation Data'!E154))="","",OFFSET('Sanitation Data'!$E$32,0,10*ROW('Sanitation Data'!E154)))</f>
        <v/>
      </c>
      <c r="CU160" s="271" t="str">
        <f ca="true">+IF(OFFSET('Sanitation Data'!$F$28,0,10*ROW('Sanitation Data'!F154))="","",OFFSET('Sanitation Data'!$F$28,0,10*ROW('Sanitation Data'!F154)))</f>
        <v/>
      </c>
      <c r="CV160" s="271" t="str">
        <f ca="true">+IF(OFFSET('Sanitation Data'!$F$29,0,10*ROW('Sanitation Data'!F154))="","",OFFSET('Sanitation Data'!$F$29,0,10*ROW('Sanitation Data'!F154)))</f>
        <v/>
      </c>
      <c r="CW160" s="271" t="str">
        <f ca="true">+IF(OFFSET('Sanitation Data'!$F$30,0,10*ROW('Sanitation Data'!F154))="","",OFFSET('Sanitation Data'!$F$30,0,10*ROW('Sanitation Data'!F154)))</f>
        <v/>
      </c>
      <c r="CX160" s="271" t="str">
        <f ca="true">+IF(OFFSET('Sanitation Data'!$F$31,0,10*ROW('Sanitation Data'!F154))="","",OFFSET('Sanitation Data'!$F$31,0,10*ROW('Sanitation Data'!F154)))</f>
        <v/>
      </c>
      <c r="CY160" s="271" t="str">
        <f ca="true">+IF(OFFSET('Sanitation Data'!$F$32,0,10*ROW('Sanitation Data'!F154))="","",OFFSET('Sanitation Data'!$F$32,0,10*ROW('Sanitation Data'!F154)))</f>
        <v/>
      </c>
      <c r="CZ160" s="271" t="str">
        <f ca="true">+IF(OFFSET('Sanitation Data'!$G$28,0,10*ROW('Sanitation Data'!G154))="","",OFFSET('Sanitation Data'!$G$28,0,10*ROW('Sanitation Data'!G154)))</f>
        <v/>
      </c>
      <c r="DA160" s="271" t="str">
        <f ca="true">+IF(OFFSET('Sanitation Data'!$G$29,0,10*ROW('Sanitation Data'!G154))="","",OFFSET('Sanitation Data'!$G$29,0,10*ROW('Sanitation Data'!G154)))</f>
        <v/>
      </c>
      <c r="DB160" s="271" t="str">
        <f ca="true">+IF(OFFSET('Sanitation Data'!$G$30,0,10*ROW('Sanitation Data'!G154))="","",OFFSET('Sanitation Data'!$G$30,0,10*ROW('Sanitation Data'!G154)))</f>
        <v/>
      </c>
      <c r="DC160" s="271" t="str">
        <f ca="true">+IF(OFFSET('Sanitation Data'!$G$31,0,10*ROW('Sanitation Data'!G154))="","",OFFSET('Sanitation Data'!$G$31,0,10*ROW('Sanitation Data'!G154)))</f>
        <v/>
      </c>
      <c r="DD160" s="271" t="str">
        <f ca="true">+IF(OFFSET('Sanitation Data'!$G$32,0,10*ROW('Sanitation Data'!G154))="","",OFFSET('Sanitation Data'!$G$32,0,10*ROW('Sanitation Data'!G154)))</f>
        <v/>
      </c>
      <c r="DE160" s="271" t="str">
        <f ca="true">+IF(OFFSET('Sanitation Data'!$H$28,0,10*ROW('Sanitation Data'!H154))="","",OFFSET('Sanitation Data'!$H$28,0,10*ROW('Sanitation Data'!H154)))</f>
        <v/>
      </c>
      <c r="DF160" s="271" t="str">
        <f ca="true">+IF(OFFSET('Sanitation Data'!$H$29,0,10*ROW('Sanitation Data'!H154))="","",OFFSET('Sanitation Data'!$H$29,0,10*ROW('Sanitation Data'!H154)))</f>
        <v/>
      </c>
      <c r="DG160" s="271" t="str">
        <f ca="true">+IF(OFFSET('Sanitation Data'!$H$30,0,10*ROW('Sanitation Data'!H154))="","",OFFSET('Sanitation Data'!$H$30,0,10*ROW('Sanitation Data'!H154)))</f>
        <v/>
      </c>
      <c r="DH160" s="271" t="str">
        <f ca="true">+IF(OFFSET('Sanitation Data'!$H$31,0,10*ROW('Sanitation Data'!H154))="","",OFFSET('Sanitation Data'!$H$31,0,10*ROW('Sanitation Data'!H154)))</f>
        <v/>
      </c>
      <c r="DI160" s="271" t="str">
        <f ca="true">+IF(OFFSET('Sanitation Data'!$H$32,0,10*ROW('Sanitation Data'!H154))="","",OFFSET('Sanitation Data'!$H$32,0,10*ROW('Sanitation Data'!H154)))</f>
        <v/>
      </c>
      <c r="DJ160" s="271" t="str">
        <f ca="true">+IF(OFFSET('Sanitation Data'!$I$28,0,10*ROW('Sanitation Data'!I154))="","",OFFSET('Sanitation Data'!$I$28,0,10*ROW('Sanitation Data'!I154)))</f>
        <v/>
      </c>
      <c r="DK160" s="271" t="str">
        <f ca="true">+IF(OFFSET('Sanitation Data'!$I$29,0,10*ROW('Sanitation Data'!I154))="","",OFFSET('Sanitation Data'!$I$29,0,10*ROW('Sanitation Data'!I154)))</f>
        <v/>
      </c>
      <c r="DL160" s="271" t="str">
        <f ca="true">+IF(OFFSET('Sanitation Data'!$I$30,0,10*ROW('Sanitation Data'!I154))="","",OFFSET('Sanitation Data'!$I$30,0,10*ROW('Sanitation Data'!I154)))</f>
        <v/>
      </c>
      <c r="DM160" s="271" t="str">
        <f ca="true">+IF(OFFSET('Sanitation Data'!$I$31,0,10*ROW('Sanitation Data'!I154))="","",OFFSET('Sanitation Data'!$I$31,0,10*ROW('Sanitation Data'!I154)))</f>
        <v/>
      </c>
      <c r="DN160" s="271" t="str">
        <f ca="true">+IF(OFFSET('Sanitation Data'!$I$32,0,10*ROW('Sanitation Data'!I154))="","",OFFSET('Sanitation Data'!$I$32,0,10*ROW('Sanitation Data'!I154)))</f>
        <v/>
      </c>
      <c r="DO160" s="271" t="str">
        <f ca="true">+IF(OFFSET('Hygiene Data'!$D$11,0,10*ROW('Hygiene Data'!D154))="","",OFFSET('Hygiene Data'!$D$11,0,10*ROW('Hygiene Data'!D154)))</f>
        <v/>
      </c>
      <c r="DP160" s="271" t="str">
        <f ca="true">+IF(OFFSET('Hygiene Data'!$D$12,0,10*ROW('Hygiene Data'!D154))="","",OFFSET('Hygiene Data'!$D$12,0,10*ROW('Hygiene Data'!D154)))</f>
        <v/>
      </c>
      <c r="DQ160" s="271" t="str">
        <f ca="true">+IF(OFFSET('Hygiene Data'!$D$13,0,10*ROW('Hygiene Data'!D154))="","",OFFSET('Hygiene Data'!$D$13,0,10*ROW('Hygiene Data'!D154)))</f>
        <v/>
      </c>
      <c r="DR160" s="271" t="str">
        <f ca="true">+IF(OFFSET('Hygiene Data'!$E$11,0,10*ROW('Hygiene Data'!E154))="","",OFFSET('Hygiene Data'!$E$11,0,10*ROW('Hygiene Data'!E154)))</f>
        <v/>
      </c>
      <c r="DS160" s="271" t="str">
        <f ca="true">+IF(OFFSET('Hygiene Data'!$E$12,0,10*ROW('Hygiene Data'!E154))="","",OFFSET('Hygiene Data'!$E$12,0,10*ROW('Hygiene Data'!E154)))</f>
        <v/>
      </c>
      <c r="DT160" s="271" t="str">
        <f ca="true">+IF(OFFSET('Hygiene Data'!$E$13,0,10*ROW('Hygiene Data'!E154))="","",OFFSET('Hygiene Data'!$E$13,0,10*ROW('Hygiene Data'!E154)))</f>
        <v/>
      </c>
      <c r="DU160" s="271" t="str">
        <f ca="true">+IF(OFFSET('Hygiene Data'!$F$11,0,10*ROW('Hygiene Data'!F154))="","",OFFSET('Hygiene Data'!$F$11,0,10*ROW('Hygiene Data'!F154)))</f>
        <v/>
      </c>
      <c r="DV160" s="271" t="str">
        <f ca="true">+IF(OFFSET('Hygiene Data'!$F$12,0,10*ROW('Hygiene Data'!F154))="","",OFFSET('Hygiene Data'!$F$12,0,10*ROW('Hygiene Data'!F154)))</f>
        <v/>
      </c>
      <c r="DW160" s="271" t="str">
        <f ca="true">+IF(OFFSET('Hygiene Data'!$F$13,0,10*ROW('Hygiene Data'!F154))="","",OFFSET('Hygiene Data'!$F$13,0,10*ROW('Hygiene Data'!F154)))</f>
        <v/>
      </c>
      <c r="DX160" s="271" t="str">
        <f ca="true">+IF(OFFSET('Hygiene Data'!$G$11,0,10*ROW('Hygiene Data'!G154))="","",OFFSET('Hygiene Data'!$G$11,0,10*ROW('Hygiene Data'!G154)))</f>
        <v/>
      </c>
      <c r="DY160" s="271" t="str">
        <f ca="true">+IF(OFFSET('Hygiene Data'!$G$12,0,10*ROW('Hygiene Data'!G154))="","",OFFSET('Hygiene Data'!$G$12,0,10*ROW('Hygiene Data'!G154)))</f>
        <v/>
      </c>
      <c r="DZ160" s="271" t="str">
        <f ca="true">+IF(OFFSET('Hygiene Data'!$G$13,0,10*ROW('Hygiene Data'!G154))="","",OFFSET('Hygiene Data'!$G$13,0,10*ROW('Hygiene Data'!G154)))</f>
        <v/>
      </c>
      <c r="EA160" s="271" t="str">
        <f ca="true">+IF(OFFSET('Hygiene Data'!$H$11,0,10*ROW('Hygiene Data'!H154))="","",OFFSET('Hygiene Data'!$H$11,0,10*ROW('Hygiene Data'!H154)))</f>
        <v/>
      </c>
      <c r="EB160" s="271" t="str">
        <f ca="true">+IF(OFFSET('Hygiene Data'!$H$12,0,10*ROW('Hygiene Data'!H154))="","",OFFSET('Hygiene Data'!$H$12,0,10*ROW('Hygiene Data'!H154)))</f>
        <v/>
      </c>
      <c r="EC160" s="271" t="str">
        <f ca="true">+IF(OFFSET('Hygiene Data'!$H$13,0,10*ROW('Hygiene Data'!H154))="","",OFFSET('Hygiene Data'!$H$13,0,10*ROW('Hygiene Data'!H154)))</f>
        <v/>
      </c>
      <c r="ED160" s="271" t="str">
        <f ca="true">+IF(OFFSET('Hygiene Data'!$I$11,0,10*ROW('Hygiene Data'!I154))="","",OFFSET('Hygiene Data'!$I$11,0,10*ROW('Hygiene Data'!I154)))</f>
        <v/>
      </c>
      <c r="EE160" s="271" t="str">
        <f ca="true">+IF(OFFSET('Hygiene Data'!$I$12,0,10*ROW('Hygiene Data'!I154))="","",OFFSET('Hygiene Data'!$I$12,0,10*ROW('Hygiene Data'!I154)))</f>
        <v/>
      </c>
      <c r="EF160" s="271"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27"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1"/>
      <c r="BS161" s="271" t="str">
        <f ca="true">+IF(OFFSET('Water Data'!$D$27,0,10*ROW('Water Data'!D155))="","",OFFSET('Water Data'!$D$27,0,10*ROW('Water Data'!D155)))</f>
        <v/>
      </c>
      <c r="BT161" s="271" t="str">
        <f ca="true">+IF(OFFSET('Water Data'!$D$28,0,10*ROW('Water Data'!D155))="","",OFFSET('Water Data'!$D$28,0,10*ROW('Water Data'!D155)))</f>
        <v/>
      </c>
      <c r="BU161" s="271" t="str">
        <f ca="true">+IF(OFFSET('Water Data'!$D$29,0,10*ROW('Water Data'!D155))="","",OFFSET('Water Data'!$D$29,0,10*ROW('Water Data'!D155)))</f>
        <v/>
      </c>
      <c r="BV161" s="271" t="str">
        <f ca="true">+IF(OFFSET('Water Data'!$E$27,0,10*ROW('Water Data'!E155))="","",OFFSET('Water Data'!$E$27,0,10*ROW('Water Data'!E155)))</f>
        <v/>
      </c>
      <c r="BW161" s="271" t="str">
        <f ca="true">+IF(OFFSET('Water Data'!$E$28,0,10*ROW('Water Data'!E155))="","",OFFSET('Water Data'!$E$28,0,10*ROW('Water Data'!E155)))</f>
        <v/>
      </c>
      <c r="BX161" s="271" t="str">
        <f ca="true">+IF(OFFSET('Water Data'!$E$29,0,10*ROW('Water Data'!E155))="","",OFFSET('Water Data'!$E$29,0,10*ROW('Water Data'!E155)))</f>
        <v/>
      </c>
      <c r="BY161" s="271" t="str">
        <f ca="true">+IF(OFFSET('Water Data'!$F$27,0,10*ROW('Water Data'!F155))="","",OFFSET('Water Data'!$F$27,0,10*ROW('Water Data'!F155)))</f>
        <v/>
      </c>
      <c r="BZ161" s="271" t="str">
        <f ca="true">+IF(OFFSET('Water Data'!$F$28,0,10*ROW('Water Data'!F155))="","",OFFSET('Water Data'!$F$28,0,10*ROW('Water Data'!F155)))</f>
        <v/>
      </c>
      <c r="CA161" s="271" t="str">
        <f ca="true">+IF(OFFSET('Water Data'!$F$29,0,10*ROW('Water Data'!F155))="","",OFFSET('Water Data'!$F$29,0,10*ROW('Water Data'!F155)))</f>
        <v/>
      </c>
      <c r="CB161" s="271" t="str">
        <f ca="true">+IF(OFFSET('Water Data'!$G$27,0,10*ROW('Water Data'!G155))="","",OFFSET('Water Data'!$G$27,0,10*ROW('Water Data'!G155)))</f>
        <v/>
      </c>
      <c r="CC161" s="271" t="str">
        <f ca="true">+IF(OFFSET('Water Data'!$G$28,0,10*ROW('Water Data'!G155))="","",OFFSET('Water Data'!$G$28,0,10*ROW('Water Data'!G155)))</f>
        <v/>
      </c>
      <c r="CD161" s="271" t="str">
        <f ca="true">+IF(OFFSET('Water Data'!$G$29,0,10*ROW('Water Data'!G155))="","",OFFSET('Water Data'!$G$29,0,10*ROW('Water Data'!G155)))</f>
        <v/>
      </c>
      <c r="CE161" s="271" t="str">
        <f ca="true">+IF(OFFSET('Water Data'!$H$27,0,10*ROW('Water Data'!H155))="","",OFFSET('Water Data'!$H$27,0,10*ROW('Water Data'!H155)))</f>
        <v/>
      </c>
      <c r="CF161" s="271" t="str">
        <f ca="true">+IF(OFFSET('Water Data'!$H$28,0,10*ROW('Water Data'!H155))="","",OFFSET('Water Data'!$H$28,0,10*ROW('Water Data'!H155)))</f>
        <v/>
      </c>
      <c r="CG161" s="271" t="str">
        <f ca="true">+IF(OFFSET('Water Data'!$H$29,0,10*ROW('Water Data'!H155))="","",OFFSET('Water Data'!$H$29,0,10*ROW('Water Data'!H155)))</f>
        <v/>
      </c>
      <c r="CH161" s="271" t="str">
        <f ca="true">+IF(OFFSET('Water Data'!$I$27,0,10*ROW('Water Data'!I155))="","",OFFSET('Water Data'!$I$27,0,10*ROW('Water Data'!I155)))</f>
        <v/>
      </c>
      <c r="CI161" s="271" t="str">
        <f ca="true">+IF(OFFSET('Water Data'!$I$28,0,10*ROW('Water Data'!I155))="","",OFFSET('Water Data'!$I$28,0,10*ROW('Water Data'!I155)))</f>
        <v/>
      </c>
      <c r="CJ161" s="271" t="str">
        <f ca="true">+IF(OFFSET('Water Data'!$I$29,0,10*ROW('Water Data'!I155))="","",OFFSET('Water Data'!$I$29,0,10*ROW('Water Data'!I155)))</f>
        <v/>
      </c>
      <c r="CK161" s="271" t="str">
        <f ca="true">+IF(OFFSET('Sanitation Data'!$D$28,0,10*ROW('Sanitation Data'!D155))="","",OFFSET('Sanitation Data'!$D$28,0,10*ROW('Sanitation Data'!D155)))</f>
        <v/>
      </c>
      <c r="CL161" s="271" t="str">
        <f ca="true">+IF(OFFSET('Sanitation Data'!$D$29,0,10*ROW('Sanitation Data'!D155))="","",OFFSET('Sanitation Data'!$D$29,0,10*ROW('Sanitation Data'!D155)))</f>
        <v/>
      </c>
      <c r="CM161" s="271" t="str">
        <f ca="true">+IF(OFFSET('Sanitation Data'!$D$30,0,10*ROW('Sanitation Data'!D155))="","",OFFSET('Sanitation Data'!$D$30,0,10*ROW('Sanitation Data'!D155)))</f>
        <v/>
      </c>
      <c r="CN161" s="271" t="str">
        <f ca="true">+IF(OFFSET('Sanitation Data'!$D$31,0,10*ROW('Sanitation Data'!D155))="","",OFFSET('Sanitation Data'!$D$31,0,10*ROW('Sanitation Data'!D155)))</f>
        <v/>
      </c>
      <c r="CO161" s="271" t="str">
        <f ca="true">+IF(OFFSET('Sanitation Data'!$D$32,0,10*ROW('Sanitation Data'!D155))="","",OFFSET('Sanitation Data'!$D$32,0,10*ROW('Sanitation Data'!D155)))</f>
        <v/>
      </c>
      <c r="CP161" s="271" t="str">
        <f ca="true">+IF(OFFSET('Sanitation Data'!$E$28,0,10*ROW('Sanitation Data'!E155))="","",OFFSET('Sanitation Data'!$E$28,0,10*ROW('Sanitation Data'!E155)))</f>
        <v/>
      </c>
      <c r="CQ161" s="271" t="str">
        <f ca="true">+IF(OFFSET('Sanitation Data'!$E$29,0,10*ROW('Sanitation Data'!E155))="","",OFFSET('Sanitation Data'!$E$29,0,10*ROW('Sanitation Data'!E155)))</f>
        <v/>
      </c>
      <c r="CR161" s="271" t="str">
        <f ca="true">+IF(OFFSET('Sanitation Data'!$E$30,0,10*ROW('Sanitation Data'!E155))="","",OFFSET('Sanitation Data'!$E$30,0,10*ROW('Sanitation Data'!E155)))</f>
        <v/>
      </c>
      <c r="CS161" s="271" t="str">
        <f ca="true">+IF(OFFSET('Sanitation Data'!$E$31,0,10*ROW('Sanitation Data'!E155))="","",OFFSET('Sanitation Data'!$E$31,0,10*ROW('Sanitation Data'!E155)))</f>
        <v/>
      </c>
      <c r="CT161" s="271" t="str">
        <f ca="true">+IF(OFFSET('Sanitation Data'!$E$32,0,10*ROW('Sanitation Data'!E155))="","",OFFSET('Sanitation Data'!$E$32,0,10*ROW('Sanitation Data'!E155)))</f>
        <v/>
      </c>
      <c r="CU161" s="271" t="str">
        <f ca="true">+IF(OFFSET('Sanitation Data'!$F$28,0,10*ROW('Sanitation Data'!F155))="","",OFFSET('Sanitation Data'!$F$28,0,10*ROW('Sanitation Data'!F155)))</f>
        <v/>
      </c>
      <c r="CV161" s="271" t="str">
        <f ca="true">+IF(OFFSET('Sanitation Data'!$F$29,0,10*ROW('Sanitation Data'!F155))="","",OFFSET('Sanitation Data'!$F$29,0,10*ROW('Sanitation Data'!F155)))</f>
        <v/>
      </c>
      <c r="CW161" s="271" t="str">
        <f ca="true">+IF(OFFSET('Sanitation Data'!$F$30,0,10*ROW('Sanitation Data'!F155))="","",OFFSET('Sanitation Data'!$F$30,0,10*ROW('Sanitation Data'!F155)))</f>
        <v/>
      </c>
      <c r="CX161" s="271" t="str">
        <f ca="true">+IF(OFFSET('Sanitation Data'!$F$31,0,10*ROW('Sanitation Data'!F155))="","",OFFSET('Sanitation Data'!$F$31,0,10*ROW('Sanitation Data'!F155)))</f>
        <v/>
      </c>
      <c r="CY161" s="271" t="str">
        <f ca="true">+IF(OFFSET('Sanitation Data'!$F$32,0,10*ROW('Sanitation Data'!F155))="","",OFFSET('Sanitation Data'!$F$32,0,10*ROW('Sanitation Data'!F155)))</f>
        <v/>
      </c>
      <c r="CZ161" s="271" t="str">
        <f ca="true">+IF(OFFSET('Sanitation Data'!$G$28,0,10*ROW('Sanitation Data'!G155))="","",OFFSET('Sanitation Data'!$G$28,0,10*ROW('Sanitation Data'!G155)))</f>
        <v/>
      </c>
      <c r="DA161" s="271" t="str">
        <f ca="true">+IF(OFFSET('Sanitation Data'!$G$29,0,10*ROW('Sanitation Data'!G155))="","",OFFSET('Sanitation Data'!$G$29,0,10*ROW('Sanitation Data'!G155)))</f>
        <v/>
      </c>
      <c r="DB161" s="271" t="str">
        <f ca="true">+IF(OFFSET('Sanitation Data'!$G$30,0,10*ROW('Sanitation Data'!G155))="","",OFFSET('Sanitation Data'!$G$30,0,10*ROW('Sanitation Data'!G155)))</f>
        <v/>
      </c>
      <c r="DC161" s="271" t="str">
        <f ca="true">+IF(OFFSET('Sanitation Data'!$G$31,0,10*ROW('Sanitation Data'!G155))="","",OFFSET('Sanitation Data'!$G$31,0,10*ROW('Sanitation Data'!G155)))</f>
        <v/>
      </c>
      <c r="DD161" s="271" t="str">
        <f ca="true">+IF(OFFSET('Sanitation Data'!$G$32,0,10*ROW('Sanitation Data'!G155))="","",OFFSET('Sanitation Data'!$G$32,0,10*ROW('Sanitation Data'!G155)))</f>
        <v/>
      </c>
      <c r="DE161" s="271" t="str">
        <f ca="true">+IF(OFFSET('Sanitation Data'!$H$28,0,10*ROW('Sanitation Data'!H155))="","",OFFSET('Sanitation Data'!$H$28,0,10*ROW('Sanitation Data'!H155)))</f>
        <v/>
      </c>
      <c r="DF161" s="271" t="str">
        <f ca="true">+IF(OFFSET('Sanitation Data'!$H$29,0,10*ROW('Sanitation Data'!H155))="","",OFFSET('Sanitation Data'!$H$29,0,10*ROW('Sanitation Data'!H155)))</f>
        <v/>
      </c>
      <c r="DG161" s="271" t="str">
        <f ca="true">+IF(OFFSET('Sanitation Data'!$H$30,0,10*ROW('Sanitation Data'!H155))="","",OFFSET('Sanitation Data'!$H$30,0,10*ROW('Sanitation Data'!H155)))</f>
        <v/>
      </c>
      <c r="DH161" s="271" t="str">
        <f ca="true">+IF(OFFSET('Sanitation Data'!$H$31,0,10*ROW('Sanitation Data'!H155))="","",OFFSET('Sanitation Data'!$H$31,0,10*ROW('Sanitation Data'!H155)))</f>
        <v/>
      </c>
      <c r="DI161" s="271" t="str">
        <f ca="true">+IF(OFFSET('Sanitation Data'!$H$32,0,10*ROW('Sanitation Data'!H155))="","",OFFSET('Sanitation Data'!$H$32,0,10*ROW('Sanitation Data'!H155)))</f>
        <v/>
      </c>
      <c r="DJ161" s="271" t="str">
        <f ca="true">+IF(OFFSET('Sanitation Data'!$I$28,0,10*ROW('Sanitation Data'!I155))="","",OFFSET('Sanitation Data'!$I$28,0,10*ROW('Sanitation Data'!I155)))</f>
        <v/>
      </c>
      <c r="DK161" s="271" t="str">
        <f ca="true">+IF(OFFSET('Sanitation Data'!$I$29,0,10*ROW('Sanitation Data'!I155))="","",OFFSET('Sanitation Data'!$I$29,0,10*ROW('Sanitation Data'!I155)))</f>
        <v/>
      </c>
      <c r="DL161" s="271" t="str">
        <f ca="true">+IF(OFFSET('Sanitation Data'!$I$30,0,10*ROW('Sanitation Data'!I155))="","",OFFSET('Sanitation Data'!$I$30,0,10*ROW('Sanitation Data'!I155)))</f>
        <v/>
      </c>
      <c r="DM161" s="271" t="str">
        <f ca="true">+IF(OFFSET('Sanitation Data'!$I$31,0,10*ROW('Sanitation Data'!I155))="","",OFFSET('Sanitation Data'!$I$31,0,10*ROW('Sanitation Data'!I155)))</f>
        <v/>
      </c>
      <c r="DN161" s="271" t="str">
        <f ca="true">+IF(OFFSET('Sanitation Data'!$I$32,0,10*ROW('Sanitation Data'!I155))="","",OFFSET('Sanitation Data'!$I$32,0,10*ROW('Sanitation Data'!I155)))</f>
        <v/>
      </c>
      <c r="DO161" s="271" t="str">
        <f ca="true">+IF(OFFSET('Hygiene Data'!$D$11,0,10*ROW('Hygiene Data'!D155))="","",OFFSET('Hygiene Data'!$D$11,0,10*ROW('Hygiene Data'!D155)))</f>
        <v/>
      </c>
      <c r="DP161" s="271" t="str">
        <f ca="true">+IF(OFFSET('Hygiene Data'!$D$12,0,10*ROW('Hygiene Data'!D155))="","",OFFSET('Hygiene Data'!$D$12,0,10*ROW('Hygiene Data'!D155)))</f>
        <v/>
      </c>
      <c r="DQ161" s="271" t="str">
        <f ca="true">+IF(OFFSET('Hygiene Data'!$D$13,0,10*ROW('Hygiene Data'!D155))="","",OFFSET('Hygiene Data'!$D$13,0,10*ROW('Hygiene Data'!D155)))</f>
        <v/>
      </c>
      <c r="DR161" s="271" t="str">
        <f ca="true">+IF(OFFSET('Hygiene Data'!$E$11,0,10*ROW('Hygiene Data'!E155))="","",OFFSET('Hygiene Data'!$E$11,0,10*ROW('Hygiene Data'!E155)))</f>
        <v/>
      </c>
      <c r="DS161" s="271" t="str">
        <f ca="true">+IF(OFFSET('Hygiene Data'!$E$12,0,10*ROW('Hygiene Data'!E155))="","",OFFSET('Hygiene Data'!$E$12,0,10*ROW('Hygiene Data'!E155)))</f>
        <v/>
      </c>
      <c r="DT161" s="271" t="str">
        <f ca="true">+IF(OFFSET('Hygiene Data'!$E$13,0,10*ROW('Hygiene Data'!E155))="","",OFFSET('Hygiene Data'!$E$13,0,10*ROW('Hygiene Data'!E155)))</f>
        <v/>
      </c>
      <c r="DU161" s="271" t="str">
        <f ca="true">+IF(OFFSET('Hygiene Data'!$F$11,0,10*ROW('Hygiene Data'!F155))="","",OFFSET('Hygiene Data'!$F$11,0,10*ROW('Hygiene Data'!F155)))</f>
        <v/>
      </c>
      <c r="DV161" s="271" t="str">
        <f ca="true">+IF(OFFSET('Hygiene Data'!$F$12,0,10*ROW('Hygiene Data'!F155))="","",OFFSET('Hygiene Data'!$F$12,0,10*ROW('Hygiene Data'!F155)))</f>
        <v/>
      </c>
      <c r="DW161" s="271" t="str">
        <f ca="true">+IF(OFFSET('Hygiene Data'!$F$13,0,10*ROW('Hygiene Data'!F155))="","",OFFSET('Hygiene Data'!$F$13,0,10*ROW('Hygiene Data'!F155)))</f>
        <v/>
      </c>
      <c r="DX161" s="271" t="str">
        <f ca="true">+IF(OFFSET('Hygiene Data'!$G$11,0,10*ROW('Hygiene Data'!G155))="","",OFFSET('Hygiene Data'!$G$11,0,10*ROW('Hygiene Data'!G155)))</f>
        <v/>
      </c>
      <c r="DY161" s="271" t="str">
        <f ca="true">+IF(OFFSET('Hygiene Data'!$G$12,0,10*ROW('Hygiene Data'!G155))="","",OFFSET('Hygiene Data'!$G$12,0,10*ROW('Hygiene Data'!G155)))</f>
        <v/>
      </c>
      <c r="DZ161" s="271" t="str">
        <f ca="true">+IF(OFFSET('Hygiene Data'!$G$13,0,10*ROW('Hygiene Data'!G155))="","",OFFSET('Hygiene Data'!$G$13,0,10*ROW('Hygiene Data'!G155)))</f>
        <v/>
      </c>
      <c r="EA161" s="271" t="str">
        <f ca="true">+IF(OFFSET('Hygiene Data'!$H$11,0,10*ROW('Hygiene Data'!H155))="","",OFFSET('Hygiene Data'!$H$11,0,10*ROW('Hygiene Data'!H155)))</f>
        <v/>
      </c>
      <c r="EB161" s="271" t="str">
        <f ca="true">+IF(OFFSET('Hygiene Data'!$H$12,0,10*ROW('Hygiene Data'!H155))="","",OFFSET('Hygiene Data'!$H$12,0,10*ROW('Hygiene Data'!H155)))</f>
        <v/>
      </c>
      <c r="EC161" s="271" t="str">
        <f ca="true">+IF(OFFSET('Hygiene Data'!$H$13,0,10*ROW('Hygiene Data'!H155))="","",OFFSET('Hygiene Data'!$H$13,0,10*ROW('Hygiene Data'!H155)))</f>
        <v/>
      </c>
      <c r="ED161" s="271" t="str">
        <f ca="true">+IF(OFFSET('Hygiene Data'!$I$11,0,10*ROW('Hygiene Data'!I155))="","",OFFSET('Hygiene Data'!$I$11,0,10*ROW('Hygiene Data'!I155)))</f>
        <v/>
      </c>
      <c r="EE161" s="271" t="str">
        <f ca="true">+IF(OFFSET('Hygiene Data'!$I$12,0,10*ROW('Hygiene Data'!I155))="","",OFFSET('Hygiene Data'!$I$12,0,10*ROW('Hygiene Data'!I155)))</f>
        <v/>
      </c>
      <c r="EF161" s="271"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27"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1"/>
      <c r="BS162" s="271" t="str">
        <f ca="true">+IF(OFFSET('Water Data'!$D$27,0,10*ROW('Water Data'!D156))="","",OFFSET('Water Data'!$D$27,0,10*ROW('Water Data'!D156)))</f>
        <v/>
      </c>
      <c r="BT162" s="271" t="str">
        <f ca="true">+IF(OFFSET('Water Data'!$D$28,0,10*ROW('Water Data'!D156))="","",OFFSET('Water Data'!$D$28,0,10*ROW('Water Data'!D156)))</f>
        <v/>
      </c>
      <c r="BU162" s="271" t="str">
        <f ca="true">+IF(OFFSET('Water Data'!$D$29,0,10*ROW('Water Data'!D156))="","",OFFSET('Water Data'!$D$29,0,10*ROW('Water Data'!D156)))</f>
        <v/>
      </c>
      <c r="BV162" s="271" t="str">
        <f ca="true">+IF(OFFSET('Water Data'!$E$27,0,10*ROW('Water Data'!E156))="","",OFFSET('Water Data'!$E$27,0,10*ROW('Water Data'!E156)))</f>
        <v/>
      </c>
      <c r="BW162" s="271" t="str">
        <f ca="true">+IF(OFFSET('Water Data'!$E$28,0,10*ROW('Water Data'!E156))="","",OFFSET('Water Data'!$E$28,0,10*ROW('Water Data'!E156)))</f>
        <v/>
      </c>
      <c r="BX162" s="271" t="str">
        <f ca="true">+IF(OFFSET('Water Data'!$E$29,0,10*ROW('Water Data'!E156))="","",OFFSET('Water Data'!$E$29,0,10*ROW('Water Data'!E156)))</f>
        <v/>
      </c>
      <c r="BY162" s="271" t="str">
        <f ca="true">+IF(OFFSET('Water Data'!$F$27,0,10*ROW('Water Data'!F156))="","",OFFSET('Water Data'!$F$27,0,10*ROW('Water Data'!F156)))</f>
        <v/>
      </c>
      <c r="BZ162" s="271" t="str">
        <f ca="true">+IF(OFFSET('Water Data'!$F$28,0,10*ROW('Water Data'!F156))="","",OFFSET('Water Data'!$F$28,0,10*ROW('Water Data'!F156)))</f>
        <v/>
      </c>
      <c r="CA162" s="271" t="str">
        <f ca="true">+IF(OFFSET('Water Data'!$F$29,0,10*ROW('Water Data'!F156))="","",OFFSET('Water Data'!$F$29,0,10*ROW('Water Data'!F156)))</f>
        <v/>
      </c>
      <c r="CB162" s="271" t="str">
        <f ca="true">+IF(OFFSET('Water Data'!$G$27,0,10*ROW('Water Data'!G156))="","",OFFSET('Water Data'!$G$27,0,10*ROW('Water Data'!G156)))</f>
        <v/>
      </c>
      <c r="CC162" s="271" t="str">
        <f ca="true">+IF(OFFSET('Water Data'!$G$28,0,10*ROW('Water Data'!G156))="","",OFFSET('Water Data'!$G$28,0,10*ROW('Water Data'!G156)))</f>
        <v/>
      </c>
      <c r="CD162" s="271" t="str">
        <f ca="true">+IF(OFFSET('Water Data'!$G$29,0,10*ROW('Water Data'!G156))="","",OFFSET('Water Data'!$G$29,0,10*ROW('Water Data'!G156)))</f>
        <v/>
      </c>
      <c r="CE162" s="271" t="str">
        <f ca="true">+IF(OFFSET('Water Data'!$H$27,0,10*ROW('Water Data'!H156))="","",OFFSET('Water Data'!$H$27,0,10*ROW('Water Data'!H156)))</f>
        <v/>
      </c>
      <c r="CF162" s="271" t="str">
        <f ca="true">+IF(OFFSET('Water Data'!$H$28,0,10*ROW('Water Data'!H156))="","",OFFSET('Water Data'!$H$28,0,10*ROW('Water Data'!H156)))</f>
        <v/>
      </c>
      <c r="CG162" s="271" t="str">
        <f ca="true">+IF(OFFSET('Water Data'!$H$29,0,10*ROW('Water Data'!H156))="","",OFFSET('Water Data'!$H$29,0,10*ROW('Water Data'!H156)))</f>
        <v/>
      </c>
      <c r="CH162" s="271" t="str">
        <f ca="true">+IF(OFFSET('Water Data'!$I$27,0,10*ROW('Water Data'!I156))="","",OFFSET('Water Data'!$I$27,0,10*ROW('Water Data'!I156)))</f>
        <v/>
      </c>
      <c r="CI162" s="271" t="str">
        <f ca="true">+IF(OFFSET('Water Data'!$I$28,0,10*ROW('Water Data'!I156))="","",OFFSET('Water Data'!$I$28,0,10*ROW('Water Data'!I156)))</f>
        <v/>
      </c>
      <c r="CJ162" s="271" t="str">
        <f ca="true">+IF(OFFSET('Water Data'!$I$29,0,10*ROW('Water Data'!I156))="","",OFFSET('Water Data'!$I$29,0,10*ROW('Water Data'!I156)))</f>
        <v/>
      </c>
      <c r="CK162" s="271" t="str">
        <f ca="true">+IF(OFFSET('Sanitation Data'!$D$28,0,10*ROW('Sanitation Data'!D156))="","",OFFSET('Sanitation Data'!$D$28,0,10*ROW('Sanitation Data'!D156)))</f>
        <v/>
      </c>
      <c r="CL162" s="271" t="str">
        <f ca="true">+IF(OFFSET('Sanitation Data'!$D$29,0,10*ROW('Sanitation Data'!D156))="","",OFFSET('Sanitation Data'!$D$29,0,10*ROW('Sanitation Data'!D156)))</f>
        <v/>
      </c>
      <c r="CM162" s="271" t="str">
        <f ca="true">+IF(OFFSET('Sanitation Data'!$D$30,0,10*ROW('Sanitation Data'!D156))="","",OFFSET('Sanitation Data'!$D$30,0,10*ROW('Sanitation Data'!D156)))</f>
        <v/>
      </c>
      <c r="CN162" s="271" t="str">
        <f ca="true">+IF(OFFSET('Sanitation Data'!$D$31,0,10*ROW('Sanitation Data'!D156))="","",OFFSET('Sanitation Data'!$D$31,0,10*ROW('Sanitation Data'!D156)))</f>
        <v/>
      </c>
      <c r="CO162" s="271" t="str">
        <f ca="true">+IF(OFFSET('Sanitation Data'!$D$32,0,10*ROW('Sanitation Data'!D156))="","",OFFSET('Sanitation Data'!$D$32,0,10*ROW('Sanitation Data'!D156)))</f>
        <v/>
      </c>
      <c r="CP162" s="271" t="str">
        <f ca="true">+IF(OFFSET('Sanitation Data'!$E$28,0,10*ROW('Sanitation Data'!E156))="","",OFFSET('Sanitation Data'!$E$28,0,10*ROW('Sanitation Data'!E156)))</f>
        <v/>
      </c>
      <c r="CQ162" s="271" t="str">
        <f ca="true">+IF(OFFSET('Sanitation Data'!$E$29,0,10*ROW('Sanitation Data'!E156))="","",OFFSET('Sanitation Data'!$E$29,0,10*ROW('Sanitation Data'!E156)))</f>
        <v/>
      </c>
      <c r="CR162" s="271" t="str">
        <f ca="true">+IF(OFFSET('Sanitation Data'!$E$30,0,10*ROW('Sanitation Data'!E156))="","",OFFSET('Sanitation Data'!$E$30,0,10*ROW('Sanitation Data'!E156)))</f>
        <v/>
      </c>
      <c r="CS162" s="271" t="str">
        <f ca="true">+IF(OFFSET('Sanitation Data'!$E$31,0,10*ROW('Sanitation Data'!E156))="","",OFFSET('Sanitation Data'!$E$31,0,10*ROW('Sanitation Data'!E156)))</f>
        <v/>
      </c>
      <c r="CT162" s="271" t="str">
        <f ca="true">+IF(OFFSET('Sanitation Data'!$E$32,0,10*ROW('Sanitation Data'!E156))="","",OFFSET('Sanitation Data'!$E$32,0,10*ROW('Sanitation Data'!E156)))</f>
        <v/>
      </c>
      <c r="CU162" s="271" t="str">
        <f ca="true">+IF(OFFSET('Sanitation Data'!$F$28,0,10*ROW('Sanitation Data'!F156))="","",OFFSET('Sanitation Data'!$F$28,0,10*ROW('Sanitation Data'!F156)))</f>
        <v/>
      </c>
      <c r="CV162" s="271" t="str">
        <f ca="true">+IF(OFFSET('Sanitation Data'!$F$29,0,10*ROW('Sanitation Data'!F156))="","",OFFSET('Sanitation Data'!$F$29,0,10*ROW('Sanitation Data'!F156)))</f>
        <v/>
      </c>
      <c r="CW162" s="271" t="str">
        <f ca="true">+IF(OFFSET('Sanitation Data'!$F$30,0,10*ROW('Sanitation Data'!F156))="","",OFFSET('Sanitation Data'!$F$30,0,10*ROW('Sanitation Data'!F156)))</f>
        <v/>
      </c>
      <c r="CX162" s="271" t="str">
        <f ca="true">+IF(OFFSET('Sanitation Data'!$F$31,0,10*ROW('Sanitation Data'!F156))="","",OFFSET('Sanitation Data'!$F$31,0,10*ROW('Sanitation Data'!F156)))</f>
        <v/>
      </c>
      <c r="CY162" s="271" t="str">
        <f ca="true">+IF(OFFSET('Sanitation Data'!$F$32,0,10*ROW('Sanitation Data'!F156))="","",OFFSET('Sanitation Data'!$F$32,0,10*ROW('Sanitation Data'!F156)))</f>
        <v/>
      </c>
      <c r="CZ162" s="271" t="str">
        <f ca="true">+IF(OFFSET('Sanitation Data'!$G$28,0,10*ROW('Sanitation Data'!G156))="","",OFFSET('Sanitation Data'!$G$28,0,10*ROW('Sanitation Data'!G156)))</f>
        <v/>
      </c>
      <c r="DA162" s="271" t="str">
        <f ca="true">+IF(OFFSET('Sanitation Data'!$G$29,0,10*ROW('Sanitation Data'!G156))="","",OFFSET('Sanitation Data'!$G$29,0,10*ROW('Sanitation Data'!G156)))</f>
        <v/>
      </c>
      <c r="DB162" s="271" t="str">
        <f ca="true">+IF(OFFSET('Sanitation Data'!$G$30,0,10*ROW('Sanitation Data'!G156))="","",OFFSET('Sanitation Data'!$G$30,0,10*ROW('Sanitation Data'!G156)))</f>
        <v/>
      </c>
      <c r="DC162" s="271" t="str">
        <f ca="true">+IF(OFFSET('Sanitation Data'!$G$31,0,10*ROW('Sanitation Data'!G156))="","",OFFSET('Sanitation Data'!$G$31,0,10*ROW('Sanitation Data'!G156)))</f>
        <v/>
      </c>
      <c r="DD162" s="271" t="str">
        <f ca="true">+IF(OFFSET('Sanitation Data'!$G$32,0,10*ROW('Sanitation Data'!G156))="","",OFFSET('Sanitation Data'!$G$32,0,10*ROW('Sanitation Data'!G156)))</f>
        <v/>
      </c>
      <c r="DE162" s="271" t="str">
        <f ca="true">+IF(OFFSET('Sanitation Data'!$H$28,0,10*ROW('Sanitation Data'!H156))="","",OFFSET('Sanitation Data'!$H$28,0,10*ROW('Sanitation Data'!H156)))</f>
        <v/>
      </c>
      <c r="DF162" s="271" t="str">
        <f ca="true">+IF(OFFSET('Sanitation Data'!$H$29,0,10*ROW('Sanitation Data'!H156))="","",OFFSET('Sanitation Data'!$H$29,0,10*ROW('Sanitation Data'!H156)))</f>
        <v/>
      </c>
      <c r="DG162" s="271" t="str">
        <f ca="true">+IF(OFFSET('Sanitation Data'!$H$30,0,10*ROW('Sanitation Data'!H156))="","",OFFSET('Sanitation Data'!$H$30,0,10*ROW('Sanitation Data'!H156)))</f>
        <v/>
      </c>
      <c r="DH162" s="271" t="str">
        <f ca="true">+IF(OFFSET('Sanitation Data'!$H$31,0,10*ROW('Sanitation Data'!H156))="","",OFFSET('Sanitation Data'!$H$31,0,10*ROW('Sanitation Data'!H156)))</f>
        <v/>
      </c>
      <c r="DI162" s="271" t="str">
        <f ca="true">+IF(OFFSET('Sanitation Data'!$H$32,0,10*ROW('Sanitation Data'!H156))="","",OFFSET('Sanitation Data'!$H$32,0,10*ROW('Sanitation Data'!H156)))</f>
        <v/>
      </c>
      <c r="DJ162" s="271" t="str">
        <f ca="true">+IF(OFFSET('Sanitation Data'!$I$28,0,10*ROW('Sanitation Data'!I156))="","",OFFSET('Sanitation Data'!$I$28,0,10*ROW('Sanitation Data'!I156)))</f>
        <v/>
      </c>
      <c r="DK162" s="271" t="str">
        <f ca="true">+IF(OFFSET('Sanitation Data'!$I$29,0,10*ROW('Sanitation Data'!I156))="","",OFFSET('Sanitation Data'!$I$29,0,10*ROW('Sanitation Data'!I156)))</f>
        <v/>
      </c>
      <c r="DL162" s="271" t="str">
        <f ca="true">+IF(OFFSET('Sanitation Data'!$I$30,0,10*ROW('Sanitation Data'!I156))="","",OFFSET('Sanitation Data'!$I$30,0,10*ROW('Sanitation Data'!I156)))</f>
        <v/>
      </c>
      <c r="DM162" s="271" t="str">
        <f ca="true">+IF(OFFSET('Sanitation Data'!$I$31,0,10*ROW('Sanitation Data'!I156))="","",OFFSET('Sanitation Data'!$I$31,0,10*ROW('Sanitation Data'!I156)))</f>
        <v/>
      </c>
      <c r="DN162" s="271" t="str">
        <f ca="true">+IF(OFFSET('Sanitation Data'!$I$32,0,10*ROW('Sanitation Data'!I156))="","",OFFSET('Sanitation Data'!$I$32,0,10*ROW('Sanitation Data'!I156)))</f>
        <v/>
      </c>
      <c r="DO162" s="271" t="str">
        <f ca="true">+IF(OFFSET('Hygiene Data'!$D$11,0,10*ROW('Hygiene Data'!D156))="","",OFFSET('Hygiene Data'!$D$11,0,10*ROW('Hygiene Data'!D156)))</f>
        <v/>
      </c>
      <c r="DP162" s="271" t="str">
        <f ca="true">+IF(OFFSET('Hygiene Data'!$D$12,0,10*ROW('Hygiene Data'!D156))="","",OFFSET('Hygiene Data'!$D$12,0,10*ROW('Hygiene Data'!D156)))</f>
        <v/>
      </c>
      <c r="DQ162" s="271" t="str">
        <f ca="true">+IF(OFFSET('Hygiene Data'!$D$13,0,10*ROW('Hygiene Data'!D156))="","",OFFSET('Hygiene Data'!$D$13,0,10*ROW('Hygiene Data'!D156)))</f>
        <v/>
      </c>
      <c r="DR162" s="271" t="str">
        <f ca="true">+IF(OFFSET('Hygiene Data'!$E$11,0,10*ROW('Hygiene Data'!E156))="","",OFFSET('Hygiene Data'!$E$11,0,10*ROW('Hygiene Data'!E156)))</f>
        <v/>
      </c>
      <c r="DS162" s="271" t="str">
        <f ca="true">+IF(OFFSET('Hygiene Data'!$E$12,0,10*ROW('Hygiene Data'!E156))="","",OFFSET('Hygiene Data'!$E$12,0,10*ROW('Hygiene Data'!E156)))</f>
        <v/>
      </c>
      <c r="DT162" s="271" t="str">
        <f ca="true">+IF(OFFSET('Hygiene Data'!$E$13,0,10*ROW('Hygiene Data'!E156))="","",OFFSET('Hygiene Data'!$E$13,0,10*ROW('Hygiene Data'!E156)))</f>
        <v/>
      </c>
      <c r="DU162" s="271" t="str">
        <f ca="true">+IF(OFFSET('Hygiene Data'!$F$11,0,10*ROW('Hygiene Data'!F156))="","",OFFSET('Hygiene Data'!$F$11,0,10*ROW('Hygiene Data'!F156)))</f>
        <v/>
      </c>
      <c r="DV162" s="271" t="str">
        <f ca="true">+IF(OFFSET('Hygiene Data'!$F$12,0,10*ROW('Hygiene Data'!F156))="","",OFFSET('Hygiene Data'!$F$12,0,10*ROW('Hygiene Data'!F156)))</f>
        <v/>
      </c>
      <c r="DW162" s="271" t="str">
        <f ca="true">+IF(OFFSET('Hygiene Data'!$F$13,0,10*ROW('Hygiene Data'!F156))="","",OFFSET('Hygiene Data'!$F$13,0,10*ROW('Hygiene Data'!F156)))</f>
        <v/>
      </c>
      <c r="DX162" s="271" t="str">
        <f ca="true">+IF(OFFSET('Hygiene Data'!$G$11,0,10*ROW('Hygiene Data'!G156))="","",OFFSET('Hygiene Data'!$G$11,0,10*ROW('Hygiene Data'!G156)))</f>
        <v/>
      </c>
      <c r="DY162" s="271" t="str">
        <f ca="true">+IF(OFFSET('Hygiene Data'!$G$12,0,10*ROW('Hygiene Data'!G156))="","",OFFSET('Hygiene Data'!$G$12,0,10*ROW('Hygiene Data'!G156)))</f>
        <v/>
      </c>
      <c r="DZ162" s="271" t="str">
        <f ca="true">+IF(OFFSET('Hygiene Data'!$G$13,0,10*ROW('Hygiene Data'!G156))="","",OFFSET('Hygiene Data'!$G$13,0,10*ROW('Hygiene Data'!G156)))</f>
        <v/>
      </c>
      <c r="EA162" s="271" t="str">
        <f ca="true">+IF(OFFSET('Hygiene Data'!$H$11,0,10*ROW('Hygiene Data'!H156))="","",OFFSET('Hygiene Data'!$H$11,0,10*ROW('Hygiene Data'!H156)))</f>
        <v/>
      </c>
      <c r="EB162" s="271" t="str">
        <f ca="true">+IF(OFFSET('Hygiene Data'!$H$12,0,10*ROW('Hygiene Data'!H156))="","",OFFSET('Hygiene Data'!$H$12,0,10*ROW('Hygiene Data'!H156)))</f>
        <v/>
      </c>
      <c r="EC162" s="271" t="str">
        <f ca="true">+IF(OFFSET('Hygiene Data'!$H$13,0,10*ROW('Hygiene Data'!H156))="","",OFFSET('Hygiene Data'!$H$13,0,10*ROW('Hygiene Data'!H156)))</f>
        <v/>
      </c>
      <c r="ED162" s="271" t="str">
        <f ca="true">+IF(OFFSET('Hygiene Data'!$I$11,0,10*ROW('Hygiene Data'!I156))="","",OFFSET('Hygiene Data'!$I$11,0,10*ROW('Hygiene Data'!I156)))</f>
        <v/>
      </c>
      <c r="EE162" s="271" t="str">
        <f ca="true">+IF(OFFSET('Hygiene Data'!$I$12,0,10*ROW('Hygiene Data'!I156))="","",OFFSET('Hygiene Data'!$I$12,0,10*ROW('Hygiene Data'!I156)))</f>
        <v/>
      </c>
      <c r="EF162" s="271"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27"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1"/>
      <c r="BS163" s="271" t="str">
        <f ca="true">+IF(OFFSET('Water Data'!$D$27,0,10*ROW('Water Data'!D157))="","",OFFSET('Water Data'!$D$27,0,10*ROW('Water Data'!D157)))</f>
        <v/>
      </c>
      <c r="BT163" s="271" t="str">
        <f ca="true">+IF(OFFSET('Water Data'!$D$28,0,10*ROW('Water Data'!D157))="","",OFFSET('Water Data'!$D$28,0,10*ROW('Water Data'!D157)))</f>
        <v/>
      </c>
      <c r="BU163" s="271" t="str">
        <f ca="true">+IF(OFFSET('Water Data'!$D$29,0,10*ROW('Water Data'!D157))="","",OFFSET('Water Data'!$D$29,0,10*ROW('Water Data'!D157)))</f>
        <v/>
      </c>
      <c r="BV163" s="271" t="str">
        <f ca="true">+IF(OFFSET('Water Data'!$E$27,0,10*ROW('Water Data'!E157))="","",OFFSET('Water Data'!$E$27,0,10*ROW('Water Data'!E157)))</f>
        <v/>
      </c>
      <c r="BW163" s="271" t="str">
        <f ca="true">+IF(OFFSET('Water Data'!$E$28,0,10*ROW('Water Data'!E157))="","",OFFSET('Water Data'!$E$28,0,10*ROW('Water Data'!E157)))</f>
        <v/>
      </c>
      <c r="BX163" s="271" t="str">
        <f ca="true">+IF(OFFSET('Water Data'!$E$29,0,10*ROW('Water Data'!E157))="","",OFFSET('Water Data'!$E$29,0,10*ROW('Water Data'!E157)))</f>
        <v/>
      </c>
      <c r="BY163" s="271" t="str">
        <f ca="true">+IF(OFFSET('Water Data'!$F$27,0,10*ROW('Water Data'!F157))="","",OFFSET('Water Data'!$F$27,0,10*ROW('Water Data'!F157)))</f>
        <v/>
      </c>
      <c r="BZ163" s="271" t="str">
        <f ca="true">+IF(OFFSET('Water Data'!$F$28,0,10*ROW('Water Data'!F157))="","",OFFSET('Water Data'!$F$28,0,10*ROW('Water Data'!F157)))</f>
        <v/>
      </c>
      <c r="CA163" s="271" t="str">
        <f ca="true">+IF(OFFSET('Water Data'!$F$29,0,10*ROW('Water Data'!F157))="","",OFFSET('Water Data'!$F$29,0,10*ROW('Water Data'!F157)))</f>
        <v/>
      </c>
      <c r="CB163" s="271" t="str">
        <f ca="true">+IF(OFFSET('Water Data'!$G$27,0,10*ROW('Water Data'!G157))="","",OFFSET('Water Data'!$G$27,0,10*ROW('Water Data'!G157)))</f>
        <v/>
      </c>
      <c r="CC163" s="271" t="str">
        <f ca="true">+IF(OFFSET('Water Data'!$G$28,0,10*ROW('Water Data'!G157))="","",OFFSET('Water Data'!$G$28,0,10*ROW('Water Data'!G157)))</f>
        <v/>
      </c>
      <c r="CD163" s="271" t="str">
        <f ca="true">+IF(OFFSET('Water Data'!$G$29,0,10*ROW('Water Data'!G157))="","",OFFSET('Water Data'!$G$29,0,10*ROW('Water Data'!G157)))</f>
        <v/>
      </c>
      <c r="CE163" s="271" t="str">
        <f ca="true">+IF(OFFSET('Water Data'!$H$27,0,10*ROW('Water Data'!H157))="","",OFFSET('Water Data'!$H$27,0,10*ROW('Water Data'!H157)))</f>
        <v/>
      </c>
      <c r="CF163" s="271" t="str">
        <f ca="true">+IF(OFFSET('Water Data'!$H$28,0,10*ROW('Water Data'!H157))="","",OFFSET('Water Data'!$H$28,0,10*ROW('Water Data'!H157)))</f>
        <v/>
      </c>
      <c r="CG163" s="271" t="str">
        <f ca="true">+IF(OFFSET('Water Data'!$H$29,0,10*ROW('Water Data'!H157))="","",OFFSET('Water Data'!$H$29,0,10*ROW('Water Data'!H157)))</f>
        <v/>
      </c>
      <c r="CH163" s="271" t="str">
        <f ca="true">+IF(OFFSET('Water Data'!$I$27,0,10*ROW('Water Data'!I157))="","",OFFSET('Water Data'!$I$27,0,10*ROW('Water Data'!I157)))</f>
        <v/>
      </c>
      <c r="CI163" s="271" t="str">
        <f ca="true">+IF(OFFSET('Water Data'!$I$28,0,10*ROW('Water Data'!I157))="","",OFFSET('Water Data'!$I$28,0,10*ROW('Water Data'!I157)))</f>
        <v/>
      </c>
      <c r="CJ163" s="271" t="str">
        <f ca="true">+IF(OFFSET('Water Data'!$I$29,0,10*ROW('Water Data'!I157))="","",OFFSET('Water Data'!$I$29,0,10*ROW('Water Data'!I157)))</f>
        <v/>
      </c>
      <c r="CK163" s="271" t="str">
        <f ca="true">+IF(OFFSET('Sanitation Data'!$D$28,0,10*ROW('Sanitation Data'!D157))="","",OFFSET('Sanitation Data'!$D$28,0,10*ROW('Sanitation Data'!D157)))</f>
        <v/>
      </c>
      <c r="CL163" s="271" t="str">
        <f ca="true">+IF(OFFSET('Sanitation Data'!$D$29,0,10*ROW('Sanitation Data'!D157))="","",OFFSET('Sanitation Data'!$D$29,0,10*ROW('Sanitation Data'!D157)))</f>
        <v/>
      </c>
      <c r="CM163" s="271" t="str">
        <f ca="true">+IF(OFFSET('Sanitation Data'!$D$30,0,10*ROW('Sanitation Data'!D157))="","",OFFSET('Sanitation Data'!$D$30,0,10*ROW('Sanitation Data'!D157)))</f>
        <v/>
      </c>
      <c r="CN163" s="271" t="str">
        <f ca="true">+IF(OFFSET('Sanitation Data'!$D$31,0,10*ROW('Sanitation Data'!D157))="","",OFFSET('Sanitation Data'!$D$31,0,10*ROW('Sanitation Data'!D157)))</f>
        <v/>
      </c>
      <c r="CO163" s="271" t="str">
        <f ca="true">+IF(OFFSET('Sanitation Data'!$D$32,0,10*ROW('Sanitation Data'!D157))="","",OFFSET('Sanitation Data'!$D$32,0,10*ROW('Sanitation Data'!D157)))</f>
        <v/>
      </c>
      <c r="CP163" s="271" t="str">
        <f ca="true">+IF(OFFSET('Sanitation Data'!$E$28,0,10*ROW('Sanitation Data'!E157))="","",OFFSET('Sanitation Data'!$E$28,0,10*ROW('Sanitation Data'!E157)))</f>
        <v/>
      </c>
      <c r="CQ163" s="271" t="str">
        <f ca="true">+IF(OFFSET('Sanitation Data'!$E$29,0,10*ROW('Sanitation Data'!E157))="","",OFFSET('Sanitation Data'!$E$29,0,10*ROW('Sanitation Data'!E157)))</f>
        <v/>
      </c>
      <c r="CR163" s="271" t="str">
        <f ca="true">+IF(OFFSET('Sanitation Data'!$E$30,0,10*ROW('Sanitation Data'!E157))="","",OFFSET('Sanitation Data'!$E$30,0,10*ROW('Sanitation Data'!E157)))</f>
        <v/>
      </c>
      <c r="CS163" s="271" t="str">
        <f ca="true">+IF(OFFSET('Sanitation Data'!$E$31,0,10*ROW('Sanitation Data'!E157))="","",OFFSET('Sanitation Data'!$E$31,0,10*ROW('Sanitation Data'!E157)))</f>
        <v/>
      </c>
      <c r="CT163" s="271" t="str">
        <f ca="true">+IF(OFFSET('Sanitation Data'!$E$32,0,10*ROW('Sanitation Data'!E157))="","",OFFSET('Sanitation Data'!$E$32,0,10*ROW('Sanitation Data'!E157)))</f>
        <v/>
      </c>
      <c r="CU163" s="271" t="str">
        <f ca="true">+IF(OFFSET('Sanitation Data'!$F$28,0,10*ROW('Sanitation Data'!F157))="","",OFFSET('Sanitation Data'!$F$28,0,10*ROW('Sanitation Data'!F157)))</f>
        <v/>
      </c>
      <c r="CV163" s="271" t="str">
        <f ca="true">+IF(OFFSET('Sanitation Data'!$F$29,0,10*ROW('Sanitation Data'!F157))="","",OFFSET('Sanitation Data'!$F$29,0,10*ROW('Sanitation Data'!F157)))</f>
        <v/>
      </c>
      <c r="CW163" s="271" t="str">
        <f ca="true">+IF(OFFSET('Sanitation Data'!$F$30,0,10*ROW('Sanitation Data'!F157))="","",OFFSET('Sanitation Data'!$F$30,0,10*ROW('Sanitation Data'!F157)))</f>
        <v/>
      </c>
      <c r="CX163" s="271" t="str">
        <f ca="true">+IF(OFFSET('Sanitation Data'!$F$31,0,10*ROW('Sanitation Data'!F157))="","",OFFSET('Sanitation Data'!$F$31,0,10*ROW('Sanitation Data'!F157)))</f>
        <v/>
      </c>
      <c r="CY163" s="271" t="str">
        <f ca="true">+IF(OFFSET('Sanitation Data'!$F$32,0,10*ROW('Sanitation Data'!F157))="","",OFFSET('Sanitation Data'!$F$32,0,10*ROW('Sanitation Data'!F157)))</f>
        <v/>
      </c>
      <c r="CZ163" s="271" t="str">
        <f ca="true">+IF(OFFSET('Sanitation Data'!$G$28,0,10*ROW('Sanitation Data'!G157))="","",OFFSET('Sanitation Data'!$G$28,0,10*ROW('Sanitation Data'!G157)))</f>
        <v/>
      </c>
      <c r="DA163" s="271" t="str">
        <f ca="true">+IF(OFFSET('Sanitation Data'!$G$29,0,10*ROW('Sanitation Data'!G157))="","",OFFSET('Sanitation Data'!$G$29,0,10*ROW('Sanitation Data'!G157)))</f>
        <v/>
      </c>
      <c r="DB163" s="271" t="str">
        <f ca="true">+IF(OFFSET('Sanitation Data'!$G$30,0,10*ROW('Sanitation Data'!G157))="","",OFFSET('Sanitation Data'!$G$30,0,10*ROW('Sanitation Data'!G157)))</f>
        <v/>
      </c>
      <c r="DC163" s="271" t="str">
        <f ca="true">+IF(OFFSET('Sanitation Data'!$G$31,0,10*ROW('Sanitation Data'!G157))="","",OFFSET('Sanitation Data'!$G$31,0,10*ROW('Sanitation Data'!G157)))</f>
        <v/>
      </c>
      <c r="DD163" s="271" t="str">
        <f ca="true">+IF(OFFSET('Sanitation Data'!$G$32,0,10*ROW('Sanitation Data'!G157))="","",OFFSET('Sanitation Data'!$G$32,0,10*ROW('Sanitation Data'!G157)))</f>
        <v/>
      </c>
      <c r="DE163" s="271" t="str">
        <f ca="true">+IF(OFFSET('Sanitation Data'!$H$28,0,10*ROW('Sanitation Data'!H157))="","",OFFSET('Sanitation Data'!$H$28,0,10*ROW('Sanitation Data'!H157)))</f>
        <v/>
      </c>
      <c r="DF163" s="271" t="str">
        <f ca="true">+IF(OFFSET('Sanitation Data'!$H$29,0,10*ROW('Sanitation Data'!H157))="","",OFFSET('Sanitation Data'!$H$29,0,10*ROW('Sanitation Data'!H157)))</f>
        <v/>
      </c>
      <c r="DG163" s="271" t="str">
        <f ca="true">+IF(OFFSET('Sanitation Data'!$H$30,0,10*ROW('Sanitation Data'!H157))="","",OFFSET('Sanitation Data'!$H$30,0,10*ROW('Sanitation Data'!H157)))</f>
        <v/>
      </c>
      <c r="DH163" s="271" t="str">
        <f ca="true">+IF(OFFSET('Sanitation Data'!$H$31,0,10*ROW('Sanitation Data'!H157))="","",OFFSET('Sanitation Data'!$H$31,0,10*ROW('Sanitation Data'!H157)))</f>
        <v/>
      </c>
      <c r="DI163" s="271" t="str">
        <f ca="true">+IF(OFFSET('Sanitation Data'!$H$32,0,10*ROW('Sanitation Data'!H157))="","",OFFSET('Sanitation Data'!$H$32,0,10*ROW('Sanitation Data'!H157)))</f>
        <v/>
      </c>
      <c r="DJ163" s="271" t="str">
        <f ca="true">+IF(OFFSET('Sanitation Data'!$I$28,0,10*ROW('Sanitation Data'!I157))="","",OFFSET('Sanitation Data'!$I$28,0,10*ROW('Sanitation Data'!I157)))</f>
        <v/>
      </c>
      <c r="DK163" s="271" t="str">
        <f ca="true">+IF(OFFSET('Sanitation Data'!$I$29,0,10*ROW('Sanitation Data'!I157))="","",OFFSET('Sanitation Data'!$I$29,0,10*ROW('Sanitation Data'!I157)))</f>
        <v/>
      </c>
      <c r="DL163" s="271" t="str">
        <f ca="true">+IF(OFFSET('Sanitation Data'!$I$30,0,10*ROW('Sanitation Data'!I157))="","",OFFSET('Sanitation Data'!$I$30,0,10*ROW('Sanitation Data'!I157)))</f>
        <v/>
      </c>
      <c r="DM163" s="271" t="str">
        <f ca="true">+IF(OFFSET('Sanitation Data'!$I$31,0,10*ROW('Sanitation Data'!I157))="","",OFFSET('Sanitation Data'!$I$31,0,10*ROW('Sanitation Data'!I157)))</f>
        <v/>
      </c>
      <c r="DN163" s="271" t="str">
        <f ca="true">+IF(OFFSET('Sanitation Data'!$I$32,0,10*ROW('Sanitation Data'!I157))="","",OFFSET('Sanitation Data'!$I$32,0,10*ROW('Sanitation Data'!I157)))</f>
        <v/>
      </c>
      <c r="DO163" s="271" t="str">
        <f ca="true">+IF(OFFSET('Hygiene Data'!$D$11,0,10*ROW('Hygiene Data'!D157))="","",OFFSET('Hygiene Data'!$D$11,0,10*ROW('Hygiene Data'!D157)))</f>
        <v/>
      </c>
      <c r="DP163" s="271" t="str">
        <f ca="true">+IF(OFFSET('Hygiene Data'!$D$12,0,10*ROW('Hygiene Data'!D157))="","",OFFSET('Hygiene Data'!$D$12,0,10*ROW('Hygiene Data'!D157)))</f>
        <v/>
      </c>
      <c r="DQ163" s="271" t="str">
        <f ca="true">+IF(OFFSET('Hygiene Data'!$D$13,0,10*ROW('Hygiene Data'!D157))="","",OFFSET('Hygiene Data'!$D$13,0,10*ROW('Hygiene Data'!D157)))</f>
        <v/>
      </c>
      <c r="DR163" s="271" t="str">
        <f ca="true">+IF(OFFSET('Hygiene Data'!$E$11,0,10*ROW('Hygiene Data'!E157))="","",OFFSET('Hygiene Data'!$E$11,0,10*ROW('Hygiene Data'!E157)))</f>
        <v/>
      </c>
      <c r="DS163" s="271" t="str">
        <f ca="true">+IF(OFFSET('Hygiene Data'!$E$12,0,10*ROW('Hygiene Data'!E157))="","",OFFSET('Hygiene Data'!$E$12,0,10*ROW('Hygiene Data'!E157)))</f>
        <v/>
      </c>
      <c r="DT163" s="271" t="str">
        <f ca="true">+IF(OFFSET('Hygiene Data'!$E$13,0,10*ROW('Hygiene Data'!E157))="","",OFFSET('Hygiene Data'!$E$13,0,10*ROW('Hygiene Data'!E157)))</f>
        <v/>
      </c>
      <c r="DU163" s="271" t="str">
        <f ca="true">+IF(OFFSET('Hygiene Data'!$F$11,0,10*ROW('Hygiene Data'!F157))="","",OFFSET('Hygiene Data'!$F$11,0,10*ROW('Hygiene Data'!F157)))</f>
        <v/>
      </c>
      <c r="DV163" s="271" t="str">
        <f ca="true">+IF(OFFSET('Hygiene Data'!$F$12,0,10*ROW('Hygiene Data'!F157))="","",OFFSET('Hygiene Data'!$F$12,0,10*ROW('Hygiene Data'!F157)))</f>
        <v/>
      </c>
      <c r="DW163" s="271" t="str">
        <f ca="true">+IF(OFFSET('Hygiene Data'!$F$13,0,10*ROW('Hygiene Data'!F157))="","",OFFSET('Hygiene Data'!$F$13,0,10*ROW('Hygiene Data'!F157)))</f>
        <v/>
      </c>
      <c r="DX163" s="271" t="str">
        <f ca="true">+IF(OFFSET('Hygiene Data'!$G$11,0,10*ROW('Hygiene Data'!G157))="","",OFFSET('Hygiene Data'!$G$11,0,10*ROW('Hygiene Data'!G157)))</f>
        <v/>
      </c>
      <c r="DY163" s="271" t="str">
        <f ca="true">+IF(OFFSET('Hygiene Data'!$G$12,0,10*ROW('Hygiene Data'!G157))="","",OFFSET('Hygiene Data'!$G$12,0,10*ROW('Hygiene Data'!G157)))</f>
        <v/>
      </c>
      <c r="DZ163" s="271" t="str">
        <f ca="true">+IF(OFFSET('Hygiene Data'!$G$13,0,10*ROW('Hygiene Data'!G157))="","",OFFSET('Hygiene Data'!$G$13,0,10*ROW('Hygiene Data'!G157)))</f>
        <v/>
      </c>
      <c r="EA163" s="271" t="str">
        <f ca="true">+IF(OFFSET('Hygiene Data'!$H$11,0,10*ROW('Hygiene Data'!H157))="","",OFFSET('Hygiene Data'!$H$11,0,10*ROW('Hygiene Data'!H157)))</f>
        <v/>
      </c>
      <c r="EB163" s="271" t="str">
        <f ca="true">+IF(OFFSET('Hygiene Data'!$H$12,0,10*ROW('Hygiene Data'!H157))="","",OFFSET('Hygiene Data'!$H$12,0,10*ROW('Hygiene Data'!H157)))</f>
        <v/>
      </c>
      <c r="EC163" s="271" t="str">
        <f ca="true">+IF(OFFSET('Hygiene Data'!$H$13,0,10*ROW('Hygiene Data'!H157))="","",OFFSET('Hygiene Data'!$H$13,0,10*ROW('Hygiene Data'!H157)))</f>
        <v/>
      </c>
      <c r="ED163" s="271" t="str">
        <f ca="true">+IF(OFFSET('Hygiene Data'!$I$11,0,10*ROW('Hygiene Data'!I157))="","",OFFSET('Hygiene Data'!$I$11,0,10*ROW('Hygiene Data'!I157)))</f>
        <v/>
      </c>
      <c r="EE163" s="271" t="str">
        <f ca="true">+IF(OFFSET('Hygiene Data'!$I$12,0,10*ROW('Hygiene Data'!I157))="","",OFFSET('Hygiene Data'!$I$12,0,10*ROW('Hygiene Data'!I157)))</f>
        <v/>
      </c>
      <c r="EF163" s="271"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27"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1"/>
      <c r="BS164" s="271" t="str">
        <f ca="true">+IF(OFFSET('Water Data'!$D$27,0,10*ROW('Water Data'!D158))="","",OFFSET('Water Data'!$D$27,0,10*ROW('Water Data'!D158)))</f>
        <v/>
      </c>
      <c r="BT164" s="271" t="str">
        <f ca="true">+IF(OFFSET('Water Data'!$D$28,0,10*ROW('Water Data'!D158))="","",OFFSET('Water Data'!$D$28,0,10*ROW('Water Data'!D158)))</f>
        <v/>
      </c>
      <c r="BU164" s="271" t="str">
        <f ca="true">+IF(OFFSET('Water Data'!$D$29,0,10*ROW('Water Data'!D158))="","",OFFSET('Water Data'!$D$29,0,10*ROW('Water Data'!D158)))</f>
        <v/>
      </c>
      <c r="BV164" s="271" t="str">
        <f ca="true">+IF(OFFSET('Water Data'!$E$27,0,10*ROW('Water Data'!E158))="","",OFFSET('Water Data'!$E$27,0,10*ROW('Water Data'!E158)))</f>
        <v/>
      </c>
      <c r="BW164" s="271" t="str">
        <f ca="true">+IF(OFFSET('Water Data'!$E$28,0,10*ROW('Water Data'!E158))="","",OFFSET('Water Data'!$E$28,0,10*ROW('Water Data'!E158)))</f>
        <v/>
      </c>
      <c r="BX164" s="271" t="str">
        <f ca="true">+IF(OFFSET('Water Data'!$E$29,0,10*ROW('Water Data'!E158))="","",OFFSET('Water Data'!$E$29,0,10*ROW('Water Data'!E158)))</f>
        <v/>
      </c>
      <c r="BY164" s="271" t="str">
        <f ca="true">+IF(OFFSET('Water Data'!$F$27,0,10*ROW('Water Data'!F158))="","",OFFSET('Water Data'!$F$27,0,10*ROW('Water Data'!F158)))</f>
        <v/>
      </c>
      <c r="BZ164" s="271" t="str">
        <f ca="true">+IF(OFFSET('Water Data'!$F$28,0,10*ROW('Water Data'!F158))="","",OFFSET('Water Data'!$F$28,0,10*ROW('Water Data'!F158)))</f>
        <v/>
      </c>
      <c r="CA164" s="271" t="str">
        <f ca="true">+IF(OFFSET('Water Data'!$F$29,0,10*ROW('Water Data'!F158))="","",OFFSET('Water Data'!$F$29,0,10*ROW('Water Data'!F158)))</f>
        <v/>
      </c>
      <c r="CB164" s="271" t="str">
        <f ca="true">+IF(OFFSET('Water Data'!$G$27,0,10*ROW('Water Data'!G158))="","",OFFSET('Water Data'!$G$27,0,10*ROW('Water Data'!G158)))</f>
        <v/>
      </c>
      <c r="CC164" s="271" t="str">
        <f ca="true">+IF(OFFSET('Water Data'!$G$28,0,10*ROW('Water Data'!G158))="","",OFFSET('Water Data'!$G$28,0,10*ROW('Water Data'!G158)))</f>
        <v/>
      </c>
      <c r="CD164" s="271" t="str">
        <f ca="true">+IF(OFFSET('Water Data'!$G$29,0,10*ROW('Water Data'!G158))="","",OFFSET('Water Data'!$G$29,0,10*ROW('Water Data'!G158)))</f>
        <v/>
      </c>
      <c r="CE164" s="271" t="str">
        <f ca="true">+IF(OFFSET('Water Data'!$H$27,0,10*ROW('Water Data'!H158))="","",OFFSET('Water Data'!$H$27,0,10*ROW('Water Data'!H158)))</f>
        <v/>
      </c>
      <c r="CF164" s="271" t="str">
        <f ca="true">+IF(OFFSET('Water Data'!$H$28,0,10*ROW('Water Data'!H158))="","",OFFSET('Water Data'!$H$28,0,10*ROW('Water Data'!H158)))</f>
        <v/>
      </c>
      <c r="CG164" s="271" t="str">
        <f ca="true">+IF(OFFSET('Water Data'!$H$29,0,10*ROW('Water Data'!H158))="","",OFFSET('Water Data'!$H$29,0,10*ROW('Water Data'!H158)))</f>
        <v/>
      </c>
      <c r="CH164" s="271" t="str">
        <f ca="true">+IF(OFFSET('Water Data'!$I$27,0,10*ROW('Water Data'!I158))="","",OFFSET('Water Data'!$I$27,0,10*ROW('Water Data'!I158)))</f>
        <v/>
      </c>
      <c r="CI164" s="271" t="str">
        <f ca="true">+IF(OFFSET('Water Data'!$I$28,0,10*ROW('Water Data'!I158))="","",OFFSET('Water Data'!$I$28,0,10*ROW('Water Data'!I158)))</f>
        <v/>
      </c>
      <c r="CJ164" s="271" t="str">
        <f ca="true">+IF(OFFSET('Water Data'!$I$29,0,10*ROW('Water Data'!I158))="","",OFFSET('Water Data'!$I$29,0,10*ROW('Water Data'!I158)))</f>
        <v/>
      </c>
      <c r="CK164" s="271" t="str">
        <f ca="true">+IF(OFFSET('Sanitation Data'!$D$28,0,10*ROW('Sanitation Data'!D158))="","",OFFSET('Sanitation Data'!$D$28,0,10*ROW('Sanitation Data'!D158)))</f>
        <v/>
      </c>
      <c r="CL164" s="271" t="str">
        <f ca="true">+IF(OFFSET('Sanitation Data'!$D$29,0,10*ROW('Sanitation Data'!D158))="","",OFFSET('Sanitation Data'!$D$29,0,10*ROW('Sanitation Data'!D158)))</f>
        <v/>
      </c>
      <c r="CM164" s="271" t="str">
        <f ca="true">+IF(OFFSET('Sanitation Data'!$D$30,0,10*ROW('Sanitation Data'!D158))="","",OFFSET('Sanitation Data'!$D$30,0,10*ROW('Sanitation Data'!D158)))</f>
        <v/>
      </c>
      <c r="CN164" s="271" t="str">
        <f ca="true">+IF(OFFSET('Sanitation Data'!$D$31,0,10*ROW('Sanitation Data'!D158))="","",OFFSET('Sanitation Data'!$D$31,0,10*ROW('Sanitation Data'!D158)))</f>
        <v/>
      </c>
      <c r="CO164" s="271" t="str">
        <f ca="true">+IF(OFFSET('Sanitation Data'!$D$32,0,10*ROW('Sanitation Data'!D158))="","",OFFSET('Sanitation Data'!$D$32,0,10*ROW('Sanitation Data'!D158)))</f>
        <v/>
      </c>
      <c r="CP164" s="271" t="str">
        <f ca="true">+IF(OFFSET('Sanitation Data'!$E$28,0,10*ROW('Sanitation Data'!E158))="","",OFFSET('Sanitation Data'!$E$28,0,10*ROW('Sanitation Data'!E158)))</f>
        <v/>
      </c>
      <c r="CQ164" s="271" t="str">
        <f ca="true">+IF(OFFSET('Sanitation Data'!$E$29,0,10*ROW('Sanitation Data'!E158))="","",OFFSET('Sanitation Data'!$E$29,0,10*ROW('Sanitation Data'!E158)))</f>
        <v/>
      </c>
      <c r="CR164" s="271" t="str">
        <f ca="true">+IF(OFFSET('Sanitation Data'!$E$30,0,10*ROW('Sanitation Data'!E158))="","",OFFSET('Sanitation Data'!$E$30,0,10*ROW('Sanitation Data'!E158)))</f>
        <v/>
      </c>
      <c r="CS164" s="271" t="str">
        <f ca="true">+IF(OFFSET('Sanitation Data'!$E$31,0,10*ROW('Sanitation Data'!E158))="","",OFFSET('Sanitation Data'!$E$31,0,10*ROW('Sanitation Data'!E158)))</f>
        <v/>
      </c>
      <c r="CT164" s="271" t="str">
        <f ca="true">+IF(OFFSET('Sanitation Data'!$E$32,0,10*ROW('Sanitation Data'!E158))="","",OFFSET('Sanitation Data'!$E$32,0,10*ROW('Sanitation Data'!E158)))</f>
        <v/>
      </c>
      <c r="CU164" s="271" t="str">
        <f ca="true">+IF(OFFSET('Sanitation Data'!$F$28,0,10*ROW('Sanitation Data'!F158))="","",OFFSET('Sanitation Data'!$F$28,0,10*ROW('Sanitation Data'!F158)))</f>
        <v/>
      </c>
      <c r="CV164" s="271" t="str">
        <f ca="true">+IF(OFFSET('Sanitation Data'!$F$29,0,10*ROW('Sanitation Data'!F158))="","",OFFSET('Sanitation Data'!$F$29,0,10*ROW('Sanitation Data'!F158)))</f>
        <v/>
      </c>
      <c r="CW164" s="271" t="str">
        <f ca="true">+IF(OFFSET('Sanitation Data'!$F$30,0,10*ROW('Sanitation Data'!F158))="","",OFFSET('Sanitation Data'!$F$30,0,10*ROW('Sanitation Data'!F158)))</f>
        <v/>
      </c>
      <c r="CX164" s="271" t="str">
        <f ca="true">+IF(OFFSET('Sanitation Data'!$F$31,0,10*ROW('Sanitation Data'!F158))="","",OFFSET('Sanitation Data'!$F$31,0,10*ROW('Sanitation Data'!F158)))</f>
        <v/>
      </c>
      <c r="CY164" s="271" t="str">
        <f ca="true">+IF(OFFSET('Sanitation Data'!$F$32,0,10*ROW('Sanitation Data'!F158))="","",OFFSET('Sanitation Data'!$F$32,0,10*ROW('Sanitation Data'!F158)))</f>
        <v/>
      </c>
      <c r="CZ164" s="271" t="str">
        <f ca="true">+IF(OFFSET('Sanitation Data'!$G$28,0,10*ROW('Sanitation Data'!G158))="","",OFFSET('Sanitation Data'!$G$28,0,10*ROW('Sanitation Data'!G158)))</f>
        <v/>
      </c>
      <c r="DA164" s="271" t="str">
        <f ca="true">+IF(OFFSET('Sanitation Data'!$G$29,0,10*ROW('Sanitation Data'!G158))="","",OFFSET('Sanitation Data'!$G$29,0,10*ROW('Sanitation Data'!G158)))</f>
        <v/>
      </c>
      <c r="DB164" s="271" t="str">
        <f ca="true">+IF(OFFSET('Sanitation Data'!$G$30,0,10*ROW('Sanitation Data'!G158))="","",OFFSET('Sanitation Data'!$G$30,0,10*ROW('Sanitation Data'!G158)))</f>
        <v/>
      </c>
      <c r="DC164" s="271" t="str">
        <f ca="true">+IF(OFFSET('Sanitation Data'!$G$31,0,10*ROW('Sanitation Data'!G158))="","",OFFSET('Sanitation Data'!$G$31,0,10*ROW('Sanitation Data'!G158)))</f>
        <v/>
      </c>
      <c r="DD164" s="271" t="str">
        <f ca="true">+IF(OFFSET('Sanitation Data'!$G$32,0,10*ROW('Sanitation Data'!G158))="","",OFFSET('Sanitation Data'!$G$32,0,10*ROW('Sanitation Data'!G158)))</f>
        <v/>
      </c>
      <c r="DE164" s="271" t="str">
        <f ca="true">+IF(OFFSET('Sanitation Data'!$H$28,0,10*ROW('Sanitation Data'!H158))="","",OFFSET('Sanitation Data'!$H$28,0,10*ROW('Sanitation Data'!H158)))</f>
        <v/>
      </c>
      <c r="DF164" s="271" t="str">
        <f ca="true">+IF(OFFSET('Sanitation Data'!$H$29,0,10*ROW('Sanitation Data'!H158))="","",OFFSET('Sanitation Data'!$H$29,0,10*ROW('Sanitation Data'!H158)))</f>
        <v/>
      </c>
      <c r="DG164" s="271" t="str">
        <f ca="true">+IF(OFFSET('Sanitation Data'!$H$30,0,10*ROW('Sanitation Data'!H158))="","",OFFSET('Sanitation Data'!$H$30,0,10*ROW('Sanitation Data'!H158)))</f>
        <v/>
      </c>
      <c r="DH164" s="271" t="str">
        <f ca="true">+IF(OFFSET('Sanitation Data'!$H$31,0,10*ROW('Sanitation Data'!H158))="","",OFFSET('Sanitation Data'!$H$31,0,10*ROW('Sanitation Data'!H158)))</f>
        <v/>
      </c>
      <c r="DI164" s="271" t="str">
        <f ca="true">+IF(OFFSET('Sanitation Data'!$H$32,0,10*ROW('Sanitation Data'!H158))="","",OFFSET('Sanitation Data'!$H$32,0,10*ROW('Sanitation Data'!H158)))</f>
        <v/>
      </c>
      <c r="DJ164" s="271" t="str">
        <f ca="true">+IF(OFFSET('Sanitation Data'!$I$28,0,10*ROW('Sanitation Data'!I158))="","",OFFSET('Sanitation Data'!$I$28,0,10*ROW('Sanitation Data'!I158)))</f>
        <v/>
      </c>
      <c r="DK164" s="271" t="str">
        <f ca="true">+IF(OFFSET('Sanitation Data'!$I$29,0,10*ROW('Sanitation Data'!I158))="","",OFFSET('Sanitation Data'!$I$29,0,10*ROW('Sanitation Data'!I158)))</f>
        <v/>
      </c>
      <c r="DL164" s="271" t="str">
        <f ca="true">+IF(OFFSET('Sanitation Data'!$I$30,0,10*ROW('Sanitation Data'!I158))="","",OFFSET('Sanitation Data'!$I$30,0,10*ROW('Sanitation Data'!I158)))</f>
        <v/>
      </c>
      <c r="DM164" s="271" t="str">
        <f ca="true">+IF(OFFSET('Sanitation Data'!$I$31,0,10*ROW('Sanitation Data'!I158))="","",OFFSET('Sanitation Data'!$I$31,0,10*ROW('Sanitation Data'!I158)))</f>
        <v/>
      </c>
      <c r="DN164" s="271" t="str">
        <f ca="true">+IF(OFFSET('Sanitation Data'!$I$32,0,10*ROW('Sanitation Data'!I158))="","",OFFSET('Sanitation Data'!$I$32,0,10*ROW('Sanitation Data'!I158)))</f>
        <v/>
      </c>
      <c r="DO164" s="271" t="str">
        <f ca="true">+IF(OFFSET('Hygiene Data'!$D$11,0,10*ROW('Hygiene Data'!D158))="","",OFFSET('Hygiene Data'!$D$11,0,10*ROW('Hygiene Data'!D158)))</f>
        <v/>
      </c>
      <c r="DP164" s="271" t="str">
        <f ca="true">+IF(OFFSET('Hygiene Data'!$D$12,0,10*ROW('Hygiene Data'!D158))="","",OFFSET('Hygiene Data'!$D$12,0,10*ROW('Hygiene Data'!D158)))</f>
        <v/>
      </c>
      <c r="DQ164" s="271" t="str">
        <f ca="true">+IF(OFFSET('Hygiene Data'!$D$13,0,10*ROW('Hygiene Data'!D158))="","",OFFSET('Hygiene Data'!$D$13,0,10*ROW('Hygiene Data'!D158)))</f>
        <v/>
      </c>
      <c r="DR164" s="271" t="str">
        <f ca="true">+IF(OFFSET('Hygiene Data'!$E$11,0,10*ROW('Hygiene Data'!E158))="","",OFFSET('Hygiene Data'!$E$11,0,10*ROW('Hygiene Data'!E158)))</f>
        <v/>
      </c>
      <c r="DS164" s="271" t="str">
        <f ca="true">+IF(OFFSET('Hygiene Data'!$E$12,0,10*ROW('Hygiene Data'!E158))="","",OFFSET('Hygiene Data'!$E$12,0,10*ROW('Hygiene Data'!E158)))</f>
        <v/>
      </c>
      <c r="DT164" s="271" t="str">
        <f ca="true">+IF(OFFSET('Hygiene Data'!$E$13,0,10*ROW('Hygiene Data'!E158))="","",OFFSET('Hygiene Data'!$E$13,0,10*ROW('Hygiene Data'!E158)))</f>
        <v/>
      </c>
      <c r="DU164" s="271" t="str">
        <f ca="true">+IF(OFFSET('Hygiene Data'!$F$11,0,10*ROW('Hygiene Data'!F158))="","",OFFSET('Hygiene Data'!$F$11,0,10*ROW('Hygiene Data'!F158)))</f>
        <v/>
      </c>
      <c r="DV164" s="271" t="str">
        <f ca="true">+IF(OFFSET('Hygiene Data'!$F$12,0,10*ROW('Hygiene Data'!F158))="","",OFFSET('Hygiene Data'!$F$12,0,10*ROW('Hygiene Data'!F158)))</f>
        <v/>
      </c>
      <c r="DW164" s="271" t="str">
        <f ca="true">+IF(OFFSET('Hygiene Data'!$F$13,0,10*ROW('Hygiene Data'!F158))="","",OFFSET('Hygiene Data'!$F$13,0,10*ROW('Hygiene Data'!F158)))</f>
        <v/>
      </c>
      <c r="DX164" s="271" t="str">
        <f ca="true">+IF(OFFSET('Hygiene Data'!$G$11,0,10*ROW('Hygiene Data'!G158))="","",OFFSET('Hygiene Data'!$G$11,0,10*ROW('Hygiene Data'!G158)))</f>
        <v/>
      </c>
      <c r="DY164" s="271" t="str">
        <f ca="true">+IF(OFFSET('Hygiene Data'!$G$12,0,10*ROW('Hygiene Data'!G158))="","",OFFSET('Hygiene Data'!$G$12,0,10*ROW('Hygiene Data'!G158)))</f>
        <v/>
      </c>
      <c r="DZ164" s="271" t="str">
        <f ca="true">+IF(OFFSET('Hygiene Data'!$G$13,0,10*ROW('Hygiene Data'!G158))="","",OFFSET('Hygiene Data'!$G$13,0,10*ROW('Hygiene Data'!G158)))</f>
        <v/>
      </c>
      <c r="EA164" s="271" t="str">
        <f ca="true">+IF(OFFSET('Hygiene Data'!$H$11,0,10*ROW('Hygiene Data'!H158))="","",OFFSET('Hygiene Data'!$H$11,0,10*ROW('Hygiene Data'!H158)))</f>
        <v/>
      </c>
      <c r="EB164" s="271" t="str">
        <f ca="true">+IF(OFFSET('Hygiene Data'!$H$12,0,10*ROW('Hygiene Data'!H158))="","",OFFSET('Hygiene Data'!$H$12,0,10*ROW('Hygiene Data'!H158)))</f>
        <v/>
      </c>
      <c r="EC164" s="271" t="str">
        <f ca="true">+IF(OFFSET('Hygiene Data'!$H$13,0,10*ROW('Hygiene Data'!H158))="","",OFFSET('Hygiene Data'!$H$13,0,10*ROW('Hygiene Data'!H158)))</f>
        <v/>
      </c>
      <c r="ED164" s="271" t="str">
        <f ca="true">+IF(OFFSET('Hygiene Data'!$I$11,0,10*ROW('Hygiene Data'!I158))="","",OFFSET('Hygiene Data'!$I$11,0,10*ROW('Hygiene Data'!I158)))</f>
        <v/>
      </c>
      <c r="EE164" s="271" t="str">
        <f ca="true">+IF(OFFSET('Hygiene Data'!$I$12,0,10*ROW('Hygiene Data'!I158))="","",OFFSET('Hygiene Data'!$I$12,0,10*ROW('Hygiene Data'!I158)))</f>
        <v/>
      </c>
      <c r="EF164" s="271"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27"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1"/>
      <c r="BS165" s="271" t="str">
        <f ca="true">+IF(OFFSET('Water Data'!$D$27,0,10*ROW('Water Data'!D159))="","",OFFSET('Water Data'!$D$27,0,10*ROW('Water Data'!D159)))</f>
        <v/>
      </c>
      <c r="BT165" s="271" t="str">
        <f ca="true">+IF(OFFSET('Water Data'!$D$28,0,10*ROW('Water Data'!D159))="","",OFFSET('Water Data'!$D$28,0,10*ROW('Water Data'!D159)))</f>
        <v/>
      </c>
      <c r="BU165" s="271" t="str">
        <f ca="true">+IF(OFFSET('Water Data'!$D$29,0,10*ROW('Water Data'!D159))="","",OFFSET('Water Data'!$D$29,0,10*ROW('Water Data'!D159)))</f>
        <v/>
      </c>
      <c r="BV165" s="271" t="str">
        <f ca="true">+IF(OFFSET('Water Data'!$E$27,0,10*ROW('Water Data'!E159))="","",OFFSET('Water Data'!$E$27,0,10*ROW('Water Data'!E159)))</f>
        <v/>
      </c>
      <c r="BW165" s="271" t="str">
        <f ca="true">+IF(OFFSET('Water Data'!$E$28,0,10*ROW('Water Data'!E159))="","",OFFSET('Water Data'!$E$28,0,10*ROW('Water Data'!E159)))</f>
        <v/>
      </c>
      <c r="BX165" s="271" t="str">
        <f ca="true">+IF(OFFSET('Water Data'!$E$29,0,10*ROW('Water Data'!E159))="","",OFFSET('Water Data'!$E$29,0,10*ROW('Water Data'!E159)))</f>
        <v/>
      </c>
      <c r="BY165" s="271" t="str">
        <f ca="true">+IF(OFFSET('Water Data'!$F$27,0,10*ROW('Water Data'!F159))="","",OFFSET('Water Data'!$F$27,0,10*ROW('Water Data'!F159)))</f>
        <v/>
      </c>
      <c r="BZ165" s="271" t="str">
        <f ca="true">+IF(OFFSET('Water Data'!$F$28,0,10*ROW('Water Data'!F159))="","",OFFSET('Water Data'!$F$28,0,10*ROW('Water Data'!F159)))</f>
        <v/>
      </c>
      <c r="CA165" s="271" t="str">
        <f ca="true">+IF(OFFSET('Water Data'!$F$29,0,10*ROW('Water Data'!F159))="","",OFFSET('Water Data'!$F$29,0,10*ROW('Water Data'!F159)))</f>
        <v/>
      </c>
      <c r="CB165" s="271" t="str">
        <f ca="true">+IF(OFFSET('Water Data'!$G$27,0,10*ROW('Water Data'!G159))="","",OFFSET('Water Data'!$G$27,0,10*ROW('Water Data'!G159)))</f>
        <v/>
      </c>
      <c r="CC165" s="271" t="str">
        <f ca="true">+IF(OFFSET('Water Data'!$G$28,0,10*ROW('Water Data'!G159))="","",OFFSET('Water Data'!$G$28,0,10*ROW('Water Data'!G159)))</f>
        <v/>
      </c>
      <c r="CD165" s="271" t="str">
        <f ca="true">+IF(OFFSET('Water Data'!$G$29,0,10*ROW('Water Data'!G159))="","",OFFSET('Water Data'!$G$29,0,10*ROW('Water Data'!G159)))</f>
        <v/>
      </c>
      <c r="CE165" s="271" t="str">
        <f ca="true">+IF(OFFSET('Water Data'!$H$27,0,10*ROW('Water Data'!H159))="","",OFFSET('Water Data'!$H$27,0,10*ROW('Water Data'!H159)))</f>
        <v/>
      </c>
      <c r="CF165" s="271" t="str">
        <f ca="true">+IF(OFFSET('Water Data'!$H$28,0,10*ROW('Water Data'!H159))="","",OFFSET('Water Data'!$H$28,0,10*ROW('Water Data'!H159)))</f>
        <v/>
      </c>
      <c r="CG165" s="271" t="str">
        <f ca="true">+IF(OFFSET('Water Data'!$H$29,0,10*ROW('Water Data'!H159))="","",OFFSET('Water Data'!$H$29,0,10*ROW('Water Data'!H159)))</f>
        <v/>
      </c>
      <c r="CH165" s="271" t="str">
        <f ca="true">+IF(OFFSET('Water Data'!$I$27,0,10*ROW('Water Data'!I159))="","",OFFSET('Water Data'!$I$27,0,10*ROW('Water Data'!I159)))</f>
        <v/>
      </c>
      <c r="CI165" s="271" t="str">
        <f ca="true">+IF(OFFSET('Water Data'!$I$28,0,10*ROW('Water Data'!I159))="","",OFFSET('Water Data'!$I$28,0,10*ROW('Water Data'!I159)))</f>
        <v/>
      </c>
      <c r="CJ165" s="271" t="str">
        <f ca="true">+IF(OFFSET('Water Data'!$I$29,0,10*ROW('Water Data'!I159))="","",OFFSET('Water Data'!$I$29,0,10*ROW('Water Data'!I159)))</f>
        <v/>
      </c>
      <c r="CK165" s="271" t="str">
        <f ca="true">+IF(OFFSET('Sanitation Data'!$D$28,0,10*ROW('Sanitation Data'!D159))="","",OFFSET('Sanitation Data'!$D$28,0,10*ROW('Sanitation Data'!D159)))</f>
        <v/>
      </c>
      <c r="CL165" s="271" t="str">
        <f ca="true">+IF(OFFSET('Sanitation Data'!$D$29,0,10*ROW('Sanitation Data'!D159))="","",OFFSET('Sanitation Data'!$D$29,0,10*ROW('Sanitation Data'!D159)))</f>
        <v/>
      </c>
      <c r="CM165" s="271" t="str">
        <f ca="true">+IF(OFFSET('Sanitation Data'!$D$30,0,10*ROW('Sanitation Data'!D159))="","",OFFSET('Sanitation Data'!$D$30,0,10*ROW('Sanitation Data'!D159)))</f>
        <v/>
      </c>
      <c r="CN165" s="271" t="str">
        <f ca="true">+IF(OFFSET('Sanitation Data'!$D$31,0,10*ROW('Sanitation Data'!D159))="","",OFFSET('Sanitation Data'!$D$31,0,10*ROW('Sanitation Data'!D159)))</f>
        <v/>
      </c>
      <c r="CO165" s="271" t="str">
        <f ca="true">+IF(OFFSET('Sanitation Data'!$D$32,0,10*ROW('Sanitation Data'!D159))="","",OFFSET('Sanitation Data'!$D$32,0,10*ROW('Sanitation Data'!D159)))</f>
        <v/>
      </c>
      <c r="CP165" s="271" t="str">
        <f ca="true">+IF(OFFSET('Sanitation Data'!$E$28,0,10*ROW('Sanitation Data'!E159))="","",OFFSET('Sanitation Data'!$E$28,0,10*ROW('Sanitation Data'!E159)))</f>
        <v/>
      </c>
      <c r="CQ165" s="271" t="str">
        <f ca="true">+IF(OFFSET('Sanitation Data'!$E$29,0,10*ROW('Sanitation Data'!E159))="","",OFFSET('Sanitation Data'!$E$29,0,10*ROW('Sanitation Data'!E159)))</f>
        <v/>
      </c>
      <c r="CR165" s="271" t="str">
        <f ca="true">+IF(OFFSET('Sanitation Data'!$E$30,0,10*ROW('Sanitation Data'!E159))="","",OFFSET('Sanitation Data'!$E$30,0,10*ROW('Sanitation Data'!E159)))</f>
        <v/>
      </c>
      <c r="CS165" s="271" t="str">
        <f ca="true">+IF(OFFSET('Sanitation Data'!$E$31,0,10*ROW('Sanitation Data'!E159))="","",OFFSET('Sanitation Data'!$E$31,0,10*ROW('Sanitation Data'!E159)))</f>
        <v/>
      </c>
      <c r="CT165" s="271" t="str">
        <f ca="true">+IF(OFFSET('Sanitation Data'!$E$32,0,10*ROW('Sanitation Data'!E159))="","",OFFSET('Sanitation Data'!$E$32,0,10*ROW('Sanitation Data'!E159)))</f>
        <v/>
      </c>
      <c r="CU165" s="271" t="str">
        <f ca="true">+IF(OFFSET('Sanitation Data'!$F$28,0,10*ROW('Sanitation Data'!F159))="","",OFFSET('Sanitation Data'!$F$28,0,10*ROW('Sanitation Data'!F159)))</f>
        <v/>
      </c>
      <c r="CV165" s="271" t="str">
        <f ca="true">+IF(OFFSET('Sanitation Data'!$F$29,0,10*ROW('Sanitation Data'!F159))="","",OFFSET('Sanitation Data'!$F$29,0,10*ROW('Sanitation Data'!F159)))</f>
        <v/>
      </c>
      <c r="CW165" s="271" t="str">
        <f ca="true">+IF(OFFSET('Sanitation Data'!$F$30,0,10*ROW('Sanitation Data'!F159))="","",OFFSET('Sanitation Data'!$F$30,0,10*ROW('Sanitation Data'!F159)))</f>
        <v/>
      </c>
      <c r="CX165" s="271" t="str">
        <f ca="true">+IF(OFFSET('Sanitation Data'!$F$31,0,10*ROW('Sanitation Data'!F159))="","",OFFSET('Sanitation Data'!$F$31,0,10*ROW('Sanitation Data'!F159)))</f>
        <v/>
      </c>
      <c r="CY165" s="271" t="str">
        <f ca="true">+IF(OFFSET('Sanitation Data'!$F$32,0,10*ROW('Sanitation Data'!F159))="","",OFFSET('Sanitation Data'!$F$32,0,10*ROW('Sanitation Data'!F159)))</f>
        <v/>
      </c>
      <c r="CZ165" s="271" t="str">
        <f ca="true">+IF(OFFSET('Sanitation Data'!$G$28,0,10*ROW('Sanitation Data'!G159))="","",OFFSET('Sanitation Data'!$G$28,0,10*ROW('Sanitation Data'!G159)))</f>
        <v/>
      </c>
      <c r="DA165" s="271" t="str">
        <f ca="true">+IF(OFFSET('Sanitation Data'!$G$29,0,10*ROW('Sanitation Data'!G159))="","",OFFSET('Sanitation Data'!$G$29,0,10*ROW('Sanitation Data'!G159)))</f>
        <v/>
      </c>
      <c r="DB165" s="271" t="str">
        <f ca="true">+IF(OFFSET('Sanitation Data'!$G$30,0,10*ROW('Sanitation Data'!G159))="","",OFFSET('Sanitation Data'!$G$30,0,10*ROW('Sanitation Data'!G159)))</f>
        <v/>
      </c>
      <c r="DC165" s="271" t="str">
        <f ca="true">+IF(OFFSET('Sanitation Data'!$G$31,0,10*ROW('Sanitation Data'!G159))="","",OFFSET('Sanitation Data'!$G$31,0,10*ROW('Sanitation Data'!G159)))</f>
        <v/>
      </c>
      <c r="DD165" s="271" t="str">
        <f ca="true">+IF(OFFSET('Sanitation Data'!$G$32,0,10*ROW('Sanitation Data'!G159))="","",OFFSET('Sanitation Data'!$G$32,0,10*ROW('Sanitation Data'!G159)))</f>
        <v/>
      </c>
      <c r="DE165" s="271" t="str">
        <f ca="true">+IF(OFFSET('Sanitation Data'!$H$28,0,10*ROW('Sanitation Data'!H159))="","",OFFSET('Sanitation Data'!$H$28,0,10*ROW('Sanitation Data'!H159)))</f>
        <v/>
      </c>
      <c r="DF165" s="271" t="str">
        <f ca="true">+IF(OFFSET('Sanitation Data'!$H$29,0,10*ROW('Sanitation Data'!H159))="","",OFFSET('Sanitation Data'!$H$29,0,10*ROW('Sanitation Data'!H159)))</f>
        <v/>
      </c>
      <c r="DG165" s="271" t="str">
        <f ca="true">+IF(OFFSET('Sanitation Data'!$H$30,0,10*ROW('Sanitation Data'!H159))="","",OFFSET('Sanitation Data'!$H$30,0,10*ROW('Sanitation Data'!H159)))</f>
        <v/>
      </c>
      <c r="DH165" s="271" t="str">
        <f ca="true">+IF(OFFSET('Sanitation Data'!$H$31,0,10*ROW('Sanitation Data'!H159))="","",OFFSET('Sanitation Data'!$H$31,0,10*ROW('Sanitation Data'!H159)))</f>
        <v/>
      </c>
      <c r="DI165" s="271" t="str">
        <f ca="true">+IF(OFFSET('Sanitation Data'!$H$32,0,10*ROW('Sanitation Data'!H159))="","",OFFSET('Sanitation Data'!$H$32,0,10*ROW('Sanitation Data'!H159)))</f>
        <v/>
      </c>
      <c r="DJ165" s="271" t="str">
        <f ca="true">+IF(OFFSET('Sanitation Data'!$I$28,0,10*ROW('Sanitation Data'!I159))="","",OFFSET('Sanitation Data'!$I$28,0,10*ROW('Sanitation Data'!I159)))</f>
        <v/>
      </c>
      <c r="DK165" s="271" t="str">
        <f ca="true">+IF(OFFSET('Sanitation Data'!$I$29,0,10*ROW('Sanitation Data'!I159))="","",OFFSET('Sanitation Data'!$I$29,0,10*ROW('Sanitation Data'!I159)))</f>
        <v/>
      </c>
      <c r="DL165" s="271" t="str">
        <f ca="true">+IF(OFFSET('Sanitation Data'!$I$30,0,10*ROW('Sanitation Data'!I159))="","",OFFSET('Sanitation Data'!$I$30,0,10*ROW('Sanitation Data'!I159)))</f>
        <v/>
      </c>
      <c r="DM165" s="271" t="str">
        <f ca="true">+IF(OFFSET('Sanitation Data'!$I$31,0,10*ROW('Sanitation Data'!I159))="","",OFFSET('Sanitation Data'!$I$31,0,10*ROW('Sanitation Data'!I159)))</f>
        <v/>
      </c>
      <c r="DN165" s="271" t="str">
        <f ca="true">+IF(OFFSET('Sanitation Data'!$I$32,0,10*ROW('Sanitation Data'!I159))="","",OFFSET('Sanitation Data'!$I$32,0,10*ROW('Sanitation Data'!I159)))</f>
        <v/>
      </c>
      <c r="DO165" s="271" t="str">
        <f ca="true">+IF(OFFSET('Hygiene Data'!$D$11,0,10*ROW('Hygiene Data'!D159))="","",OFFSET('Hygiene Data'!$D$11,0,10*ROW('Hygiene Data'!D159)))</f>
        <v/>
      </c>
      <c r="DP165" s="271" t="str">
        <f ca="true">+IF(OFFSET('Hygiene Data'!$D$12,0,10*ROW('Hygiene Data'!D159))="","",OFFSET('Hygiene Data'!$D$12,0,10*ROW('Hygiene Data'!D159)))</f>
        <v/>
      </c>
      <c r="DQ165" s="271" t="str">
        <f ca="true">+IF(OFFSET('Hygiene Data'!$D$13,0,10*ROW('Hygiene Data'!D159))="","",OFFSET('Hygiene Data'!$D$13,0,10*ROW('Hygiene Data'!D159)))</f>
        <v/>
      </c>
      <c r="DR165" s="271" t="str">
        <f ca="true">+IF(OFFSET('Hygiene Data'!$E$11,0,10*ROW('Hygiene Data'!E159))="","",OFFSET('Hygiene Data'!$E$11,0,10*ROW('Hygiene Data'!E159)))</f>
        <v/>
      </c>
      <c r="DS165" s="271" t="str">
        <f ca="true">+IF(OFFSET('Hygiene Data'!$E$12,0,10*ROW('Hygiene Data'!E159))="","",OFFSET('Hygiene Data'!$E$12,0,10*ROW('Hygiene Data'!E159)))</f>
        <v/>
      </c>
      <c r="DT165" s="271" t="str">
        <f ca="true">+IF(OFFSET('Hygiene Data'!$E$13,0,10*ROW('Hygiene Data'!E159))="","",OFFSET('Hygiene Data'!$E$13,0,10*ROW('Hygiene Data'!E159)))</f>
        <v/>
      </c>
      <c r="DU165" s="271" t="str">
        <f ca="true">+IF(OFFSET('Hygiene Data'!$F$11,0,10*ROW('Hygiene Data'!F159))="","",OFFSET('Hygiene Data'!$F$11,0,10*ROW('Hygiene Data'!F159)))</f>
        <v/>
      </c>
      <c r="DV165" s="271" t="str">
        <f ca="true">+IF(OFFSET('Hygiene Data'!$F$12,0,10*ROW('Hygiene Data'!F159))="","",OFFSET('Hygiene Data'!$F$12,0,10*ROW('Hygiene Data'!F159)))</f>
        <v/>
      </c>
      <c r="DW165" s="271" t="str">
        <f ca="true">+IF(OFFSET('Hygiene Data'!$F$13,0,10*ROW('Hygiene Data'!F159))="","",OFFSET('Hygiene Data'!$F$13,0,10*ROW('Hygiene Data'!F159)))</f>
        <v/>
      </c>
      <c r="DX165" s="271" t="str">
        <f ca="true">+IF(OFFSET('Hygiene Data'!$G$11,0,10*ROW('Hygiene Data'!G159))="","",OFFSET('Hygiene Data'!$G$11,0,10*ROW('Hygiene Data'!G159)))</f>
        <v/>
      </c>
      <c r="DY165" s="271" t="str">
        <f ca="true">+IF(OFFSET('Hygiene Data'!$G$12,0,10*ROW('Hygiene Data'!G159))="","",OFFSET('Hygiene Data'!$G$12,0,10*ROW('Hygiene Data'!G159)))</f>
        <v/>
      </c>
      <c r="DZ165" s="271" t="str">
        <f ca="true">+IF(OFFSET('Hygiene Data'!$G$13,0,10*ROW('Hygiene Data'!G159))="","",OFFSET('Hygiene Data'!$G$13,0,10*ROW('Hygiene Data'!G159)))</f>
        <v/>
      </c>
      <c r="EA165" s="271" t="str">
        <f ca="true">+IF(OFFSET('Hygiene Data'!$H$11,0,10*ROW('Hygiene Data'!H159))="","",OFFSET('Hygiene Data'!$H$11,0,10*ROW('Hygiene Data'!H159)))</f>
        <v/>
      </c>
      <c r="EB165" s="271" t="str">
        <f ca="true">+IF(OFFSET('Hygiene Data'!$H$12,0,10*ROW('Hygiene Data'!H159))="","",OFFSET('Hygiene Data'!$H$12,0,10*ROW('Hygiene Data'!H159)))</f>
        <v/>
      </c>
      <c r="EC165" s="271" t="str">
        <f ca="true">+IF(OFFSET('Hygiene Data'!$H$13,0,10*ROW('Hygiene Data'!H159))="","",OFFSET('Hygiene Data'!$H$13,0,10*ROW('Hygiene Data'!H159)))</f>
        <v/>
      </c>
      <c r="ED165" s="271" t="str">
        <f ca="true">+IF(OFFSET('Hygiene Data'!$I$11,0,10*ROW('Hygiene Data'!I159))="","",OFFSET('Hygiene Data'!$I$11,0,10*ROW('Hygiene Data'!I159)))</f>
        <v/>
      </c>
      <c r="EE165" s="271" t="str">
        <f ca="true">+IF(OFFSET('Hygiene Data'!$I$12,0,10*ROW('Hygiene Data'!I159))="","",OFFSET('Hygiene Data'!$I$12,0,10*ROW('Hygiene Data'!I159)))</f>
        <v/>
      </c>
      <c r="EF165" s="271"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27"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1"/>
      <c r="BS166" s="271" t="str">
        <f ca="true">+IF(OFFSET('Water Data'!$D$27,0,10*ROW('Water Data'!D160))="","",OFFSET('Water Data'!$D$27,0,10*ROW('Water Data'!D160)))</f>
        <v/>
      </c>
      <c r="BT166" s="271" t="str">
        <f ca="true">+IF(OFFSET('Water Data'!$D$28,0,10*ROW('Water Data'!D160))="","",OFFSET('Water Data'!$D$28,0,10*ROW('Water Data'!D160)))</f>
        <v/>
      </c>
      <c r="BU166" s="271" t="str">
        <f ca="true">+IF(OFFSET('Water Data'!$D$29,0,10*ROW('Water Data'!D160))="","",OFFSET('Water Data'!$D$29,0,10*ROW('Water Data'!D160)))</f>
        <v/>
      </c>
      <c r="BV166" s="271" t="str">
        <f ca="true">+IF(OFFSET('Water Data'!$E$27,0,10*ROW('Water Data'!E160))="","",OFFSET('Water Data'!$E$27,0,10*ROW('Water Data'!E160)))</f>
        <v/>
      </c>
      <c r="BW166" s="271" t="str">
        <f ca="true">+IF(OFFSET('Water Data'!$E$28,0,10*ROW('Water Data'!E160))="","",OFFSET('Water Data'!$E$28,0,10*ROW('Water Data'!E160)))</f>
        <v/>
      </c>
      <c r="BX166" s="271" t="str">
        <f ca="true">+IF(OFFSET('Water Data'!$E$29,0,10*ROW('Water Data'!E160))="","",OFFSET('Water Data'!$E$29,0,10*ROW('Water Data'!E160)))</f>
        <v/>
      </c>
      <c r="BY166" s="271" t="str">
        <f ca="true">+IF(OFFSET('Water Data'!$F$27,0,10*ROW('Water Data'!F160))="","",OFFSET('Water Data'!$F$27,0,10*ROW('Water Data'!F160)))</f>
        <v/>
      </c>
      <c r="BZ166" s="271" t="str">
        <f ca="true">+IF(OFFSET('Water Data'!$F$28,0,10*ROW('Water Data'!F160))="","",OFFSET('Water Data'!$F$28,0,10*ROW('Water Data'!F160)))</f>
        <v/>
      </c>
      <c r="CA166" s="271" t="str">
        <f ca="true">+IF(OFFSET('Water Data'!$F$29,0,10*ROW('Water Data'!F160))="","",OFFSET('Water Data'!$F$29,0,10*ROW('Water Data'!F160)))</f>
        <v/>
      </c>
      <c r="CB166" s="271" t="str">
        <f ca="true">+IF(OFFSET('Water Data'!$G$27,0,10*ROW('Water Data'!G160))="","",OFFSET('Water Data'!$G$27,0,10*ROW('Water Data'!G160)))</f>
        <v/>
      </c>
      <c r="CC166" s="271" t="str">
        <f ca="true">+IF(OFFSET('Water Data'!$G$28,0,10*ROW('Water Data'!G160))="","",OFFSET('Water Data'!$G$28,0,10*ROW('Water Data'!G160)))</f>
        <v/>
      </c>
      <c r="CD166" s="271" t="str">
        <f ca="true">+IF(OFFSET('Water Data'!$G$29,0,10*ROW('Water Data'!G160))="","",OFFSET('Water Data'!$G$29,0,10*ROW('Water Data'!G160)))</f>
        <v/>
      </c>
      <c r="CE166" s="271" t="str">
        <f ca="true">+IF(OFFSET('Water Data'!$H$27,0,10*ROW('Water Data'!H160))="","",OFFSET('Water Data'!$H$27,0,10*ROW('Water Data'!H160)))</f>
        <v/>
      </c>
      <c r="CF166" s="271" t="str">
        <f ca="true">+IF(OFFSET('Water Data'!$H$28,0,10*ROW('Water Data'!H160))="","",OFFSET('Water Data'!$H$28,0,10*ROW('Water Data'!H160)))</f>
        <v/>
      </c>
      <c r="CG166" s="271" t="str">
        <f ca="true">+IF(OFFSET('Water Data'!$H$29,0,10*ROW('Water Data'!H160))="","",OFFSET('Water Data'!$H$29,0,10*ROW('Water Data'!H160)))</f>
        <v/>
      </c>
      <c r="CH166" s="271" t="str">
        <f ca="true">+IF(OFFSET('Water Data'!$I$27,0,10*ROW('Water Data'!I160))="","",OFFSET('Water Data'!$I$27,0,10*ROW('Water Data'!I160)))</f>
        <v/>
      </c>
      <c r="CI166" s="271" t="str">
        <f ca="true">+IF(OFFSET('Water Data'!$I$28,0,10*ROW('Water Data'!I160))="","",OFFSET('Water Data'!$I$28,0,10*ROW('Water Data'!I160)))</f>
        <v/>
      </c>
      <c r="CJ166" s="271" t="str">
        <f ca="true">+IF(OFFSET('Water Data'!$I$29,0,10*ROW('Water Data'!I160))="","",OFFSET('Water Data'!$I$29,0,10*ROW('Water Data'!I160)))</f>
        <v/>
      </c>
      <c r="CK166" s="271" t="str">
        <f ca="true">+IF(OFFSET('Sanitation Data'!$D$28,0,10*ROW('Sanitation Data'!D160))="","",OFFSET('Sanitation Data'!$D$28,0,10*ROW('Sanitation Data'!D160)))</f>
        <v/>
      </c>
      <c r="CL166" s="271" t="str">
        <f ca="true">+IF(OFFSET('Sanitation Data'!$D$29,0,10*ROW('Sanitation Data'!D160))="","",OFFSET('Sanitation Data'!$D$29,0,10*ROW('Sanitation Data'!D160)))</f>
        <v/>
      </c>
      <c r="CM166" s="271" t="str">
        <f ca="true">+IF(OFFSET('Sanitation Data'!$D$30,0,10*ROW('Sanitation Data'!D160))="","",OFFSET('Sanitation Data'!$D$30,0,10*ROW('Sanitation Data'!D160)))</f>
        <v/>
      </c>
      <c r="CN166" s="271" t="str">
        <f ca="true">+IF(OFFSET('Sanitation Data'!$D$31,0,10*ROW('Sanitation Data'!D160))="","",OFFSET('Sanitation Data'!$D$31,0,10*ROW('Sanitation Data'!D160)))</f>
        <v/>
      </c>
      <c r="CO166" s="271" t="str">
        <f ca="true">+IF(OFFSET('Sanitation Data'!$D$32,0,10*ROW('Sanitation Data'!D160))="","",OFFSET('Sanitation Data'!$D$32,0,10*ROW('Sanitation Data'!D160)))</f>
        <v/>
      </c>
      <c r="CP166" s="271" t="str">
        <f ca="true">+IF(OFFSET('Sanitation Data'!$E$28,0,10*ROW('Sanitation Data'!E160))="","",OFFSET('Sanitation Data'!$E$28,0,10*ROW('Sanitation Data'!E160)))</f>
        <v/>
      </c>
      <c r="CQ166" s="271" t="str">
        <f ca="true">+IF(OFFSET('Sanitation Data'!$E$29,0,10*ROW('Sanitation Data'!E160))="","",OFFSET('Sanitation Data'!$E$29,0,10*ROW('Sanitation Data'!E160)))</f>
        <v/>
      </c>
      <c r="CR166" s="271" t="str">
        <f ca="true">+IF(OFFSET('Sanitation Data'!$E$30,0,10*ROW('Sanitation Data'!E160))="","",OFFSET('Sanitation Data'!$E$30,0,10*ROW('Sanitation Data'!E160)))</f>
        <v/>
      </c>
      <c r="CS166" s="271" t="str">
        <f ca="true">+IF(OFFSET('Sanitation Data'!$E$31,0,10*ROW('Sanitation Data'!E160))="","",OFFSET('Sanitation Data'!$E$31,0,10*ROW('Sanitation Data'!E160)))</f>
        <v/>
      </c>
      <c r="CT166" s="271" t="str">
        <f ca="true">+IF(OFFSET('Sanitation Data'!$E$32,0,10*ROW('Sanitation Data'!E160))="","",OFFSET('Sanitation Data'!$E$32,0,10*ROW('Sanitation Data'!E160)))</f>
        <v/>
      </c>
      <c r="CU166" s="271" t="str">
        <f ca="true">+IF(OFFSET('Sanitation Data'!$F$28,0,10*ROW('Sanitation Data'!F160))="","",OFFSET('Sanitation Data'!$F$28,0,10*ROW('Sanitation Data'!F160)))</f>
        <v/>
      </c>
      <c r="CV166" s="271" t="str">
        <f ca="true">+IF(OFFSET('Sanitation Data'!$F$29,0,10*ROW('Sanitation Data'!F160))="","",OFFSET('Sanitation Data'!$F$29,0,10*ROW('Sanitation Data'!F160)))</f>
        <v/>
      </c>
      <c r="CW166" s="271" t="str">
        <f ca="true">+IF(OFFSET('Sanitation Data'!$F$30,0,10*ROW('Sanitation Data'!F160))="","",OFFSET('Sanitation Data'!$F$30,0,10*ROW('Sanitation Data'!F160)))</f>
        <v/>
      </c>
      <c r="CX166" s="271" t="str">
        <f ca="true">+IF(OFFSET('Sanitation Data'!$F$31,0,10*ROW('Sanitation Data'!F160))="","",OFFSET('Sanitation Data'!$F$31,0,10*ROW('Sanitation Data'!F160)))</f>
        <v/>
      </c>
      <c r="CY166" s="271" t="str">
        <f ca="true">+IF(OFFSET('Sanitation Data'!$F$32,0,10*ROW('Sanitation Data'!F160))="","",OFFSET('Sanitation Data'!$F$32,0,10*ROW('Sanitation Data'!F160)))</f>
        <v/>
      </c>
      <c r="CZ166" s="271" t="str">
        <f ca="true">+IF(OFFSET('Sanitation Data'!$G$28,0,10*ROW('Sanitation Data'!G160))="","",OFFSET('Sanitation Data'!$G$28,0,10*ROW('Sanitation Data'!G160)))</f>
        <v/>
      </c>
      <c r="DA166" s="271" t="str">
        <f ca="true">+IF(OFFSET('Sanitation Data'!$G$29,0,10*ROW('Sanitation Data'!G160))="","",OFFSET('Sanitation Data'!$G$29,0,10*ROW('Sanitation Data'!G160)))</f>
        <v/>
      </c>
      <c r="DB166" s="271" t="str">
        <f ca="true">+IF(OFFSET('Sanitation Data'!$G$30,0,10*ROW('Sanitation Data'!G160))="","",OFFSET('Sanitation Data'!$G$30,0,10*ROW('Sanitation Data'!G160)))</f>
        <v/>
      </c>
      <c r="DC166" s="271" t="str">
        <f ca="true">+IF(OFFSET('Sanitation Data'!$G$31,0,10*ROW('Sanitation Data'!G160))="","",OFFSET('Sanitation Data'!$G$31,0,10*ROW('Sanitation Data'!G160)))</f>
        <v/>
      </c>
      <c r="DD166" s="271" t="str">
        <f ca="true">+IF(OFFSET('Sanitation Data'!$G$32,0,10*ROW('Sanitation Data'!G160))="","",OFFSET('Sanitation Data'!$G$32,0,10*ROW('Sanitation Data'!G160)))</f>
        <v/>
      </c>
      <c r="DE166" s="271" t="str">
        <f ca="true">+IF(OFFSET('Sanitation Data'!$H$28,0,10*ROW('Sanitation Data'!H160))="","",OFFSET('Sanitation Data'!$H$28,0,10*ROW('Sanitation Data'!H160)))</f>
        <v/>
      </c>
      <c r="DF166" s="271" t="str">
        <f ca="true">+IF(OFFSET('Sanitation Data'!$H$29,0,10*ROW('Sanitation Data'!H160))="","",OFFSET('Sanitation Data'!$H$29,0,10*ROW('Sanitation Data'!H160)))</f>
        <v/>
      </c>
      <c r="DG166" s="271" t="str">
        <f ca="true">+IF(OFFSET('Sanitation Data'!$H$30,0,10*ROW('Sanitation Data'!H160))="","",OFFSET('Sanitation Data'!$H$30,0,10*ROW('Sanitation Data'!H160)))</f>
        <v/>
      </c>
      <c r="DH166" s="271" t="str">
        <f ca="true">+IF(OFFSET('Sanitation Data'!$H$31,0,10*ROW('Sanitation Data'!H160))="","",OFFSET('Sanitation Data'!$H$31,0,10*ROW('Sanitation Data'!H160)))</f>
        <v/>
      </c>
      <c r="DI166" s="271" t="str">
        <f ca="true">+IF(OFFSET('Sanitation Data'!$H$32,0,10*ROW('Sanitation Data'!H160))="","",OFFSET('Sanitation Data'!$H$32,0,10*ROW('Sanitation Data'!H160)))</f>
        <v/>
      </c>
      <c r="DJ166" s="271" t="str">
        <f ca="true">+IF(OFFSET('Sanitation Data'!$I$28,0,10*ROW('Sanitation Data'!I160))="","",OFFSET('Sanitation Data'!$I$28,0,10*ROW('Sanitation Data'!I160)))</f>
        <v/>
      </c>
      <c r="DK166" s="271" t="str">
        <f ca="true">+IF(OFFSET('Sanitation Data'!$I$29,0,10*ROW('Sanitation Data'!I160))="","",OFFSET('Sanitation Data'!$I$29,0,10*ROW('Sanitation Data'!I160)))</f>
        <v/>
      </c>
      <c r="DL166" s="271" t="str">
        <f ca="true">+IF(OFFSET('Sanitation Data'!$I$30,0,10*ROW('Sanitation Data'!I160))="","",OFFSET('Sanitation Data'!$I$30,0,10*ROW('Sanitation Data'!I160)))</f>
        <v/>
      </c>
      <c r="DM166" s="271" t="str">
        <f ca="true">+IF(OFFSET('Sanitation Data'!$I$31,0,10*ROW('Sanitation Data'!I160))="","",OFFSET('Sanitation Data'!$I$31,0,10*ROW('Sanitation Data'!I160)))</f>
        <v/>
      </c>
      <c r="DN166" s="271" t="str">
        <f ca="true">+IF(OFFSET('Sanitation Data'!$I$32,0,10*ROW('Sanitation Data'!I160))="","",OFFSET('Sanitation Data'!$I$32,0,10*ROW('Sanitation Data'!I160)))</f>
        <v/>
      </c>
      <c r="DO166" s="271" t="str">
        <f ca="true">+IF(OFFSET('Hygiene Data'!$D$11,0,10*ROW('Hygiene Data'!D160))="","",OFFSET('Hygiene Data'!$D$11,0,10*ROW('Hygiene Data'!D160)))</f>
        <v/>
      </c>
      <c r="DP166" s="271" t="str">
        <f ca="true">+IF(OFFSET('Hygiene Data'!$D$12,0,10*ROW('Hygiene Data'!D160))="","",OFFSET('Hygiene Data'!$D$12,0,10*ROW('Hygiene Data'!D160)))</f>
        <v/>
      </c>
      <c r="DQ166" s="271" t="str">
        <f ca="true">+IF(OFFSET('Hygiene Data'!$D$13,0,10*ROW('Hygiene Data'!D160))="","",OFFSET('Hygiene Data'!$D$13,0,10*ROW('Hygiene Data'!D160)))</f>
        <v/>
      </c>
      <c r="DR166" s="271" t="str">
        <f ca="true">+IF(OFFSET('Hygiene Data'!$E$11,0,10*ROW('Hygiene Data'!E160))="","",OFFSET('Hygiene Data'!$E$11,0,10*ROW('Hygiene Data'!E160)))</f>
        <v/>
      </c>
      <c r="DS166" s="271" t="str">
        <f ca="true">+IF(OFFSET('Hygiene Data'!$E$12,0,10*ROW('Hygiene Data'!E160))="","",OFFSET('Hygiene Data'!$E$12,0,10*ROW('Hygiene Data'!E160)))</f>
        <v/>
      </c>
      <c r="DT166" s="271" t="str">
        <f ca="true">+IF(OFFSET('Hygiene Data'!$E$13,0,10*ROW('Hygiene Data'!E160))="","",OFFSET('Hygiene Data'!$E$13,0,10*ROW('Hygiene Data'!E160)))</f>
        <v/>
      </c>
      <c r="DU166" s="271" t="str">
        <f ca="true">+IF(OFFSET('Hygiene Data'!$F$11,0,10*ROW('Hygiene Data'!F160))="","",OFFSET('Hygiene Data'!$F$11,0,10*ROW('Hygiene Data'!F160)))</f>
        <v/>
      </c>
      <c r="DV166" s="271" t="str">
        <f ca="true">+IF(OFFSET('Hygiene Data'!$F$12,0,10*ROW('Hygiene Data'!F160))="","",OFFSET('Hygiene Data'!$F$12,0,10*ROW('Hygiene Data'!F160)))</f>
        <v/>
      </c>
      <c r="DW166" s="271" t="str">
        <f ca="true">+IF(OFFSET('Hygiene Data'!$F$13,0,10*ROW('Hygiene Data'!F160))="","",OFFSET('Hygiene Data'!$F$13,0,10*ROW('Hygiene Data'!F160)))</f>
        <v/>
      </c>
      <c r="DX166" s="271" t="str">
        <f ca="true">+IF(OFFSET('Hygiene Data'!$G$11,0,10*ROW('Hygiene Data'!G160))="","",OFFSET('Hygiene Data'!$G$11,0,10*ROW('Hygiene Data'!G160)))</f>
        <v/>
      </c>
      <c r="DY166" s="271" t="str">
        <f ca="true">+IF(OFFSET('Hygiene Data'!$G$12,0,10*ROW('Hygiene Data'!G160))="","",OFFSET('Hygiene Data'!$G$12,0,10*ROW('Hygiene Data'!G160)))</f>
        <v/>
      </c>
      <c r="DZ166" s="271" t="str">
        <f ca="true">+IF(OFFSET('Hygiene Data'!$G$13,0,10*ROW('Hygiene Data'!G160))="","",OFFSET('Hygiene Data'!$G$13,0,10*ROW('Hygiene Data'!G160)))</f>
        <v/>
      </c>
      <c r="EA166" s="271" t="str">
        <f ca="true">+IF(OFFSET('Hygiene Data'!$H$11,0,10*ROW('Hygiene Data'!H160))="","",OFFSET('Hygiene Data'!$H$11,0,10*ROW('Hygiene Data'!H160)))</f>
        <v/>
      </c>
      <c r="EB166" s="271" t="str">
        <f ca="true">+IF(OFFSET('Hygiene Data'!$H$12,0,10*ROW('Hygiene Data'!H160))="","",OFFSET('Hygiene Data'!$H$12,0,10*ROW('Hygiene Data'!H160)))</f>
        <v/>
      </c>
      <c r="EC166" s="271" t="str">
        <f ca="true">+IF(OFFSET('Hygiene Data'!$H$13,0,10*ROW('Hygiene Data'!H160))="","",OFFSET('Hygiene Data'!$H$13,0,10*ROW('Hygiene Data'!H160)))</f>
        <v/>
      </c>
      <c r="ED166" s="271" t="str">
        <f ca="true">+IF(OFFSET('Hygiene Data'!$I$11,0,10*ROW('Hygiene Data'!I160))="","",OFFSET('Hygiene Data'!$I$11,0,10*ROW('Hygiene Data'!I160)))</f>
        <v/>
      </c>
      <c r="EE166" s="271" t="str">
        <f ca="true">+IF(OFFSET('Hygiene Data'!$I$12,0,10*ROW('Hygiene Data'!I160))="","",OFFSET('Hygiene Data'!$I$12,0,10*ROW('Hygiene Data'!I160)))</f>
        <v/>
      </c>
      <c r="EF166" s="271"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27"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1"/>
      <c r="BS167" s="271" t="str">
        <f ca="true">+IF(OFFSET('Water Data'!$D$27,0,10*ROW('Water Data'!D161))="","",OFFSET('Water Data'!$D$27,0,10*ROW('Water Data'!D161)))</f>
        <v/>
      </c>
      <c r="BT167" s="271" t="str">
        <f ca="true">+IF(OFFSET('Water Data'!$D$28,0,10*ROW('Water Data'!D161))="","",OFFSET('Water Data'!$D$28,0,10*ROW('Water Data'!D161)))</f>
        <v/>
      </c>
      <c r="BU167" s="271" t="str">
        <f ca="true">+IF(OFFSET('Water Data'!$D$29,0,10*ROW('Water Data'!D161))="","",OFFSET('Water Data'!$D$29,0,10*ROW('Water Data'!D161)))</f>
        <v/>
      </c>
      <c r="BV167" s="271" t="str">
        <f ca="true">+IF(OFFSET('Water Data'!$E$27,0,10*ROW('Water Data'!E161))="","",OFFSET('Water Data'!$E$27,0,10*ROW('Water Data'!E161)))</f>
        <v/>
      </c>
      <c r="BW167" s="271" t="str">
        <f ca="true">+IF(OFFSET('Water Data'!$E$28,0,10*ROW('Water Data'!E161))="","",OFFSET('Water Data'!$E$28,0,10*ROW('Water Data'!E161)))</f>
        <v/>
      </c>
      <c r="BX167" s="271" t="str">
        <f ca="true">+IF(OFFSET('Water Data'!$E$29,0,10*ROW('Water Data'!E161))="","",OFFSET('Water Data'!$E$29,0,10*ROW('Water Data'!E161)))</f>
        <v/>
      </c>
      <c r="BY167" s="271" t="str">
        <f ca="true">+IF(OFFSET('Water Data'!$F$27,0,10*ROW('Water Data'!F161))="","",OFFSET('Water Data'!$F$27,0,10*ROW('Water Data'!F161)))</f>
        <v/>
      </c>
      <c r="BZ167" s="271" t="str">
        <f ca="true">+IF(OFFSET('Water Data'!$F$28,0,10*ROW('Water Data'!F161))="","",OFFSET('Water Data'!$F$28,0,10*ROW('Water Data'!F161)))</f>
        <v/>
      </c>
      <c r="CA167" s="271" t="str">
        <f ca="true">+IF(OFFSET('Water Data'!$F$29,0,10*ROW('Water Data'!F161))="","",OFFSET('Water Data'!$F$29,0,10*ROW('Water Data'!F161)))</f>
        <v/>
      </c>
      <c r="CB167" s="271" t="str">
        <f ca="true">+IF(OFFSET('Water Data'!$G$27,0,10*ROW('Water Data'!G161))="","",OFFSET('Water Data'!$G$27,0,10*ROW('Water Data'!G161)))</f>
        <v/>
      </c>
      <c r="CC167" s="271" t="str">
        <f ca="true">+IF(OFFSET('Water Data'!$G$28,0,10*ROW('Water Data'!G161))="","",OFFSET('Water Data'!$G$28,0,10*ROW('Water Data'!G161)))</f>
        <v/>
      </c>
      <c r="CD167" s="271" t="str">
        <f ca="true">+IF(OFFSET('Water Data'!$G$29,0,10*ROW('Water Data'!G161))="","",OFFSET('Water Data'!$G$29,0,10*ROW('Water Data'!G161)))</f>
        <v/>
      </c>
      <c r="CE167" s="271" t="str">
        <f ca="true">+IF(OFFSET('Water Data'!$H$27,0,10*ROW('Water Data'!H161))="","",OFFSET('Water Data'!$H$27,0,10*ROW('Water Data'!H161)))</f>
        <v/>
      </c>
      <c r="CF167" s="271" t="str">
        <f ca="true">+IF(OFFSET('Water Data'!$H$28,0,10*ROW('Water Data'!H161))="","",OFFSET('Water Data'!$H$28,0,10*ROW('Water Data'!H161)))</f>
        <v/>
      </c>
      <c r="CG167" s="271" t="str">
        <f ca="true">+IF(OFFSET('Water Data'!$H$29,0,10*ROW('Water Data'!H161))="","",OFFSET('Water Data'!$H$29,0,10*ROW('Water Data'!H161)))</f>
        <v/>
      </c>
      <c r="CH167" s="271" t="str">
        <f ca="true">+IF(OFFSET('Water Data'!$I$27,0,10*ROW('Water Data'!I161))="","",OFFSET('Water Data'!$I$27,0,10*ROW('Water Data'!I161)))</f>
        <v/>
      </c>
      <c r="CI167" s="271" t="str">
        <f ca="true">+IF(OFFSET('Water Data'!$I$28,0,10*ROW('Water Data'!I161))="","",OFFSET('Water Data'!$I$28,0,10*ROW('Water Data'!I161)))</f>
        <v/>
      </c>
      <c r="CJ167" s="271" t="str">
        <f ca="true">+IF(OFFSET('Water Data'!$I$29,0,10*ROW('Water Data'!I161))="","",OFFSET('Water Data'!$I$29,0,10*ROW('Water Data'!I161)))</f>
        <v/>
      </c>
      <c r="CK167" s="271" t="str">
        <f ca="true">+IF(OFFSET('Sanitation Data'!$D$28,0,10*ROW('Sanitation Data'!D161))="","",OFFSET('Sanitation Data'!$D$28,0,10*ROW('Sanitation Data'!D161)))</f>
        <v/>
      </c>
      <c r="CL167" s="271" t="str">
        <f ca="true">+IF(OFFSET('Sanitation Data'!$D$29,0,10*ROW('Sanitation Data'!D161))="","",OFFSET('Sanitation Data'!$D$29,0,10*ROW('Sanitation Data'!D161)))</f>
        <v/>
      </c>
      <c r="CM167" s="271" t="str">
        <f ca="true">+IF(OFFSET('Sanitation Data'!$D$30,0,10*ROW('Sanitation Data'!D161))="","",OFFSET('Sanitation Data'!$D$30,0,10*ROW('Sanitation Data'!D161)))</f>
        <v/>
      </c>
      <c r="CN167" s="271" t="str">
        <f ca="true">+IF(OFFSET('Sanitation Data'!$D$31,0,10*ROW('Sanitation Data'!D161))="","",OFFSET('Sanitation Data'!$D$31,0,10*ROW('Sanitation Data'!D161)))</f>
        <v/>
      </c>
      <c r="CO167" s="271" t="str">
        <f ca="true">+IF(OFFSET('Sanitation Data'!$D$32,0,10*ROW('Sanitation Data'!D161))="","",OFFSET('Sanitation Data'!$D$32,0,10*ROW('Sanitation Data'!D161)))</f>
        <v/>
      </c>
      <c r="CP167" s="271" t="str">
        <f ca="true">+IF(OFFSET('Sanitation Data'!$E$28,0,10*ROW('Sanitation Data'!E161))="","",OFFSET('Sanitation Data'!$E$28,0,10*ROW('Sanitation Data'!E161)))</f>
        <v/>
      </c>
      <c r="CQ167" s="271" t="str">
        <f ca="true">+IF(OFFSET('Sanitation Data'!$E$29,0,10*ROW('Sanitation Data'!E161))="","",OFFSET('Sanitation Data'!$E$29,0,10*ROW('Sanitation Data'!E161)))</f>
        <v/>
      </c>
      <c r="CR167" s="271" t="str">
        <f ca="true">+IF(OFFSET('Sanitation Data'!$E$30,0,10*ROW('Sanitation Data'!E161))="","",OFFSET('Sanitation Data'!$E$30,0,10*ROW('Sanitation Data'!E161)))</f>
        <v/>
      </c>
      <c r="CS167" s="271" t="str">
        <f ca="true">+IF(OFFSET('Sanitation Data'!$E$31,0,10*ROW('Sanitation Data'!E161))="","",OFFSET('Sanitation Data'!$E$31,0,10*ROW('Sanitation Data'!E161)))</f>
        <v/>
      </c>
      <c r="CT167" s="271" t="str">
        <f ca="true">+IF(OFFSET('Sanitation Data'!$E$32,0,10*ROW('Sanitation Data'!E161))="","",OFFSET('Sanitation Data'!$E$32,0,10*ROW('Sanitation Data'!E161)))</f>
        <v/>
      </c>
      <c r="CU167" s="271" t="str">
        <f ca="true">+IF(OFFSET('Sanitation Data'!$F$28,0,10*ROW('Sanitation Data'!F161))="","",OFFSET('Sanitation Data'!$F$28,0,10*ROW('Sanitation Data'!F161)))</f>
        <v/>
      </c>
      <c r="CV167" s="271" t="str">
        <f ca="true">+IF(OFFSET('Sanitation Data'!$F$29,0,10*ROW('Sanitation Data'!F161))="","",OFFSET('Sanitation Data'!$F$29,0,10*ROW('Sanitation Data'!F161)))</f>
        <v/>
      </c>
      <c r="CW167" s="271" t="str">
        <f ca="true">+IF(OFFSET('Sanitation Data'!$F$30,0,10*ROW('Sanitation Data'!F161))="","",OFFSET('Sanitation Data'!$F$30,0,10*ROW('Sanitation Data'!F161)))</f>
        <v/>
      </c>
      <c r="CX167" s="271" t="str">
        <f ca="true">+IF(OFFSET('Sanitation Data'!$F$31,0,10*ROW('Sanitation Data'!F161))="","",OFFSET('Sanitation Data'!$F$31,0,10*ROW('Sanitation Data'!F161)))</f>
        <v/>
      </c>
      <c r="CY167" s="271" t="str">
        <f ca="true">+IF(OFFSET('Sanitation Data'!$F$32,0,10*ROW('Sanitation Data'!F161))="","",OFFSET('Sanitation Data'!$F$32,0,10*ROW('Sanitation Data'!F161)))</f>
        <v/>
      </c>
      <c r="CZ167" s="271" t="str">
        <f ca="true">+IF(OFFSET('Sanitation Data'!$G$28,0,10*ROW('Sanitation Data'!G161))="","",OFFSET('Sanitation Data'!$G$28,0,10*ROW('Sanitation Data'!G161)))</f>
        <v/>
      </c>
      <c r="DA167" s="271" t="str">
        <f ca="true">+IF(OFFSET('Sanitation Data'!$G$29,0,10*ROW('Sanitation Data'!G161))="","",OFFSET('Sanitation Data'!$G$29,0,10*ROW('Sanitation Data'!G161)))</f>
        <v/>
      </c>
      <c r="DB167" s="271" t="str">
        <f ca="true">+IF(OFFSET('Sanitation Data'!$G$30,0,10*ROW('Sanitation Data'!G161))="","",OFFSET('Sanitation Data'!$G$30,0,10*ROW('Sanitation Data'!G161)))</f>
        <v/>
      </c>
      <c r="DC167" s="271" t="str">
        <f ca="true">+IF(OFFSET('Sanitation Data'!$G$31,0,10*ROW('Sanitation Data'!G161))="","",OFFSET('Sanitation Data'!$G$31,0,10*ROW('Sanitation Data'!G161)))</f>
        <v/>
      </c>
      <c r="DD167" s="271" t="str">
        <f ca="true">+IF(OFFSET('Sanitation Data'!$G$32,0,10*ROW('Sanitation Data'!G161))="","",OFFSET('Sanitation Data'!$G$32,0,10*ROW('Sanitation Data'!G161)))</f>
        <v/>
      </c>
      <c r="DE167" s="271" t="str">
        <f ca="true">+IF(OFFSET('Sanitation Data'!$H$28,0,10*ROW('Sanitation Data'!H161))="","",OFFSET('Sanitation Data'!$H$28,0,10*ROW('Sanitation Data'!H161)))</f>
        <v/>
      </c>
      <c r="DF167" s="271" t="str">
        <f ca="true">+IF(OFFSET('Sanitation Data'!$H$29,0,10*ROW('Sanitation Data'!H161))="","",OFFSET('Sanitation Data'!$H$29,0,10*ROW('Sanitation Data'!H161)))</f>
        <v/>
      </c>
      <c r="DG167" s="271" t="str">
        <f ca="true">+IF(OFFSET('Sanitation Data'!$H$30,0,10*ROW('Sanitation Data'!H161))="","",OFFSET('Sanitation Data'!$H$30,0,10*ROW('Sanitation Data'!H161)))</f>
        <v/>
      </c>
      <c r="DH167" s="271" t="str">
        <f ca="true">+IF(OFFSET('Sanitation Data'!$H$31,0,10*ROW('Sanitation Data'!H161))="","",OFFSET('Sanitation Data'!$H$31,0,10*ROW('Sanitation Data'!H161)))</f>
        <v/>
      </c>
      <c r="DI167" s="271" t="str">
        <f ca="true">+IF(OFFSET('Sanitation Data'!$H$32,0,10*ROW('Sanitation Data'!H161))="","",OFFSET('Sanitation Data'!$H$32,0,10*ROW('Sanitation Data'!H161)))</f>
        <v/>
      </c>
      <c r="DJ167" s="271" t="str">
        <f ca="true">+IF(OFFSET('Sanitation Data'!$I$28,0,10*ROW('Sanitation Data'!I161))="","",OFFSET('Sanitation Data'!$I$28,0,10*ROW('Sanitation Data'!I161)))</f>
        <v/>
      </c>
      <c r="DK167" s="271" t="str">
        <f ca="true">+IF(OFFSET('Sanitation Data'!$I$29,0,10*ROW('Sanitation Data'!I161))="","",OFFSET('Sanitation Data'!$I$29,0,10*ROW('Sanitation Data'!I161)))</f>
        <v/>
      </c>
      <c r="DL167" s="271" t="str">
        <f ca="true">+IF(OFFSET('Sanitation Data'!$I$30,0,10*ROW('Sanitation Data'!I161))="","",OFFSET('Sanitation Data'!$I$30,0,10*ROW('Sanitation Data'!I161)))</f>
        <v/>
      </c>
      <c r="DM167" s="271" t="str">
        <f ca="true">+IF(OFFSET('Sanitation Data'!$I$31,0,10*ROW('Sanitation Data'!I161))="","",OFFSET('Sanitation Data'!$I$31,0,10*ROW('Sanitation Data'!I161)))</f>
        <v/>
      </c>
      <c r="DN167" s="271" t="str">
        <f ca="true">+IF(OFFSET('Sanitation Data'!$I$32,0,10*ROW('Sanitation Data'!I161))="","",OFFSET('Sanitation Data'!$I$32,0,10*ROW('Sanitation Data'!I161)))</f>
        <v/>
      </c>
      <c r="DO167" s="271" t="str">
        <f ca="true">+IF(OFFSET('Hygiene Data'!$D$11,0,10*ROW('Hygiene Data'!D161))="","",OFFSET('Hygiene Data'!$D$11,0,10*ROW('Hygiene Data'!D161)))</f>
        <v/>
      </c>
      <c r="DP167" s="271" t="str">
        <f ca="true">+IF(OFFSET('Hygiene Data'!$D$12,0,10*ROW('Hygiene Data'!D161))="","",OFFSET('Hygiene Data'!$D$12,0,10*ROW('Hygiene Data'!D161)))</f>
        <v/>
      </c>
      <c r="DQ167" s="271" t="str">
        <f ca="true">+IF(OFFSET('Hygiene Data'!$D$13,0,10*ROW('Hygiene Data'!D161))="","",OFFSET('Hygiene Data'!$D$13,0,10*ROW('Hygiene Data'!D161)))</f>
        <v/>
      </c>
      <c r="DR167" s="271" t="str">
        <f ca="true">+IF(OFFSET('Hygiene Data'!$E$11,0,10*ROW('Hygiene Data'!E161))="","",OFFSET('Hygiene Data'!$E$11,0,10*ROW('Hygiene Data'!E161)))</f>
        <v/>
      </c>
      <c r="DS167" s="271" t="str">
        <f ca="true">+IF(OFFSET('Hygiene Data'!$E$12,0,10*ROW('Hygiene Data'!E161))="","",OFFSET('Hygiene Data'!$E$12,0,10*ROW('Hygiene Data'!E161)))</f>
        <v/>
      </c>
      <c r="DT167" s="271" t="str">
        <f ca="true">+IF(OFFSET('Hygiene Data'!$E$13,0,10*ROW('Hygiene Data'!E161))="","",OFFSET('Hygiene Data'!$E$13,0,10*ROW('Hygiene Data'!E161)))</f>
        <v/>
      </c>
      <c r="DU167" s="271" t="str">
        <f ca="true">+IF(OFFSET('Hygiene Data'!$F$11,0,10*ROW('Hygiene Data'!F161))="","",OFFSET('Hygiene Data'!$F$11,0,10*ROW('Hygiene Data'!F161)))</f>
        <v/>
      </c>
      <c r="DV167" s="271" t="str">
        <f ca="true">+IF(OFFSET('Hygiene Data'!$F$12,0,10*ROW('Hygiene Data'!F161))="","",OFFSET('Hygiene Data'!$F$12,0,10*ROW('Hygiene Data'!F161)))</f>
        <v/>
      </c>
      <c r="DW167" s="271" t="str">
        <f ca="true">+IF(OFFSET('Hygiene Data'!$F$13,0,10*ROW('Hygiene Data'!F161))="","",OFFSET('Hygiene Data'!$F$13,0,10*ROW('Hygiene Data'!F161)))</f>
        <v/>
      </c>
      <c r="DX167" s="271" t="str">
        <f ca="true">+IF(OFFSET('Hygiene Data'!$G$11,0,10*ROW('Hygiene Data'!G161))="","",OFFSET('Hygiene Data'!$G$11,0,10*ROW('Hygiene Data'!G161)))</f>
        <v/>
      </c>
      <c r="DY167" s="271" t="str">
        <f ca="true">+IF(OFFSET('Hygiene Data'!$G$12,0,10*ROW('Hygiene Data'!G161))="","",OFFSET('Hygiene Data'!$G$12,0,10*ROW('Hygiene Data'!G161)))</f>
        <v/>
      </c>
      <c r="DZ167" s="271" t="str">
        <f ca="true">+IF(OFFSET('Hygiene Data'!$G$13,0,10*ROW('Hygiene Data'!G161))="","",OFFSET('Hygiene Data'!$G$13,0,10*ROW('Hygiene Data'!G161)))</f>
        <v/>
      </c>
      <c r="EA167" s="271" t="str">
        <f ca="true">+IF(OFFSET('Hygiene Data'!$H$11,0,10*ROW('Hygiene Data'!H161))="","",OFFSET('Hygiene Data'!$H$11,0,10*ROW('Hygiene Data'!H161)))</f>
        <v/>
      </c>
      <c r="EB167" s="271" t="str">
        <f ca="true">+IF(OFFSET('Hygiene Data'!$H$12,0,10*ROW('Hygiene Data'!H161))="","",OFFSET('Hygiene Data'!$H$12,0,10*ROW('Hygiene Data'!H161)))</f>
        <v/>
      </c>
      <c r="EC167" s="271" t="str">
        <f ca="true">+IF(OFFSET('Hygiene Data'!$H$13,0,10*ROW('Hygiene Data'!H161))="","",OFFSET('Hygiene Data'!$H$13,0,10*ROW('Hygiene Data'!H161)))</f>
        <v/>
      </c>
      <c r="ED167" s="271" t="str">
        <f ca="true">+IF(OFFSET('Hygiene Data'!$I$11,0,10*ROW('Hygiene Data'!I161))="","",OFFSET('Hygiene Data'!$I$11,0,10*ROW('Hygiene Data'!I161)))</f>
        <v/>
      </c>
      <c r="EE167" s="271" t="str">
        <f ca="true">+IF(OFFSET('Hygiene Data'!$I$12,0,10*ROW('Hygiene Data'!I161))="","",OFFSET('Hygiene Data'!$I$12,0,10*ROW('Hygiene Data'!I161)))</f>
        <v/>
      </c>
      <c r="EF167" s="271"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27"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1"/>
      <c r="BS168" s="271" t="str">
        <f ca="true">+IF(OFFSET('Water Data'!$D$27,0,10*ROW('Water Data'!D162))="","",OFFSET('Water Data'!$D$27,0,10*ROW('Water Data'!D162)))</f>
        <v/>
      </c>
      <c r="BT168" s="271" t="str">
        <f ca="true">+IF(OFFSET('Water Data'!$D$28,0,10*ROW('Water Data'!D162))="","",OFFSET('Water Data'!$D$28,0,10*ROW('Water Data'!D162)))</f>
        <v/>
      </c>
      <c r="BU168" s="271" t="str">
        <f ca="true">+IF(OFFSET('Water Data'!$D$29,0,10*ROW('Water Data'!D162))="","",OFFSET('Water Data'!$D$29,0,10*ROW('Water Data'!D162)))</f>
        <v/>
      </c>
      <c r="BV168" s="271" t="str">
        <f ca="true">+IF(OFFSET('Water Data'!$E$27,0,10*ROW('Water Data'!E162))="","",OFFSET('Water Data'!$E$27,0,10*ROW('Water Data'!E162)))</f>
        <v/>
      </c>
      <c r="BW168" s="271" t="str">
        <f ca="true">+IF(OFFSET('Water Data'!$E$28,0,10*ROW('Water Data'!E162))="","",OFFSET('Water Data'!$E$28,0,10*ROW('Water Data'!E162)))</f>
        <v/>
      </c>
      <c r="BX168" s="271" t="str">
        <f ca="true">+IF(OFFSET('Water Data'!$E$29,0,10*ROW('Water Data'!E162))="","",OFFSET('Water Data'!$E$29,0,10*ROW('Water Data'!E162)))</f>
        <v/>
      </c>
      <c r="BY168" s="271" t="str">
        <f ca="true">+IF(OFFSET('Water Data'!$F$27,0,10*ROW('Water Data'!F162))="","",OFFSET('Water Data'!$F$27,0,10*ROW('Water Data'!F162)))</f>
        <v/>
      </c>
      <c r="BZ168" s="271" t="str">
        <f ca="true">+IF(OFFSET('Water Data'!$F$28,0,10*ROW('Water Data'!F162))="","",OFFSET('Water Data'!$F$28,0,10*ROW('Water Data'!F162)))</f>
        <v/>
      </c>
      <c r="CA168" s="271" t="str">
        <f ca="true">+IF(OFFSET('Water Data'!$F$29,0,10*ROW('Water Data'!F162))="","",OFFSET('Water Data'!$F$29,0,10*ROW('Water Data'!F162)))</f>
        <v/>
      </c>
      <c r="CB168" s="271" t="str">
        <f ca="true">+IF(OFFSET('Water Data'!$G$27,0,10*ROW('Water Data'!G162))="","",OFFSET('Water Data'!$G$27,0,10*ROW('Water Data'!G162)))</f>
        <v/>
      </c>
      <c r="CC168" s="271" t="str">
        <f ca="true">+IF(OFFSET('Water Data'!$G$28,0,10*ROW('Water Data'!G162))="","",OFFSET('Water Data'!$G$28,0,10*ROW('Water Data'!G162)))</f>
        <v/>
      </c>
      <c r="CD168" s="271" t="str">
        <f ca="true">+IF(OFFSET('Water Data'!$G$29,0,10*ROW('Water Data'!G162))="","",OFFSET('Water Data'!$G$29,0,10*ROW('Water Data'!G162)))</f>
        <v/>
      </c>
      <c r="CE168" s="271" t="str">
        <f ca="true">+IF(OFFSET('Water Data'!$H$27,0,10*ROW('Water Data'!H162))="","",OFFSET('Water Data'!$H$27,0,10*ROW('Water Data'!H162)))</f>
        <v/>
      </c>
      <c r="CF168" s="271" t="str">
        <f ca="true">+IF(OFFSET('Water Data'!$H$28,0,10*ROW('Water Data'!H162))="","",OFFSET('Water Data'!$H$28,0,10*ROW('Water Data'!H162)))</f>
        <v/>
      </c>
      <c r="CG168" s="271" t="str">
        <f ca="true">+IF(OFFSET('Water Data'!$H$29,0,10*ROW('Water Data'!H162))="","",OFFSET('Water Data'!$H$29,0,10*ROW('Water Data'!H162)))</f>
        <v/>
      </c>
      <c r="CH168" s="271" t="str">
        <f ca="true">+IF(OFFSET('Water Data'!$I$27,0,10*ROW('Water Data'!I162))="","",OFFSET('Water Data'!$I$27,0,10*ROW('Water Data'!I162)))</f>
        <v/>
      </c>
      <c r="CI168" s="271" t="str">
        <f ca="true">+IF(OFFSET('Water Data'!$I$28,0,10*ROW('Water Data'!I162))="","",OFFSET('Water Data'!$I$28,0,10*ROW('Water Data'!I162)))</f>
        <v/>
      </c>
      <c r="CJ168" s="271" t="str">
        <f ca="true">+IF(OFFSET('Water Data'!$I$29,0,10*ROW('Water Data'!I162))="","",OFFSET('Water Data'!$I$29,0,10*ROW('Water Data'!I162)))</f>
        <v/>
      </c>
      <c r="CK168" s="271" t="str">
        <f ca="true">+IF(OFFSET('Sanitation Data'!$D$28,0,10*ROW('Sanitation Data'!D162))="","",OFFSET('Sanitation Data'!$D$28,0,10*ROW('Sanitation Data'!D162)))</f>
        <v/>
      </c>
      <c r="CL168" s="271" t="str">
        <f ca="true">+IF(OFFSET('Sanitation Data'!$D$29,0,10*ROW('Sanitation Data'!D162))="","",OFFSET('Sanitation Data'!$D$29,0,10*ROW('Sanitation Data'!D162)))</f>
        <v/>
      </c>
      <c r="CM168" s="271" t="str">
        <f ca="true">+IF(OFFSET('Sanitation Data'!$D$30,0,10*ROW('Sanitation Data'!D162))="","",OFFSET('Sanitation Data'!$D$30,0,10*ROW('Sanitation Data'!D162)))</f>
        <v/>
      </c>
      <c r="CN168" s="271" t="str">
        <f ca="true">+IF(OFFSET('Sanitation Data'!$D$31,0,10*ROW('Sanitation Data'!D162))="","",OFFSET('Sanitation Data'!$D$31,0,10*ROW('Sanitation Data'!D162)))</f>
        <v/>
      </c>
      <c r="CO168" s="271" t="str">
        <f ca="true">+IF(OFFSET('Sanitation Data'!$D$32,0,10*ROW('Sanitation Data'!D162))="","",OFFSET('Sanitation Data'!$D$32,0,10*ROW('Sanitation Data'!D162)))</f>
        <v/>
      </c>
      <c r="CP168" s="271" t="str">
        <f ca="true">+IF(OFFSET('Sanitation Data'!$E$28,0,10*ROW('Sanitation Data'!E162))="","",OFFSET('Sanitation Data'!$E$28,0,10*ROW('Sanitation Data'!E162)))</f>
        <v/>
      </c>
      <c r="CQ168" s="271" t="str">
        <f ca="true">+IF(OFFSET('Sanitation Data'!$E$29,0,10*ROW('Sanitation Data'!E162))="","",OFFSET('Sanitation Data'!$E$29,0,10*ROW('Sanitation Data'!E162)))</f>
        <v/>
      </c>
      <c r="CR168" s="271" t="str">
        <f ca="true">+IF(OFFSET('Sanitation Data'!$E$30,0,10*ROW('Sanitation Data'!E162))="","",OFFSET('Sanitation Data'!$E$30,0,10*ROW('Sanitation Data'!E162)))</f>
        <v/>
      </c>
      <c r="CS168" s="271" t="str">
        <f ca="true">+IF(OFFSET('Sanitation Data'!$E$31,0,10*ROW('Sanitation Data'!E162))="","",OFFSET('Sanitation Data'!$E$31,0,10*ROW('Sanitation Data'!E162)))</f>
        <v/>
      </c>
      <c r="CT168" s="271" t="str">
        <f ca="true">+IF(OFFSET('Sanitation Data'!$E$32,0,10*ROW('Sanitation Data'!E162))="","",OFFSET('Sanitation Data'!$E$32,0,10*ROW('Sanitation Data'!E162)))</f>
        <v/>
      </c>
      <c r="CU168" s="271" t="str">
        <f ca="true">+IF(OFFSET('Sanitation Data'!$F$28,0,10*ROW('Sanitation Data'!F162))="","",OFFSET('Sanitation Data'!$F$28,0,10*ROW('Sanitation Data'!F162)))</f>
        <v/>
      </c>
      <c r="CV168" s="271" t="str">
        <f ca="true">+IF(OFFSET('Sanitation Data'!$F$29,0,10*ROW('Sanitation Data'!F162))="","",OFFSET('Sanitation Data'!$F$29,0,10*ROW('Sanitation Data'!F162)))</f>
        <v/>
      </c>
      <c r="CW168" s="271" t="str">
        <f ca="true">+IF(OFFSET('Sanitation Data'!$F$30,0,10*ROW('Sanitation Data'!F162))="","",OFFSET('Sanitation Data'!$F$30,0,10*ROW('Sanitation Data'!F162)))</f>
        <v/>
      </c>
      <c r="CX168" s="271" t="str">
        <f ca="true">+IF(OFFSET('Sanitation Data'!$F$31,0,10*ROW('Sanitation Data'!F162))="","",OFFSET('Sanitation Data'!$F$31,0,10*ROW('Sanitation Data'!F162)))</f>
        <v/>
      </c>
      <c r="CY168" s="271" t="str">
        <f ca="true">+IF(OFFSET('Sanitation Data'!$F$32,0,10*ROW('Sanitation Data'!F162))="","",OFFSET('Sanitation Data'!$F$32,0,10*ROW('Sanitation Data'!F162)))</f>
        <v/>
      </c>
      <c r="CZ168" s="271" t="str">
        <f ca="true">+IF(OFFSET('Sanitation Data'!$G$28,0,10*ROW('Sanitation Data'!G162))="","",OFFSET('Sanitation Data'!$G$28,0,10*ROW('Sanitation Data'!G162)))</f>
        <v/>
      </c>
      <c r="DA168" s="271" t="str">
        <f ca="true">+IF(OFFSET('Sanitation Data'!$G$29,0,10*ROW('Sanitation Data'!G162))="","",OFFSET('Sanitation Data'!$G$29,0,10*ROW('Sanitation Data'!G162)))</f>
        <v/>
      </c>
      <c r="DB168" s="271" t="str">
        <f ca="true">+IF(OFFSET('Sanitation Data'!$G$30,0,10*ROW('Sanitation Data'!G162))="","",OFFSET('Sanitation Data'!$G$30,0,10*ROW('Sanitation Data'!G162)))</f>
        <v/>
      </c>
      <c r="DC168" s="271" t="str">
        <f ca="true">+IF(OFFSET('Sanitation Data'!$G$31,0,10*ROW('Sanitation Data'!G162))="","",OFFSET('Sanitation Data'!$G$31,0,10*ROW('Sanitation Data'!G162)))</f>
        <v/>
      </c>
      <c r="DD168" s="271" t="str">
        <f ca="true">+IF(OFFSET('Sanitation Data'!$G$32,0,10*ROW('Sanitation Data'!G162))="","",OFFSET('Sanitation Data'!$G$32,0,10*ROW('Sanitation Data'!G162)))</f>
        <v/>
      </c>
      <c r="DE168" s="271" t="str">
        <f ca="true">+IF(OFFSET('Sanitation Data'!$H$28,0,10*ROW('Sanitation Data'!H162))="","",OFFSET('Sanitation Data'!$H$28,0,10*ROW('Sanitation Data'!H162)))</f>
        <v/>
      </c>
      <c r="DF168" s="271" t="str">
        <f ca="true">+IF(OFFSET('Sanitation Data'!$H$29,0,10*ROW('Sanitation Data'!H162))="","",OFFSET('Sanitation Data'!$H$29,0,10*ROW('Sanitation Data'!H162)))</f>
        <v/>
      </c>
      <c r="DG168" s="271" t="str">
        <f ca="true">+IF(OFFSET('Sanitation Data'!$H$30,0,10*ROW('Sanitation Data'!H162))="","",OFFSET('Sanitation Data'!$H$30,0,10*ROW('Sanitation Data'!H162)))</f>
        <v/>
      </c>
      <c r="DH168" s="271" t="str">
        <f ca="true">+IF(OFFSET('Sanitation Data'!$H$31,0,10*ROW('Sanitation Data'!H162))="","",OFFSET('Sanitation Data'!$H$31,0,10*ROW('Sanitation Data'!H162)))</f>
        <v/>
      </c>
      <c r="DI168" s="271" t="str">
        <f ca="true">+IF(OFFSET('Sanitation Data'!$H$32,0,10*ROW('Sanitation Data'!H162))="","",OFFSET('Sanitation Data'!$H$32,0,10*ROW('Sanitation Data'!H162)))</f>
        <v/>
      </c>
      <c r="DJ168" s="271" t="str">
        <f ca="true">+IF(OFFSET('Sanitation Data'!$I$28,0,10*ROW('Sanitation Data'!I162))="","",OFFSET('Sanitation Data'!$I$28,0,10*ROW('Sanitation Data'!I162)))</f>
        <v/>
      </c>
      <c r="DK168" s="271" t="str">
        <f ca="true">+IF(OFFSET('Sanitation Data'!$I$29,0,10*ROW('Sanitation Data'!I162))="","",OFFSET('Sanitation Data'!$I$29,0,10*ROW('Sanitation Data'!I162)))</f>
        <v/>
      </c>
      <c r="DL168" s="271" t="str">
        <f ca="true">+IF(OFFSET('Sanitation Data'!$I$30,0,10*ROW('Sanitation Data'!I162))="","",OFFSET('Sanitation Data'!$I$30,0,10*ROW('Sanitation Data'!I162)))</f>
        <v/>
      </c>
      <c r="DM168" s="271" t="str">
        <f ca="true">+IF(OFFSET('Sanitation Data'!$I$31,0,10*ROW('Sanitation Data'!I162))="","",OFFSET('Sanitation Data'!$I$31,0,10*ROW('Sanitation Data'!I162)))</f>
        <v/>
      </c>
      <c r="DN168" s="271" t="str">
        <f ca="true">+IF(OFFSET('Sanitation Data'!$I$32,0,10*ROW('Sanitation Data'!I162))="","",OFFSET('Sanitation Data'!$I$32,0,10*ROW('Sanitation Data'!I162)))</f>
        <v/>
      </c>
      <c r="DO168" s="271" t="str">
        <f ca="true">+IF(OFFSET('Hygiene Data'!$D$11,0,10*ROW('Hygiene Data'!D162))="","",OFFSET('Hygiene Data'!$D$11,0,10*ROW('Hygiene Data'!D162)))</f>
        <v/>
      </c>
      <c r="DP168" s="271" t="str">
        <f ca="true">+IF(OFFSET('Hygiene Data'!$D$12,0,10*ROW('Hygiene Data'!D162))="","",OFFSET('Hygiene Data'!$D$12,0,10*ROW('Hygiene Data'!D162)))</f>
        <v/>
      </c>
      <c r="DQ168" s="271" t="str">
        <f ca="true">+IF(OFFSET('Hygiene Data'!$D$13,0,10*ROW('Hygiene Data'!D162))="","",OFFSET('Hygiene Data'!$D$13,0,10*ROW('Hygiene Data'!D162)))</f>
        <v/>
      </c>
      <c r="DR168" s="271" t="str">
        <f ca="true">+IF(OFFSET('Hygiene Data'!$E$11,0,10*ROW('Hygiene Data'!E162))="","",OFFSET('Hygiene Data'!$E$11,0,10*ROW('Hygiene Data'!E162)))</f>
        <v/>
      </c>
      <c r="DS168" s="271" t="str">
        <f ca="true">+IF(OFFSET('Hygiene Data'!$E$12,0,10*ROW('Hygiene Data'!E162))="","",OFFSET('Hygiene Data'!$E$12,0,10*ROW('Hygiene Data'!E162)))</f>
        <v/>
      </c>
      <c r="DT168" s="271" t="str">
        <f ca="true">+IF(OFFSET('Hygiene Data'!$E$13,0,10*ROW('Hygiene Data'!E162))="","",OFFSET('Hygiene Data'!$E$13,0,10*ROW('Hygiene Data'!E162)))</f>
        <v/>
      </c>
      <c r="DU168" s="271" t="str">
        <f ca="true">+IF(OFFSET('Hygiene Data'!$F$11,0,10*ROW('Hygiene Data'!F162))="","",OFFSET('Hygiene Data'!$F$11,0,10*ROW('Hygiene Data'!F162)))</f>
        <v/>
      </c>
      <c r="DV168" s="271" t="str">
        <f ca="true">+IF(OFFSET('Hygiene Data'!$F$12,0,10*ROW('Hygiene Data'!F162))="","",OFFSET('Hygiene Data'!$F$12,0,10*ROW('Hygiene Data'!F162)))</f>
        <v/>
      </c>
      <c r="DW168" s="271" t="str">
        <f ca="true">+IF(OFFSET('Hygiene Data'!$F$13,0,10*ROW('Hygiene Data'!F162))="","",OFFSET('Hygiene Data'!$F$13,0,10*ROW('Hygiene Data'!F162)))</f>
        <v/>
      </c>
      <c r="DX168" s="271" t="str">
        <f ca="true">+IF(OFFSET('Hygiene Data'!$G$11,0,10*ROW('Hygiene Data'!G162))="","",OFFSET('Hygiene Data'!$G$11,0,10*ROW('Hygiene Data'!G162)))</f>
        <v/>
      </c>
      <c r="DY168" s="271" t="str">
        <f ca="true">+IF(OFFSET('Hygiene Data'!$G$12,0,10*ROW('Hygiene Data'!G162))="","",OFFSET('Hygiene Data'!$G$12,0,10*ROW('Hygiene Data'!G162)))</f>
        <v/>
      </c>
      <c r="DZ168" s="271" t="str">
        <f ca="true">+IF(OFFSET('Hygiene Data'!$G$13,0,10*ROW('Hygiene Data'!G162))="","",OFFSET('Hygiene Data'!$G$13,0,10*ROW('Hygiene Data'!G162)))</f>
        <v/>
      </c>
      <c r="EA168" s="271" t="str">
        <f ca="true">+IF(OFFSET('Hygiene Data'!$H$11,0,10*ROW('Hygiene Data'!H162))="","",OFFSET('Hygiene Data'!$H$11,0,10*ROW('Hygiene Data'!H162)))</f>
        <v/>
      </c>
      <c r="EB168" s="271" t="str">
        <f ca="true">+IF(OFFSET('Hygiene Data'!$H$12,0,10*ROW('Hygiene Data'!H162))="","",OFFSET('Hygiene Data'!$H$12,0,10*ROW('Hygiene Data'!H162)))</f>
        <v/>
      </c>
      <c r="EC168" s="271" t="str">
        <f ca="true">+IF(OFFSET('Hygiene Data'!$H$13,0,10*ROW('Hygiene Data'!H162))="","",OFFSET('Hygiene Data'!$H$13,0,10*ROW('Hygiene Data'!H162)))</f>
        <v/>
      </c>
      <c r="ED168" s="271" t="str">
        <f ca="true">+IF(OFFSET('Hygiene Data'!$I$11,0,10*ROW('Hygiene Data'!I162))="","",OFFSET('Hygiene Data'!$I$11,0,10*ROW('Hygiene Data'!I162)))</f>
        <v/>
      </c>
      <c r="EE168" s="271" t="str">
        <f ca="true">+IF(OFFSET('Hygiene Data'!$I$12,0,10*ROW('Hygiene Data'!I162))="","",OFFSET('Hygiene Data'!$I$12,0,10*ROW('Hygiene Data'!I162)))</f>
        <v/>
      </c>
      <c r="EF168" s="271"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27"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1"/>
      <c r="BS169" s="271" t="str">
        <f ca="true">+IF(OFFSET('Water Data'!$D$27,0,10*ROW('Water Data'!D163))="","",OFFSET('Water Data'!$D$27,0,10*ROW('Water Data'!D163)))</f>
        <v/>
      </c>
      <c r="BT169" s="271" t="str">
        <f ca="true">+IF(OFFSET('Water Data'!$D$28,0,10*ROW('Water Data'!D163))="","",OFFSET('Water Data'!$D$28,0,10*ROW('Water Data'!D163)))</f>
        <v/>
      </c>
      <c r="BU169" s="271" t="str">
        <f ca="true">+IF(OFFSET('Water Data'!$D$29,0,10*ROW('Water Data'!D163))="","",OFFSET('Water Data'!$D$29,0,10*ROW('Water Data'!D163)))</f>
        <v/>
      </c>
      <c r="BV169" s="271" t="str">
        <f ca="true">+IF(OFFSET('Water Data'!$E$27,0,10*ROW('Water Data'!E163))="","",OFFSET('Water Data'!$E$27,0,10*ROW('Water Data'!E163)))</f>
        <v/>
      </c>
      <c r="BW169" s="271" t="str">
        <f ca="true">+IF(OFFSET('Water Data'!$E$28,0,10*ROW('Water Data'!E163))="","",OFFSET('Water Data'!$E$28,0,10*ROW('Water Data'!E163)))</f>
        <v/>
      </c>
      <c r="BX169" s="271" t="str">
        <f ca="true">+IF(OFFSET('Water Data'!$E$29,0,10*ROW('Water Data'!E163))="","",OFFSET('Water Data'!$E$29,0,10*ROW('Water Data'!E163)))</f>
        <v/>
      </c>
      <c r="BY169" s="271" t="str">
        <f ca="true">+IF(OFFSET('Water Data'!$F$27,0,10*ROW('Water Data'!F163))="","",OFFSET('Water Data'!$F$27,0,10*ROW('Water Data'!F163)))</f>
        <v/>
      </c>
      <c r="BZ169" s="271" t="str">
        <f ca="true">+IF(OFFSET('Water Data'!$F$28,0,10*ROW('Water Data'!F163))="","",OFFSET('Water Data'!$F$28,0,10*ROW('Water Data'!F163)))</f>
        <v/>
      </c>
      <c r="CA169" s="271" t="str">
        <f ca="true">+IF(OFFSET('Water Data'!$F$29,0,10*ROW('Water Data'!F163))="","",OFFSET('Water Data'!$F$29,0,10*ROW('Water Data'!F163)))</f>
        <v/>
      </c>
      <c r="CB169" s="271" t="str">
        <f ca="true">+IF(OFFSET('Water Data'!$G$27,0,10*ROW('Water Data'!G163))="","",OFFSET('Water Data'!$G$27,0,10*ROW('Water Data'!G163)))</f>
        <v/>
      </c>
      <c r="CC169" s="271" t="str">
        <f ca="true">+IF(OFFSET('Water Data'!$G$28,0,10*ROW('Water Data'!G163))="","",OFFSET('Water Data'!$G$28,0,10*ROW('Water Data'!G163)))</f>
        <v/>
      </c>
      <c r="CD169" s="271" t="str">
        <f ca="true">+IF(OFFSET('Water Data'!$G$29,0,10*ROW('Water Data'!G163))="","",OFFSET('Water Data'!$G$29,0,10*ROW('Water Data'!G163)))</f>
        <v/>
      </c>
      <c r="CE169" s="271" t="str">
        <f ca="true">+IF(OFFSET('Water Data'!$H$27,0,10*ROW('Water Data'!H163))="","",OFFSET('Water Data'!$H$27,0,10*ROW('Water Data'!H163)))</f>
        <v/>
      </c>
      <c r="CF169" s="271" t="str">
        <f ca="true">+IF(OFFSET('Water Data'!$H$28,0,10*ROW('Water Data'!H163))="","",OFFSET('Water Data'!$H$28,0,10*ROW('Water Data'!H163)))</f>
        <v/>
      </c>
      <c r="CG169" s="271" t="str">
        <f ca="true">+IF(OFFSET('Water Data'!$H$29,0,10*ROW('Water Data'!H163))="","",OFFSET('Water Data'!$H$29,0,10*ROW('Water Data'!H163)))</f>
        <v/>
      </c>
      <c r="CH169" s="271" t="str">
        <f ca="true">+IF(OFFSET('Water Data'!$I$27,0,10*ROW('Water Data'!I163))="","",OFFSET('Water Data'!$I$27,0,10*ROW('Water Data'!I163)))</f>
        <v/>
      </c>
      <c r="CI169" s="271" t="str">
        <f ca="true">+IF(OFFSET('Water Data'!$I$28,0,10*ROW('Water Data'!I163))="","",OFFSET('Water Data'!$I$28,0,10*ROW('Water Data'!I163)))</f>
        <v/>
      </c>
      <c r="CJ169" s="271" t="str">
        <f ca="true">+IF(OFFSET('Water Data'!$I$29,0,10*ROW('Water Data'!I163))="","",OFFSET('Water Data'!$I$29,0,10*ROW('Water Data'!I163)))</f>
        <v/>
      </c>
      <c r="CK169" s="271" t="str">
        <f ca="true">+IF(OFFSET('Sanitation Data'!$D$28,0,10*ROW('Sanitation Data'!D163))="","",OFFSET('Sanitation Data'!$D$28,0,10*ROW('Sanitation Data'!D163)))</f>
        <v/>
      </c>
      <c r="CL169" s="271" t="str">
        <f ca="true">+IF(OFFSET('Sanitation Data'!$D$29,0,10*ROW('Sanitation Data'!D163))="","",OFFSET('Sanitation Data'!$D$29,0,10*ROW('Sanitation Data'!D163)))</f>
        <v/>
      </c>
      <c r="CM169" s="271" t="str">
        <f ca="true">+IF(OFFSET('Sanitation Data'!$D$30,0,10*ROW('Sanitation Data'!D163))="","",OFFSET('Sanitation Data'!$D$30,0,10*ROW('Sanitation Data'!D163)))</f>
        <v/>
      </c>
      <c r="CN169" s="271" t="str">
        <f ca="true">+IF(OFFSET('Sanitation Data'!$D$31,0,10*ROW('Sanitation Data'!D163))="","",OFFSET('Sanitation Data'!$D$31,0,10*ROW('Sanitation Data'!D163)))</f>
        <v/>
      </c>
      <c r="CO169" s="271" t="str">
        <f ca="true">+IF(OFFSET('Sanitation Data'!$D$32,0,10*ROW('Sanitation Data'!D163))="","",OFFSET('Sanitation Data'!$D$32,0,10*ROW('Sanitation Data'!D163)))</f>
        <v/>
      </c>
      <c r="CP169" s="271" t="str">
        <f ca="true">+IF(OFFSET('Sanitation Data'!$E$28,0,10*ROW('Sanitation Data'!E163))="","",OFFSET('Sanitation Data'!$E$28,0,10*ROW('Sanitation Data'!E163)))</f>
        <v/>
      </c>
      <c r="CQ169" s="271" t="str">
        <f ca="true">+IF(OFFSET('Sanitation Data'!$E$29,0,10*ROW('Sanitation Data'!E163))="","",OFFSET('Sanitation Data'!$E$29,0,10*ROW('Sanitation Data'!E163)))</f>
        <v/>
      </c>
      <c r="CR169" s="271" t="str">
        <f ca="true">+IF(OFFSET('Sanitation Data'!$E$30,0,10*ROW('Sanitation Data'!E163))="","",OFFSET('Sanitation Data'!$E$30,0,10*ROW('Sanitation Data'!E163)))</f>
        <v/>
      </c>
      <c r="CS169" s="271" t="str">
        <f ca="true">+IF(OFFSET('Sanitation Data'!$E$31,0,10*ROW('Sanitation Data'!E163))="","",OFFSET('Sanitation Data'!$E$31,0,10*ROW('Sanitation Data'!E163)))</f>
        <v/>
      </c>
      <c r="CT169" s="271" t="str">
        <f ca="true">+IF(OFFSET('Sanitation Data'!$E$32,0,10*ROW('Sanitation Data'!E163))="","",OFFSET('Sanitation Data'!$E$32,0,10*ROW('Sanitation Data'!E163)))</f>
        <v/>
      </c>
      <c r="CU169" s="271" t="str">
        <f ca="true">+IF(OFFSET('Sanitation Data'!$F$28,0,10*ROW('Sanitation Data'!F163))="","",OFFSET('Sanitation Data'!$F$28,0,10*ROW('Sanitation Data'!F163)))</f>
        <v/>
      </c>
      <c r="CV169" s="271" t="str">
        <f ca="true">+IF(OFFSET('Sanitation Data'!$F$29,0,10*ROW('Sanitation Data'!F163))="","",OFFSET('Sanitation Data'!$F$29,0,10*ROW('Sanitation Data'!F163)))</f>
        <v/>
      </c>
      <c r="CW169" s="271" t="str">
        <f ca="true">+IF(OFFSET('Sanitation Data'!$F$30,0,10*ROW('Sanitation Data'!F163))="","",OFFSET('Sanitation Data'!$F$30,0,10*ROW('Sanitation Data'!F163)))</f>
        <v/>
      </c>
      <c r="CX169" s="271" t="str">
        <f ca="true">+IF(OFFSET('Sanitation Data'!$F$31,0,10*ROW('Sanitation Data'!F163))="","",OFFSET('Sanitation Data'!$F$31,0,10*ROW('Sanitation Data'!F163)))</f>
        <v/>
      </c>
      <c r="CY169" s="271" t="str">
        <f ca="true">+IF(OFFSET('Sanitation Data'!$F$32,0,10*ROW('Sanitation Data'!F163))="","",OFFSET('Sanitation Data'!$F$32,0,10*ROW('Sanitation Data'!F163)))</f>
        <v/>
      </c>
      <c r="CZ169" s="271" t="str">
        <f ca="true">+IF(OFFSET('Sanitation Data'!$G$28,0,10*ROW('Sanitation Data'!G163))="","",OFFSET('Sanitation Data'!$G$28,0,10*ROW('Sanitation Data'!G163)))</f>
        <v/>
      </c>
      <c r="DA169" s="271" t="str">
        <f ca="true">+IF(OFFSET('Sanitation Data'!$G$29,0,10*ROW('Sanitation Data'!G163))="","",OFFSET('Sanitation Data'!$G$29,0,10*ROW('Sanitation Data'!G163)))</f>
        <v/>
      </c>
      <c r="DB169" s="271" t="str">
        <f ca="true">+IF(OFFSET('Sanitation Data'!$G$30,0,10*ROW('Sanitation Data'!G163))="","",OFFSET('Sanitation Data'!$G$30,0,10*ROW('Sanitation Data'!G163)))</f>
        <v/>
      </c>
      <c r="DC169" s="271" t="str">
        <f ca="true">+IF(OFFSET('Sanitation Data'!$G$31,0,10*ROW('Sanitation Data'!G163))="","",OFFSET('Sanitation Data'!$G$31,0,10*ROW('Sanitation Data'!G163)))</f>
        <v/>
      </c>
      <c r="DD169" s="271" t="str">
        <f ca="true">+IF(OFFSET('Sanitation Data'!$G$32,0,10*ROW('Sanitation Data'!G163))="","",OFFSET('Sanitation Data'!$G$32,0,10*ROW('Sanitation Data'!G163)))</f>
        <v/>
      </c>
      <c r="DE169" s="271" t="str">
        <f ca="true">+IF(OFFSET('Sanitation Data'!$H$28,0,10*ROW('Sanitation Data'!H163))="","",OFFSET('Sanitation Data'!$H$28,0,10*ROW('Sanitation Data'!H163)))</f>
        <v/>
      </c>
      <c r="DF169" s="271" t="str">
        <f ca="true">+IF(OFFSET('Sanitation Data'!$H$29,0,10*ROW('Sanitation Data'!H163))="","",OFFSET('Sanitation Data'!$H$29,0,10*ROW('Sanitation Data'!H163)))</f>
        <v/>
      </c>
      <c r="DG169" s="271" t="str">
        <f ca="true">+IF(OFFSET('Sanitation Data'!$H$30,0,10*ROW('Sanitation Data'!H163))="","",OFFSET('Sanitation Data'!$H$30,0,10*ROW('Sanitation Data'!H163)))</f>
        <v/>
      </c>
      <c r="DH169" s="271" t="str">
        <f ca="true">+IF(OFFSET('Sanitation Data'!$H$31,0,10*ROW('Sanitation Data'!H163))="","",OFFSET('Sanitation Data'!$H$31,0,10*ROW('Sanitation Data'!H163)))</f>
        <v/>
      </c>
      <c r="DI169" s="271" t="str">
        <f ca="true">+IF(OFFSET('Sanitation Data'!$H$32,0,10*ROW('Sanitation Data'!H163))="","",OFFSET('Sanitation Data'!$H$32,0,10*ROW('Sanitation Data'!H163)))</f>
        <v/>
      </c>
      <c r="DJ169" s="271" t="str">
        <f ca="true">+IF(OFFSET('Sanitation Data'!$I$28,0,10*ROW('Sanitation Data'!I163))="","",OFFSET('Sanitation Data'!$I$28,0,10*ROW('Sanitation Data'!I163)))</f>
        <v/>
      </c>
      <c r="DK169" s="271" t="str">
        <f ca="true">+IF(OFFSET('Sanitation Data'!$I$29,0,10*ROW('Sanitation Data'!I163))="","",OFFSET('Sanitation Data'!$I$29,0,10*ROW('Sanitation Data'!I163)))</f>
        <v/>
      </c>
      <c r="DL169" s="271" t="str">
        <f ca="true">+IF(OFFSET('Sanitation Data'!$I$30,0,10*ROW('Sanitation Data'!I163))="","",OFFSET('Sanitation Data'!$I$30,0,10*ROW('Sanitation Data'!I163)))</f>
        <v/>
      </c>
      <c r="DM169" s="271" t="str">
        <f ca="true">+IF(OFFSET('Sanitation Data'!$I$31,0,10*ROW('Sanitation Data'!I163))="","",OFFSET('Sanitation Data'!$I$31,0,10*ROW('Sanitation Data'!I163)))</f>
        <v/>
      </c>
      <c r="DN169" s="271" t="str">
        <f ca="true">+IF(OFFSET('Sanitation Data'!$I$32,0,10*ROW('Sanitation Data'!I163))="","",OFFSET('Sanitation Data'!$I$32,0,10*ROW('Sanitation Data'!I163)))</f>
        <v/>
      </c>
      <c r="DO169" s="271" t="str">
        <f ca="true">+IF(OFFSET('Hygiene Data'!$D$11,0,10*ROW('Hygiene Data'!D163))="","",OFFSET('Hygiene Data'!$D$11,0,10*ROW('Hygiene Data'!D163)))</f>
        <v/>
      </c>
      <c r="DP169" s="271" t="str">
        <f ca="true">+IF(OFFSET('Hygiene Data'!$D$12,0,10*ROW('Hygiene Data'!D163))="","",OFFSET('Hygiene Data'!$D$12,0,10*ROW('Hygiene Data'!D163)))</f>
        <v/>
      </c>
      <c r="DQ169" s="271" t="str">
        <f ca="true">+IF(OFFSET('Hygiene Data'!$D$13,0,10*ROW('Hygiene Data'!D163))="","",OFFSET('Hygiene Data'!$D$13,0,10*ROW('Hygiene Data'!D163)))</f>
        <v/>
      </c>
      <c r="DR169" s="271" t="str">
        <f ca="true">+IF(OFFSET('Hygiene Data'!$E$11,0,10*ROW('Hygiene Data'!E163))="","",OFFSET('Hygiene Data'!$E$11,0,10*ROW('Hygiene Data'!E163)))</f>
        <v/>
      </c>
      <c r="DS169" s="271" t="str">
        <f ca="true">+IF(OFFSET('Hygiene Data'!$E$12,0,10*ROW('Hygiene Data'!E163))="","",OFFSET('Hygiene Data'!$E$12,0,10*ROW('Hygiene Data'!E163)))</f>
        <v/>
      </c>
      <c r="DT169" s="271" t="str">
        <f ca="true">+IF(OFFSET('Hygiene Data'!$E$13,0,10*ROW('Hygiene Data'!E163))="","",OFFSET('Hygiene Data'!$E$13,0,10*ROW('Hygiene Data'!E163)))</f>
        <v/>
      </c>
      <c r="DU169" s="271" t="str">
        <f ca="true">+IF(OFFSET('Hygiene Data'!$F$11,0,10*ROW('Hygiene Data'!F163))="","",OFFSET('Hygiene Data'!$F$11,0,10*ROW('Hygiene Data'!F163)))</f>
        <v/>
      </c>
      <c r="DV169" s="271" t="str">
        <f ca="true">+IF(OFFSET('Hygiene Data'!$F$12,0,10*ROW('Hygiene Data'!F163))="","",OFFSET('Hygiene Data'!$F$12,0,10*ROW('Hygiene Data'!F163)))</f>
        <v/>
      </c>
      <c r="DW169" s="271" t="str">
        <f ca="true">+IF(OFFSET('Hygiene Data'!$F$13,0,10*ROW('Hygiene Data'!F163))="","",OFFSET('Hygiene Data'!$F$13,0,10*ROW('Hygiene Data'!F163)))</f>
        <v/>
      </c>
      <c r="DX169" s="271" t="str">
        <f ca="true">+IF(OFFSET('Hygiene Data'!$G$11,0,10*ROW('Hygiene Data'!G163))="","",OFFSET('Hygiene Data'!$G$11,0,10*ROW('Hygiene Data'!G163)))</f>
        <v/>
      </c>
      <c r="DY169" s="271" t="str">
        <f ca="true">+IF(OFFSET('Hygiene Data'!$G$12,0,10*ROW('Hygiene Data'!G163))="","",OFFSET('Hygiene Data'!$G$12,0,10*ROW('Hygiene Data'!G163)))</f>
        <v/>
      </c>
      <c r="DZ169" s="271" t="str">
        <f ca="true">+IF(OFFSET('Hygiene Data'!$G$13,0,10*ROW('Hygiene Data'!G163))="","",OFFSET('Hygiene Data'!$G$13,0,10*ROW('Hygiene Data'!G163)))</f>
        <v/>
      </c>
      <c r="EA169" s="271" t="str">
        <f ca="true">+IF(OFFSET('Hygiene Data'!$H$11,0,10*ROW('Hygiene Data'!H163))="","",OFFSET('Hygiene Data'!$H$11,0,10*ROW('Hygiene Data'!H163)))</f>
        <v/>
      </c>
      <c r="EB169" s="271" t="str">
        <f ca="true">+IF(OFFSET('Hygiene Data'!$H$12,0,10*ROW('Hygiene Data'!H163))="","",OFFSET('Hygiene Data'!$H$12,0,10*ROW('Hygiene Data'!H163)))</f>
        <v/>
      </c>
      <c r="EC169" s="271" t="str">
        <f ca="true">+IF(OFFSET('Hygiene Data'!$H$13,0,10*ROW('Hygiene Data'!H163))="","",OFFSET('Hygiene Data'!$H$13,0,10*ROW('Hygiene Data'!H163)))</f>
        <v/>
      </c>
      <c r="ED169" s="271" t="str">
        <f ca="true">+IF(OFFSET('Hygiene Data'!$I$11,0,10*ROW('Hygiene Data'!I163))="","",OFFSET('Hygiene Data'!$I$11,0,10*ROW('Hygiene Data'!I163)))</f>
        <v/>
      </c>
      <c r="EE169" s="271" t="str">
        <f ca="true">+IF(OFFSET('Hygiene Data'!$I$12,0,10*ROW('Hygiene Data'!I163))="","",OFFSET('Hygiene Data'!$I$12,0,10*ROW('Hygiene Data'!I163)))</f>
        <v/>
      </c>
      <c r="EF169" s="271"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27"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1"/>
      <c r="BS170" s="271" t="str">
        <f ca="true">+IF(OFFSET('Water Data'!$D$27,0,10*ROW('Water Data'!D164))="","",OFFSET('Water Data'!$D$27,0,10*ROW('Water Data'!D164)))</f>
        <v/>
      </c>
      <c r="BT170" s="271" t="str">
        <f ca="true">+IF(OFFSET('Water Data'!$D$28,0,10*ROW('Water Data'!D164))="","",OFFSET('Water Data'!$D$28,0,10*ROW('Water Data'!D164)))</f>
        <v/>
      </c>
      <c r="BU170" s="271" t="str">
        <f ca="true">+IF(OFFSET('Water Data'!$D$29,0,10*ROW('Water Data'!D164))="","",OFFSET('Water Data'!$D$29,0,10*ROW('Water Data'!D164)))</f>
        <v/>
      </c>
      <c r="BV170" s="271" t="str">
        <f ca="true">+IF(OFFSET('Water Data'!$E$27,0,10*ROW('Water Data'!E164))="","",OFFSET('Water Data'!$E$27,0,10*ROW('Water Data'!E164)))</f>
        <v/>
      </c>
      <c r="BW170" s="271" t="str">
        <f ca="true">+IF(OFFSET('Water Data'!$E$28,0,10*ROW('Water Data'!E164))="","",OFFSET('Water Data'!$E$28,0,10*ROW('Water Data'!E164)))</f>
        <v/>
      </c>
      <c r="BX170" s="271" t="str">
        <f ca="true">+IF(OFFSET('Water Data'!$E$29,0,10*ROW('Water Data'!E164))="","",OFFSET('Water Data'!$E$29,0,10*ROW('Water Data'!E164)))</f>
        <v/>
      </c>
      <c r="BY170" s="271" t="str">
        <f ca="true">+IF(OFFSET('Water Data'!$F$27,0,10*ROW('Water Data'!F164))="","",OFFSET('Water Data'!$F$27,0,10*ROW('Water Data'!F164)))</f>
        <v/>
      </c>
      <c r="BZ170" s="271" t="str">
        <f ca="true">+IF(OFFSET('Water Data'!$F$28,0,10*ROW('Water Data'!F164))="","",OFFSET('Water Data'!$F$28,0,10*ROW('Water Data'!F164)))</f>
        <v/>
      </c>
      <c r="CA170" s="271" t="str">
        <f ca="true">+IF(OFFSET('Water Data'!$F$29,0,10*ROW('Water Data'!F164))="","",OFFSET('Water Data'!$F$29,0,10*ROW('Water Data'!F164)))</f>
        <v/>
      </c>
      <c r="CB170" s="271" t="str">
        <f ca="true">+IF(OFFSET('Water Data'!$G$27,0,10*ROW('Water Data'!G164))="","",OFFSET('Water Data'!$G$27,0,10*ROW('Water Data'!G164)))</f>
        <v/>
      </c>
      <c r="CC170" s="271" t="str">
        <f ca="true">+IF(OFFSET('Water Data'!$G$28,0,10*ROW('Water Data'!G164))="","",OFFSET('Water Data'!$G$28,0,10*ROW('Water Data'!G164)))</f>
        <v/>
      </c>
      <c r="CD170" s="271" t="str">
        <f ca="true">+IF(OFFSET('Water Data'!$G$29,0,10*ROW('Water Data'!G164))="","",OFFSET('Water Data'!$G$29,0,10*ROW('Water Data'!G164)))</f>
        <v/>
      </c>
      <c r="CE170" s="271" t="str">
        <f ca="true">+IF(OFFSET('Water Data'!$H$27,0,10*ROW('Water Data'!H164))="","",OFFSET('Water Data'!$H$27,0,10*ROW('Water Data'!H164)))</f>
        <v/>
      </c>
      <c r="CF170" s="271" t="str">
        <f ca="true">+IF(OFFSET('Water Data'!$H$28,0,10*ROW('Water Data'!H164))="","",OFFSET('Water Data'!$H$28,0,10*ROW('Water Data'!H164)))</f>
        <v/>
      </c>
      <c r="CG170" s="271" t="str">
        <f ca="true">+IF(OFFSET('Water Data'!$H$29,0,10*ROW('Water Data'!H164))="","",OFFSET('Water Data'!$H$29,0,10*ROW('Water Data'!H164)))</f>
        <v/>
      </c>
      <c r="CH170" s="271" t="str">
        <f ca="true">+IF(OFFSET('Water Data'!$I$27,0,10*ROW('Water Data'!I164))="","",OFFSET('Water Data'!$I$27,0,10*ROW('Water Data'!I164)))</f>
        <v/>
      </c>
      <c r="CI170" s="271" t="str">
        <f ca="true">+IF(OFFSET('Water Data'!$I$28,0,10*ROW('Water Data'!I164))="","",OFFSET('Water Data'!$I$28,0,10*ROW('Water Data'!I164)))</f>
        <v/>
      </c>
      <c r="CJ170" s="271" t="str">
        <f ca="true">+IF(OFFSET('Water Data'!$I$29,0,10*ROW('Water Data'!I164))="","",OFFSET('Water Data'!$I$29,0,10*ROW('Water Data'!I164)))</f>
        <v/>
      </c>
      <c r="CK170" s="271" t="str">
        <f ca="true">+IF(OFFSET('Sanitation Data'!$D$28,0,10*ROW('Sanitation Data'!D164))="","",OFFSET('Sanitation Data'!$D$28,0,10*ROW('Sanitation Data'!D164)))</f>
        <v/>
      </c>
      <c r="CL170" s="271" t="str">
        <f ca="true">+IF(OFFSET('Sanitation Data'!$D$29,0,10*ROW('Sanitation Data'!D164))="","",OFFSET('Sanitation Data'!$D$29,0,10*ROW('Sanitation Data'!D164)))</f>
        <v/>
      </c>
      <c r="CM170" s="271" t="str">
        <f ca="true">+IF(OFFSET('Sanitation Data'!$D$30,0,10*ROW('Sanitation Data'!D164))="","",OFFSET('Sanitation Data'!$D$30,0,10*ROW('Sanitation Data'!D164)))</f>
        <v/>
      </c>
      <c r="CN170" s="271" t="str">
        <f ca="true">+IF(OFFSET('Sanitation Data'!$D$31,0,10*ROW('Sanitation Data'!D164))="","",OFFSET('Sanitation Data'!$D$31,0,10*ROW('Sanitation Data'!D164)))</f>
        <v/>
      </c>
      <c r="CO170" s="271" t="str">
        <f ca="true">+IF(OFFSET('Sanitation Data'!$D$32,0,10*ROW('Sanitation Data'!D164))="","",OFFSET('Sanitation Data'!$D$32,0,10*ROW('Sanitation Data'!D164)))</f>
        <v/>
      </c>
      <c r="CP170" s="271" t="str">
        <f ca="true">+IF(OFFSET('Sanitation Data'!$E$28,0,10*ROW('Sanitation Data'!E164))="","",OFFSET('Sanitation Data'!$E$28,0,10*ROW('Sanitation Data'!E164)))</f>
        <v/>
      </c>
      <c r="CQ170" s="271" t="str">
        <f ca="true">+IF(OFFSET('Sanitation Data'!$E$29,0,10*ROW('Sanitation Data'!E164))="","",OFFSET('Sanitation Data'!$E$29,0,10*ROW('Sanitation Data'!E164)))</f>
        <v/>
      </c>
      <c r="CR170" s="271" t="str">
        <f ca="true">+IF(OFFSET('Sanitation Data'!$E$30,0,10*ROW('Sanitation Data'!E164))="","",OFFSET('Sanitation Data'!$E$30,0,10*ROW('Sanitation Data'!E164)))</f>
        <v/>
      </c>
      <c r="CS170" s="271" t="str">
        <f ca="true">+IF(OFFSET('Sanitation Data'!$E$31,0,10*ROW('Sanitation Data'!E164))="","",OFFSET('Sanitation Data'!$E$31,0,10*ROW('Sanitation Data'!E164)))</f>
        <v/>
      </c>
      <c r="CT170" s="271" t="str">
        <f ca="true">+IF(OFFSET('Sanitation Data'!$E$32,0,10*ROW('Sanitation Data'!E164))="","",OFFSET('Sanitation Data'!$E$32,0,10*ROW('Sanitation Data'!E164)))</f>
        <v/>
      </c>
      <c r="CU170" s="271" t="str">
        <f ca="true">+IF(OFFSET('Sanitation Data'!$F$28,0,10*ROW('Sanitation Data'!F164))="","",OFFSET('Sanitation Data'!$F$28,0,10*ROW('Sanitation Data'!F164)))</f>
        <v/>
      </c>
      <c r="CV170" s="271" t="str">
        <f ca="true">+IF(OFFSET('Sanitation Data'!$F$29,0,10*ROW('Sanitation Data'!F164))="","",OFFSET('Sanitation Data'!$F$29,0,10*ROW('Sanitation Data'!F164)))</f>
        <v/>
      </c>
      <c r="CW170" s="271" t="str">
        <f ca="true">+IF(OFFSET('Sanitation Data'!$F$30,0,10*ROW('Sanitation Data'!F164))="","",OFFSET('Sanitation Data'!$F$30,0,10*ROW('Sanitation Data'!F164)))</f>
        <v/>
      </c>
      <c r="CX170" s="271" t="str">
        <f ca="true">+IF(OFFSET('Sanitation Data'!$F$31,0,10*ROW('Sanitation Data'!F164))="","",OFFSET('Sanitation Data'!$F$31,0,10*ROW('Sanitation Data'!F164)))</f>
        <v/>
      </c>
      <c r="CY170" s="271" t="str">
        <f ca="true">+IF(OFFSET('Sanitation Data'!$F$32,0,10*ROW('Sanitation Data'!F164))="","",OFFSET('Sanitation Data'!$F$32,0,10*ROW('Sanitation Data'!F164)))</f>
        <v/>
      </c>
      <c r="CZ170" s="271" t="str">
        <f ca="true">+IF(OFFSET('Sanitation Data'!$G$28,0,10*ROW('Sanitation Data'!G164))="","",OFFSET('Sanitation Data'!$G$28,0,10*ROW('Sanitation Data'!G164)))</f>
        <v/>
      </c>
      <c r="DA170" s="271" t="str">
        <f ca="true">+IF(OFFSET('Sanitation Data'!$G$29,0,10*ROW('Sanitation Data'!G164))="","",OFFSET('Sanitation Data'!$G$29,0,10*ROW('Sanitation Data'!G164)))</f>
        <v/>
      </c>
      <c r="DB170" s="271" t="str">
        <f ca="true">+IF(OFFSET('Sanitation Data'!$G$30,0,10*ROW('Sanitation Data'!G164))="","",OFFSET('Sanitation Data'!$G$30,0,10*ROW('Sanitation Data'!G164)))</f>
        <v/>
      </c>
      <c r="DC170" s="271" t="str">
        <f ca="true">+IF(OFFSET('Sanitation Data'!$G$31,0,10*ROW('Sanitation Data'!G164))="","",OFFSET('Sanitation Data'!$G$31,0,10*ROW('Sanitation Data'!G164)))</f>
        <v/>
      </c>
      <c r="DD170" s="271" t="str">
        <f ca="true">+IF(OFFSET('Sanitation Data'!$G$32,0,10*ROW('Sanitation Data'!G164))="","",OFFSET('Sanitation Data'!$G$32,0,10*ROW('Sanitation Data'!G164)))</f>
        <v/>
      </c>
      <c r="DE170" s="271" t="str">
        <f ca="true">+IF(OFFSET('Sanitation Data'!$H$28,0,10*ROW('Sanitation Data'!H164))="","",OFFSET('Sanitation Data'!$H$28,0,10*ROW('Sanitation Data'!H164)))</f>
        <v/>
      </c>
      <c r="DF170" s="271" t="str">
        <f ca="true">+IF(OFFSET('Sanitation Data'!$H$29,0,10*ROW('Sanitation Data'!H164))="","",OFFSET('Sanitation Data'!$H$29,0,10*ROW('Sanitation Data'!H164)))</f>
        <v/>
      </c>
      <c r="DG170" s="271" t="str">
        <f ca="true">+IF(OFFSET('Sanitation Data'!$H$30,0,10*ROW('Sanitation Data'!H164))="","",OFFSET('Sanitation Data'!$H$30,0,10*ROW('Sanitation Data'!H164)))</f>
        <v/>
      </c>
      <c r="DH170" s="271" t="str">
        <f ca="true">+IF(OFFSET('Sanitation Data'!$H$31,0,10*ROW('Sanitation Data'!H164))="","",OFFSET('Sanitation Data'!$H$31,0,10*ROW('Sanitation Data'!H164)))</f>
        <v/>
      </c>
      <c r="DI170" s="271" t="str">
        <f ca="true">+IF(OFFSET('Sanitation Data'!$H$32,0,10*ROW('Sanitation Data'!H164))="","",OFFSET('Sanitation Data'!$H$32,0,10*ROW('Sanitation Data'!H164)))</f>
        <v/>
      </c>
      <c r="DJ170" s="271" t="str">
        <f ca="true">+IF(OFFSET('Sanitation Data'!$I$28,0,10*ROW('Sanitation Data'!I164))="","",OFFSET('Sanitation Data'!$I$28,0,10*ROW('Sanitation Data'!I164)))</f>
        <v/>
      </c>
      <c r="DK170" s="271" t="str">
        <f ca="true">+IF(OFFSET('Sanitation Data'!$I$29,0,10*ROW('Sanitation Data'!I164))="","",OFFSET('Sanitation Data'!$I$29,0,10*ROW('Sanitation Data'!I164)))</f>
        <v/>
      </c>
      <c r="DL170" s="271" t="str">
        <f ca="true">+IF(OFFSET('Sanitation Data'!$I$30,0,10*ROW('Sanitation Data'!I164))="","",OFFSET('Sanitation Data'!$I$30,0,10*ROW('Sanitation Data'!I164)))</f>
        <v/>
      </c>
      <c r="DM170" s="271" t="str">
        <f ca="true">+IF(OFFSET('Sanitation Data'!$I$31,0,10*ROW('Sanitation Data'!I164))="","",OFFSET('Sanitation Data'!$I$31,0,10*ROW('Sanitation Data'!I164)))</f>
        <v/>
      </c>
      <c r="DN170" s="271" t="str">
        <f ca="true">+IF(OFFSET('Sanitation Data'!$I$32,0,10*ROW('Sanitation Data'!I164))="","",OFFSET('Sanitation Data'!$I$32,0,10*ROW('Sanitation Data'!I164)))</f>
        <v/>
      </c>
      <c r="DO170" s="271" t="str">
        <f ca="true">+IF(OFFSET('Hygiene Data'!$D$11,0,10*ROW('Hygiene Data'!D164))="","",OFFSET('Hygiene Data'!$D$11,0,10*ROW('Hygiene Data'!D164)))</f>
        <v/>
      </c>
      <c r="DP170" s="271" t="str">
        <f ca="true">+IF(OFFSET('Hygiene Data'!$D$12,0,10*ROW('Hygiene Data'!D164))="","",OFFSET('Hygiene Data'!$D$12,0,10*ROW('Hygiene Data'!D164)))</f>
        <v/>
      </c>
      <c r="DQ170" s="271" t="str">
        <f ca="true">+IF(OFFSET('Hygiene Data'!$D$13,0,10*ROW('Hygiene Data'!D164))="","",OFFSET('Hygiene Data'!$D$13,0,10*ROW('Hygiene Data'!D164)))</f>
        <v/>
      </c>
      <c r="DR170" s="271" t="str">
        <f ca="true">+IF(OFFSET('Hygiene Data'!$E$11,0,10*ROW('Hygiene Data'!E164))="","",OFFSET('Hygiene Data'!$E$11,0,10*ROW('Hygiene Data'!E164)))</f>
        <v/>
      </c>
      <c r="DS170" s="271" t="str">
        <f ca="true">+IF(OFFSET('Hygiene Data'!$E$12,0,10*ROW('Hygiene Data'!E164))="","",OFFSET('Hygiene Data'!$E$12,0,10*ROW('Hygiene Data'!E164)))</f>
        <v/>
      </c>
      <c r="DT170" s="271" t="str">
        <f ca="true">+IF(OFFSET('Hygiene Data'!$E$13,0,10*ROW('Hygiene Data'!E164))="","",OFFSET('Hygiene Data'!$E$13,0,10*ROW('Hygiene Data'!E164)))</f>
        <v/>
      </c>
      <c r="DU170" s="271" t="str">
        <f ca="true">+IF(OFFSET('Hygiene Data'!$F$11,0,10*ROW('Hygiene Data'!F164))="","",OFFSET('Hygiene Data'!$F$11,0,10*ROW('Hygiene Data'!F164)))</f>
        <v/>
      </c>
      <c r="DV170" s="271" t="str">
        <f ca="true">+IF(OFFSET('Hygiene Data'!$F$12,0,10*ROW('Hygiene Data'!F164))="","",OFFSET('Hygiene Data'!$F$12,0,10*ROW('Hygiene Data'!F164)))</f>
        <v/>
      </c>
      <c r="DW170" s="271" t="str">
        <f ca="true">+IF(OFFSET('Hygiene Data'!$F$13,0,10*ROW('Hygiene Data'!F164))="","",OFFSET('Hygiene Data'!$F$13,0,10*ROW('Hygiene Data'!F164)))</f>
        <v/>
      </c>
      <c r="DX170" s="271" t="str">
        <f ca="true">+IF(OFFSET('Hygiene Data'!$G$11,0,10*ROW('Hygiene Data'!G164))="","",OFFSET('Hygiene Data'!$G$11,0,10*ROW('Hygiene Data'!G164)))</f>
        <v/>
      </c>
      <c r="DY170" s="271" t="str">
        <f ca="true">+IF(OFFSET('Hygiene Data'!$G$12,0,10*ROW('Hygiene Data'!G164))="","",OFFSET('Hygiene Data'!$G$12,0,10*ROW('Hygiene Data'!G164)))</f>
        <v/>
      </c>
      <c r="DZ170" s="271" t="str">
        <f ca="true">+IF(OFFSET('Hygiene Data'!$G$13,0,10*ROW('Hygiene Data'!G164))="","",OFFSET('Hygiene Data'!$G$13,0,10*ROW('Hygiene Data'!G164)))</f>
        <v/>
      </c>
      <c r="EA170" s="271" t="str">
        <f ca="true">+IF(OFFSET('Hygiene Data'!$H$11,0,10*ROW('Hygiene Data'!H164))="","",OFFSET('Hygiene Data'!$H$11,0,10*ROW('Hygiene Data'!H164)))</f>
        <v/>
      </c>
      <c r="EB170" s="271" t="str">
        <f ca="true">+IF(OFFSET('Hygiene Data'!$H$12,0,10*ROW('Hygiene Data'!H164))="","",OFFSET('Hygiene Data'!$H$12,0,10*ROW('Hygiene Data'!H164)))</f>
        <v/>
      </c>
      <c r="EC170" s="271" t="str">
        <f ca="true">+IF(OFFSET('Hygiene Data'!$H$13,0,10*ROW('Hygiene Data'!H164))="","",OFFSET('Hygiene Data'!$H$13,0,10*ROW('Hygiene Data'!H164)))</f>
        <v/>
      </c>
      <c r="ED170" s="271" t="str">
        <f ca="true">+IF(OFFSET('Hygiene Data'!$I$11,0,10*ROW('Hygiene Data'!I164))="","",OFFSET('Hygiene Data'!$I$11,0,10*ROW('Hygiene Data'!I164)))</f>
        <v/>
      </c>
      <c r="EE170" s="271" t="str">
        <f ca="true">+IF(OFFSET('Hygiene Data'!$I$12,0,10*ROW('Hygiene Data'!I164))="","",OFFSET('Hygiene Data'!$I$12,0,10*ROW('Hygiene Data'!I164)))</f>
        <v/>
      </c>
      <c r="EF170" s="271"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27"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1"/>
      <c r="BS171" s="271" t="str">
        <f ca="true">+IF(OFFSET('Water Data'!$D$27,0,10*ROW('Water Data'!D165))="","",OFFSET('Water Data'!$D$27,0,10*ROW('Water Data'!D165)))</f>
        <v/>
      </c>
      <c r="BT171" s="271" t="str">
        <f ca="true">+IF(OFFSET('Water Data'!$D$28,0,10*ROW('Water Data'!D165))="","",OFFSET('Water Data'!$D$28,0,10*ROW('Water Data'!D165)))</f>
        <v/>
      </c>
      <c r="BU171" s="271" t="str">
        <f ca="true">+IF(OFFSET('Water Data'!$D$29,0,10*ROW('Water Data'!D165))="","",OFFSET('Water Data'!$D$29,0,10*ROW('Water Data'!D165)))</f>
        <v/>
      </c>
      <c r="BV171" s="271" t="str">
        <f ca="true">+IF(OFFSET('Water Data'!$E$27,0,10*ROW('Water Data'!E165))="","",OFFSET('Water Data'!$E$27,0,10*ROW('Water Data'!E165)))</f>
        <v/>
      </c>
      <c r="BW171" s="271" t="str">
        <f ca="true">+IF(OFFSET('Water Data'!$E$28,0,10*ROW('Water Data'!E165))="","",OFFSET('Water Data'!$E$28,0,10*ROW('Water Data'!E165)))</f>
        <v/>
      </c>
      <c r="BX171" s="271" t="str">
        <f ca="true">+IF(OFFSET('Water Data'!$E$29,0,10*ROW('Water Data'!E165))="","",OFFSET('Water Data'!$E$29,0,10*ROW('Water Data'!E165)))</f>
        <v/>
      </c>
      <c r="BY171" s="271" t="str">
        <f ca="true">+IF(OFFSET('Water Data'!$F$27,0,10*ROW('Water Data'!F165))="","",OFFSET('Water Data'!$F$27,0,10*ROW('Water Data'!F165)))</f>
        <v/>
      </c>
      <c r="BZ171" s="271" t="str">
        <f ca="true">+IF(OFFSET('Water Data'!$F$28,0,10*ROW('Water Data'!F165))="","",OFFSET('Water Data'!$F$28,0,10*ROW('Water Data'!F165)))</f>
        <v/>
      </c>
      <c r="CA171" s="271" t="str">
        <f ca="true">+IF(OFFSET('Water Data'!$F$29,0,10*ROW('Water Data'!F165))="","",OFFSET('Water Data'!$F$29,0,10*ROW('Water Data'!F165)))</f>
        <v/>
      </c>
      <c r="CB171" s="271" t="str">
        <f ca="true">+IF(OFFSET('Water Data'!$G$27,0,10*ROW('Water Data'!G165))="","",OFFSET('Water Data'!$G$27,0,10*ROW('Water Data'!G165)))</f>
        <v/>
      </c>
      <c r="CC171" s="271" t="str">
        <f ca="true">+IF(OFFSET('Water Data'!$G$28,0,10*ROW('Water Data'!G165))="","",OFFSET('Water Data'!$G$28,0,10*ROW('Water Data'!G165)))</f>
        <v/>
      </c>
      <c r="CD171" s="271" t="str">
        <f ca="true">+IF(OFFSET('Water Data'!$G$29,0,10*ROW('Water Data'!G165))="","",OFFSET('Water Data'!$G$29,0,10*ROW('Water Data'!G165)))</f>
        <v/>
      </c>
      <c r="CE171" s="271" t="str">
        <f ca="true">+IF(OFFSET('Water Data'!$H$27,0,10*ROW('Water Data'!H165))="","",OFFSET('Water Data'!$H$27,0,10*ROW('Water Data'!H165)))</f>
        <v/>
      </c>
      <c r="CF171" s="271" t="str">
        <f ca="true">+IF(OFFSET('Water Data'!$H$28,0,10*ROW('Water Data'!H165))="","",OFFSET('Water Data'!$H$28,0,10*ROW('Water Data'!H165)))</f>
        <v/>
      </c>
      <c r="CG171" s="271" t="str">
        <f ca="true">+IF(OFFSET('Water Data'!$H$29,0,10*ROW('Water Data'!H165))="","",OFFSET('Water Data'!$H$29,0,10*ROW('Water Data'!H165)))</f>
        <v/>
      </c>
      <c r="CH171" s="271" t="str">
        <f ca="true">+IF(OFFSET('Water Data'!$I$27,0,10*ROW('Water Data'!I165))="","",OFFSET('Water Data'!$I$27,0,10*ROW('Water Data'!I165)))</f>
        <v/>
      </c>
      <c r="CI171" s="271" t="str">
        <f ca="true">+IF(OFFSET('Water Data'!$I$28,0,10*ROW('Water Data'!I165))="","",OFFSET('Water Data'!$I$28,0,10*ROW('Water Data'!I165)))</f>
        <v/>
      </c>
      <c r="CJ171" s="271" t="str">
        <f ca="true">+IF(OFFSET('Water Data'!$I$29,0,10*ROW('Water Data'!I165))="","",OFFSET('Water Data'!$I$29,0,10*ROW('Water Data'!I165)))</f>
        <v/>
      </c>
      <c r="CK171" s="271" t="str">
        <f ca="true">+IF(OFFSET('Sanitation Data'!$D$28,0,10*ROW('Sanitation Data'!D165))="","",OFFSET('Sanitation Data'!$D$28,0,10*ROW('Sanitation Data'!D165)))</f>
        <v/>
      </c>
      <c r="CL171" s="271" t="str">
        <f ca="true">+IF(OFFSET('Sanitation Data'!$D$29,0,10*ROW('Sanitation Data'!D165))="","",OFFSET('Sanitation Data'!$D$29,0,10*ROW('Sanitation Data'!D165)))</f>
        <v/>
      </c>
      <c r="CM171" s="271" t="str">
        <f ca="true">+IF(OFFSET('Sanitation Data'!$D$30,0,10*ROW('Sanitation Data'!D165))="","",OFFSET('Sanitation Data'!$D$30,0,10*ROW('Sanitation Data'!D165)))</f>
        <v/>
      </c>
      <c r="CN171" s="271" t="str">
        <f ca="true">+IF(OFFSET('Sanitation Data'!$D$31,0,10*ROW('Sanitation Data'!D165))="","",OFFSET('Sanitation Data'!$D$31,0,10*ROW('Sanitation Data'!D165)))</f>
        <v/>
      </c>
      <c r="CO171" s="271" t="str">
        <f ca="true">+IF(OFFSET('Sanitation Data'!$D$32,0,10*ROW('Sanitation Data'!D165))="","",OFFSET('Sanitation Data'!$D$32,0,10*ROW('Sanitation Data'!D165)))</f>
        <v/>
      </c>
      <c r="CP171" s="271" t="str">
        <f ca="true">+IF(OFFSET('Sanitation Data'!$E$28,0,10*ROW('Sanitation Data'!E165))="","",OFFSET('Sanitation Data'!$E$28,0,10*ROW('Sanitation Data'!E165)))</f>
        <v/>
      </c>
      <c r="CQ171" s="271" t="str">
        <f ca="true">+IF(OFFSET('Sanitation Data'!$E$29,0,10*ROW('Sanitation Data'!E165))="","",OFFSET('Sanitation Data'!$E$29,0,10*ROW('Sanitation Data'!E165)))</f>
        <v/>
      </c>
      <c r="CR171" s="271" t="str">
        <f ca="true">+IF(OFFSET('Sanitation Data'!$E$30,0,10*ROW('Sanitation Data'!E165))="","",OFFSET('Sanitation Data'!$E$30,0,10*ROW('Sanitation Data'!E165)))</f>
        <v/>
      </c>
      <c r="CS171" s="271" t="str">
        <f ca="true">+IF(OFFSET('Sanitation Data'!$E$31,0,10*ROW('Sanitation Data'!E165))="","",OFFSET('Sanitation Data'!$E$31,0,10*ROW('Sanitation Data'!E165)))</f>
        <v/>
      </c>
      <c r="CT171" s="271" t="str">
        <f ca="true">+IF(OFFSET('Sanitation Data'!$E$32,0,10*ROW('Sanitation Data'!E165))="","",OFFSET('Sanitation Data'!$E$32,0,10*ROW('Sanitation Data'!E165)))</f>
        <v/>
      </c>
      <c r="CU171" s="271" t="str">
        <f ca="true">+IF(OFFSET('Sanitation Data'!$F$28,0,10*ROW('Sanitation Data'!F165))="","",OFFSET('Sanitation Data'!$F$28,0,10*ROW('Sanitation Data'!F165)))</f>
        <v/>
      </c>
      <c r="CV171" s="271" t="str">
        <f ca="true">+IF(OFFSET('Sanitation Data'!$F$29,0,10*ROW('Sanitation Data'!F165))="","",OFFSET('Sanitation Data'!$F$29,0,10*ROW('Sanitation Data'!F165)))</f>
        <v/>
      </c>
      <c r="CW171" s="271" t="str">
        <f ca="true">+IF(OFFSET('Sanitation Data'!$F$30,0,10*ROW('Sanitation Data'!F165))="","",OFFSET('Sanitation Data'!$F$30,0,10*ROW('Sanitation Data'!F165)))</f>
        <v/>
      </c>
      <c r="CX171" s="271" t="str">
        <f ca="true">+IF(OFFSET('Sanitation Data'!$F$31,0,10*ROW('Sanitation Data'!F165))="","",OFFSET('Sanitation Data'!$F$31,0,10*ROW('Sanitation Data'!F165)))</f>
        <v/>
      </c>
      <c r="CY171" s="271" t="str">
        <f ca="true">+IF(OFFSET('Sanitation Data'!$F$32,0,10*ROW('Sanitation Data'!F165))="","",OFFSET('Sanitation Data'!$F$32,0,10*ROW('Sanitation Data'!F165)))</f>
        <v/>
      </c>
      <c r="CZ171" s="271" t="str">
        <f ca="true">+IF(OFFSET('Sanitation Data'!$G$28,0,10*ROW('Sanitation Data'!G165))="","",OFFSET('Sanitation Data'!$G$28,0,10*ROW('Sanitation Data'!G165)))</f>
        <v/>
      </c>
      <c r="DA171" s="271" t="str">
        <f ca="true">+IF(OFFSET('Sanitation Data'!$G$29,0,10*ROW('Sanitation Data'!G165))="","",OFFSET('Sanitation Data'!$G$29,0,10*ROW('Sanitation Data'!G165)))</f>
        <v/>
      </c>
      <c r="DB171" s="271" t="str">
        <f ca="true">+IF(OFFSET('Sanitation Data'!$G$30,0,10*ROW('Sanitation Data'!G165))="","",OFFSET('Sanitation Data'!$G$30,0,10*ROW('Sanitation Data'!G165)))</f>
        <v/>
      </c>
      <c r="DC171" s="271" t="str">
        <f ca="true">+IF(OFFSET('Sanitation Data'!$G$31,0,10*ROW('Sanitation Data'!G165))="","",OFFSET('Sanitation Data'!$G$31,0,10*ROW('Sanitation Data'!G165)))</f>
        <v/>
      </c>
      <c r="DD171" s="271" t="str">
        <f ca="true">+IF(OFFSET('Sanitation Data'!$G$32,0,10*ROW('Sanitation Data'!G165))="","",OFFSET('Sanitation Data'!$G$32,0,10*ROW('Sanitation Data'!G165)))</f>
        <v/>
      </c>
      <c r="DE171" s="271" t="str">
        <f ca="true">+IF(OFFSET('Sanitation Data'!$H$28,0,10*ROW('Sanitation Data'!H165))="","",OFFSET('Sanitation Data'!$H$28,0,10*ROW('Sanitation Data'!H165)))</f>
        <v/>
      </c>
      <c r="DF171" s="271" t="str">
        <f ca="true">+IF(OFFSET('Sanitation Data'!$H$29,0,10*ROW('Sanitation Data'!H165))="","",OFFSET('Sanitation Data'!$H$29,0,10*ROW('Sanitation Data'!H165)))</f>
        <v/>
      </c>
      <c r="DG171" s="271" t="str">
        <f ca="true">+IF(OFFSET('Sanitation Data'!$H$30,0,10*ROW('Sanitation Data'!H165))="","",OFFSET('Sanitation Data'!$H$30,0,10*ROW('Sanitation Data'!H165)))</f>
        <v/>
      </c>
      <c r="DH171" s="271" t="str">
        <f ca="true">+IF(OFFSET('Sanitation Data'!$H$31,0,10*ROW('Sanitation Data'!H165))="","",OFFSET('Sanitation Data'!$H$31,0,10*ROW('Sanitation Data'!H165)))</f>
        <v/>
      </c>
      <c r="DI171" s="271" t="str">
        <f ca="true">+IF(OFFSET('Sanitation Data'!$H$32,0,10*ROW('Sanitation Data'!H165))="","",OFFSET('Sanitation Data'!$H$32,0,10*ROW('Sanitation Data'!H165)))</f>
        <v/>
      </c>
      <c r="DJ171" s="271" t="str">
        <f ca="true">+IF(OFFSET('Sanitation Data'!$I$28,0,10*ROW('Sanitation Data'!I165))="","",OFFSET('Sanitation Data'!$I$28,0,10*ROW('Sanitation Data'!I165)))</f>
        <v/>
      </c>
      <c r="DK171" s="271" t="str">
        <f ca="true">+IF(OFFSET('Sanitation Data'!$I$29,0,10*ROW('Sanitation Data'!I165))="","",OFFSET('Sanitation Data'!$I$29,0,10*ROW('Sanitation Data'!I165)))</f>
        <v/>
      </c>
      <c r="DL171" s="271" t="str">
        <f ca="true">+IF(OFFSET('Sanitation Data'!$I$30,0,10*ROW('Sanitation Data'!I165))="","",OFFSET('Sanitation Data'!$I$30,0,10*ROW('Sanitation Data'!I165)))</f>
        <v/>
      </c>
      <c r="DM171" s="271" t="str">
        <f ca="true">+IF(OFFSET('Sanitation Data'!$I$31,0,10*ROW('Sanitation Data'!I165))="","",OFFSET('Sanitation Data'!$I$31,0,10*ROW('Sanitation Data'!I165)))</f>
        <v/>
      </c>
      <c r="DN171" s="271" t="str">
        <f ca="true">+IF(OFFSET('Sanitation Data'!$I$32,0,10*ROW('Sanitation Data'!I165))="","",OFFSET('Sanitation Data'!$I$32,0,10*ROW('Sanitation Data'!I165)))</f>
        <v/>
      </c>
      <c r="DO171" s="271" t="str">
        <f ca="true">+IF(OFFSET('Hygiene Data'!$D$11,0,10*ROW('Hygiene Data'!D165))="","",OFFSET('Hygiene Data'!$D$11,0,10*ROW('Hygiene Data'!D165)))</f>
        <v/>
      </c>
      <c r="DP171" s="271" t="str">
        <f ca="true">+IF(OFFSET('Hygiene Data'!$D$12,0,10*ROW('Hygiene Data'!D165))="","",OFFSET('Hygiene Data'!$D$12,0,10*ROW('Hygiene Data'!D165)))</f>
        <v/>
      </c>
      <c r="DQ171" s="271" t="str">
        <f ca="true">+IF(OFFSET('Hygiene Data'!$D$13,0,10*ROW('Hygiene Data'!D165))="","",OFFSET('Hygiene Data'!$D$13,0,10*ROW('Hygiene Data'!D165)))</f>
        <v/>
      </c>
      <c r="DR171" s="271" t="str">
        <f ca="true">+IF(OFFSET('Hygiene Data'!$E$11,0,10*ROW('Hygiene Data'!E165))="","",OFFSET('Hygiene Data'!$E$11,0,10*ROW('Hygiene Data'!E165)))</f>
        <v/>
      </c>
      <c r="DS171" s="271" t="str">
        <f ca="true">+IF(OFFSET('Hygiene Data'!$E$12,0,10*ROW('Hygiene Data'!E165))="","",OFFSET('Hygiene Data'!$E$12,0,10*ROW('Hygiene Data'!E165)))</f>
        <v/>
      </c>
      <c r="DT171" s="271" t="str">
        <f ca="true">+IF(OFFSET('Hygiene Data'!$E$13,0,10*ROW('Hygiene Data'!E165))="","",OFFSET('Hygiene Data'!$E$13,0,10*ROW('Hygiene Data'!E165)))</f>
        <v/>
      </c>
      <c r="DU171" s="271" t="str">
        <f ca="true">+IF(OFFSET('Hygiene Data'!$F$11,0,10*ROW('Hygiene Data'!F165))="","",OFFSET('Hygiene Data'!$F$11,0,10*ROW('Hygiene Data'!F165)))</f>
        <v/>
      </c>
      <c r="DV171" s="271" t="str">
        <f ca="true">+IF(OFFSET('Hygiene Data'!$F$12,0,10*ROW('Hygiene Data'!F165))="","",OFFSET('Hygiene Data'!$F$12,0,10*ROW('Hygiene Data'!F165)))</f>
        <v/>
      </c>
      <c r="DW171" s="271" t="str">
        <f ca="true">+IF(OFFSET('Hygiene Data'!$F$13,0,10*ROW('Hygiene Data'!F165))="","",OFFSET('Hygiene Data'!$F$13,0,10*ROW('Hygiene Data'!F165)))</f>
        <v/>
      </c>
      <c r="DX171" s="271" t="str">
        <f ca="true">+IF(OFFSET('Hygiene Data'!$G$11,0,10*ROW('Hygiene Data'!G165))="","",OFFSET('Hygiene Data'!$G$11,0,10*ROW('Hygiene Data'!G165)))</f>
        <v/>
      </c>
      <c r="DY171" s="271" t="str">
        <f ca="true">+IF(OFFSET('Hygiene Data'!$G$12,0,10*ROW('Hygiene Data'!G165))="","",OFFSET('Hygiene Data'!$G$12,0,10*ROW('Hygiene Data'!G165)))</f>
        <v/>
      </c>
      <c r="DZ171" s="271" t="str">
        <f ca="true">+IF(OFFSET('Hygiene Data'!$G$13,0,10*ROW('Hygiene Data'!G165))="","",OFFSET('Hygiene Data'!$G$13,0,10*ROW('Hygiene Data'!G165)))</f>
        <v/>
      </c>
      <c r="EA171" s="271" t="str">
        <f ca="true">+IF(OFFSET('Hygiene Data'!$H$11,0,10*ROW('Hygiene Data'!H165))="","",OFFSET('Hygiene Data'!$H$11,0,10*ROW('Hygiene Data'!H165)))</f>
        <v/>
      </c>
      <c r="EB171" s="271" t="str">
        <f ca="true">+IF(OFFSET('Hygiene Data'!$H$12,0,10*ROW('Hygiene Data'!H165))="","",OFFSET('Hygiene Data'!$H$12,0,10*ROW('Hygiene Data'!H165)))</f>
        <v/>
      </c>
      <c r="EC171" s="271" t="str">
        <f ca="true">+IF(OFFSET('Hygiene Data'!$H$13,0,10*ROW('Hygiene Data'!H165))="","",OFFSET('Hygiene Data'!$H$13,0,10*ROW('Hygiene Data'!H165)))</f>
        <v/>
      </c>
      <c r="ED171" s="271" t="str">
        <f ca="true">+IF(OFFSET('Hygiene Data'!$I$11,0,10*ROW('Hygiene Data'!I165))="","",OFFSET('Hygiene Data'!$I$11,0,10*ROW('Hygiene Data'!I165)))</f>
        <v/>
      </c>
      <c r="EE171" s="271" t="str">
        <f ca="true">+IF(OFFSET('Hygiene Data'!$I$12,0,10*ROW('Hygiene Data'!I165))="","",OFFSET('Hygiene Data'!$I$12,0,10*ROW('Hygiene Data'!I165)))</f>
        <v/>
      </c>
      <c r="EF171" s="271"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27"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1"/>
      <c r="BS172" s="271" t="str">
        <f ca="true">+IF(OFFSET('Water Data'!$D$27,0,10*ROW('Water Data'!D166))="","",OFFSET('Water Data'!$D$27,0,10*ROW('Water Data'!D166)))</f>
        <v/>
      </c>
      <c r="BT172" s="271" t="str">
        <f ca="true">+IF(OFFSET('Water Data'!$D$28,0,10*ROW('Water Data'!D166))="","",OFFSET('Water Data'!$D$28,0,10*ROW('Water Data'!D166)))</f>
        <v/>
      </c>
      <c r="BU172" s="271" t="str">
        <f ca="true">+IF(OFFSET('Water Data'!$D$29,0,10*ROW('Water Data'!D166))="","",OFFSET('Water Data'!$D$29,0,10*ROW('Water Data'!D166)))</f>
        <v/>
      </c>
      <c r="BV172" s="271" t="str">
        <f ca="true">+IF(OFFSET('Water Data'!$E$27,0,10*ROW('Water Data'!E166))="","",OFFSET('Water Data'!$E$27,0,10*ROW('Water Data'!E166)))</f>
        <v/>
      </c>
      <c r="BW172" s="271" t="str">
        <f ca="true">+IF(OFFSET('Water Data'!$E$28,0,10*ROW('Water Data'!E166))="","",OFFSET('Water Data'!$E$28,0,10*ROW('Water Data'!E166)))</f>
        <v/>
      </c>
      <c r="BX172" s="271" t="str">
        <f ca="true">+IF(OFFSET('Water Data'!$E$29,0,10*ROW('Water Data'!E166))="","",OFFSET('Water Data'!$E$29,0,10*ROW('Water Data'!E166)))</f>
        <v/>
      </c>
      <c r="BY172" s="271" t="str">
        <f ca="true">+IF(OFFSET('Water Data'!$F$27,0,10*ROW('Water Data'!F166))="","",OFFSET('Water Data'!$F$27,0,10*ROW('Water Data'!F166)))</f>
        <v/>
      </c>
      <c r="BZ172" s="271" t="str">
        <f ca="true">+IF(OFFSET('Water Data'!$F$28,0,10*ROW('Water Data'!F166))="","",OFFSET('Water Data'!$F$28,0,10*ROW('Water Data'!F166)))</f>
        <v/>
      </c>
      <c r="CA172" s="271" t="str">
        <f ca="true">+IF(OFFSET('Water Data'!$F$29,0,10*ROW('Water Data'!F166))="","",OFFSET('Water Data'!$F$29,0,10*ROW('Water Data'!F166)))</f>
        <v/>
      </c>
      <c r="CB172" s="271" t="str">
        <f ca="true">+IF(OFFSET('Water Data'!$G$27,0,10*ROW('Water Data'!G166))="","",OFFSET('Water Data'!$G$27,0,10*ROW('Water Data'!G166)))</f>
        <v/>
      </c>
      <c r="CC172" s="271" t="str">
        <f ca="true">+IF(OFFSET('Water Data'!$G$28,0,10*ROW('Water Data'!G166))="","",OFFSET('Water Data'!$G$28,0,10*ROW('Water Data'!G166)))</f>
        <v/>
      </c>
      <c r="CD172" s="271" t="str">
        <f ca="true">+IF(OFFSET('Water Data'!$G$29,0,10*ROW('Water Data'!G166))="","",OFFSET('Water Data'!$G$29,0,10*ROW('Water Data'!G166)))</f>
        <v/>
      </c>
      <c r="CE172" s="271" t="str">
        <f ca="true">+IF(OFFSET('Water Data'!$H$27,0,10*ROW('Water Data'!H166))="","",OFFSET('Water Data'!$H$27,0,10*ROW('Water Data'!H166)))</f>
        <v/>
      </c>
      <c r="CF172" s="271" t="str">
        <f ca="true">+IF(OFFSET('Water Data'!$H$28,0,10*ROW('Water Data'!H166))="","",OFFSET('Water Data'!$H$28,0,10*ROW('Water Data'!H166)))</f>
        <v/>
      </c>
      <c r="CG172" s="271" t="str">
        <f ca="true">+IF(OFFSET('Water Data'!$H$29,0,10*ROW('Water Data'!H166))="","",OFFSET('Water Data'!$H$29,0,10*ROW('Water Data'!H166)))</f>
        <v/>
      </c>
      <c r="CH172" s="271" t="str">
        <f ca="true">+IF(OFFSET('Water Data'!$I$27,0,10*ROW('Water Data'!I166))="","",OFFSET('Water Data'!$I$27,0,10*ROW('Water Data'!I166)))</f>
        <v/>
      </c>
      <c r="CI172" s="271" t="str">
        <f ca="true">+IF(OFFSET('Water Data'!$I$28,0,10*ROW('Water Data'!I166))="","",OFFSET('Water Data'!$I$28,0,10*ROW('Water Data'!I166)))</f>
        <v/>
      </c>
      <c r="CJ172" s="271" t="str">
        <f ca="true">+IF(OFFSET('Water Data'!$I$29,0,10*ROW('Water Data'!I166))="","",OFFSET('Water Data'!$I$29,0,10*ROW('Water Data'!I166)))</f>
        <v/>
      </c>
      <c r="CK172" s="271" t="str">
        <f ca="true">+IF(OFFSET('Sanitation Data'!$D$28,0,10*ROW('Sanitation Data'!D166))="","",OFFSET('Sanitation Data'!$D$28,0,10*ROW('Sanitation Data'!D166)))</f>
        <v/>
      </c>
      <c r="CL172" s="271" t="str">
        <f ca="true">+IF(OFFSET('Sanitation Data'!$D$29,0,10*ROW('Sanitation Data'!D166))="","",OFFSET('Sanitation Data'!$D$29,0,10*ROW('Sanitation Data'!D166)))</f>
        <v/>
      </c>
      <c r="CM172" s="271" t="str">
        <f ca="true">+IF(OFFSET('Sanitation Data'!$D$30,0,10*ROW('Sanitation Data'!D166))="","",OFFSET('Sanitation Data'!$D$30,0,10*ROW('Sanitation Data'!D166)))</f>
        <v/>
      </c>
      <c r="CN172" s="271" t="str">
        <f ca="true">+IF(OFFSET('Sanitation Data'!$D$31,0,10*ROW('Sanitation Data'!D166))="","",OFFSET('Sanitation Data'!$D$31,0,10*ROW('Sanitation Data'!D166)))</f>
        <v/>
      </c>
      <c r="CO172" s="271" t="str">
        <f ca="true">+IF(OFFSET('Sanitation Data'!$D$32,0,10*ROW('Sanitation Data'!D166))="","",OFFSET('Sanitation Data'!$D$32,0,10*ROW('Sanitation Data'!D166)))</f>
        <v/>
      </c>
      <c r="CP172" s="271" t="str">
        <f ca="true">+IF(OFFSET('Sanitation Data'!$E$28,0,10*ROW('Sanitation Data'!E166))="","",OFFSET('Sanitation Data'!$E$28,0,10*ROW('Sanitation Data'!E166)))</f>
        <v/>
      </c>
      <c r="CQ172" s="271" t="str">
        <f ca="true">+IF(OFFSET('Sanitation Data'!$E$29,0,10*ROW('Sanitation Data'!E166))="","",OFFSET('Sanitation Data'!$E$29,0,10*ROW('Sanitation Data'!E166)))</f>
        <v/>
      </c>
      <c r="CR172" s="271" t="str">
        <f ca="true">+IF(OFFSET('Sanitation Data'!$E$30,0,10*ROW('Sanitation Data'!E166))="","",OFFSET('Sanitation Data'!$E$30,0,10*ROW('Sanitation Data'!E166)))</f>
        <v/>
      </c>
      <c r="CS172" s="271" t="str">
        <f ca="true">+IF(OFFSET('Sanitation Data'!$E$31,0,10*ROW('Sanitation Data'!E166))="","",OFFSET('Sanitation Data'!$E$31,0,10*ROW('Sanitation Data'!E166)))</f>
        <v/>
      </c>
      <c r="CT172" s="271" t="str">
        <f ca="true">+IF(OFFSET('Sanitation Data'!$E$32,0,10*ROW('Sanitation Data'!E166))="","",OFFSET('Sanitation Data'!$E$32,0,10*ROW('Sanitation Data'!E166)))</f>
        <v/>
      </c>
      <c r="CU172" s="271" t="str">
        <f ca="true">+IF(OFFSET('Sanitation Data'!$F$28,0,10*ROW('Sanitation Data'!F166))="","",OFFSET('Sanitation Data'!$F$28,0,10*ROW('Sanitation Data'!F166)))</f>
        <v/>
      </c>
      <c r="CV172" s="271" t="str">
        <f ca="true">+IF(OFFSET('Sanitation Data'!$F$29,0,10*ROW('Sanitation Data'!F166))="","",OFFSET('Sanitation Data'!$F$29,0,10*ROW('Sanitation Data'!F166)))</f>
        <v/>
      </c>
      <c r="CW172" s="271" t="str">
        <f ca="true">+IF(OFFSET('Sanitation Data'!$F$30,0,10*ROW('Sanitation Data'!F166))="","",OFFSET('Sanitation Data'!$F$30,0,10*ROW('Sanitation Data'!F166)))</f>
        <v/>
      </c>
      <c r="CX172" s="271" t="str">
        <f ca="true">+IF(OFFSET('Sanitation Data'!$F$31,0,10*ROW('Sanitation Data'!F166))="","",OFFSET('Sanitation Data'!$F$31,0,10*ROW('Sanitation Data'!F166)))</f>
        <v/>
      </c>
      <c r="CY172" s="271" t="str">
        <f ca="true">+IF(OFFSET('Sanitation Data'!$F$32,0,10*ROW('Sanitation Data'!F166))="","",OFFSET('Sanitation Data'!$F$32,0,10*ROW('Sanitation Data'!F166)))</f>
        <v/>
      </c>
      <c r="CZ172" s="271" t="str">
        <f ca="true">+IF(OFFSET('Sanitation Data'!$G$28,0,10*ROW('Sanitation Data'!G166))="","",OFFSET('Sanitation Data'!$G$28,0,10*ROW('Sanitation Data'!G166)))</f>
        <v/>
      </c>
      <c r="DA172" s="271" t="str">
        <f ca="true">+IF(OFFSET('Sanitation Data'!$G$29,0,10*ROW('Sanitation Data'!G166))="","",OFFSET('Sanitation Data'!$G$29,0,10*ROW('Sanitation Data'!G166)))</f>
        <v/>
      </c>
      <c r="DB172" s="271" t="str">
        <f ca="true">+IF(OFFSET('Sanitation Data'!$G$30,0,10*ROW('Sanitation Data'!G166))="","",OFFSET('Sanitation Data'!$G$30,0,10*ROW('Sanitation Data'!G166)))</f>
        <v/>
      </c>
      <c r="DC172" s="271" t="str">
        <f ca="true">+IF(OFFSET('Sanitation Data'!$G$31,0,10*ROW('Sanitation Data'!G166))="","",OFFSET('Sanitation Data'!$G$31,0,10*ROW('Sanitation Data'!G166)))</f>
        <v/>
      </c>
      <c r="DD172" s="271" t="str">
        <f ca="true">+IF(OFFSET('Sanitation Data'!$G$32,0,10*ROW('Sanitation Data'!G166))="","",OFFSET('Sanitation Data'!$G$32,0,10*ROW('Sanitation Data'!G166)))</f>
        <v/>
      </c>
      <c r="DE172" s="271" t="str">
        <f ca="true">+IF(OFFSET('Sanitation Data'!$H$28,0,10*ROW('Sanitation Data'!H166))="","",OFFSET('Sanitation Data'!$H$28,0,10*ROW('Sanitation Data'!H166)))</f>
        <v/>
      </c>
      <c r="DF172" s="271" t="str">
        <f ca="true">+IF(OFFSET('Sanitation Data'!$H$29,0,10*ROW('Sanitation Data'!H166))="","",OFFSET('Sanitation Data'!$H$29,0,10*ROW('Sanitation Data'!H166)))</f>
        <v/>
      </c>
      <c r="DG172" s="271" t="str">
        <f ca="true">+IF(OFFSET('Sanitation Data'!$H$30,0,10*ROW('Sanitation Data'!H166))="","",OFFSET('Sanitation Data'!$H$30,0,10*ROW('Sanitation Data'!H166)))</f>
        <v/>
      </c>
      <c r="DH172" s="271" t="str">
        <f ca="true">+IF(OFFSET('Sanitation Data'!$H$31,0,10*ROW('Sanitation Data'!H166))="","",OFFSET('Sanitation Data'!$H$31,0,10*ROW('Sanitation Data'!H166)))</f>
        <v/>
      </c>
      <c r="DI172" s="271" t="str">
        <f ca="true">+IF(OFFSET('Sanitation Data'!$H$32,0,10*ROW('Sanitation Data'!H166))="","",OFFSET('Sanitation Data'!$H$32,0,10*ROW('Sanitation Data'!H166)))</f>
        <v/>
      </c>
      <c r="DJ172" s="271" t="str">
        <f ca="true">+IF(OFFSET('Sanitation Data'!$I$28,0,10*ROW('Sanitation Data'!I166))="","",OFFSET('Sanitation Data'!$I$28,0,10*ROW('Sanitation Data'!I166)))</f>
        <v/>
      </c>
      <c r="DK172" s="271" t="str">
        <f ca="true">+IF(OFFSET('Sanitation Data'!$I$29,0,10*ROW('Sanitation Data'!I166))="","",OFFSET('Sanitation Data'!$I$29,0,10*ROW('Sanitation Data'!I166)))</f>
        <v/>
      </c>
      <c r="DL172" s="271" t="str">
        <f ca="true">+IF(OFFSET('Sanitation Data'!$I$30,0,10*ROW('Sanitation Data'!I166))="","",OFFSET('Sanitation Data'!$I$30,0,10*ROW('Sanitation Data'!I166)))</f>
        <v/>
      </c>
      <c r="DM172" s="271" t="str">
        <f ca="true">+IF(OFFSET('Sanitation Data'!$I$31,0,10*ROW('Sanitation Data'!I166))="","",OFFSET('Sanitation Data'!$I$31,0,10*ROW('Sanitation Data'!I166)))</f>
        <v/>
      </c>
      <c r="DN172" s="271" t="str">
        <f ca="true">+IF(OFFSET('Sanitation Data'!$I$32,0,10*ROW('Sanitation Data'!I166))="","",OFFSET('Sanitation Data'!$I$32,0,10*ROW('Sanitation Data'!I166)))</f>
        <v/>
      </c>
      <c r="DO172" s="271" t="str">
        <f ca="true">+IF(OFFSET('Hygiene Data'!$D$11,0,10*ROW('Hygiene Data'!D166))="","",OFFSET('Hygiene Data'!$D$11,0,10*ROW('Hygiene Data'!D166)))</f>
        <v/>
      </c>
      <c r="DP172" s="271" t="str">
        <f ca="true">+IF(OFFSET('Hygiene Data'!$D$12,0,10*ROW('Hygiene Data'!D166))="","",OFFSET('Hygiene Data'!$D$12,0,10*ROW('Hygiene Data'!D166)))</f>
        <v/>
      </c>
      <c r="DQ172" s="271" t="str">
        <f ca="true">+IF(OFFSET('Hygiene Data'!$D$13,0,10*ROW('Hygiene Data'!D166))="","",OFFSET('Hygiene Data'!$D$13,0,10*ROW('Hygiene Data'!D166)))</f>
        <v/>
      </c>
      <c r="DR172" s="271" t="str">
        <f ca="true">+IF(OFFSET('Hygiene Data'!$E$11,0,10*ROW('Hygiene Data'!E166))="","",OFFSET('Hygiene Data'!$E$11,0,10*ROW('Hygiene Data'!E166)))</f>
        <v/>
      </c>
      <c r="DS172" s="271" t="str">
        <f ca="true">+IF(OFFSET('Hygiene Data'!$E$12,0,10*ROW('Hygiene Data'!E166))="","",OFFSET('Hygiene Data'!$E$12,0,10*ROW('Hygiene Data'!E166)))</f>
        <v/>
      </c>
      <c r="DT172" s="271" t="str">
        <f ca="true">+IF(OFFSET('Hygiene Data'!$E$13,0,10*ROW('Hygiene Data'!E166))="","",OFFSET('Hygiene Data'!$E$13,0,10*ROW('Hygiene Data'!E166)))</f>
        <v/>
      </c>
      <c r="DU172" s="271" t="str">
        <f ca="true">+IF(OFFSET('Hygiene Data'!$F$11,0,10*ROW('Hygiene Data'!F166))="","",OFFSET('Hygiene Data'!$F$11,0,10*ROW('Hygiene Data'!F166)))</f>
        <v/>
      </c>
      <c r="DV172" s="271" t="str">
        <f ca="true">+IF(OFFSET('Hygiene Data'!$F$12,0,10*ROW('Hygiene Data'!F166))="","",OFFSET('Hygiene Data'!$F$12,0,10*ROW('Hygiene Data'!F166)))</f>
        <v/>
      </c>
      <c r="DW172" s="271" t="str">
        <f ca="true">+IF(OFFSET('Hygiene Data'!$F$13,0,10*ROW('Hygiene Data'!F166))="","",OFFSET('Hygiene Data'!$F$13,0,10*ROW('Hygiene Data'!F166)))</f>
        <v/>
      </c>
      <c r="DX172" s="271" t="str">
        <f ca="true">+IF(OFFSET('Hygiene Data'!$G$11,0,10*ROW('Hygiene Data'!G166))="","",OFFSET('Hygiene Data'!$G$11,0,10*ROW('Hygiene Data'!G166)))</f>
        <v/>
      </c>
      <c r="DY172" s="271" t="str">
        <f ca="true">+IF(OFFSET('Hygiene Data'!$G$12,0,10*ROW('Hygiene Data'!G166))="","",OFFSET('Hygiene Data'!$G$12,0,10*ROW('Hygiene Data'!G166)))</f>
        <v/>
      </c>
      <c r="DZ172" s="271" t="str">
        <f ca="true">+IF(OFFSET('Hygiene Data'!$G$13,0,10*ROW('Hygiene Data'!G166))="","",OFFSET('Hygiene Data'!$G$13,0,10*ROW('Hygiene Data'!G166)))</f>
        <v/>
      </c>
      <c r="EA172" s="271" t="str">
        <f ca="true">+IF(OFFSET('Hygiene Data'!$H$11,0,10*ROW('Hygiene Data'!H166))="","",OFFSET('Hygiene Data'!$H$11,0,10*ROW('Hygiene Data'!H166)))</f>
        <v/>
      </c>
      <c r="EB172" s="271" t="str">
        <f ca="true">+IF(OFFSET('Hygiene Data'!$H$12,0,10*ROW('Hygiene Data'!H166))="","",OFFSET('Hygiene Data'!$H$12,0,10*ROW('Hygiene Data'!H166)))</f>
        <v/>
      </c>
      <c r="EC172" s="271" t="str">
        <f ca="true">+IF(OFFSET('Hygiene Data'!$H$13,0,10*ROW('Hygiene Data'!H166))="","",OFFSET('Hygiene Data'!$H$13,0,10*ROW('Hygiene Data'!H166)))</f>
        <v/>
      </c>
      <c r="ED172" s="271" t="str">
        <f ca="true">+IF(OFFSET('Hygiene Data'!$I$11,0,10*ROW('Hygiene Data'!I166))="","",OFFSET('Hygiene Data'!$I$11,0,10*ROW('Hygiene Data'!I166)))</f>
        <v/>
      </c>
      <c r="EE172" s="271" t="str">
        <f ca="true">+IF(OFFSET('Hygiene Data'!$I$12,0,10*ROW('Hygiene Data'!I166))="","",OFFSET('Hygiene Data'!$I$12,0,10*ROW('Hygiene Data'!I166)))</f>
        <v/>
      </c>
      <c r="EF172" s="271"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27"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1"/>
      <c r="BS173" s="271" t="str">
        <f ca="true">+IF(OFFSET('Water Data'!$D$27,0,10*ROW('Water Data'!D167))="","",OFFSET('Water Data'!$D$27,0,10*ROW('Water Data'!D167)))</f>
        <v/>
      </c>
      <c r="BT173" s="271" t="str">
        <f ca="true">+IF(OFFSET('Water Data'!$D$28,0,10*ROW('Water Data'!D167))="","",OFFSET('Water Data'!$D$28,0,10*ROW('Water Data'!D167)))</f>
        <v/>
      </c>
      <c r="BU173" s="271" t="str">
        <f ca="true">+IF(OFFSET('Water Data'!$D$29,0,10*ROW('Water Data'!D167))="","",OFFSET('Water Data'!$D$29,0,10*ROW('Water Data'!D167)))</f>
        <v/>
      </c>
      <c r="BV173" s="271" t="str">
        <f ca="true">+IF(OFFSET('Water Data'!$E$27,0,10*ROW('Water Data'!E167))="","",OFFSET('Water Data'!$E$27,0,10*ROW('Water Data'!E167)))</f>
        <v/>
      </c>
      <c r="BW173" s="271" t="str">
        <f ca="true">+IF(OFFSET('Water Data'!$E$28,0,10*ROW('Water Data'!E167))="","",OFFSET('Water Data'!$E$28,0,10*ROW('Water Data'!E167)))</f>
        <v/>
      </c>
      <c r="BX173" s="271" t="str">
        <f ca="true">+IF(OFFSET('Water Data'!$E$29,0,10*ROW('Water Data'!E167))="","",OFFSET('Water Data'!$E$29,0,10*ROW('Water Data'!E167)))</f>
        <v/>
      </c>
      <c r="BY173" s="271" t="str">
        <f ca="true">+IF(OFFSET('Water Data'!$F$27,0,10*ROW('Water Data'!F167))="","",OFFSET('Water Data'!$F$27,0,10*ROW('Water Data'!F167)))</f>
        <v/>
      </c>
      <c r="BZ173" s="271" t="str">
        <f ca="true">+IF(OFFSET('Water Data'!$F$28,0,10*ROW('Water Data'!F167))="","",OFFSET('Water Data'!$F$28,0,10*ROW('Water Data'!F167)))</f>
        <v/>
      </c>
      <c r="CA173" s="271" t="str">
        <f ca="true">+IF(OFFSET('Water Data'!$F$29,0,10*ROW('Water Data'!F167))="","",OFFSET('Water Data'!$F$29,0,10*ROW('Water Data'!F167)))</f>
        <v/>
      </c>
      <c r="CB173" s="271" t="str">
        <f ca="true">+IF(OFFSET('Water Data'!$G$27,0,10*ROW('Water Data'!G167))="","",OFFSET('Water Data'!$G$27,0,10*ROW('Water Data'!G167)))</f>
        <v/>
      </c>
      <c r="CC173" s="271" t="str">
        <f ca="true">+IF(OFFSET('Water Data'!$G$28,0,10*ROW('Water Data'!G167))="","",OFFSET('Water Data'!$G$28,0,10*ROW('Water Data'!G167)))</f>
        <v/>
      </c>
      <c r="CD173" s="271" t="str">
        <f ca="true">+IF(OFFSET('Water Data'!$G$29,0,10*ROW('Water Data'!G167))="","",OFFSET('Water Data'!$G$29,0,10*ROW('Water Data'!G167)))</f>
        <v/>
      </c>
      <c r="CE173" s="271" t="str">
        <f ca="true">+IF(OFFSET('Water Data'!$H$27,0,10*ROW('Water Data'!H167))="","",OFFSET('Water Data'!$H$27,0,10*ROW('Water Data'!H167)))</f>
        <v/>
      </c>
      <c r="CF173" s="271" t="str">
        <f ca="true">+IF(OFFSET('Water Data'!$H$28,0,10*ROW('Water Data'!H167))="","",OFFSET('Water Data'!$H$28,0,10*ROW('Water Data'!H167)))</f>
        <v/>
      </c>
      <c r="CG173" s="271" t="str">
        <f ca="true">+IF(OFFSET('Water Data'!$H$29,0,10*ROW('Water Data'!H167))="","",OFFSET('Water Data'!$H$29,0,10*ROW('Water Data'!H167)))</f>
        <v/>
      </c>
      <c r="CH173" s="271" t="str">
        <f ca="true">+IF(OFFSET('Water Data'!$I$27,0,10*ROW('Water Data'!I167))="","",OFFSET('Water Data'!$I$27,0,10*ROW('Water Data'!I167)))</f>
        <v/>
      </c>
      <c r="CI173" s="271" t="str">
        <f ca="true">+IF(OFFSET('Water Data'!$I$28,0,10*ROW('Water Data'!I167))="","",OFFSET('Water Data'!$I$28,0,10*ROW('Water Data'!I167)))</f>
        <v/>
      </c>
      <c r="CJ173" s="271" t="str">
        <f ca="true">+IF(OFFSET('Water Data'!$I$29,0,10*ROW('Water Data'!I167))="","",OFFSET('Water Data'!$I$29,0,10*ROW('Water Data'!I167)))</f>
        <v/>
      </c>
      <c r="CK173" s="271" t="str">
        <f ca="true">+IF(OFFSET('Sanitation Data'!$D$28,0,10*ROW('Sanitation Data'!D167))="","",OFFSET('Sanitation Data'!$D$28,0,10*ROW('Sanitation Data'!D167)))</f>
        <v/>
      </c>
      <c r="CL173" s="271" t="str">
        <f ca="true">+IF(OFFSET('Sanitation Data'!$D$29,0,10*ROW('Sanitation Data'!D167))="","",OFFSET('Sanitation Data'!$D$29,0,10*ROW('Sanitation Data'!D167)))</f>
        <v/>
      </c>
      <c r="CM173" s="271" t="str">
        <f ca="true">+IF(OFFSET('Sanitation Data'!$D$30,0,10*ROW('Sanitation Data'!D167))="","",OFFSET('Sanitation Data'!$D$30,0,10*ROW('Sanitation Data'!D167)))</f>
        <v/>
      </c>
      <c r="CN173" s="271" t="str">
        <f ca="true">+IF(OFFSET('Sanitation Data'!$D$31,0,10*ROW('Sanitation Data'!D167))="","",OFFSET('Sanitation Data'!$D$31,0,10*ROW('Sanitation Data'!D167)))</f>
        <v/>
      </c>
      <c r="CO173" s="271" t="str">
        <f ca="true">+IF(OFFSET('Sanitation Data'!$D$32,0,10*ROW('Sanitation Data'!D167))="","",OFFSET('Sanitation Data'!$D$32,0,10*ROW('Sanitation Data'!D167)))</f>
        <v/>
      </c>
      <c r="CP173" s="271" t="str">
        <f ca="true">+IF(OFFSET('Sanitation Data'!$E$28,0,10*ROW('Sanitation Data'!E167))="","",OFFSET('Sanitation Data'!$E$28,0,10*ROW('Sanitation Data'!E167)))</f>
        <v/>
      </c>
      <c r="CQ173" s="271" t="str">
        <f ca="true">+IF(OFFSET('Sanitation Data'!$E$29,0,10*ROW('Sanitation Data'!E167))="","",OFFSET('Sanitation Data'!$E$29,0,10*ROW('Sanitation Data'!E167)))</f>
        <v/>
      </c>
      <c r="CR173" s="271" t="str">
        <f ca="true">+IF(OFFSET('Sanitation Data'!$E$30,0,10*ROW('Sanitation Data'!E167))="","",OFFSET('Sanitation Data'!$E$30,0,10*ROW('Sanitation Data'!E167)))</f>
        <v/>
      </c>
      <c r="CS173" s="271" t="str">
        <f ca="true">+IF(OFFSET('Sanitation Data'!$E$31,0,10*ROW('Sanitation Data'!E167))="","",OFFSET('Sanitation Data'!$E$31,0,10*ROW('Sanitation Data'!E167)))</f>
        <v/>
      </c>
      <c r="CT173" s="271" t="str">
        <f ca="true">+IF(OFFSET('Sanitation Data'!$E$32,0,10*ROW('Sanitation Data'!E167))="","",OFFSET('Sanitation Data'!$E$32,0,10*ROW('Sanitation Data'!E167)))</f>
        <v/>
      </c>
      <c r="CU173" s="271" t="str">
        <f ca="true">+IF(OFFSET('Sanitation Data'!$F$28,0,10*ROW('Sanitation Data'!F167))="","",OFFSET('Sanitation Data'!$F$28,0,10*ROW('Sanitation Data'!F167)))</f>
        <v/>
      </c>
      <c r="CV173" s="271" t="str">
        <f ca="true">+IF(OFFSET('Sanitation Data'!$F$29,0,10*ROW('Sanitation Data'!F167))="","",OFFSET('Sanitation Data'!$F$29,0,10*ROW('Sanitation Data'!F167)))</f>
        <v/>
      </c>
      <c r="CW173" s="271" t="str">
        <f ca="true">+IF(OFFSET('Sanitation Data'!$F$30,0,10*ROW('Sanitation Data'!F167))="","",OFFSET('Sanitation Data'!$F$30,0,10*ROW('Sanitation Data'!F167)))</f>
        <v/>
      </c>
      <c r="CX173" s="271" t="str">
        <f ca="true">+IF(OFFSET('Sanitation Data'!$F$31,0,10*ROW('Sanitation Data'!F167))="","",OFFSET('Sanitation Data'!$F$31,0,10*ROW('Sanitation Data'!F167)))</f>
        <v/>
      </c>
      <c r="CY173" s="271" t="str">
        <f ca="true">+IF(OFFSET('Sanitation Data'!$F$32,0,10*ROW('Sanitation Data'!F167))="","",OFFSET('Sanitation Data'!$F$32,0,10*ROW('Sanitation Data'!F167)))</f>
        <v/>
      </c>
      <c r="CZ173" s="271" t="str">
        <f ca="true">+IF(OFFSET('Sanitation Data'!$G$28,0,10*ROW('Sanitation Data'!G167))="","",OFFSET('Sanitation Data'!$G$28,0,10*ROW('Sanitation Data'!G167)))</f>
        <v/>
      </c>
      <c r="DA173" s="271" t="str">
        <f ca="true">+IF(OFFSET('Sanitation Data'!$G$29,0,10*ROW('Sanitation Data'!G167))="","",OFFSET('Sanitation Data'!$G$29,0,10*ROW('Sanitation Data'!G167)))</f>
        <v/>
      </c>
      <c r="DB173" s="271" t="str">
        <f ca="true">+IF(OFFSET('Sanitation Data'!$G$30,0,10*ROW('Sanitation Data'!G167))="","",OFFSET('Sanitation Data'!$G$30,0,10*ROW('Sanitation Data'!G167)))</f>
        <v/>
      </c>
      <c r="DC173" s="271" t="str">
        <f ca="true">+IF(OFFSET('Sanitation Data'!$G$31,0,10*ROW('Sanitation Data'!G167))="","",OFFSET('Sanitation Data'!$G$31,0,10*ROW('Sanitation Data'!G167)))</f>
        <v/>
      </c>
      <c r="DD173" s="271" t="str">
        <f ca="true">+IF(OFFSET('Sanitation Data'!$G$32,0,10*ROW('Sanitation Data'!G167))="","",OFFSET('Sanitation Data'!$G$32,0,10*ROW('Sanitation Data'!G167)))</f>
        <v/>
      </c>
      <c r="DE173" s="271" t="str">
        <f ca="true">+IF(OFFSET('Sanitation Data'!$H$28,0,10*ROW('Sanitation Data'!H167))="","",OFFSET('Sanitation Data'!$H$28,0,10*ROW('Sanitation Data'!H167)))</f>
        <v/>
      </c>
      <c r="DF173" s="271" t="str">
        <f ca="true">+IF(OFFSET('Sanitation Data'!$H$29,0,10*ROW('Sanitation Data'!H167))="","",OFFSET('Sanitation Data'!$H$29,0,10*ROW('Sanitation Data'!H167)))</f>
        <v/>
      </c>
      <c r="DG173" s="271" t="str">
        <f ca="true">+IF(OFFSET('Sanitation Data'!$H$30,0,10*ROW('Sanitation Data'!H167))="","",OFFSET('Sanitation Data'!$H$30,0,10*ROW('Sanitation Data'!H167)))</f>
        <v/>
      </c>
      <c r="DH173" s="271" t="str">
        <f ca="true">+IF(OFFSET('Sanitation Data'!$H$31,0,10*ROW('Sanitation Data'!H167))="","",OFFSET('Sanitation Data'!$H$31,0,10*ROW('Sanitation Data'!H167)))</f>
        <v/>
      </c>
      <c r="DI173" s="271" t="str">
        <f ca="true">+IF(OFFSET('Sanitation Data'!$H$32,0,10*ROW('Sanitation Data'!H167))="","",OFFSET('Sanitation Data'!$H$32,0,10*ROW('Sanitation Data'!H167)))</f>
        <v/>
      </c>
      <c r="DJ173" s="271" t="str">
        <f ca="true">+IF(OFFSET('Sanitation Data'!$I$28,0,10*ROW('Sanitation Data'!I167))="","",OFFSET('Sanitation Data'!$I$28,0,10*ROW('Sanitation Data'!I167)))</f>
        <v/>
      </c>
      <c r="DK173" s="271" t="str">
        <f ca="true">+IF(OFFSET('Sanitation Data'!$I$29,0,10*ROW('Sanitation Data'!I167))="","",OFFSET('Sanitation Data'!$I$29,0,10*ROW('Sanitation Data'!I167)))</f>
        <v/>
      </c>
      <c r="DL173" s="271" t="str">
        <f ca="true">+IF(OFFSET('Sanitation Data'!$I$30,0,10*ROW('Sanitation Data'!I167))="","",OFFSET('Sanitation Data'!$I$30,0,10*ROW('Sanitation Data'!I167)))</f>
        <v/>
      </c>
      <c r="DM173" s="271" t="str">
        <f ca="true">+IF(OFFSET('Sanitation Data'!$I$31,0,10*ROW('Sanitation Data'!I167))="","",OFFSET('Sanitation Data'!$I$31,0,10*ROW('Sanitation Data'!I167)))</f>
        <v/>
      </c>
      <c r="DN173" s="271" t="str">
        <f ca="true">+IF(OFFSET('Sanitation Data'!$I$32,0,10*ROW('Sanitation Data'!I167))="","",OFFSET('Sanitation Data'!$I$32,0,10*ROW('Sanitation Data'!I167)))</f>
        <v/>
      </c>
      <c r="DO173" s="271" t="str">
        <f ca="true">+IF(OFFSET('Hygiene Data'!$D$11,0,10*ROW('Hygiene Data'!D167))="","",OFFSET('Hygiene Data'!$D$11,0,10*ROW('Hygiene Data'!D167)))</f>
        <v/>
      </c>
      <c r="DP173" s="271" t="str">
        <f ca="true">+IF(OFFSET('Hygiene Data'!$D$12,0,10*ROW('Hygiene Data'!D167))="","",OFFSET('Hygiene Data'!$D$12,0,10*ROW('Hygiene Data'!D167)))</f>
        <v/>
      </c>
      <c r="DQ173" s="271" t="str">
        <f ca="true">+IF(OFFSET('Hygiene Data'!$D$13,0,10*ROW('Hygiene Data'!D167))="","",OFFSET('Hygiene Data'!$D$13,0,10*ROW('Hygiene Data'!D167)))</f>
        <v/>
      </c>
      <c r="DR173" s="271" t="str">
        <f ca="true">+IF(OFFSET('Hygiene Data'!$E$11,0,10*ROW('Hygiene Data'!E167))="","",OFFSET('Hygiene Data'!$E$11,0,10*ROW('Hygiene Data'!E167)))</f>
        <v/>
      </c>
      <c r="DS173" s="271" t="str">
        <f ca="true">+IF(OFFSET('Hygiene Data'!$E$12,0,10*ROW('Hygiene Data'!E167))="","",OFFSET('Hygiene Data'!$E$12,0,10*ROW('Hygiene Data'!E167)))</f>
        <v/>
      </c>
      <c r="DT173" s="271" t="str">
        <f ca="true">+IF(OFFSET('Hygiene Data'!$E$13,0,10*ROW('Hygiene Data'!E167))="","",OFFSET('Hygiene Data'!$E$13,0,10*ROW('Hygiene Data'!E167)))</f>
        <v/>
      </c>
      <c r="DU173" s="271" t="str">
        <f ca="true">+IF(OFFSET('Hygiene Data'!$F$11,0,10*ROW('Hygiene Data'!F167))="","",OFFSET('Hygiene Data'!$F$11,0,10*ROW('Hygiene Data'!F167)))</f>
        <v/>
      </c>
      <c r="DV173" s="271" t="str">
        <f ca="true">+IF(OFFSET('Hygiene Data'!$F$12,0,10*ROW('Hygiene Data'!F167))="","",OFFSET('Hygiene Data'!$F$12,0,10*ROW('Hygiene Data'!F167)))</f>
        <v/>
      </c>
      <c r="DW173" s="271" t="str">
        <f ca="true">+IF(OFFSET('Hygiene Data'!$F$13,0,10*ROW('Hygiene Data'!F167))="","",OFFSET('Hygiene Data'!$F$13,0,10*ROW('Hygiene Data'!F167)))</f>
        <v/>
      </c>
      <c r="DX173" s="271" t="str">
        <f ca="true">+IF(OFFSET('Hygiene Data'!$G$11,0,10*ROW('Hygiene Data'!G167))="","",OFFSET('Hygiene Data'!$G$11,0,10*ROW('Hygiene Data'!G167)))</f>
        <v/>
      </c>
      <c r="DY173" s="271" t="str">
        <f ca="true">+IF(OFFSET('Hygiene Data'!$G$12,0,10*ROW('Hygiene Data'!G167))="","",OFFSET('Hygiene Data'!$G$12,0,10*ROW('Hygiene Data'!G167)))</f>
        <v/>
      </c>
      <c r="DZ173" s="271" t="str">
        <f ca="true">+IF(OFFSET('Hygiene Data'!$G$13,0,10*ROW('Hygiene Data'!G167))="","",OFFSET('Hygiene Data'!$G$13,0,10*ROW('Hygiene Data'!G167)))</f>
        <v/>
      </c>
      <c r="EA173" s="271" t="str">
        <f ca="true">+IF(OFFSET('Hygiene Data'!$H$11,0,10*ROW('Hygiene Data'!H167))="","",OFFSET('Hygiene Data'!$H$11,0,10*ROW('Hygiene Data'!H167)))</f>
        <v/>
      </c>
      <c r="EB173" s="271" t="str">
        <f ca="true">+IF(OFFSET('Hygiene Data'!$H$12,0,10*ROW('Hygiene Data'!H167))="","",OFFSET('Hygiene Data'!$H$12,0,10*ROW('Hygiene Data'!H167)))</f>
        <v/>
      </c>
      <c r="EC173" s="271" t="str">
        <f ca="true">+IF(OFFSET('Hygiene Data'!$H$13,0,10*ROW('Hygiene Data'!H167))="","",OFFSET('Hygiene Data'!$H$13,0,10*ROW('Hygiene Data'!H167)))</f>
        <v/>
      </c>
      <c r="ED173" s="271" t="str">
        <f ca="true">+IF(OFFSET('Hygiene Data'!$I$11,0,10*ROW('Hygiene Data'!I167))="","",OFFSET('Hygiene Data'!$I$11,0,10*ROW('Hygiene Data'!I167)))</f>
        <v/>
      </c>
      <c r="EE173" s="271" t="str">
        <f ca="true">+IF(OFFSET('Hygiene Data'!$I$12,0,10*ROW('Hygiene Data'!I167))="","",OFFSET('Hygiene Data'!$I$12,0,10*ROW('Hygiene Data'!I167)))</f>
        <v/>
      </c>
      <c r="EF173" s="271"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27"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1"/>
      <c r="BS174" s="271" t="str">
        <f ca="true">+IF(OFFSET('Water Data'!$D$27,0,10*ROW('Water Data'!D168))="","",OFFSET('Water Data'!$D$27,0,10*ROW('Water Data'!D168)))</f>
        <v/>
      </c>
      <c r="BT174" s="271" t="str">
        <f ca="true">+IF(OFFSET('Water Data'!$D$28,0,10*ROW('Water Data'!D168))="","",OFFSET('Water Data'!$D$28,0,10*ROW('Water Data'!D168)))</f>
        <v/>
      </c>
      <c r="BU174" s="271" t="str">
        <f ca="true">+IF(OFFSET('Water Data'!$D$29,0,10*ROW('Water Data'!D168))="","",OFFSET('Water Data'!$D$29,0,10*ROW('Water Data'!D168)))</f>
        <v/>
      </c>
      <c r="BV174" s="271" t="str">
        <f ca="true">+IF(OFFSET('Water Data'!$E$27,0,10*ROW('Water Data'!E168))="","",OFFSET('Water Data'!$E$27,0,10*ROW('Water Data'!E168)))</f>
        <v/>
      </c>
      <c r="BW174" s="271" t="str">
        <f ca="true">+IF(OFFSET('Water Data'!$E$28,0,10*ROW('Water Data'!E168))="","",OFFSET('Water Data'!$E$28,0,10*ROW('Water Data'!E168)))</f>
        <v/>
      </c>
      <c r="BX174" s="271" t="str">
        <f ca="true">+IF(OFFSET('Water Data'!$E$29,0,10*ROW('Water Data'!E168))="","",OFFSET('Water Data'!$E$29,0,10*ROW('Water Data'!E168)))</f>
        <v/>
      </c>
      <c r="BY174" s="271" t="str">
        <f ca="true">+IF(OFFSET('Water Data'!$F$27,0,10*ROW('Water Data'!F168))="","",OFFSET('Water Data'!$F$27,0,10*ROW('Water Data'!F168)))</f>
        <v/>
      </c>
      <c r="BZ174" s="271" t="str">
        <f ca="true">+IF(OFFSET('Water Data'!$F$28,0,10*ROW('Water Data'!F168))="","",OFFSET('Water Data'!$F$28,0,10*ROW('Water Data'!F168)))</f>
        <v/>
      </c>
      <c r="CA174" s="271" t="str">
        <f ca="true">+IF(OFFSET('Water Data'!$F$29,0,10*ROW('Water Data'!F168))="","",OFFSET('Water Data'!$F$29,0,10*ROW('Water Data'!F168)))</f>
        <v/>
      </c>
      <c r="CB174" s="271" t="str">
        <f ca="true">+IF(OFFSET('Water Data'!$G$27,0,10*ROW('Water Data'!G168))="","",OFFSET('Water Data'!$G$27,0,10*ROW('Water Data'!G168)))</f>
        <v/>
      </c>
      <c r="CC174" s="271" t="str">
        <f ca="true">+IF(OFFSET('Water Data'!$G$28,0,10*ROW('Water Data'!G168))="","",OFFSET('Water Data'!$G$28,0,10*ROW('Water Data'!G168)))</f>
        <v/>
      </c>
      <c r="CD174" s="271" t="str">
        <f ca="true">+IF(OFFSET('Water Data'!$G$29,0,10*ROW('Water Data'!G168))="","",OFFSET('Water Data'!$G$29,0,10*ROW('Water Data'!G168)))</f>
        <v/>
      </c>
      <c r="CE174" s="271" t="str">
        <f ca="true">+IF(OFFSET('Water Data'!$H$27,0,10*ROW('Water Data'!H168))="","",OFFSET('Water Data'!$H$27,0,10*ROW('Water Data'!H168)))</f>
        <v/>
      </c>
      <c r="CF174" s="271" t="str">
        <f ca="true">+IF(OFFSET('Water Data'!$H$28,0,10*ROW('Water Data'!H168))="","",OFFSET('Water Data'!$H$28,0,10*ROW('Water Data'!H168)))</f>
        <v/>
      </c>
      <c r="CG174" s="271" t="str">
        <f ca="true">+IF(OFFSET('Water Data'!$H$29,0,10*ROW('Water Data'!H168))="","",OFFSET('Water Data'!$H$29,0,10*ROW('Water Data'!H168)))</f>
        <v/>
      </c>
      <c r="CH174" s="271" t="str">
        <f ca="true">+IF(OFFSET('Water Data'!$I$27,0,10*ROW('Water Data'!I168))="","",OFFSET('Water Data'!$I$27,0,10*ROW('Water Data'!I168)))</f>
        <v/>
      </c>
      <c r="CI174" s="271" t="str">
        <f ca="true">+IF(OFFSET('Water Data'!$I$28,0,10*ROW('Water Data'!I168))="","",OFFSET('Water Data'!$I$28,0,10*ROW('Water Data'!I168)))</f>
        <v/>
      </c>
      <c r="CJ174" s="271" t="str">
        <f ca="true">+IF(OFFSET('Water Data'!$I$29,0,10*ROW('Water Data'!I168))="","",OFFSET('Water Data'!$I$29,0,10*ROW('Water Data'!I168)))</f>
        <v/>
      </c>
      <c r="CK174" s="271" t="str">
        <f ca="true">+IF(OFFSET('Sanitation Data'!$D$28,0,10*ROW('Sanitation Data'!D168))="","",OFFSET('Sanitation Data'!$D$28,0,10*ROW('Sanitation Data'!D168)))</f>
        <v/>
      </c>
      <c r="CL174" s="271" t="str">
        <f ca="true">+IF(OFFSET('Sanitation Data'!$D$29,0,10*ROW('Sanitation Data'!D168))="","",OFFSET('Sanitation Data'!$D$29,0,10*ROW('Sanitation Data'!D168)))</f>
        <v/>
      </c>
      <c r="CM174" s="271" t="str">
        <f ca="true">+IF(OFFSET('Sanitation Data'!$D$30,0,10*ROW('Sanitation Data'!D168))="","",OFFSET('Sanitation Data'!$D$30,0,10*ROW('Sanitation Data'!D168)))</f>
        <v/>
      </c>
      <c r="CN174" s="271" t="str">
        <f ca="true">+IF(OFFSET('Sanitation Data'!$D$31,0,10*ROW('Sanitation Data'!D168))="","",OFFSET('Sanitation Data'!$D$31,0,10*ROW('Sanitation Data'!D168)))</f>
        <v/>
      </c>
      <c r="CO174" s="271" t="str">
        <f ca="true">+IF(OFFSET('Sanitation Data'!$D$32,0,10*ROW('Sanitation Data'!D168))="","",OFFSET('Sanitation Data'!$D$32,0,10*ROW('Sanitation Data'!D168)))</f>
        <v/>
      </c>
      <c r="CP174" s="271" t="str">
        <f ca="true">+IF(OFFSET('Sanitation Data'!$E$28,0,10*ROW('Sanitation Data'!E168))="","",OFFSET('Sanitation Data'!$E$28,0,10*ROW('Sanitation Data'!E168)))</f>
        <v/>
      </c>
      <c r="CQ174" s="271" t="str">
        <f ca="true">+IF(OFFSET('Sanitation Data'!$E$29,0,10*ROW('Sanitation Data'!E168))="","",OFFSET('Sanitation Data'!$E$29,0,10*ROW('Sanitation Data'!E168)))</f>
        <v/>
      </c>
      <c r="CR174" s="271" t="str">
        <f ca="true">+IF(OFFSET('Sanitation Data'!$E$30,0,10*ROW('Sanitation Data'!E168))="","",OFFSET('Sanitation Data'!$E$30,0,10*ROW('Sanitation Data'!E168)))</f>
        <v/>
      </c>
      <c r="CS174" s="271" t="str">
        <f ca="true">+IF(OFFSET('Sanitation Data'!$E$31,0,10*ROW('Sanitation Data'!E168))="","",OFFSET('Sanitation Data'!$E$31,0,10*ROW('Sanitation Data'!E168)))</f>
        <v/>
      </c>
      <c r="CT174" s="271" t="str">
        <f ca="true">+IF(OFFSET('Sanitation Data'!$E$32,0,10*ROW('Sanitation Data'!E168))="","",OFFSET('Sanitation Data'!$E$32,0,10*ROW('Sanitation Data'!E168)))</f>
        <v/>
      </c>
      <c r="CU174" s="271" t="str">
        <f ca="true">+IF(OFFSET('Sanitation Data'!$F$28,0,10*ROW('Sanitation Data'!F168))="","",OFFSET('Sanitation Data'!$F$28,0,10*ROW('Sanitation Data'!F168)))</f>
        <v/>
      </c>
      <c r="CV174" s="271" t="str">
        <f ca="true">+IF(OFFSET('Sanitation Data'!$F$29,0,10*ROW('Sanitation Data'!F168))="","",OFFSET('Sanitation Data'!$F$29,0,10*ROW('Sanitation Data'!F168)))</f>
        <v/>
      </c>
      <c r="CW174" s="271" t="str">
        <f ca="true">+IF(OFFSET('Sanitation Data'!$F$30,0,10*ROW('Sanitation Data'!F168))="","",OFFSET('Sanitation Data'!$F$30,0,10*ROW('Sanitation Data'!F168)))</f>
        <v/>
      </c>
      <c r="CX174" s="271" t="str">
        <f ca="true">+IF(OFFSET('Sanitation Data'!$F$31,0,10*ROW('Sanitation Data'!F168))="","",OFFSET('Sanitation Data'!$F$31,0,10*ROW('Sanitation Data'!F168)))</f>
        <v/>
      </c>
      <c r="CY174" s="271" t="str">
        <f ca="true">+IF(OFFSET('Sanitation Data'!$F$32,0,10*ROW('Sanitation Data'!F168))="","",OFFSET('Sanitation Data'!$F$32,0,10*ROW('Sanitation Data'!F168)))</f>
        <v/>
      </c>
      <c r="CZ174" s="271" t="str">
        <f ca="true">+IF(OFFSET('Sanitation Data'!$G$28,0,10*ROW('Sanitation Data'!G168))="","",OFFSET('Sanitation Data'!$G$28,0,10*ROW('Sanitation Data'!G168)))</f>
        <v/>
      </c>
      <c r="DA174" s="271" t="str">
        <f ca="true">+IF(OFFSET('Sanitation Data'!$G$29,0,10*ROW('Sanitation Data'!G168))="","",OFFSET('Sanitation Data'!$G$29,0,10*ROW('Sanitation Data'!G168)))</f>
        <v/>
      </c>
      <c r="DB174" s="271" t="str">
        <f ca="true">+IF(OFFSET('Sanitation Data'!$G$30,0,10*ROW('Sanitation Data'!G168))="","",OFFSET('Sanitation Data'!$G$30,0,10*ROW('Sanitation Data'!G168)))</f>
        <v/>
      </c>
      <c r="DC174" s="271" t="str">
        <f ca="true">+IF(OFFSET('Sanitation Data'!$G$31,0,10*ROW('Sanitation Data'!G168))="","",OFFSET('Sanitation Data'!$G$31,0,10*ROW('Sanitation Data'!G168)))</f>
        <v/>
      </c>
      <c r="DD174" s="271" t="str">
        <f ca="true">+IF(OFFSET('Sanitation Data'!$G$32,0,10*ROW('Sanitation Data'!G168))="","",OFFSET('Sanitation Data'!$G$32,0,10*ROW('Sanitation Data'!G168)))</f>
        <v/>
      </c>
      <c r="DE174" s="271" t="str">
        <f ca="true">+IF(OFFSET('Sanitation Data'!$H$28,0,10*ROW('Sanitation Data'!H168))="","",OFFSET('Sanitation Data'!$H$28,0,10*ROW('Sanitation Data'!H168)))</f>
        <v/>
      </c>
      <c r="DF174" s="271" t="str">
        <f ca="true">+IF(OFFSET('Sanitation Data'!$H$29,0,10*ROW('Sanitation Data'!H168))="","",OFFSET('Sanitation Data'!$H$29,0,10*ROW('Sanitation Data'!H168)))</f>
        <v/>
      </c>
      <c r="DG174" s="271" t="str">
        <f ca="true">+IF(OFFSET('Sanitation Data'!$H$30,0,10*ROW('Sanitation Data'!H168))="","",OFFSET('Sanitation Data'!$H$30,0,10*ROW('Sanitation Data'!H168)))</f>
        <v/>
      </c>
      <c r="DH174" s="271" t="str">
        <f ca="true">+IF(OFFSET('Sanitation Data'!$H$31,0,10*ROW('Sanitation Data'!H168))="","",OFFSET('Sanitation Data'!$H$31,0,10*ROW('Sanitation Data'!H168)))</f>
        <v/>
      </c>
      <c r="DI174" s="271" t="str">
        <f ca="true">+IF(OFFSET('Sanitation Data'!$H$32,0,10*ROW('Sanitation Data'!H168))="","",OFFSET('Sanitation Data'!$H$32,0,10*ROW('Sanitation Data'!H168)))</f>
        <v/>
      </c>
      <c r="DJ174" s="271" t="str">
        <f ca="true">+IF(OFFSET('Sanitation Data'!$I$28,0,10*ROW('Sanitation Data'!I168))="","",OFFSET('Sanitation Data'!$I$28,0,10*ROW('Sanitation Data'!I168)))</f>
        <v/>
      </c>
      <c r="DK174" s="271" t="str">
        <f ca="true">+IF(OFFSET('Sanitation Data'!$I$29,0,10*ROW('Sanitation Data'!I168))="","",OFFSET('Sanitation Data'!$I$29,0,10*ROW('Sanitation Data'!I168)))</f>
        <v/>
      </c>
      <c r="DL174" s="271" t="str">
        <f ca="true">+IF(OFFSET('Sanitation Data'!$I$30,0,10*ROW('Sanitation Data'!I168))="","",OFFSET('Sanitation Data'!$I$30,0,10*ROW('Sanitation Data'!I168)))</f>
        <v/>
      </c>
      <c r="DM174" s="271" t="str">
        <f ca="true">+IF(OFFSET('Sanitation Data'!$I$31,0,10*ROW('Sanitation Data'!I168))="","",OFFSET('Sanitation Data'!$I$31,0,10*ROW('Sanitation Data'!I168)))</f>
        <v/>
      </c>
      <c r="DN174" s="271" t="str">
        <f ca="true">+IF(OFFSET('Sanitation Data'!$I$32,0,10*ROW('Sanitation Data'!I168))="","",OFFSET('Sanitation Data'!$I$32,0,10*ROW('Sanitation Data'!I168)))</f>
        <v/>
      </c>
      <c r="DO174" s="271" t="str">
        <f ca="true">+IF(OFFSET('Hygiene Data'!$D$11,0,10*ROW('Hygiene Data'!D168))="","",OFFSET('Hygiene Data'!$D$11,0,10*ROW('Hygiene Data'!D168)))</f>
        <v/>
      </c>
      <c r="DP174" s="271" t="str">
        <f ca="true">+IF(OFFSET('Hygiene Data'!$D$12,0,10*ROW('Hygiene Data'!D168))="","",OFFSET('Hygiene Data'!$D$12,0,10*ROW('Hygiene Data'!D168)))</f>
        <v/>
      </c>
      <c r="DQ174" s="271" t="str">
        <f ca="true">+IF(OFFSET('Hygiene Data'!$D$13,0,10*ROW('Hygiene Data'!D168))="","",OFFSET('Hygiene Data'!$D$13,0,10*ROW('Hygiene Data'!D168)))</f>
        <v/>
      </c>
      <c r="DR174" s="271" t="str">
        <f ca="true">+IF(OFFSET('Hygiene Data'!$E$11,0,10*ROW('Hygiene Data'!E168))="","",OFFSET('Hygiene Data'!$E$11,0,10*ROW('Hygiene Data'!E168)))</f>
        <v/>
      </c>
      <c r="DS174" s="271" t="str">
        <f ca="true">+IF(OFFSET('Hygiene Data'!$E$12,0,10*ROW('Hygiene Data'!E168))="","",OFFSET('Hygiene Data'!$E$12,0,10*ROW('Hygiene Data'!E168)))</f>
        <v/>
      </c>
      <c r="DT174" s="271" t="str">
        <f ca="true">+IF(OFFSET('Hygiene Data'!$E$13,0,10*ROW('Hygiene Data'!E168))="","",OFFSET('Hygiene Data'!$E$13,0,10*ROW('Hygiene Data'!E168)))</f>
        <v/>
      </c>
      <c r="DU174" s="271" t="str">
        <f ca="true">+IF(OFFSET('Hygiene Data'!$F$11,0,10*ROW('Hygiene Data'!F168))="","",OFFSET('Hygiene Data'!$F$11,0,10*ROW('Hygiene Data'!F168)))</f>
        <v/>
      </c>
      <c r="DV174" s="271" t="str">
        <f ca="true">+IF(OFFSET('Hygiene Data'!$F$12,0,10*ROW('Hygiene Data'!F168))="","",OFFSET('Hygiene Data'!$F$12,0,10*ROW('Hygiene Data'!F168)))</f>
        <v/>
      </c>
      <c r="DW174" s="271" t="str">
        <f ca="true">+IF(OFFSET('Hygiene Data'!$F$13,0,10*ROW('Hygiene Data'!F168))="","",OFFSET('Hygiene Data'!$F$13,0,10*ROW('Hygiene Data'!F168)))</f>
        <v/>
      </c>
      <c r="DX174" s="271" t="str">
        <f ca="true">+IF(OFFSET('Hygiene Data'!$G$11,0,10*ROW('Hygiene Data'!G168))="","",OFFSET('Hygiene Data'!$G$11,0,10*ROW('Hygiene Data'!G168)))</f>
        <v/>
      </c>
      <c r="DY174" s="271" t="str">
        <f ca="true">+IF(OFFSET('Hygiene Data'!$G$12,0,10*ROW('Hygiene Data'!G168))="","",OFFSET('Hygiene Data'!$G$12,0,10*ROW('Hygiene Data'!G168)))</f>
        <v/>
      </c>
      <c r="DZ174" s="271" t="str">
        <f ca="true">+IF(OFFSET('Hygiene Data'!$G$13,0,10*ROW('Hygiene Data'!G168))="","",OFFSET('Hygiene Data'!$G$13,0,10*ROW('Hygiene Data'!G168)))</f>
        <v/>
      </c>
      <c r="EA174" s="271" t="str">
        <f ca="true">+IF(OFFSET('Hygiene Data'!$H$11,0,10*ROW('Hygiene Data'!H168))="","",OFFSET('Hygiene Data'!$H$11,0,10*ROW('Hygiene Data'!H168)))</f>
        <v/>
      </c>
      <c r="EB174" s="271" t="str">
        <f ca="true">+IF(OFFSET('Hygiene Data'!$H$12,0,10*ROW('Hygiene Data'!H168))="","",OFFSET('Hygiene Data'!$H$12,0,10*ROW('Hygiene Data'!H168)))</f>
        <v/>
      </c>
      <c r="EC174" s="271" t="str">
        <f ca="true">+IF(OFFSET('Hygiene Data'!$H$13,0,10*ROW('Hygiene Data'!H168))="","",OFFSET('Hygiene Data'!$H$13,0,10*ROW('Hygiene Data'!H168)))</f>
        <v/>
      </c>
      <c r="ED174" s="271" t="str">
        <f ca="true">+IF(OFFSET('Hygiene Data'!$I$11,0,10*ROW('Hygiene Data'!I168))="","",OFFSET('Hygiene Data'!$I$11,0,10*ROW('Hygiene Data'!I168)))</f>
        <v/>
      </c>
      <c r="EE174" s="271" t="str">
        <f ca="true">+IF(OFFSET('Hygiene Data'!$I$12,0,10*ROW('Hygiene Data'!I168))="","",OFFSET('Hygiene Data'!$I$12,0,10*ROW('Hygiene Data'!I168)))</f>
        <v/>
      </c>
      <c r="EF174" s="271"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27"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1"/>
      <c r="BS175" s="271" t="str">
        <f ca="true">+IF(OFFSET('Water Data'!$D$27,0,10*ROW('Water Data'!D169))="","",OFFSET('Water Data'!$D$27,0,10*ROW('Water Data'!D169)))</f>
        <v/>
      </c>
      <c r="BT175" s="271" t="str">
        <f ca="true">+IF(OFFSET('Water Data'!$D$28,0,10*ROW('Water Data'!D169))="","",OFFSET('Water Data'!$D$28,0,10*ROW('Water Data'!D169)))</f>
        <v/>
      </c>
      <c r="BU175" s="271" t="str">
        <f ca="true">+IF(OFFSET('Water Data'!$D$29,0,10*ROW('Water Data'!D169))="","",OFFSET('Water Data'!$D$29,0,10*ROW('Water Data'!D169)))</f>
        <v/>
      </c>
      <c r="BV175" s="271" t="str">
        <f ca="true">+IF(OFFSET('Water Data'!$E$27,0,10*ROW('Water Data'!E169))="","",OFFSET('Water Data'!$E$27,0,10*ROW('Water Data'!E169)))</f>
        <v/>
      </c>
      <c r="BW175" s="271" t="str">
        <f ca="true">+IF(OFFSET('Water Data'!$E$28,0,10*ROW('Water Data'!E169))="","",OFFSET('Water Data'!$E$28,0,10*ROW('Water Data'!E169)))</f>
        <v/>
      </c>
      <c r="BX175" s="271" t="str">
        <f ca="true">+IF(OFFSET('Water Data'!$E$29,0,10*ROW('Water Data'!E169))="","",OFFSET('Water Data'!$E$29,0,10*ROW('Water Data'!E169)))</f>
        <v/>
      </c>
      <c r="BY175" s="271" t="str">
        <f ca="true">+IF(OFFSET('Water Data'!$F$27,0,10*ROW('Water Data'!F169))="","",OFFSET('Water Data'!$F$27,0,10*ROW('Water Data'!F169)))</f>
        <v/>
      </c>
      <c r="BZ175" s="271" t="str">
        <f ca="true">+IF(OFFSET('Water Data'!$F$28,0,10*ROW('Water Data'!F169))="","",OFFSET('Water Data'!$F$28,0,10*ROW('Water Data'!F169)))</f>
        <v/>
      </c>
      <c r="CA175" s="271" t="str">
        <f ca="true">+IF(OFFSET('Water Data'!$F$29,0,10*ROW('Water Data'!F169))="","",OFFSET('Water Data'!$F$29,0,10*ROW('Water Data'!F169)))</f>
        <v/>
      </c>
      <c r="CB175" s="271" t="str">
        <f ca="true">+IF(OFFSET('Water Data'!$G$27,0,10*ROW('Water Data'!G169))="","",OFFSET('Water Data'!$G$27,0,10*ROW('Water Data'!G169)))</f>
        <v/>
      </c>
      <c r="CC175" s="271" t="str">
        <f ca="true">+IF(OFFSET('Water Data'!$G$28,0,10*ROW('Water Data'!G169))="","",OFFSET('Water Data'!$G$28,0,10*ROW('Water Data'!G169)))</f>
        <v/>
      </c>
      <c r="CD175" s="271" t="str">
        <f ca="true">+IF(OFFSET('Water Data'!$G$29,0,10*ROW('Water Data'!G169))="","",OFFSET('Water Data'!$G$29,0,10*ROW('Water Data'!G169)))</f>
        <v/>
      </c>
      <c r="CE175" s="271" t="str">
        <f ca="true">+IF(OFFSET('Water Data'!$H$27,0,10*ROW('Water Data'!H169))="","",OFFSET('Water Data'!$H$27,0,10*ROW('Water Data'!H169)))</f>
        <v/>
      </c>
      <c r="CF175" s="271" t="str">
        <f ca="true">+IF(OFFSET('Water Data'!$H$28,0,10*ROW('Water Data'!H169))="","",OFFSET('Water Data'!$H$28,0,10*ROW('Water Data'!H169)))</f>
        <v/>
      </c>
      <c r="CG175" s="271" t="str">
        <f ca="true">+IF(OFFSET('Water Data'!$H$29,0,10*ROW('Water Data'!H169))="","",OFFSET('Water Data'!$H$29,0,10*ROW('Water Data'!H169)))</f>
        <v/>
      </c>
      <c r="CH175" s="271" t="str">
        <f ca="true">+IF(OFFSET('Water Data'!$I$27,0,10*ROW('Water Data'!I169))="","",OFFSET('Water Data'!$I$27,0,10*ROW('Water Data'!I169)))</f>
        <v/>
      </c>
      <c r="CI175" s="271" t="str">
        <f ca="true">+IF(OFFSET('Water Data'!$I$28,0,10*ROW('Water Data'!I169))="","",OFFSET('Water Data'!$I$28,0,10*ROW('Water Data'!I169)))</f>
        <v/>
      </c>
      <c r="CJ175" s="271" t="str">
        <f ca="true">+IF(OFFSET('Water Data'!$I$29,0,10*ROW('Water Data'!I169))="","",OFFSET('Water Data'!$I$29,0,10*ROW('Water Data'!I169)))</f>
        <v/>
      </c>
      <c r="CK175" s="271" t="str">
        <f ca="true">+IF(OFFSET('Sanitation Data'!$D$28,0,10*ROW('Sanitation Data'!D169))="","",OFFSET('Sanitation Data'!$D$28,0,10*ROW('Sanitation Data'!D169)))</f>
        <v/>
      </c>
      <c r="CL175" s="271" t="str">
        <f ca="true">+IF(OFFSET('Sanitation Data'!$D$29,0,10*ROW('Sanitation Data'!D169))="","",OFFSET('Sanitation Data'!$D$29,0,10*ROW('Sanitation Data'!D169)))</f>
        <v/>
      </c>
      <c r="CM175" s="271" t="str">
        <f ca="true">+IF(OFFSET('Sanitation Data'!$D$30,0,10*ROW('Sanitation Data'!D169))="","",OFFSET('Sanitation Data'!$D$30,0,10*ROW('Sanitation Data'!D169)))</f>
        <v/>
      </c>
      <c r="CN175" s="271" t="str">
        <f ca="true">+IF(OFFSET('Sanitation Data'!$D$31,0,10*ROW('Sanitation Data'!D169))="","",OFFSET('Sanitation Data'!$D$31,0,10*ROW('Sanitation Data'!D169)))</f>
        <v/>
      </c>
      <c r="CO175" s="271" t="str">
        <f ca="true">+IF(OFFSET('Sanitation Data'!$D$32,0,10*ROW('Sanitation Data'!D169))="","",OFFSET('Sanitation Data'!$D$32,0,10*ROW('Sanitation Data'!D169)))</f>
        <v/>
      </c>
      <c r="CP175" s="271" t="str">
        <f ca="true">+IF(OFFSET('Sanitation Data'!$E$28,0,10*ROW('Sanitation Data'!E169))="","",OFFSET('Sanitation Data'!$E$28,0,10*ROW('Sanitation Data'!E169)))</f>
        <v/>
      </c>
      <c r="CQ175" s="271" t="str">
        <f ca="true">+IF(OFFSET('Sanitation Data'!$E$29,0,10*ROW('Sanitation Data'!E169))="","",OFFSET('Sanitation Data'!$E$29,0,10*ROW('Sanitation Data'!E169)))</f>
        <v/>
      </c>
      <c r="CR175" s="271" t="str">
        <f ca="true">+IF(OFFSET('Sanitation Data'!$E$30,0,10*ROW('Sanitation Data'!E169))="","",OFFSET('Sanitation Data'!$E$30,0,10*ROW('Sanitation Data'!E169)))</f>
        <v/>
      </c>
      <c r="CS175" s="271" t="str">
        <f ca="true">+IF(OFFSET('Sanitation Data'!$E$31,0,10*ROW('Sanitation Data'!E169))="","",OFFSET('Sanitation Data'!$E$31,0,10*ROW('Sanitation Data'!E169)))</f>
        <v/>
      </c>
      <c r="CT175" s="271" t="str">
        <f ca="true">+IF(OFFSET('Sanitation Data'!$E$32,0,10*ROW('Sanitation Data'!E169))="","",OFFSET('Sanitation Data'!$E$32,0,10*ROW('Sanitation Data'!E169)))</f>
        <v/>
      </c>
      <c r="CU175" s="271" t="str">
        <f ca="true">+IF(OFFSET('Sanitation Data'!$F$28,0,10*ROW('Sanitation Data'!F169))="","",OFFSET('Sanitation Data'!$F$28,0,10*ROW('Sanitation Data'!F169)))</f>
        <v/>
      </c>
      <c r="CV175" s="271" t="str">
        <f ca="true">+IF(OFFSET('Sanitation Data'!$F$29,0,10*ROW('Sanitation Data'!F169))="","",OFFSET('Sanitation Data'!$F$29,0,10*ROW('Sanitation Data'!F169)))</f>
        <v/>
      </c>
      <c r="CW175" s="271" t="str">
        <f ca="true">+IF(OFFSET('Sanitation Data'!$F$30,0,10*ROW('Sanitation Data'!F169))="","",OFFSET('Sanitation Data'!$F$30,0,10*ROW('Sanitation Data'!F169)))</f>
        <v/>
      </c>
      <c r="CX175" s="271" t="str">
        <f ca="true">+IF(OFFSET('Sanitation Data'!$F$31,0,10*ROW('Sanitation Data'!F169))="","",OFFSET('Sanitation Data'!$F$31,0,10*ROW('Sanitation Data'!F169)))</f>
        <v/>
      </c>
      <c r="CY175" s="271" t="str">
        <f ca="true">+IF(OFFSET('Sanitation Data'!$F$32,0,10*ROW('Sanitation Data'!F169))="","",OFFSET('Sanitation Data'!$F$32,0,10*ROW('Sanitation Data'!F169)))</f>
        <v/>
      </c>
      <c r="CZ175" s="271" t="str">
        <f ca="true">+IF(OFFSET('Sanitation Data'!$G$28,0,10*ROW('Sanitation Data'!G169))="","",OFFSET('Sanitation Data'!$G$28,0,10*ROW('Sanitation Data'!G169)))</f>
        <v/>
      </c>
      <c r="DA175" s="271" t="str">
        <f ca="true">+IF(OFFSET('Sanitation Data'!$G$29,0,10*ROW('Sanitation Data'!G169))="","",OFFSET('Sanitation Data'!$G$29,0,10*ROW('Sanitation Data'!G169)))</f>
        <v/>
      </c>
      <c r="DB175" s="271" t="str">
        <f ca="true">+IF(OFFSET('Sanitation Data'!$G$30,0,10*ROW('Sanitation Data'!G169))="","",OFFSET('Sanitation Data'!$G$30,0,10*ROW('Sanitation Data'!G169)))</f>
        <v/>
      </c>
      <c r="DC175" s="271" t="str">
        <f ca="true">+IF(OFFSET('Sanitation Data'!$G$31,0,10*ROW('Sanitation Data'!G169))="","",OFFSET('Sanitation Data'!$G$31,0,10*ROW('Sanitation Data'!G169)))</f>
        <v/>
      </c>
      <c r="DD175" s="271" t="str">
        <f ca="true">+IF(OFFSET('Sanitation Data'!$G$32,0,10*ROW('Sanitation Data'!G169))="","",OFFSET('Sanitation Data'!$G$32,0,10*ROW('Sanitation Data'!G169)))</f>
        <v/>
      </c>
      <c r="DE175" s="271" t="str">
        <f ca="true">+IF(OFFSET('Sanitation Data'!$H$28,0,10*ROW('Sanitation Data'!H169))="","",OFFSET('Sanitation Data'!$H$28,0,10*ROW('Sanitation Data'!H169)))</f>
        <v/>
      </c>
      <c r="DF175" s="271" t="str">
        <f ca="true">+IF(OFFSET('Sanitation Data'!$H$29,0,10*ROW('Sanitation Data'!H169))="","",OFFSET('Sanitation Data'!$H$29,0,10*ROW('Sanitation Data'!H169)))</f>
        <v/>
      </c>
      <c r="DG175" s="271" t="str">
        <f ca="true">+IF(OFFSET('Sanitation Data'!$H$30,0,10*ROW('Sanitation Data'!H169))="","",OFFSET('Sanitation Data'!$H$30,0,10*ROW('Sanitation Data'!H169)))</f>
        <v/>
      </c>
      <c r="DH175" s="271" t="str">
        <f ca="true">+IF(OFFSET('Sanitation Data'!$H$31,0,10*ROW('Sanitation Data'!H169))="","",OFFSET('Sanitation Data'!$H$31,0,10*ROW('Sanitation Data'!H169)))</f>
        <v/>
      </c>
      <c r="DI175" s="271" t="str">
        <f ca="true">+IF(OFFSET('Sanitation Data'!$H$32,0,10*ROW('Sanitation Data'!H169))="","",OFFSET('Sanitation Data'!$H$32,0,10*ROW('Sanitation Data'!H169)))</f>
        <v/>
      </c>
      <c r="DJ175" s="271" t="str">
        <f ca="true">+IF(OFFSET('Sanitation Data'!$I$28,0,10*ROW('Sanitation Data'!I169))="","",OFFSET('Sanitation Data'!$I$28,0,10*ROW('Sanitation Data'!I169)))</f>
        <v/>
      </c>
      <c r="DK175" s="271" t="str">
        <f ca="true">+IF(OFFSET('Sanitation Data'!$I$29,0,10*ROW('Sanitation Data'!I169))="","",OFFSET('Sanitation Data'!$I$29,0,10*ROW('Sanitation Data'!I169)))</f>
        <v/>
      </c>
      <c r="DL175" s="271" t="str">
        <f ca="true">+IF(OFFSET('Sanitation Data'!$I$30,0,10*ROW('Sanitation Data'!I169))="","",OFFSET('Sanitation Data'!$I$30,0,10*ROW('Sanitation Data'!I169)))</f>
        <v/>
      </c>
      <c r="DM175" s="271" t="str">
        <f ca="true">+IF(OFFSET('Sanitation Data'!$I$31,0,10*ROW('Sanitation Data'!I169))="","",OFFSET('Sanitation Data'!$I$31,0,10*ROW('Sanitation Data'!I169)))</f>
        <v/>
      </c>
      <c r="DN175" s="271" t="str">
        <f ca="true">+IF(OFFSET('Sanitation Data'!$I$32,0,10*ROW('Sanitation Data'!I169))="","",OFFSET('Sanitation Data'!$I$32,0,10*ROW('Sanitation Data'!I169)))</f>
        <v/>
      </c>
      <c r="DO175" s="271" t="str">
        <f ca="true">+IF(OFFSET('Hygiene Data'!$D$11,0,10*ROW('Hygiene Data'!D169))="","",OFFSET('Hygiene Data'!$D$11,0,10*ROW('Hygiene Data'!D169)))</f>
        <v/>
      </c>
      <c r="DP175" s="271" t="str">
        <f ca="true">+IF(OFFSET('Hygiene Data'!$D$12,0,10*ROW('Hygiene Data'!D169))="","",OFFSET('Hygiene Data'!$D$12,0,10*ROW('Hygiene Data'!D169)))</f>
        <v/>
      </c>
      <c r="DQ175" s="271" t="str">
        <f ca="true">+IF(OFFSET('Hygiene Data'!$D$13,0,10*ROW('Hygiene Data'!D169))="","",OFFSET('Hygiene Data'!$D$13,0,10*ROW('Hygiene Data'!D169)))</f>
        <v/>
      </c>
      <c r="DR175" s="271" t="str">
        <f ca="true">+IF(OFFSET('Hygiene Data'!$E$11,0,10*ROW('Hygiene Data'!E169))="","",OFFSET('Hygiene Data'!$E$11,0,10*ROW('Hygiene Data'!E169)))</f>
        <v/>
      </c>
      <c r="DS175" s="271" t="str">
        <f ca="true">+IF(OFFSET('Hygiene Data'!$E$12,0,10*ROW('Hygiene Data'!E169))="","",OFFSET('Hygiene Data'!$E$12,0,10*ROW('Hygiene Data'!E169)))</f>
        <v/>
      </c>
      <c r="DT175" s="271" t="str">
        <f ca="true">+IF(OFFSET('Hygiene Data'!$E$13,0,10*ROW('Hygiene Data'!E169))="","",OFFSET('Hygiene Data'!$E$13,0,10*ROW('Hygiene Data'!E169)))</f>
        <v/>
      </c>
      <c r="DU175" s="271" t="str">
        <f ca="true">+IF(OFFSET('Hygiene Data'!$F$11,0,10*ROW('Hygiene Data'!F169))="","",OFFSET('Hygiene Data'!$F$11,0,10*ROW('Hygiene Data'!F169)))</f>
        <v/>
      </c>
      <c r="DV175" s="271" t="str">
        <f ca="true">+IF(OFFSET('Hygiene Data'!$F$12,0,10*ROW('Hygiene Data'!F169))="","",OFFSET('Hygiene Data'!$F$12,0,10*ROW('Hygiene Data'!F169)))</f>
        <v/>
      </c>
      <c r="DW175" s="271" t="str">
        <f ca="true">+IF(OFFSET('Hygiene Data'!$F$13,0,10*ROW('Hygiene Data'!F169))="","",OFFSET('Hygiene Data'!$F$13,0,10*ROW('Hygiene Data'!F169)))</f>
        <v/>
      </c>
      <c r="DX175" s="271" t="str">
        <f ca="true">+IF(OFFSET('Hygiene Data'!$G$11,0,10*ROW('Hygiene Data'!G169))="","",OFFSET('Hygiene Data'!$G$11,0,10*ROW('Hygiene Data'!G169)))</f>
        <v/>
      </c>
      <c r="DY175" s="271" t="str">
        <f ca="true">+IF(OFFSET('Hygiene Data'!$G$12,0,10*ROW('Hygiene Data'!G169))="","",OFFSET('Hygiene Data'!$G$12,0,10*ROW('Hygiene Data'!G169)))</f>
        <v/>
      </c>
      <c r="DZ175" s="271" t="str">
        <f ca="true">+IF(OFFSET('Hygiene Data'!$G$13,0,10*ROW('Hygiene Data'!G169))="","",OFFSET('Hygiene Data'!$G$13,0,10*ROW('Hygiene Data'!G169)))</f>
        <v/>
      </c>
      <c r="EA175" s="271" t="str">
        <f ca="true">+IF(OFFSET('Hygiene Data'!$H$11,0,10*ROW('Hygiene Data'!H169))="","",OFFSET('Hygiene Data'!$H$11,0,10*ROW('Hygiene Data'!H169)))</f>
        <v/>
      </c>
      <c r="EB175" s="271" t="str">
        <f ca="true">+IF(OFFSET('Hygiene Data'!$H$12,0,10*ROW('Hygiene Data'!H169))="","",OFFSET('Hygiene Data'!$H$12,0,10*ROW('Hygiene Data'!H169)))</f>
        <v/>
      </c>
      <c r="EC175" s="271" t="str">
        <f ca="true">+IF(OFFSET('Hygiene Data'!$H$13,0,10*ROW('Hygiene Data'!H169))="","",OFFSET('Hygiene Data'!$H$13,0,10*ROW('Hygiene Data'!H169)))</f>
        <v/>
      </c>
      <c r="ED175" s="271" t="str">
        <f ca="true">+IF(OFFSET('Hygiene Data'!$I$11,0,10*ROW('Hygiene Data'!I169))="","",OFFSET('Hygiene Data'!$I$11,0,10*ROW('Hygiene Data'!I169)))</f>
        <v/>
      </c>
      <c r="EE175" s="271" t="str">
        <f ca="true">+IF(OFFSET('Hygiene Data'!$I$12,0,10*ROW('Hygiene Data'!I169))="","",OFFSET('Hygiene Data'!$I$12,0,10*ROW('Hygiene Data'!I169)))</f>
        <v/>
      </c>
      <c r="EF175" s="271"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27"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1"/>
      <c r="BS176" s="271" t="str">
        <f ca="true">+IF(OFFSET('Water Data'!$D$27,0,10*ROW('Water Data'!D170))="","",OFFSET('Water Data'!$D$27,0,10*ROW('Water Data'!D170)))</f>
        <v/>
      </c>
      <c r="BT176" s="271" t="str">
        <f ca="true">+IF(OFFSET('Water Data'!$D$28,0,10*ROW('Water Data'!D170))="","",OFFSET('Water Data'!$D$28,0,10*ROW('Water Data'!D170)))</f>
        <v/>
      </c>
      <c r="BU176" s="271" t="str">
        <f ca="true">+IF(OFFSET('Water Data'!$D$29,0,10*ROW('Water Data'!D170))="","",OFFSET('Water Data'!$D$29,0,10*ROW('Water Data'!D170)))</f>
        <v/>
      </c>
      <c r="BV176" s="271" t="str">
        <f ca="true">+IF(OFFSET('Water Data'!$E$27,0,10*ROW('Water Data'!E170))="","",OFFSET('Water Data'!$E$27,0,10*ROW('Water Data'!E170)))</f>
        <v/>
      </c>
      <c r="BW176" s="271" t="str">
        <f ca="true">+IF(OFFSET('Water Data'!$E$28,0,10*ROW('Water Data'!E170))="","",OFFSET('Water Data'!$E$28,0,10*ROW('Water Data'!E170)))</f>
        <v/>
      </c>
      <c r="BX176" s="271" t="str">
        <f ca="true">+IF(OFFSET('Water Data'!$E$29,0,10*ROW('Water Data'!E170))="","",OFFSET('Water Data'!$E$29,0,10*ROW('Water Data'!E170)))</f>
        <v/>
      </c>
      <c r="BY176" s="271" t="str">
        <f ca="true">+IF(OFFSET('Water Data'!$F$27,0,10*ROW('Water Data'!F170))="","",OFFSET('Water Data'!$F$27,0,10*ROW('Water Data'!F170)))</f>
        <v/>
      </c>
      <c r="BZ176" s="271" t="str">
        <f ca="true">+IF(OFFSET('Water Data'!$F$28,0,10*ROW('Water Data'!F170))="","",OFFSET('Water Data'!$F$28,0,10*ROW('Water Data'!F170)))</f>
        <v/>
      </c>
      <c r="CA176" s="271" t="str">
        <f ca="true">+IF(OFFSET('Water Data'!$F$29,0,10*ROW('Water Data'!F170))="","",OFFSET('Water Data'!$F$29,0,10*ROW('Water Data'!F170)))</f>
        <v/>
      </c>
      <c r="CB176" s="271" t="str">
        <f ca="true">+IF(OFFSET('Water Data'!$G$27,0,10*ROW('Water Data'!G170))="","",OFFSET('Water Data'!$G$27,0,10*ROW('Water Data'!G170)))</f>
        <v/>
      </c>
      <c r="CC176" s="271" t="str">
        <f ca="true">+IF(OFFSET('Water Data'!$G$28,0,10*ROW('Water Data'!G170))="","",OFFSET('Water Data'!$G$28,0,10*ROW('Water Data'!G170)))</f>
        <v/>
      </c>
      <c r="CD176" s="271" t="str">
        <f ca="true">+IF(OFFSET('Water Data'!$G$29,0,10*ROW('Water Data'!G170))="","",OFFSET('Water Data'!$G$29,0,10*ROW('Water Data'!G170)))</f>
        <v/>
      </c>
      <c r="CE176" s="271" t="str">
        <f ca="true">+IF(OFFSET('Water Data'!$H$27,0,10*ROW('Water Data'!H170))="","",OFFSET('Water Data'!$H$27,0,10*ROW('Water Data'!H170)))</f>
        <v/>
      </c>
      <c r="CF176" s="271" t="str">
        <f ca="true">+IF(OFFSET('Water Data'!$H$28,0,10*ROW('Water Data'!H170))="","",OFFSET('Water Data'!$H$28,0,10*ROW('Water Data'!H170)))</f>
        <v/>
      </c>
      <c r="CG176" s="271" t="str">
        <f ca="true">+IF(OFFSET('Water Data'!$H$29,0,10*ROW('Water Data'!H170))="","",OFFSET('Water Data'!$H$29,0,10*ROW('Water Data'!H170)))</f>
        <v/>
      </c>
      <c r="CH176" s="271" t="str">
        <f ca="true">+IF(OFFSET('Water Data'!$I$27,0,10*ROW('Water Data'!I170))="","",OFFSET('Water Data'!$I$27,0,10*ROW('Water Data'!I170)))</f>
        <v/>
      </c>
      <c r="CI176" s="271" t="str">
        <f ca="true">+IF(OFFSET('Water Data'!$I$28,0,10*ROW('Water Data'!I170))="","",OFFSET('Water Data'!$I$28,0,10*ROW('Water Data'!I170)))</f>
        <v/>
      </c>
      <c r="CJ176" s="271" t="str">
        <f ca="true">+IF(OFFSET('Water Data'!$I$29,0,10*ROW('Water Data'!I170))="","",OFFSET('Water Data'!$I$29,0,10*ROW('Water Data'!I170)))</f>
        <v/>
      </c>
      <c r="CK176" s="271" t="str">
        <f ca="true">+IF(OFFSET('Sanitation Data'!$D$28,0,10*ROW('Sanitation Data'!D170))="","",OFFSET('Sanitation Data'!$D$28,0,10*ROW('Sanitation Data'!D170)))</f>
        <v/>
      </c>
      <c r="CL176" s="271" t="str">
        <f ca="true">+IF(OFFSET('Sanitation Data'!$D$29,0,10*ROW('Sanitation Data'!D170))="","",OFFSET('Sanitation Data'!$D$29,0,10*ROW('Sanitation Data'!D170)))</f>
        <v/>
      </c>
      <c r="CM176" s="271" t="str">
        <f ca="true">+IF(OFFSET('Sanitation Data'!$D$30,0,10*ROW('Sanitation Data'!D170))="","",OFFSET('Sanitation Data'!$D$30,0,10*ROW('Sanitation Data'!D170)))</f>
        <v/>
      </c>
      <c r="CN176" s="271" t="str">
        <f ca="true">+IF(OFFSET('Sanitation Data'!$D$31,0,10*ROW('Sanitation Data'!D170))="","",OFFSET('Sanitation Data'!$D$31,0,10*ROW('Sanitation Data'!D170)))</f>
        <v/>
      </c>
      <c r="CO176" s="271" t="str">
        <f ca="true">+IF(OFFSET('Sanitation Data'!$D$32,0,10*ROW('Sanitation Data'!D170))="","",OFFSET('Sanitation Data'!$D$32,0,10*ROW('Sanitation Data'!D170)))</f>
        <v/>
      </c>
      <c r="CP176" s="271" t="str">
        <f ca="true">+IF(OFFSET('Sanitation Data'!$E$28,0,10*ROW('Sanitation Data'!E170))="","",OFFSET('Sanitation Data'!$E$28,0,10*ROW('Sanitation Data'!E170)))</f>
        <v/>
      </c>
      <c r="CQ176" s="271" t="str">
        <f ca="true">+IF(OFFSET('Sanitation Data'!$E$29,0,10*ROW('Sanitation Data'!E170))="","",OFFSET('Sanitation Data'!$E$29,0,10*ROW('Sanitation Data'!E170)))</f>
        <v/>
      </c>
      <c r="CR176" s="271" t="str">
        <f ca="true">+IF(OFFSET('Sanitation Data'!$E$30,0,10*ROW('Sanitation Data'!E170))="","",OFFSET('Sanitation Data'!$E$30,0,10*ROW('Sanitation Data'!E170)))</f>
        <v/>
      </c>
      <c r="CS176" s="271" t="str">
        <f ca="true">+IF(OFFSET('Sanitation Data'!$E$31,0,10*ROW('Sanitation Data'!E170))="","",OFFSET('Sanitation Data'!$E$31,0,10*ROW('Sanitation Data'!E170)))</f>
        <v/>
      </c>
      <c r="CT176" s="271" t="str">
        <f ca="true">+IF(OFFSET('Sanitation Data'!$E$32,0,10*ROW('Sanitation Data'!E170))="","",OFFSET('Sanitation Data'!$E$32,0,10*ROW('Sanitation Data'!E170)))</f>
        <v/>
      </c>
      <c r="CU176" s="271" t="str">
        <f ca="true">+IF(OFFSET('Sanitation Data'!$F$28,0,10*ROW('Sanitation Data'!F170))="","",OFFSET('Sanitation Data'!$F$28,0,10*ROW('Sanitation Data'!F170)))</f>
        <v/>
      </c>
      <c r="CV176" s="271" t="str">
        <f ca="true">+IF(OFFSET('Sanitation Data'!$F$29,0,10*ROW('Sanitation Data'!F170))="","",OFFSET('Sanitation Data'!$F$29,0,10*ROW('Sanitation Data'!F170)))</f>
        <v/>
      </c>
      <c r="CW176" s="271" t="str">
        <f ca="true">+IF(OFFSET('Sanitation Data'!$F$30,0,10*ROW('Sanitation Data'!F170))="","",OFFSET('Sanitation Data'!$F$30,0,10*ROW('Sanitation Data'!F170)))</f>
        <v/>
      </c>
      <c r="CX176" s="271" t="str">
        <f ca="true">+IF(OFFSET('Sanitation Data'!$F$31,0,10*ROW('Sanitation Data'!F170))="","",OFFSET('Sanitation Data'!$F$31,0,10*ROW('Sanitation Data'!F170)))</f>
        <v/>
      </c>
      <c r="CY176" s="271" t="str">
        <f ca="true">+IF(OFFSET('Sanitation Data'!$F$32,0,10*ROW('Sanitation Data'!F170))="","",OFFSET('Sanitation Data'!$F$32,0,10*ROW('Sanitation Data'!F170)))</f>
        <v/>
      </c>
      <c r="CZ176" s="271" t="str">
        <f ca="true">+IF(OFFSET('Sanitation Data'!$G$28,0,10*ROW('Sanitation Data'!G170))="","",OFFSET('Sanitation Data'!$G$28,0,10*ROW('Sanitation Data'!G170)))</f>
        <v/>
      </c>
      <c r="DA176" s="271" t="str">
        <f ca="true">+IF(OFFSET('Sanitation Data'!$G$29,0,10*ROW('Sanitation Data'!G170))="","",OFFSET('Sanitation Data'!$G$29,0,10*ROW('Sanitation Data'!G170)))</f>
        <v/>
      </c>
      <c r="DB176" s="271" t="str">
        <f ca="true">+IF(OFFSET('Sanitation Data'!$G$30,0,10*ROW('Sanitation Data'!G170))="","",OFFSET('Sanitation Data'!$G$30,0,10*ROW('Sanitation Data'!G170)))</f>
        <v/>
      </c>
      <c r="DC176" s="271" t="str">
        <f ca="true">+IF(OFFSET('Sanitation Data'!$G$31,0,10*ROW('Sanitation Data'!G170))="","",OFFSET('Sanitation Data'!$G$31,0,10*ROW('Sanitation Data'!G170)))</f>
        <v/>
      </c>
      <c r="DD176" s="271" t="str">
        <f ca="true">+IF(OFFSET('Sanitation Data'!$G$32,0,10*ROW('Sanitation Data'!G170))="","",OFFSET('Sanitation Data'!$G$32,0,10*ROW('Sanitation Data'!G170)))</f>
        <v/>
      </c>
      <c r="DE176" s="271" t="str">
        <f ca="true">+IF(OFFSET('Sanitation Data'!$H$28,0,10*ROW('Sanitation Data'!H170))="","",OFFSET('Sanitation Data'!$H$28,0,10*ROW('Sanitation Data'!H170)))</f>
        <v/>
      </c>
      <c r="DF176" s="271" t="str">
        <f ca="true">+IF(OFFSET('Sanitation Data'!$H$29,0,10*ROW('Sanitation Data'!H170))="","",OFFSET('Sanitation Data'!$H$29,0,10*ROW('Sanitation Data'!H170)))</f>
        <v/>
      </c>
      <c r="DG176" s="271" t="str">
        <f ca="true">+IF(OFFSET('Sanitation Data'!$H$30,0,10*ROW('Sanitation Data'!H170))="","",OFFSET('Sanitation Data'!$H$30,0,10*ROW('Sanitation Data'!H170)))</f>
        <v/>
      </c>
      <c r="DH176" s="271" t="str">
        <f ca="true">+IF(OFFSET('Sanitation Data'!$H$31,0,10*ROW('Sanitation Data'!H170))="","",OFFSET('Sanitation Data'!$H$31,0,10*ROW('Sanitation Data'!H170)))</f>
        <v/>
      </c>
      <c r="DI176" s="271" t="str">
        <f ca="true">+IF(OFFSET('Sanitation Data'!$H$32,0,10*ROW('Sanitation Data'!H170))="","",OFFSET('Sanitation Data'!$H$32,0,10*ROW('Sanitation Data'!H170)))</f>
        <v/>
      </c>
      <c r="DJ176" s="271" t="str">
        <f ca="true">+IF(OFFSET('Sanitation Data'!$I$28,0,10*ROW('Sanitation Data'!I170))="","",OFFSET('Sanitation Data'!$I$28,0,10*ROW('Sanitation Data'!I170)))</f>
        <v/>
      </c>
      <c r="DK176" s="271" t="str">
        <f ca="true">+IF(OFFSET('Sanitation Data'!$I$29,0,10*ROW('Sanitation Data'!I170))="","",OFFSET('Sanitation Data'!$I$29,0,10*ROW('Sanitation Data'!I170)))</f>
        <v/>
      </c>
      <c r="DL176" s="271" t="str">
        <f ca="true">+IF(OFFSET('Sanitation Data'!$I$30,0,10*ROW('Sanitation Data'!I170))="","",OFFSET('Sanitation Data'!$I$30,0,10*ROW('Sanitation Data'!I170)))</f>
        <v/>
      </c>
      <c r="DM176" s="271" t="str">
        <f ca="true">+IF(OFFSET('Sanitation Data'!$I$31,0,10*ROW('Sanitation Data'!I170))="","",OFFSET('Sanitation Data'!$I$31,0,10*ROW('Sanitation Data'!I170)))</f>
        <v/>
      </c>
      <c r="DN176" s="271" t="str">
        <f ca="true">+IF(OFFSET('Sanitation Data'!$I$32,0,10*ROW('Sanitation Data'!I170))="","",OFFSET('Sanitation Data'!$I$32,0,10*ROW('Sanitation Data'!I170)))</f>
        <v/>
      </c>
      <c r="DO176" s="271" t="str">
        <f ca="true">+IF(OFFSET('Hygiene Data'!$D$11,0,10*ROW('Hygiene Data'!D170))="","",OFFSET('Hygiene Data'!$D$11,0,10*ROW('Hygiene Data'!D170)))</f>
        <v/>
      </c>
      <c r="DP176" s="271" t="str">
        <f ca="true">+IF(OFFSET('Hygiene Data'!$D$12,0,10*ROW('Hygiene Data'!D170))="","",OFFSET('Hygiene Data'!$D$12,0,10*ROW('Hygiene Data'!D170)))</f>
        <v/>
      </c>
      <c r="DQ176" s="271" t="str">
        <f ca="true">+IF(OFFSET('Hygiene Data'!$D$13,0,10*ROW('Hygiene Data'!D170))="","",OFFSET('Hygiene Data'!$D$13,0,10*ROW('Hygiene Data'!D170)))</f>
        <v/>
      </c>
      <c r="DR176" s="271" t="str">
        <f ca="true">+IF(OFFSET('Hygiene Data'!$E$11,0,10*ROW('Hygiene Data'!E170))="","",OFFSET('Hygiene Data'!$E$11,0,10*ROW('Hygiene Data'!E170)))</f>
        <v/>
      </c>
      <c r="DS176" s="271" t="str">
        <f ca="true">+IF(OFFSET('Hygiene Data'!$E$12,0,10*ROW('Hygiene Data'!E170))="","",OFFSET('Hygiene Data'!$E$12,0,10*ROW('Hygiene Data'!E170)))</f>
        <v/>
      </c>
      <c r="DT176" s="271" t="str">
        <f ca="true">+IF(OFFSET('Hygiene Data'!$E$13,0,10*ROW('Hygiene Data'!E170))="","",OFFSET('Hygiene Data'!$E$13,0,10*ROW('Hygiene Data'!E170)))</f>
        <v/>
      </c>
      <c r="DU176" s="271" t="str">
        <f ca="true">+IF(OFFSET('Hygiene Data'!$F$11,0,10*ROW('Hygiene Data'!F170))="","",OFFSET('Hygiene Data'!$F$11,0,10*ROW('Hygiene Data'!F170)))</f>
        <v/>
      </c>
      <c r="DV176" s="271" t="str">
        <f ca="true">+IF(OFFSET('Hygiene Data'!$F$12,0,10*ROW('Hygiene Data'!F170))="","",OFFSET('Hygiene Data'!$F$12,0,10*ROW('Hygiene Data'!F170)))</f>
        <v/>
      </c>
      <c r="DW176" s="271" t="str">
        <f ca="true">+IF(OFFSET('Hygiene Data'!$F$13,0,10*ROW('Hygiene Data'!F170))="","",OFFSET('Hygiene Data'!$F$13,0,10*ROW('Hygiene Data'!F170)))</f>
        <v/>
      </c>
      <c r="DX176" s="271" t="str">
        <f ca="true">+IF(OFFSET('Hygiene Data'!$G$11,0,10*ROW('Hygiene Data'!G170))="","",OFFSET('Hygiene Data'!$G$11,0,10*ROW('Hygiene Data'!G170)))</f>
        <v/>
      </c>
      <c r="DY176" s="271" t="str">
        <f ca="true">+IF(OFFSET('Hygiene Data'!$G$12,0,10*ROW('Hygiene Data'!G170))="","",OFFSET('Hygiene Data'!$G$12,0,10*ROW('Hygiene Data'!G170)))</f>
        <v/>
      </c>
      <c r="DZ176" s="271" t="str">
        <f ca="true">+IF(OFFSET('Hygiene Data'!$G$13,0,10*ROW('Hygiene Data'!G170))="","",OFFSET('Hygiene Data'!$G$13,0,10*ROW('Hygiene Data'!G170)))</f>
        <v/>
      </c>
      <c r="EA176" s="271" t="str">
        <f ca="true">+IF(OFFSET('Hygiene Data'!$H$11,0,10*ROW('Hygiene Data'!H170))="","",OFFSET('Hygiene Data'!$H$11,0,10*ROW('Hygiene Data'!H170)))</f>
        <v/>
      </c>
      <c r="EB176" s="271" t="str">
        <f ca="true">+IF(OFFSET('Hygiene Data'!$H$12,0,10*ROW('Hygiene Data'!H170))="","",OFFSET('Hygiene Data'!$H$12,0,10*ROW('Hygiene Data'!H170)))</f>
        <v/>
      </c>
      <c r="EC176" s="271" t="str">
        <f ca="true">+IF(OFFSET('Hygiene Data'!$H$13,0,10*ROW('Hygiene Data'!H170))="","",OFFSET('Hygiene Data'!$H$13,0,10*ROW('Hygiene Data'!H170)))</f>
        <v/>
      </c>
      <c r="ED176" s="271" t="str">
        <f ca="true">+IF(OFFSET('Hygiene Data'!$I$11,0,10*ROW('Hygiene Data'!I170))="","",OFFSET('Hygiene Data'!$I$11,0,10*ROW('Hygiene Data'!I170)))</f>
        <v/>
      </c>
      <c r="EE176" s="271" t="str">
        <f ca="true">+IF(OFFSET('Hygiene Data'!$I$12,0,10*ROW('Hygiene Data'!I170))="","",OFFSET('Hygiene Data'!$I$12,0,10*ROW('Hygiene Data'!I170)))</f>
        <v/>
      </c>
      <c r="EF176" s="271"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27"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1"/>
      <c r="BS177" s="271" t="str">
        <f ca="true">+IF(OFFSET('Water Data'!$D$27,0,10*ROW('Water Data'!D171))="","",OFFSET('Water Data'!$D$27,0,10*ROW('Water Data'!D171)))</f>
        <v/>
      </c>
      <c r="BT177" s="271" t="str">
        <f ca="true">+IF(OFFSET('Water Data'!$D$28,0,10*ROW('Water Data'!D171))="","",OFFSET('Water Data'!$D$28,0,10*ROW('Water Data'!D171)))</f>
        <v/>
      </c>
      <c r="BU177" s="271" t="str">
        <f ca="true">+IF(OFFSET('Water Data'!$D$29,0,10*ROW('Water Data'!D171))="","",OFFSET('Water Data'!$D$29,0,10*ROW('Water Data'!D171)))</f>
        <v/>
      </c>
      <c r="BV177" s="271" t="str">
        <f ca="true">+IF(OFFSET('Water Data'!$E$27,0,10*ROW('Water Data'!E171))="","",OFFSET('Water Data'!$E$27,0,10*ROW('Water Data'!E171)))</f>
        <v/>
      </c>
      <c r="BW177" s="271" t="str">
        <f ca="true">+IF(OFFSET('Water Data'!$E$28,0,10*ROW('Water Data'!E171))="","",OFFSET('Water Data'!$E$28,0,10*ROW('Water Data'!E171)))</f>
        <v/>
      </c>
      <c r="BX177" s="271" t="str">
        <f ca="true">+IF(OFFSET('Water Data'!$E$29,0,10*ROW('Water Data'!E171))="","",OFFSET('Water Data'!$E$29,0,10*ROW('Water Data'!E171)))</f>
        <v/>
      </c>
      <c r="BY177" s="271" t="str">
        <f ca="true">+IF(OFFSET('Water Data'!$F$27,0,10*ROW('Water Data'!F171))="","",OFFSET('Water Data'!$F$27,0,10*ROW('Water Data'!F171)))</f>
        <v/>
      </c>
      <c r="BZ177" s="271" t="str">
        <f ca="true">+IF(OFFSET('Water Data'!$F$28,0,10*ROW('Water Data'!F171))="","",OFFSET('Water Data'!$F$28,0,10*ROW('Water Data'!F171)))</f>
        <v/>
      </c>
      <c r="CA177" s="271" t="str">
        <f ca="true">+IF(OFFSET('Water Data'!$F$29,0,10*ROW('Water Data'!F171))="","",OFFSET('Water Data'!$F$29,0,10*ROW('Water Data'!F171)))</f>
        <v/>
      </c>
      <c r="CB177" s="271" t="str">
        <f ca="true">+IF(OFFSET('Water Data'!$G$27,0,10*ROW('Water Data'!G171))="","",OFFSET('Water Data'!$G$27,0,10*ROW('Water Data'!G171)))</f>
        <v/>
      </c>
      <c r="CC177" s="271" t="str">
        <f ca="true">+IF(OFFSET('Water Data'!$G$28,0,10*ROW('Water Data'!G171))="","",OFFSET('Water Data'!$G$28,0,10*ROW('Water Data'!G171)))</f>
        <v/>
      </c>
      <c r="CD177" s="271" t="str">
        <f ca="true">+IF(OFFSET('Water Data'!$G$29,0,10*ROW('Water Data'!G171))="","",OFFSET('Water Data'!$G$29,0,10*ROW('Water Data'!G171)))</f>
        <v/>
      </c>
      <c r="CE177" s="271" t="str">
        <f ca="true">+IF(OFFSET('Water Data'!$H$27,0,10*ROW('Water Data'!H171))="","",OFFSET('Water Data'!$H$27,0,10*ROW('Water Data'!H171)))</f>
        <v/>
      </c>
      <c r="CF177" s="271" t="str">
        <f ca="true">+IF(OFFSET('Water Data'!$H$28,0,10*ROW('Water Data'!H171))="","",OFFSET('Water Data'!$H$28,0,10*ROW('Water Data'!H171)))</f>
        <v/>
      </c>
      <c r="CG177" s="271" t="str">
        <f ca="true">+IF(OFFSET('Water Data'!$H$29,0,10*ROW('Water Data'!H171))="","",OFFSET('Water Data'!$H$29,0,10*ROW('Water Data'!H171)))</f>
        <v/>
      </c>
      <c r="CH177" s="271" t="str">
        <f ca="true">+IF(OFFSET('Water Data'!$I$27,0,10*ROW('Water Data'!I171))="","",OFFSET('Water Data'!$I$27,0,10*ROW('Water Data'!I171)))</f>
        <v/>
      </c>
      <c r="CI177" s="271" t="str">
        <f ca="true">+IF(OFFSET('Water Data'!$I$28,0,10*ROW('Water Data'!I171))="","",OFFSET('Water Data'!$I$28,0,10*ROW('Water Data'!I171)))</f>
        <v/>
      </c>
      <c r="CJ177" s="271" t="str">
        <f ca="true">+IF(OFFSET('Water Data'!$I$29,0,10*ROW('Water Data'!I171))="","",OFFSET('Water Data'!$I$29,0,10*ROW('Water Data'!I171)))</f>
        <v/>
      </c>
      <c r="CK177" s="271" t="str">
        <f ca="true">+IF(OFFSET('Sanitation Data'!$D$28,0,10*ROW('Sanitation Data'!D171))="","",OFFSET('Sanitation Data'!$D$28,0,10*ROW('Sanitation Data'!D171)))</f>
        <v/>
      </c>
      <c r="CL177" s="271" t="str">
        <f ca="true">+IF(OFFSET('Sanitation Data'!$D$29,0,10*ROW('Sanitation Data'!D171))="","",OFFSET('Sanitation Data'!$D$29,0,10*ROW('Sanitation Data'!D171)))</f>
        <v/>
      </c>
      <c r="CM177" s="271" t="str">
        <f ca="true">+IF(OFFSET('Sanitation Data'!$D$30,0,10*ROW('Sanitation Data'!D171))="","",OFFSET('Sanitation Data'!$D$30,0,10*ROW('Sanitation Data'!D171)))</f>
        <v/>
      </c>
      <c r="CN177" s="271" t="str">
        <f ca="true">+IF(OFFSET('Sanitation Data'!$D$31,0,10*ROW('Sanitation Data'!D171))="","",OFFSET('Sanitation Data'!$D$31,0,10*ROW('Sanitation Data'!D171)))</f>
        <v/>
      </c>
      <c r="CO177" s="271" t="str">
        <f ca="true">+IF(OFFSET('Sanitation Data'!$D$32,0,10*ROW('Sanitation Data'!D171))="","",OFFSET('Sanitation Data'!$D$32,0,10*ROW('Sanitation Data'!D171)))</f>
        <v/>
      </c>
      <c r="CP177" s="271" t="str">
        <f ca="true">+IF(OFFSET('Sanitation Data'!$E$28,0,10*ROW('Sanitation Data'!E171))="","",OFFSET('Sanitation Data'!$E$28,0,10*ROW('Sanitation Data'!E171)))</f>
        <v/>
      </c>
      <c r="CQ177" s="271" t="str">
        <f ca="true">+IF(OFFSET('Sanitation Data'!$E$29,0,10*ROW('Sanitation Data'!E171))="","",OFFSET('Sanitation Data'!$E$29,0,10*ROW('Sanitation Data'!E171)))</f>
        <v/>
      </c>
      <c r="CR177" s="271" t="str">
        <f ca="true">+IF(OFFSET('Sanitation Data'!$E$30,0,10*ROW('Sanitation Data'!E171))="","",OFFSET('Sanitation Data'!$E$30,0,10*ROW('Sanitation Data'!E171)))</f>
        <v/>
      </c>
      <c r="CS177" s="271" t="str">
        <f ca="true">+IF(OFFSET('Sanitation Data'!$E$31,0,10*ROW('Sanitation Data'!E171))="","",OFFSET('Sanitation Data'!$E$31,0,10*ROW('Sanitation Data'!E171)))</f>
        <v/>
      </c>
      <c r="CT177" s="271" t="str">
        <f ca="true">+IF(OFFSET('Sanitation Data'!$E$32,0,10*ROW('Sanitation Data'!E171))="","",OFFSET('Sanitation Data'!$E$32,0,10*ROW('Sanitation Data'!E171)))</f>
        <v/>
      </c>
      <c r="CU177" s="271" t="str">
        <f ca="true">+IF(OFFSET('Sanitation Data'!$F$28,0,10*ROW('Sanitation Data'!F171))="","",OFFSET('Sanitation Data'!$F$28,0,10*ROW('Sanitation Data'!F171)))</f>
        <v/>
      </c>
      <c r="CV177" s="271" t="str">
        <f ca="true">+IF(OFFSET('Sanitation Data'!$F$29,0,10*ROW('Sanitation Data'!F171))="","",OFFSET('Sanitation Data'!$F$29,0,10*ROW('Sanitation Data'!F171)))</f>
        <v/>
      </c>
      <c r="CW177" s="271" t="str">
        <f ca="true">+IF(OFFSET('Sanitation Data'!$F$30,0,10*ROW('Sanitation Data'!F171))="","",OFFSET('Sanitation Data'!$F$30,0,10*ROW('Sanitation Data'!F171)))</f>
        <v/>
      </c>
      <c r="CX177" s="271" t="str">
        <f ca="true">+IF(OFFSET('Sanitation Data'!$F$31,0,10*ROW('Sanitation Data'!F171))="","",OFFSET('Sanitation Data'!$F$31,0,10*ROW('Sanitation Data'!F171)))</f>
        <v/>
      </c>
      <c r="CY177" s="271" t="str">
        <f ca="true">+IF(OFFSET('Sanitation Data'!$F$32,0,10*ROW('Sanitation Data'!F171))="","",OFFSET('Sanitation Data'!$F$32,0,10*ROW('Sanitation Data'!F171)))</f>
        <v/>
      </c>
      <c r="CZ177" s="271" t="str">
        <f ca="true">+IF(OFFSET('Sanitation Data'!$G$28,0,10*ROW('Sanitation Data'!G171))="","",OFFSET('Sanitation Data'!$G$28,0,10*ROW('Sanitation Data'!G171)))</f>
        <v/>
      </c>
      <c r="DA177" s="271" t="str">
        <f ca="true">+IF(OFFSET('Sanitation Data'!$G$29,0,10*ROW('Sanitation Data'!G171))="","",OFFSET('Sanitation Data'!$G$29,0,10*ROW('Sanitation Data'!G171)))</f>
        <v/>
      </c>
      <c r="DB177" s="271" t="str">
        <f ca="true">+IF(OFFSET('Sanitation Data'!$G$30,0,10*ROW('Sanitation Data'!G171))="","",OFFSET('Sanitation Data'!$G$30,0,10*ROW('Sanitation Data'!G171)))</f>
        <v/>
      </c>
      <c r="DC177" s="271" t="str">
        <f ca="true">+IF(OFFSET('Sanitation Data'!$G$31,0,10*ROW('Sanitation Data'!G171))="","",OFFSET('Sanitation Data'!$G$31,0,10*ROW('Sanitation Data'!G171)))</f>
        <v/>
      </c>
      <c r="DD177" s="271" t="str">
        <f ca="true">+IF(OFFSET('Sanitation Data'!$G$32,0,10*ROW('Sanitation Data'!G171))="","",OFFSET('Sanitation Data'!$G$32,0,10*ROW('Sanitation Data'!G171)))</f>
        <v/>
      </c>
      <c r="DE177" s="271" t="str">
        <f ca="true">+IF(OFFSET('Sanitation Data'!$H$28,0,10*ROW('Sanitation Data'!H171))="","",OFFSET('Sanitation Data'!$H$28,0,10*ROW('Sanitation Data'!H171)))</f>
        <v/>
      </c>
      <c r="DF177" s="271" t="str">
        <f ca="true">+IF(OFFSET('Sanitation Data'!$H$29,0,10*ROW('Sanitation Data'!H171))="","",OFFSET('Sanitation Data'!$H$29,0,10*ROW('Sanitation Data'!H171)))</f>
        <v/>
      </c>
      <c r="DG177" s="271" t="str">
        <f ca="true">+IF(OFFSET('Sanitation Data'!$H$30,0,10*ROW('Sanitation Data'!H171))="","",OFFSET('Sanitation Data'!$H$30,0,10*ROW('Sanitation Data'!H171)))</f>
        <v/>
      </c>
      <c r="DH177" s="271" t="str">
        <f ca="true">+IF(OFFSET('Sanitation Data'!$H$31,0,10*ROW('Sanitation Data'!H171))="","",OFFSET('Sanitation Data'!$H$31,0,10*ROW('Sanitation Data'!H171)))</f>
        <v/>
      </c>
      <c r="DI177" s="271" t="str">
        <f ca="true">+IF(OFFSET('Sanitation Data'!$H$32,0,10*ROW('Sanitation Data'!H171))="","",OFFSET('Sanitation Data'!$H$32,0,10*ROW('Sanitation Data'!H171)))</f>
        <v/>
      </c>
      <c r="DJ177" s="271" t="str">
        <f ca="true">+IF(OFFSET('Sanitation Data'!$I$28,0,10*ROW('Sanitation Data'!I171))="","",OFFSET('Sanitation Data'!$I$28,0,10*ROW('Sanitation Data'!I171)))</f>
        <v/>
      </c>
      <c r="DK177" s="271" t="str">
        <f ca="true">+IF(OFFSET('Sanitation Data'!$I$29,0,10*ROW('Sanitation Data'!I171))="","",OFFSET('Sanitation Data'!$I$29,0,10*ROW('Sanitation Data'!I171)))</f>
        <v/>
      </c>
      <c r="DL177" s="271" t="str">
        <f ca="true">+IF(OFFSET('Sanitation Data'!$I$30,0,10*ROW('Sanitation Data'!I171))="","",OFFSET('Sanitation Data'!$I$30,0,10*ROW('Sanitation Data'!I171)))</f>
        <v/>
      </c>
      <c r="DM177" s="271" t="str">
        <f ca="true">+IF(OFFSET('Sanitation Data'!$I$31,0,10*ROW('Sanitation Data'!I171))="","",OFFSET('Sanitation Data'!$I$31,0,10*ROW('Sanitation Data'!I171)))</f>
        <v/>
      </c>
      <c r="DN177" s="271" t="str">
        <f ca="true">+IF(OFFSET('Sanitation Data'!$I$32,0,10*ROW('Sanitation Data'!I171))="","",OFFSET('Sanitation Data'!$I$32,0,10*ROW('Sanitation Data'!I171)))</f>
        <v/>
      </c>
      <c r="DO177" s="271" t="str">
        <f ca="true">+IF(OFFSET('Hygiene Data'!$D$11,0,10*ROW('Hygiene Data'!D171))="","",OFFSET('Hygiene Data'!$D$11,0,10*ROW('Hygiene Data'!D171)))</f>
        <v/>
      </c>
      <c r="DP177" s="271" t="str">
        <f ca="true">+IF(OFFSET('Hygiene Data'!$D$12,0,10*ROW('Hygiene Data'!D171))="","",OFFSET('Hygiene Data'!$D$12,0,10*ROW('Hygiene Data'!D171)))</f>
        <v/>
      </c>
      <c r="DQ177" s="271" t="str">
        <f ca="true">+IF(OFFSET('Hygiene Data'!$D$13,0,10*ROW('Hygiene Data'!D171))="","",OFFSET('Hygiene Data'!$D$13,0,10*ROW('Hygiene Data'!D171)))</f>
        <v/>
      </c>
      <c r="DR177" s="271" t="str">
        <f ca="true">+IF(OFFSET('Hygiene Data'!$E$11,0,10*ROW('Hygiene Data'!E171))="","",OFFSET('Hygiene Data'!$E$11,0,10*ROW('Hygiene Data'!E171)))</f>
        <v/>
      </c>
      <c r="DS177" s="271" t="str">
        <f ca="true">+IF(OFFSET('Hygiene Data'!$E$12,0,10*ROW('Hygiene Data'!E171))="","",OFFSET('Hygiene Data'!$E$12,0,10*ROW('Hygiene Data'!E171)))</f>
        <v/>
      </c>
      <c r="DT177" s="271" t="str">
        <f ca="true">+IF(OFFSET('Hygiene Data'!$E$13,0,10*ROW('Hygiene Data'!E171))="","",OFFSET('Hygiene Data'!$E$13,0,10*ROW('Hygiene Data'!E171)))</f>
        <v/>
      </c>
      <c r="DU177" s="271" t="str">
        <f ca="true">+IF(OFFSET('Hygiene Data'!$F$11,0,10*ROW('Hygiene Data'!F171))="","",OFFSET('Hygiene Data'!$F$11,0,10*ROW('Hygiene Data'!F171)))</f>
        <v/>
      </c>
      <c r="DV177" s="271" t="str">
        <f ca="true">+IF(OFFSET('Hygiene Data'!$F$12,0,10*ROW('Hygiene Data'!F171))="","",OFFSET('Hygiene Data'!$F$12,0,10*ROW('Hygiene Data'!F171)))</f>
        <v/>
      </c>
      <c r="DW177" s="271" t="str">
        <f ca="true">+IF(OFFSET('Hygiene Data'!$F$13,0,10*ROW('Hygiene Data'!F171))="","",OFFSET('Hygiene Data'!$F$13,0,10*ROW('Hygiene Data'!F171)))</f>
        <v/>
      </c>
      <c r="DX177" s="271" t="str">
        <f ca="true">+IF(OFFSET('Hygiene Data'!$G$11,0,10*ROW('Hygiene Data'!G171))="","",OFFSET('Hygiene Data'!$G$11,0,10*ROW('Hygiene Data'!G171)))</f>
        <v/>
      </c>
      <c r="DY177" s="271" t="str">
        <f ca="true">+IF(OFFSET('Hygiene Data'!$G$12,0,10*ROW('Hygiene Data'!G171))="","",OFFSET('Hygiene Data'!$G$12,0,10*ROW('Hygiene Data'!G171)))</f>
        <v/>
      </c>
      <c r="DZ177" s="271" t="str">
        <f ca="true">+IF(OFFSET('Hygiene Data'!$G$13,0,10*ROW('Hygiene Data'!G171))="","",OFFSET('Hygiene Data'!$G$13,0,10*ROW('Hygiene Data'!G171)))</f>
        <v/>
      </c>
      <c r="EA177" s="271" t="str">
        <f ca="true">+IF(OFFSET('Hygiene Data'!$H$11,0,10*ROW('Hygiene Data'!H171))="","",OFFSET('Hygiene Data'!$H$11,0,10*ROW('Hygiene Data'!H171)))</f>
        <v/>
      </c>
      <c r="EB177" s="271" t="str">
        <f ca="true">+IF(OFFSET('Hygiene Data'!$H$12,0,10*ROW('Hygiene Data'!H171))="","",OFFSET('Hygiene Data'!$H$12,0,10*ROW('Hygiene Data'!H171)))</f>
        <v/>
      </c>
      <c r="EC177" s="271" t="str">
        <f ca="true">+IF(OFFSET('Hygiene Data'!$H$13,0,10*ROW('Hygiene Data'!H171))="","",OFFSET('Hygiene Data'!$H$13,0,10*ROW('Hygiene Data'!H171)))</f>
        <v/>
      </c>
      <c r="ED177" s="271" t="str">
        <f ca="true">+IF(OFFSET('Hygiene Data'!$I$11,0,10*ROW('Hygiene Data'!I171))="","",OFFSET('Hygiene Data'!$I$11,0,10*ROW('Hygiene Data'!I171)))</f>
        <v/>
      </c>
      <c r="EE177" s="271" t="str">
        <f ca="true">+IF(OFFSET('Hygiene Data'!$I$12,0,10*ROW('Hygiene Data'!I171))="","",OFFSET('Hygiene Data'!$I$12,0,10*ROW('Hygiene Data'!I171)))</f>
        <v/>
      </c>
      <c r="EF177" s="271"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27"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1"/>
      <c r="BS178" s="271" t="str">
        <f ca="true">+IF(OFFSET('Water Data'!$D$27,0,10*ROW('Water Data'!D172))="","",OFFSET('Water Data'!$D$27,0,10*ROW('Water Data'!D172)))</f>
        <v/>
      </c>
      <c r="BT178" s="271" t="str">
        <f ca="true">+IF(OFFSET('Water Data'!$D$28,0,10*ROW('Water Data'!D172))="","",OFFSET('Water Data'!$D$28,0,10*ROW('Water Data'!D172)))</f>
        <v/>
      </c>
      <c r="BU178" s="271" t="str">
        <f ca="true">+IF(OFFSET('Water Data'!$D$29,0,10*ROW('Water Data'!D172))="","",OFFSET('Water Data'!$D$29,0,10*ROW('Water Data'!D172)))</f>
        <v/>
      </c>
      <c r="BV178" s="271" t="str">
        <f ca="true">+IF(OFFSET('Water Data'!$E$27,0,10*ROW('Water Data'!E172))="","",OFFSET('Water Data'!$E$27,0,10*ROW('Water Data'!E172)))</f>
        <v/>
      </c>
      <c r="BW178" s="271" t="str">
        <f ca="true">+IF(OFFSET('Water Data'!$E$28,0,10*ROW('Water Data'!E172))="","",OFFSET('Water Data'!$E$28,0,10*ROW('Water Data'!E172)))</f>
        <v/>
      </c>
      <c r="BX178" s="271" t="str">
        <f ca="true">+IF(OFFSET('Water Data'!$E$29,0,10*ROW('Water Data'!E172))="","",OFFSET('Water Data'!$E$29,0,10*ROW('Water Data'!E172)))</f>
        <v/>
      </c>
      <c r="BY178" s="271" t="str">
        <f ca="true">+IF(OFFSET('Water Data'!$F$27,0,10*ROW('Water Data'!F172))="","",OFFSET('Water Data'!$F$27,0,10*ROW('Water Data'!F172)))</f>
        <v/>
      </c>
      <c r="BZ178" s="271" t="str">
        <f ca="true">+IF(OFFSET('Water Data'!$F$28,0,10*ROW('Water Data'!F172))="","",OFFSET('Water Data'!$F$28,0,10*ROW('Water Data'!F172)))</f>
        <v/>
      </c>
      <c r="CA178" s="271" t="str">
        <f ca="true">+IF(OFFSET('Water Data'!$F$29,0,10*ROW('Water Data'!F172))="","",OFFSET('Water Data'!$F$29,0,10*ROW('Water Data'!F172)))</f>
        <v/>
      </c>
      <c r="CB178" s="271" t="str">
        <f ca="true">+IF(OFFSET('Water Data'!$G$27,0,10*ROW('Water Data'!G172))="","",OFFSET('Water Data'!$G$27,0,10*ROW('Water Data'!G172)))</f>
        <v/>
      </c>
      <c r="CC178" s="271" t="str">
        <f ca="true">+IF(OFFSET('Water Data'!$G$28,0,10*ROW('Water Data'!G172))="","",OFFSET('Water Data'!$G$28,0,10*ROW('Water Data'!G172)))</f>
        <v/>
      </c>
      <c r="CD178" s="271" t="str">
        <f ca="true">+IF(OFFSET('Water Data'!$G$29,0,10*ROW('Water Data'!G172))="","",OFFSET('Water Data'!$G$29,0,10*ROW('Water Data'!G172)))</f>
        <v/>
      </c>
      <c r="CE178" s="271" t="str">
        <f ca="true">+IF(OFFSET('Water Data'!$H$27,0,10*ROW('Water Data'!H172))="","",OFFSET('Water Data'!$H$27,0,10*ROW('Water Data'!H172)))</f>
        <v/>
      </c>
      <c r="CF178" s="271" t="str">
        <f ca="true">+IF(OFFSET('Water Data'!$H$28,0,10*ROW('Water Data'!H172))="","",OFFSET('Water Data'!$H$28,0,10*ROW('Water Data'!H172)))</f>
        <v/>
      </c>
      <c r="CG178" s="271" t="str">
        <f ca="true">+IF(OFFSET('Water Data'!$H$29,0,10*ROW('Water Data'!H172))="","",OFFSET('Water Data'!$H$29,0,10*ROW('Water Data'!H172)))</f>
        <v/>
      </c>
      <c r="CH178" s="271" t="str">
        <f ca="true">+IF(OFFSET('Water Data'!$I$27,0,10*ROW('Water Data'!I172))="","",OFFSET('Water Data'!$I$27,0,10*ROW('Water Data'!I172)))</f>
        <v/>
      </c>
      <c r="CI178" s="271" t="str">
        <f ca="true">+IF(OFFSET('Water Data'!$I$28,0,10*ROW('Water Data'!I172))="","",OFFSET('Water Data'!$I$28,0,10*ROW('Water Data'!I172)))</f>
        <v/>
      </c>
      <c r="CJ178" s="271" t="str">
        <f ca="true">+IF(OFFSET('Water Data'!$I$29,0,10*ROW('Water Data'!I172))="","",OFFSET('Water Data'!$I$29,0,10*ROW('Water Data'!I172)))</f>
        <v/>
      </c>
      <c r="CK178" s="271" t="str">
        <f ca="true">+IF(OFFSET('Sanitation Data'!$D$28,0,10*ROW('Sanitation Data'!D172))="","",OFFSET('Sanitation Data'!$D$28,0,10*ROW('Sanitation Data'!D172)))</f>
        <v/>
      </c>
      <c r="CL178" s="271" t="str">
        <f ca="true">+IF(OFFSET('Sanitation Data'!$D$29,0,10*ROW('Sanitation Data'!D172))="","",OFFSET('Sanitation Data'!$D$29,0,10*ROW('Sanitation Data'!D172)))</f>
        <v/>
      </c>
      <c r="CM178" s="271" t="str">
        <f ca="true">+IF(OFFSET('Sanitation Data'!$D$30,0,10*ROW('Sanitation Data'!D172))="","",OFFSET('Sanitation Data'!$D$30,0,10*ROW('Sanitation Data'!D172)))</f>
        <v/>
      </c>
      <c r="CN178" s="271" t="str">
        <f ca="true">+IF(OFFSET('Sanitation Data'!$D$31,0,10*ROW('Sanitation Data'!D172))="","",OFFSET('Sanitation Data'!$D$31,0,10*ROW('Sanitation Data'!D172)))</f>
        <v/>
      </c>
      <c r="CO178" s="271" t="str">
        <f ca="true">+IF(OFFSET('Sanitation Data'!$D$32,0,10*ROW('Sanitation Data'!D172))="","",OFFSET('Sanitation Data'!$D$32,0,10*ROW('Sanitation Data'!D172)))</f>
        <v/>
      </c>
      <c r="CP178" s="271" t="str">
        <f ca="true">+IF(OFFSET('Sanitation Data'!$E$28,0,10*ROW('Sanitation Data'!E172))="","",OFFSET('Sanitation Data'!$E$28,0,10*ROW('Sanitation Data'!E172)))</f>
        <v/>
      </c>
      <c r="CQ178" s="271" t="str">
        <f ca="true">+IF(OFFSET('Sanitation Data'!$E$29,0,10*ROW('Sanitation Data'!E172))="","",OFFSET('Sanitation Data'!$E$29,0,10*ROW('Sanitation Data'!E172)))</f>
        <v/>
      </c>
      <c r="CR178" s="271" t="str">
        <f ca="true">+IF(OFFSET('Sanitation Data'!$E$30,0,10*ROW('Sanitation Data'!E172))="","",OFFSET('Sanitation Data'!$E$30,0,10*ROW('Sanitation Data'!E172)))</f>
        <v/>
      </c>
      <c r="CS178" s="271" t="str">
        <f ca="true">+IF(OFFSET('Sanitation Data'!$E$31,0,10*ROW('Sanitation Data'!E172))="","",OFFSET('Sanitation Data'!$E$31,0,10*ROW('Sanitation Data'!E172)))</f>
        <v/>
      </c>
      <c r="CT178" s="271" t="str">
        <f ca="true">+IF(OFFSET('Sanitation Data'!$E$32,0,10*ROW('Sanitation Data'!E172))="","",OFFSET('Sanitation Data'!$E$32,0,10*ROW('Sanitation Data'!E172)))</f>
        <v/>
      </c>
      <c r="CU178" s="271" t="str">
        <f ca="true">+IF(OFFSET('Sanitation Data'!$F$28,0,10*ROW('Sanitation Data'!F172))="","",OFFSET('Sanitation Data'!$F$28,0,10*ROW('Sanitation Data'!F172)))</f>
        <v/>
      </c>
      <c r="CV178" s="271" t="str">
        <f ca="true">+IF(OFFSET('Sanitation Data'!$F$29,0,10*ROW('Sanitation Data'!F172))="","",OFFSET('Sanitation Data'!$F$29,0,10*ROW('Sanitation Data'!F172)))</f>
        <v/>
      </c>
      <c r="CW178" s="271" t="str">
        <f ca="true">+IF(OFFSET('Sanitation Data'!$F$30,0,10*ROW('Sanitation Data'!F172))="","",OFFSET('Sanitation Data'!$F$30,0,10*ROW('Sanitation Data'!F172)))</f>
        <v/>
      </c>
      <c r="CX178" s="271" t="str">
        <f ca="true">+IF(OFFSET('Sanitation Data'!$F$31,0,10*ROW('Sanitation Data'!F172))="","",OFFSET('Sanitation Data'!$F$31,0,10*ROW('Sanitation Data'!F172)))</f>
        <v/>
      </c>
      <c r="CY178" s="271" t="str">
        <f ca="true">+IF(OFFSET('Sanitation Data'!$F$32,0,10*ROW('Sanitation Data'!F172))="","",OFFSET('Sanitation Data'!$F$32,0,10*ROW('Sanitation Data'!F172)))</f>
        <v/>
      </c>
      <c r="CZ178" s="271" t="str">
        <f ca="true">+IF(OFFSET('Sanitation Data'!$G$28,0,10*ROW('Sanitation Data'!G172))="","",OFFSET('Sanitation Data'!$G$28,0,10*ROW('Sanitation Data'!G172)))</f>
        <v/>
      </c>
      <c r="DA178" s="271" t="str">
        <f ca="true">+IF(OFFSET('Sanitation Data'!$G$29,0,10*ROW('Sanitation Data'!G172))="","",OFFSET('Sanitation Data'!$G$29,0,10*ROW('Sanitation Data'!G172)))</f>
        <v/>
      </c>
      <c r="DB178" s="271" t="str">
        <f ca="true">+IF(OFFSET('Sanitation Data'!$G$30,0,10*ROW('Sanitation Data'!G172))="","",OFFSET('Sanitation Data'!$G$30,0,10*ROW('Sanitation Data'!G172)))</f>
        <v/>
      </c>
      <c r="DC178" s="271" t="str">
        <f ca="true">+IF(OFFSET('Sanitation Data'!$G$31,0,10*ROW('Sanitation Data'!G172))="","",OFFSET('Sanitation Data'!$G$31,0,10*ROW('Sanitation Data'!G172)))</f>
        <v/>
      </c>
      <c r="DD178" s="271" t="str">
        <f ca="true">+IF(OFFSET('Sanitation Data'!$G$32,0,10*ROW('Sanitation Data'!G172))="","",OFFSET('Sanitation Data'!$G$32,0,10*ROW('Sanitation Data'!G172)))</f>
        <v/>
      </c>
      <c r="DE178" s="271" t="str">
        <f ca="true">+IF(OFFSET('Sanitation Data'!$H$28,0,10*ROW('Sanitation Data'!H172))="","",OFFSET('Sanitation Data'!$H$28,0,10*ROW('Sanitation Data'!H172)))</f>
        <v/>
      </c>
      <c r="DF178" s="271" t="str">
        <f ca="true">+IF(OFFSET('Sanitation Data'!$H$29,0,10*ROW('Sanitation Data'!H172))="","",OFFSET('Sanitation Data'!$H$29,0,10*ROW('Sanitation Data'!H172)))</f>
        <v/>
      </c>
      <c r="DG178" s="271" t="str">
        <f ca="true">+IF(OFFSET('Sanitation Data'!$H$30,0,10*ROW('Sanitation Data'!H172))="","",OFFSET('Sanitation Data'!$H$30,0,10*ROW('Sanitation Data'!H172)))</f>
        <v/>
      </c>
      <c r="DH178" s="271" t="str">
        <f ca="true">+IF(OFFSET('Sanitation Data'!$H$31,0,10*ROW('Sanitation Data'!H172))="","",OFFSET('Sanitation Data'!$H$31,0,10*ROW('Sanitation Data'!H172)))</f>
        <v/>
      </c>
      <c r="DI178" s="271" t="str">
        <f ca="true">+IF(OFFSET('Sanitation Data'!$H$32,0,10*ROW('Sanitation Data'!H172))="","",OFFSET('Sanitation Data'!$H$32,0,10*ROW('Sanitation Data'!H172)))</f>
        <v/>
      </c>
      <c r="DJ178" s="271" t="str">
        <f ca="true">+IF(OFFSET('Sanitation Data'!$I$28,0,10*ROW('Sanitation Data'!I172))="","",OFFSET('Sanitation Data'!$I$28,0,10*ROW('Sanitation Data'!I172)))</f>
        <v/>
      </c>
      <c r="DK178" s="271" t="str">
        <f ca="true">+IF(OFFSET('Sanitation Data'!$I$29,0,10*ROW('Sanitation Data'!I172))="","",OFFSET('Sanitation Data'!$I$29,0,10*ROW('Sanitation Data'!I172)))</f>
        <v/>
      </c>
      <c r="DL178" s="271" t="str">
        <f ca="true">+IF(OFFSET('Sanitation Data'!$I$30,0,10*ROW('Sanitation Data'!I172))="","",OFFSET('Sanitation Data'!$I$30,0,10*ROW('Sanitation Data'!I172)))</f>
        <v/>
      </c>
      <c r="DM178" s="271" t="str">
        <f ca="true">+IF(OFFSET('Sanitation Data'!$I$31,0,10*ROW('Sanitation Data'!I172))="","",OFFSET('Sanitation Data'!$I$31,0,10*ROW('Sanitation Data'!I172)))</f>
        <v/>
      </c>
      <c r="DN178" s="271" t="str">
        <f ca="true">+IF(OFFSET('Sanitation Data'!$I$32,0,10*ROW('Sanitation Data'!I172))="","",OFFSET('Sanitation Data'!$I$32,0,10*ROW('Sanitation Data'!I172)))</f>
        <v/>
      </c>
      <c r="DO178" s="271" t="str">
        <f ca="true">+IF(OFFSET('Hygiene Data'!$D$11,0,10*ROW('Hygiene Data'!D172))="","",OFFSET('Hygiene Data'!$D$11,0,10*ROW('Hygiene Data'!D172)))</f>
        <v/>
      </c>
      <c r="DP178" s="271" t="str">
        <f ca="true">+IF(OFFSET('Hygiene Data'!$D$12,0,10*ROW('Hygiene Data'!D172))="","",OFFSET('Hygiene Data'!$D$12,0,10*ROW('Hygiene Data'!D172)))</f>
        <v/>
      </c>
      <c r="DQ178" s="271" t="str">
        <f ca="true">+IF(OFFSET('Hygiene Data'!$D$13,0,10*ROW('Hygiene Data'!D172))="","",OFFSET('Hygiene Data'!$D$13,0,10*ROW('Hygiene Data'!D172)))</f>
        <v/>
      </c>
      <c r="DR178" s="271" t="str">
        <f ca="true">+IF(OFFSET('Hygiene Data'!$E$11,0,10*ROW('Hygiene Data'!E172))="","",OFFSET('Hygiene Data'!$E$11,0,10*ROW('Hygiene Data'!E172)))</f>
        <v/>
      </c>
      <c r="DS178" s="271" t="str">
        <f ca="true">+IF(OFFSET('Hygiene Data'!$E$12,0,10*ROW('Hygiene Data'!E172))="","",OFFSET('Hygiene Data'!$E$12,0,10*ROW('Hygiene Data'!E172)))</f>
        <v/>
      </c>
      <c r="DT178" s="271" t="str">
        <f ca="true">+IF(OFFSET('Hygiene Data'!$E$13,0,10*ROW('Hygiene Data'!E172))="","",OFFSET('Hygiene Data'!$E$13,0,10*ROW('Hygiene Data'!E172)))</f>
        <v/>
      </c>
      <c r="DU178" s="271" t="str">
        <f ca="true">+IF(OFFSET('Hygiene Data'!$F$11,0,10*ROW('Hygiene Data'!F172))="","",OFFSET('Hygiene Data'!$F$11,0,10*ROW('Hygiene Data'!F172)))</f>
        <v/>
      </c>
      <c r="DV178" s="271" t="str">
        <f ca="true">+IF(OFFSET('Hygiene Data'!$F$12,0,10*ROW('Hygiene Data'!F172))="","",OFFSET('Hygiene Data'!$F$12,0,10*ROW('Hygiene Data'!F172)))</f>
        <v/>
      </c>
      <c r="DW178" s="271" t="str">
        <f ca="true">+IF(OFFSET('Hygiene Data'!$F$13,0,10*ROW('Hygiene Data'!F172))="","",OFFSET('Hygiene Data'!$F$13,0,10*ROW('Hygiene Data'!F172)))</f>
        <v/>
      </c>
      <c r="DX178" s="271" t="str">
        <f ca="true">+IF(OFFSET('Hygiene Data'!$G$11,0,10*ROW('Hygiene Data'!G172))="","",OFFSET('Hygiene Data'!$G$11,0,10*ROW('Hygiene Data'!G172)))</f>
        <v/>
      </c>
      <c r="DY178" s="271" t="str">
        <f ca="true">+IF(OFFSET('Hygiene Data'!$G$12,0,10*ROW('Hygiene Data'!G172))="","",OFFSET('Hygiene Data'!$G$12,0,10*ROW('Hygiene Data'!G172)))</f>
        <v/>
      </c>
      <c r="DZ178" s="271" t="str">
        <f ca="true">+IF(OFFSET('Hygiene Data'!$G$13,0,10*ROW('Hygiene Data'!G172))="","",OFFSET('Hygiene Data'!$G$13,0,10*ROW('Hygiene Data'!G172)))</f>
        <v/>
      </c>
      <c r="EA178" s="271" t="str">
        <f ca="true">+IF(OFFSET('Hygiene Data'!$H$11,0,10*ROW('Hygiene Data'!H172))="","",OFFSET('Hygiene Data'!$H$11,0,10*ROW('Hygiene Data'!H172)))</f>
        <v/>
      </c>
      <c r="EB178" s="271" t="str">
        <f ca="true">+IF(OFFSET('Hygiene Data'!$H$12,0,10*ROW('Hygiene Data'!H172))="","",OFFSET('Hygiene Data'!$H$12,0,10*ROW('Hygiene Data'!H172)))</f>
        <v/>
      </c>
      <c r="EC178" s="271" t="str">
        <f ca="true">+IF(OFFSET('Hygiene Data'!$H$13,0,10*ROW('Hygiene Data'!H172))="","",OFFSET('Hygiene Data'!$H$13,0,10*ROW('Hygiene Data'!H172)))</f>
        <v/>
      </c>
      <c r="ED178" s="271" t="str">
        <f ca="true">+IF(OFFSET('Hygiene Data'!$I$11,0,10*ROW('Hygiene Data'!I172))="","",OFFSET('Hygiene Data'!$I$11,0,10*ROW('Hygiene Data'!I172)))</f>
        <v/>
      </c>
      <c r="EE178" s="271" t="str">
        <f ca="true">+IF(OFFSET('Hygiene Data'!$I$12,0,10*ROW('Hygiene Data'!I172))="","",OFFSET('Hygiene Data'!$I$12,0,10*ROW('Hygiene Data'!I172)))</f>
        <v/>
      </c>
      <c r="EF178" s="271"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27"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1"/>
      <c r="BS179" s="271" t="str">
        <f ca="true">+IF(OFFSET('Water Data'!$D$27,0,10*ROW('Water Data'!D173))="","",OFFSET('Water Data'!$D$27,0,10*ROW('Water Data'!D173)))</f>
        <v/>
      </c>
      <c r="BT179" s="271" t="str">
        <f ca="true">+IF(OFFSET('Water Data'!$D$28,0,10*ROW('Water Data'!D173))="","",OFFSET('Water Data'!$D$28,0,10*ROW('Water Data'!D173)))</f>
        <v/>
      </c>
      <c r="BU179" s="271" t="str">
        <f ca="true">+IF(OFFSET('Water Data'!$D$29,0,10*ROW('Water Data'!D173))="","",OFFSET('Water Data'!$D$29,0,10*ROW('Water Data'!D173)))</f>
        <v/>
      </c>
      <c r="BV179" s="271" t="str">
        <f ca="true">+IF(OFFSET('Water Data'!$E$27,0,10*ROW('Water Data'!E173))="","",OFFSET('Water Data'!$E$27,0,10*ROW('Water Data'!E173)))</f>
        <v/>
      </c>
      <c r="BW179" s="271" t="str">
        <f ca="true">+IF(OFFSET('Water Data'!$E$28,0,10*ROW('Water Data'!E173))="","",OFFSET('Water Data'!$E$28,0,10*ROW('Water Data'!E173)))</f>
        <v/>
      </c>
      <c r="BX179" s="271" t="str">
        <f ca="true">+IF(OFFSET('Water Data'!$E$29,0,10*ROW('Water Data'!E173))="","",OFFSET('Water Data'!$E$29,0,10*ROW('Water Data'!E173)))</f>
        <v/>
      </c>
      <c r="BY179" s="271" t="str">
        <f ca="true">+IF(OFFSET('Water Data'!$F$27,0,10*ROW('Water Data'!F173))="","",OFFSET('Water Data'!$F$27,0,10*ROW('Water Data'!F173)))</f>
        <v/>
      </c>
      <c r="BZ179" s="271" t="str">
        <f ca="true">+IF(OFFSET('Water Data'!$F$28,0,10*ROW('Water Data'!F173))="","",OFFSET('Water Data'!$F$28,0,10*ROW('Water Data'!F173)))</f>
        <v/>
      </c>
      <c r="CA179" s="271" t="str">
        <f ca="true">+IF(OFFSET('Water Data'!$F$29,0,10*ROW('Water Data'!F173))="","",OFFSET('Water Data'!$F$29,0,10*ROW('Water Data'!F173)))</f>
        <v/>
      </c>
      <c r="CB179" s="271" t="str">
        <f ca="true">+IF(OFFSET('Water Data'!$G$27,0,10*ROW('Water Data'!G173))="","",OFFSET('Water Data'!$G$27,0,10*ROW('Water Data'!G173)))</f>
        <v/>
      </c>
      <c r="CC179" s="271" t="str">
        <f ca="true">+IF(OFFSET('Water Data'!$G$28,0,10*ROW('Water Data'!G173))="","",OFFSET('Water Data'!$G$28,0,10*ROW('Water Data'!G173)))</f>
        <v/>
      </c>
      <c r="CD179" s="271" t="str">
        <f ca="true">+IF(OFFSET('Water Data'!$G$29,0,10*ROW('Water Data'!G173))="","",OFFSET('Water Data'!$G$29,0,10*ROW('Water Data'!G173)))</f>
        <v/>
      </c>
      <c r="CE179" s="271" t="str">
        <f ca="true">+IF(OFFSET('Water Data'!$H$27,0,10*ROW('Water Data'!H173))="","",OFFSET('Water Data'!$H$27,0,10*ROW('Water Data'!H173)))</f>
        <v/>
      </c>
      <c r="CF179" s="271" t="str">
        <f ca="true">+IF(OFFSET('Water Data'!$H$28,0,10*ROW('Water Data'!H173))="","",OFFSET('Water Data'!$H$28,0,10*ROW('Water Data'!H173)))</f>
        <v/>
      </c>
      <c r="CG179" s="271" t="str">
        <f ca="true">+IF(OFFSET('Water Data'!$H$29,0,10*ROW('Water Data'!H173))="","",OFFSET('Water Data'!$H$29,0,10*ROW('Water Data'!H173)))</f>
        <v/>
      </c>
      <c r="CH179" s="271" t="str">
        <f ca="true">+IF(OFFSET('Water Data'!$I$27,0,10*ROW('Water Data'!I173))="","",OFFSET('Water Data'!$I$27,0,10*ROW('Water Data'!I173)))</f>
        <v/>
      </c>
      <c r="CI179" s="271" t="str">
        <f ca="true">+IF(OFFSET('Water Data'!$I$28,0,10*ROW('Water Data'!I173))="","",OFFSET('Water Data'!$I$28,0,10*ROW('Water Data'!I173)))</f>
        <v/>
      </c>
      <c r="CJ179" s="271" t="str">
        <f ca="true">+IF(OFFSET('Water Data'!$I$29,0,10*ROW('Water Data'!I173))="","",OFFSET('Water Data'!$I$29,0,10*ROW('Water Data'!I173)))</f>
        <v/>
      </c>
      <c r="CK179" s="271" t="str">
        <f ca="true">+IF(OFFSET('Sanitation Data'!$D$28,0,10*ROW('Sanitation Data'!D173))="","",OFFSET('Sanitation Data'!$D$28,0,10*ROW('Sanitation Data'!D173)))</f>
        <v/>
      </c>
      <c r="CL179" s="271" t="str">
        <f ca="true">+IF(OFFSET('Sanitation Data'!$D$29,0,10*ROW('Sanitation Data'!D173))="","",OFFSET('Sanitation Data'!$D$29,0,10*ROW('Sanitation Data'!D173)))</f>
        <v/>
      </c>
      <c r="CM179" s="271" t="str">
        <f ca="true">+IF(OFFSET('Sanitation Data'!$D$30,0,10*ROW('Sanitation Data'!D173))="","",OFFSET('Sanitation Data'!$D$30,0,10*ROW('Sanitation Data'!D173)))</f>
        <v/>
      </c>
      <c r="CN179" s="271" t="str">
        <f ca="true">+IF(OFFSET('Sanitation Data'!$D$31,0,10*ROW('Sanitation Data'!D173))="","",OFFSET('Sanitation Data'!$D$31,0,10*ROW('Sanitation Data'!D173)))</f>
        <v/>
      </c>
      <c r="CO179" s="271" t="str">
        <f ca="true">+IF(OFFSET('Sanitation Data'!$D$32,0,10*ROW('Sanitation Data'!D173))="","",OFFSET('Sanitation Data'!$D$32,0,10*ROW('Sanitation Data'!D173)))</f>
        <v/>
      </c>
      <c r="CP179" s="271" t="str">
        <f ca="true">+IF(OFFSET('Sanitation Data'!$E$28,0,10*ROW('Sanitation Data'!E173))="","",OFFSET('Sanitation Data'!$E$28,0,10*ROW('Sanitation Data'!E173)))</f>
        <v/>
      </c>
      <c r="CQ179" s="271" t="str">
        <f ca="true">+IF(OFFSET('Sanitation Data'!$E$29,0,10*ROW('Sanitation Data'!E173))="","",OFFSET('Sanitation Data'!$E$29,0,10*ROW('Sanitation Data'!E173)))</f>
        <v/>
      </c>
      <c r="CR179" s="271" t="str">
        <f ca="true">+IF(OFFSET('Sanitation Data'!$E$30,0,10*ROW('Sanitation Data'!E173))="","",OFFSET('Sanitation Data'!$E$30,0,10*ROW('Sanitation Data'!E173)))</f>
        <v/>
      </c>
      <c r="CS179" s="271" t="str">
        <f ca="true">+IF(OFFSET('Sanitation Data'!$E$31,0,10*ROW('Sanitation Data'!E173))="","",OFFSET('Sanitation Data'!$E$31,0,10*ROW('Sanitation Data'!E173)))</f>
        <v/>
      </c>
      <c r="CT179" s="271" t="str">
        <f ca="true">+IF(OFFSET('Sanitation Data'!$E$32,0,10*ROW('Sanitation Data'!E173))="","",OFFSET('Sanitation Data'!$E$32,0,10*ROW('Sanitation Data'!E173)))</f>
        <v/>
      </c>
      <c r="CU179" s="271" t="str">
        <f ca="true">+IF(OFFSET('Sanitation Data'!$F$28,0,10*ROW('Sanitation Data'!F173))="","",OFFSET('Sanitation Data'!$F$28,0,10*ROW('Sanitation Data'!F173)))</f>
        <v/>
      </c>
      <c r="CV179" s="271" t="str">
        <f ca="true">+IF(OFFSET('Sanitation Data'!$F$29,0,10*ROW('Sanitation Data'!F173))="","",OFFSET('Sanitation Data'!$F$29,0,10*ROW('Sanitation Data'!F173)))</f>
        <v/>
      </c>
      <c r="CW179" s="271" t="str">
        <f ca="true">+IF(OFFSET('Sanitation Data'!$F$30,0,10*ROW('Sanitation Data'!F173))="","",OFFSET('Sanitation Data'!$F$30,0,10*ROW('Sanitation Data'!F173)))</f>
        <v/>
      </c>
      <c r="CX179" s="271" t="str">
        <f ca="true">+IF(OFFSET('Sanitation Data'!$F$31,0,10*ROW('Sanitation Data'!F173))="","",OFFSET('Sanitation Data'!$F$31,0,10*ROW('Sanitation Data'!F173)))</f>
        <v/>
      </c>
      <c r="CY179" s="271" t="str">
        <f ca="true">+IF(OFFSET('Sanitation Data'!$F$32,0,10*ROW('Sanitation Data'!F173))="","",OFFSET('Sanitation Data'!$F$32,0,10*ROW('Sanitation Data'!F173)))</f>
        <v/>
      </c>
      <c r="CZ179" s="271" t="str">
        <f ca="true">+IF(OFFSET('Sanitation Data'!$G$28,0,10*ROW('Sanitation Data'!G173))="","",OFFSET('Sanitation Data'!$G$28,0,10*ROW('Sanitation Data'!G173)))</f>
        <v/>
      </c>
      <c r="DA179" s="271" t="str">
        <f ca="true">+IF(OFFSET('Sanitation Data'!$G$29,0,10*ROW('Sanitation Data'!G173))="","",OFFSET('Sanitation Data'!$G$29,0,10*ROW('Sanitation Data'!G173)))</f>
        <v/>
      </c>
      <c r="DB179" s="271" t="str">
        <f ca="true">+IF(OFFSET('Sanitation Data'!$G$30,0,10*ROW('Sanitation Data'!G173))="","",OFFSET('Sanitation Data'!$G$30,0,10*ROW('Sanitation Data'!G173)))</f>
        <v/>
      </c>
      <c r="DC179" s="271" t="str">
        <f ca="true">+IF(OFFSET('Sanitation Data'!$G$31,0,10*ROW('Sanitation Data'!G173))="","",OFFSET('Sanitation Data'!$G$31,0,10*ROW('Sanitation Data'!G173)))</f>
        <v/>
      </c>
      <c r="DD179" s="271" t="str">
        <f ca="true">+IF(OFFSET('Sanitation Data'!$G$32,0,10*ROW('Sanitation Data'!G173))="","",OFFSET('Sanitation Data'!$G$32,0,10*ROW('Sanitation Data'!G173)))</f>
        <v/>
      </c>
      <c r="DE179" s="271" t="str">
        <f ca="true">+IF(OFFSET('Sanitation Data'!$H$28,0,10*ROW('Sanitation Data'!H173))="","",OFFSET('Sanitation Data'!$H$28,0,10*ROW('Sanitation Data'!H173)))</f>
        <v/>
      </c>
      <c r="DF179" s="271" t="str">
        <f ca="true">+IF(OFFSET('Sanitation Data'!$H$29,0,10*ROW('Sanitation Data'!H173))="","",OFFSET('Sanitation Data'!$H$29,0,10*ROW('Sanitation Data'!H173)))</f>
        <v/>
      </c>
      <c r="DG179" s="271" t="str">
        <f ca="true">+IF(OFFSET('Sanitation Data'!$H$30,0,10*ROW('Sanitation Data'!H173))="","",OFFSET('Sanitation Data'!$H$30,0,10*ROW('Sanitation Data'!H173)))</f>
        <v/>
      </c>
      <c r="DH179" s="271" t="str">
        <f ca="true">+IF(OFFSET('Sanitation Data'!$H$31,0,10*ROW('Sanitation Data'!H173))="","",OFFSET('Sanitation Data'!$H$31,0,10*ROW('Sanitation Data'!H173)))</f>
        <v/>
      </c>
      <c r="DI179" s="271" t="str">
        <f ca="true">+IF(OFFSET('Sanitation Data'!$H$32,0,10*ROW('Sanitation Data'!H173))="","",OFFSET('Sanitation Data'!$H$32,0,10*ROW('Sanitation Data'!H173)))</f>
        <v/>
      </c>
      <c r="DJ179" s="271" t="str">
        <f ca="true">+IF(OFFSET('Sanitation Data'!$I$28,0,10*ROW('Sanitation Data'!I173))="","",OFFSET('Sanitation Data'!$I$28,0,10*ROW('Sanitation Data'!I173)))</f>
        <v/>
      </c>
      <c r="DK179" s="271" t="str">
        <f ca="true">+IF(OFFSET('Sanitation Data'!$I$29,0,10*ROW('Sanitation Data'!I173))="","",OFFSET('Sanitation Data'!$I$29,0,10*ROW('Sanitation Data'!I173)))</f>
        <v/>
      </c>
      <c r="DL179" s="271" t="str">
        <f ca="true">+IF(OFFSET('Sanitation Data'!$I$30,0,10*ROW('Sanitation Data'!I173))="","",OFFSET('Sanitation Data'!$I$30,0,10*ROW('Sanitation Data'!I173)))</f>
        <v/>
      </c>
      <c r="DM179" s="271" t="str">
        <f ca="true">+IF(OFFSET('Sanitation Data'!$I$31,0,10*ROW('Sanitation Data'!I173))="","",OFFSET('Sanitation Data'!$I$31,0,10*ROW('Sanitation Data'!I173)))</f>
        <v/>
      </c>
      <c r="DN179" s="271" t="str">
        <f ca="true">+IF(OFFSET('Sanitation Data'!$I$32,0,10*ROW('Sanitation Data'!I173))="","",OFFSET('Sanitation Data'!$I$32,0,10*ROW('Sanitation Data'!I173)))</f>
        <v/>
      </c>
      <c r="DO179" s="271" t="str">
        <f ca="true">+IF(OFFSET('Hygiene Data'!$D$11,0,10*ROW('Hygiene Data'!D173))="","",OFFSET('Hygiene Data'!$D$11,0,10*ROW('Hygiene Data'!D173)))</f>
        <v/>
      </c>
      <c r="DP179" s="271" t="str">
        <f ca="true">+IF(OFFSET('Hygiene Data'!$D$12,0,10*ROW('Hygiene Data'!D173))="","",OFFSET('Hygiene Data'!$D$12,0,10*ROW('Hygiene Data'!D173)))</f>
        <v/>
      </c>
      <c r="DQ179" s="271" t="str">
        <f ca="true">+IF(OFFSET('Hygiene Data'!$D$13,0,10*ROW('Hygiene Data'!D173))="","",OFFSET('Hygiene Data'!$D$13,0,10*ROW('Hygiene Data'!D173)))</f>
        <v/>
      </c>
      <c r="DR179" s="271" t="str">
        <f ca="true">+IF(OFFSET('Hygiene Data'!$E$11,0,10*ROW('Hygiene Data'!E173))="","",OFFSET('Hygiene Data'!$E$11,0,10*ROW('Hygiene Data'!E173)))</f>
        <v/>
      </c>
      <c r="DS179" s="271" t="str">
        <f ca="true">+IF(OFFSET('Hygiene Data'!$E$12,0,10*ROW('Hygiene Data'!E173))="","",OFFSET('Hygiene Data'!$E$12,0,10*ROW('Hygiene Data'!E173)))</f>
        <v/>
      </c>
      <c r="DT179" s="271" t="str">
        <f ca="true">+IF(OFFSET('Hygiene Data'!$E$13,0,10*ROW('Hygiene Data'!E173))="","",OFFSET('Hygiene Data'!$E$13,0,10*ROW('Hygiene Data'!E173)))</f>
        <v/>
      </c>
      <c r="DU179" s="271" t="str">
        <f ca="true">+IF(OFFSET('Hygiene Data'!$F$11,0,10*ROW('Hygiene Data'!F173))="","",OFFSET('Hygiene Data'!$F$11,0,10*ROW('Hygiene Data'!F173)))</f>
        <v/>
      </c>
      <c r="DV179" s="271" t="str">
        <f ca="true">+IF(OFFSET('Hygiene Data'!$F$12,0,10*ROW('Hygiene Data'!F173))="","",OFFSET('Hygiene Data'!$F$12,0,10*ROW('Hygiene Data'!F173)))</f>
        <v/>
      </c>
      <c r="DW179" s="271" t="str">
        <f ca="true">+IF(OFFSET('Hygiene Data'!$F$13,0,10*ROW('Hygiene Data'!F173))="","",OFFSET('Hygiene Data'!$F$13,0,10*ROW('Hygiene Data'!F173)))</f>
        <v/>
      </c>
      <c r="DX179" s="271" t="str">
        <f ca="true">+IF(OFFSET('Hygiene Data'!$G$11,0,10*ROW('Hygiene Data'!G173))="","",OFFSET('Hygiene Data'!$G$11,0,10*ROW('Hygiene Data'!G173)))</f>
        <v/>
      </c>
      <c r="DY179" s="271" t="str">
        <f ca="true">+IF(OFFSET('Hygiene Data'!$G$12,0,10*ROW('Hygiene Data'!G173))="","",OFFSET('Hygiene Data'!$G$12,0,10*ROW('Hygiene Data'!G173)))</f>
        <v/>
      </c>
      <c r="DZ179" s="271" t="str">
        <f ca="true">+IF(OFFSET('Hygiene Data'!$G$13,0,10*ROW('Hygiene Data'!G173))="","",OFFSET('Hygiene Data'!$G$13,0,10*ROW('Hygiene Data'!G173)))</f>
        <v/>
      </c>
      <c r="EA179" s="271" t="str">
        <f ca="true">+IF(OFFSET('Hygiene Data'!$H$11,0,10*ROW('Hygiene Data'!H173))="","",OFFSET('Hygiene Data'!$H$11,0,10*ROW('Hygiene Data'!H173)))</f>
        <v/>
      </c>
      <c r="EB179" s="271" t="str">
        <f ca="true">+IF(OFFSET('Hygiene Data'!$H$12,0,10*ROW('Hygiene Data'!H173))="","",OFFSET('Hygiene Data'!$H$12,0,10*ROW('Hygiene Data'!H173)))</f>
        <v/>
      </c>
      <c r="EC179" s="271" t="str">
        <f ca="true">+IF(OFFSET('Hygiene Data'!$H$13,0,10*ROW('Hygiene Data'!H173))="","",OFFSET('Hygiene Data'!$H$13,0,10*ROW('Hygiene Data'!H173)))</f>
        <v/>
      </c>
      <c r="ED179" s="271" t="str">
        <f ca="true">+IF(OFFSET('Hygiene Data'!$I$11,0,10*ROW('Hygiene Data'!I173))="","",OFFSET('Hygiene Data'!$I$11,0,10*ROW('Hygiene Data'!I173)))</f>
        <v/>
      </c>
      <c r="EE179" s="271" t="str">
        <f ca="true">+IF(OFFSET('Hygiene Data'!$I$12,0,10*ROW('Hygiene Data'!I173))="","",OFFSET('Hygiene Data'!$I$12,0,10*ROW('Hygiene Data'!I173)))</f>
        <v/>
      </c>
      <c r="EF179" s="271"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27"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1"/>
      <c r="BS180" s="271" t="str">
        <f ca="true">+IF(OFFSET('Water Data'!$D$27,0,10*ROW('Water Data'!D174))="","",OFFSET('Water Data'!$D$27,0,10*ROW('Water Data'!D174)))</f>
        <v/>
      </c>
      <c r="BT180" s="271" t="str">
        <f ca="true">+IF(OFFSET('Water Data'!$D$28,0,10*ROW('Water Data'!D174))="","",OFFSET('Water Data'!$D$28,0,10*ROW('Water Data'!D174)))</f>
        <v/>
      </c>
      <c r="BU180" s="271" t="str">
        <f ca="true">+IF(OFFSET('Water Data'!$D$29,0,10*ROW('Water Data'!D174))="","",OFFSET('Water Data'!$D$29,0,10*ROW('Water Data'!D174)))</f>
        <v/>
      </c>
      <c r="BV180" s="271" t="str">
        <f ca="true">+IF(OFFSET('Water Data'!$E$27,0,10*ROW('Water Data'!E174))="","",OFFSET('Water Data'!$E$27,0,10*ROW('Water Data'!E174)))</f>
        <v/>
      </c>
      <c r="BW180" s="271" t="str">
        <f ca="true">+IF(OFFSET('Water Data'!$E$28,0,10*ROW('Water Data'!E174))="","",OFFSET('Water Data'!$E$28,0,10*ROW('Water Data'!E174)))</f>
        <v/>
      </c>
      <c r="BX180" s="271" t="str">
        <f ca="true">+IF(OFFSET('Water Data'!$E$29,0,10*ROW('Water Data'!E174))="","",OFFSET('Water Data'!$E$29,0,10*ROW('Water Data'!E174)))</f>
        <v/>
      </c>
      <c r="BY180" s="271" t="str">
        <f ca="true">+IF(OFFSET('Water Data'!$F$27,0,10*ROW('Water Data'!F174))="","",OFFSET('Water Data'!$F$27,0,10*ROW('Water Data'!F174)))</f>
        <v/>
      </c>
      <c r="BZ180" s="271" t="str">
        <f ca="true">+IF(OFFSET('Water Data'!$F$28,0,10*ROW('Water Data'!F174))="","",OFFSET('Water Data'!$F$28,0,10*ROW('Water Data'!F174)))</f>
        <v/>
      </c>
      <c r="CA180" s="271" t="str">
        <f ca="true">+IF(OFFSET('Water Data'!$F$29,0,10*ROW('Water Data'!F174))="","",OFFSET('Water Data'!$F$29,0,10*ROW('Water Data'!F174)))</f>
        <v/>
      </c>
      <c r="CB180" s="271" t="str">
        <f ca="true">+IF(OFFSET('Water Data'!$G$27,0,10*ROW('Water Data'!G174))="","",OFFSET('Water Data'!$G$27,0,10*ROW('Water Data'!G174)))</f>
        <v/>
      </c>
      <c r="CC180" s="271" t="str">
        <f ca="true">+IF(OFFSET('Water Data'!$G$28,0,10*ROW('Water Data'!G174))="","",OFFSET('Water Data'!$G$28,0,10*ROW('Water Data'!G174)))</f>
        <v/>
      </c>
      <c r="CD180" s="271" t="str">
        <f ca="true">+IF(OFFSET('Water Data'!$G$29,0,10*ROW('Water Data'!G174))="","",OFFSET('Water Data'!$G$29,0,10*ROW('Water Data'!G174)))</f>
        <v/>
      </c>
      <c r="CE180" s="271" t="str">
        <f ca="true">+IF(OFFSET('Water Data'!$H$27,0,10*ROW('Water Data'!H174))="","",OFFSET('Water Data'!$H$27,0,10*ROW('Water Data'!H174)))</f>
        <v/>
      </c>
      <c r="CF180" s="271" t="str">
        <f ca="true">+IF(OFFSET('Water Data'!$H$28,0,10*ROW('Water Data'!H174))="","",OFFSET('Water Data'!$H$28,0,10*ROW('Water Data'!H174)))</f>
        <v/>
      </c>
      <c r="CG180" s="271" t="str">
        <f ca="true">+IF(OFFSET('Water Data'!$H$29,0,10*ROW('Water Data'!H174))="","",OFFSET('Water Data'!$H$29,0,10*ROW('Water Data'!H174)))</f>
        <v/>
      </c>
      <c r="CH180" s="271" t="str">
        <f ca="true">+IF(OFFSET('Water Data'!$I$27,0,10*ROW('Water Data'!I174))="","",OFFSET('Water Data'!$I$27,0,10*ROW('Water Data'!I174)))</f>
        <v/>
      </c>
      <c r="CI180" s="271" t="str">
        <f ca="true">+IF(OFFSET('Water Data'!$I$28,0,10*ROW('Water Data'!I174))="","",OFFSET('Water Data'!$I$28,0,10*ROW('Water Data'!I174)))</f>
        <v/>
      </c>
      <c r="CJ180" s="271" t="str">
        <f ca="true">+IF(OFFSET('Water Data'!$I$29,0,10*ROW('Water Data'!I174))="","",OFFSET('Water Data'!$I$29,0,10*ROW('Water Data'!I174)))</f>
        <v/>
      </c>
      <c r="CK180" s="271" t="str">
        <f ca="true">+IF(OFFSET('Sanitation Data'!$D$28,0,10*ROW('Sanitation Data'!D174))="","",OFFSET('Sanitation Data'!$D$28,0,10*ROW('Sanitation Data'!D174)))</f>
        <v/>
      </c>
      <c r="CL180" s="271" t="str">
        <f ca="true">+IF(OFFSET('Sanitation Data'!$D$29,0,10*ROW('Sanitation Data'!D174))="","",OFFSET('Sanitation Data'!$D$29,0,10*ROW('Sanitation Data'!D174)))</f>
        <v/>
      </c>
      <c r="CM180" s="271" t="str">
        <f ca="true">+IF(OFFSET('Sanitation Data'!$D$30,0,10*ROW('Sanitation Data'!D174))="","",OFFSET('Sanitation Data'!$D$30,0,10*ROW('Sanitation Data'!D174)))</f>
        <v/>
      </c>
      <c r="CN180" s="271" t="str">
        <f ca="true">+IF(OFFSET('Sanitation Data'!$D$31,0,10*ROW('Sanitation Data'!D174))="","",OFFSET('Sanitation Data'!$D$31,0,10*ROW('Sanitation Data'!D174)))</f>
        <v/>
      </c>
      <c r="CO180" s="271" t="str">
        <f ca="true">+IF(OFFSET('Sanitation Data'!$D$32,0,10*ROW('Sanitation Data'!D174))="","",OFFSET('Sanitation Data'!$D$32,0,10*ROW('Sanitation Data'!D174)))</f>
        <v/>
      </c>
      <c r="CP180" s="271" t="str">
        <f ca="true">+IF(OFFSET('Sanitation Data'!$E$28,0,10*ROW('Sanitation Data'!E174))="","",OFFSET('Sanitation Data'!$E$28,0,10*ROW('Sanitation Data'!E174)))</f>
        <v/>
      </c>
      <c r="CQ180" s="271" t="str">
        <f ca="true">+IF(OFFSET('Sanitation Data'!$E$29,0,10*ROW('Sanitation Data'!E174))="","",OFFSET('Sanitation Data'!$E$29,0,10*ROW('Sanitation Data'!E174)))</f>
        <v/>
      </c>
      <c r="CR180" s="271" t="str">
        <f ca="true">+IF(OFFSET('Sanitation Data'!$E$30,0,10*ROW('Sanitation Data'!E174))="","",OFFSET('Sanitation Data'!$E$30,0,10*ROW('Sanitation Data'!E174)))</f>
        <v/>
      </c>
      <c r="CS180" s="271" t="str">
        <f ca="true">+IF(OFFSET('Sanitation Data'!$E$31,0,10*ROW('Sanitation Data'!E174))="","",OFFSET('Sanitation Data'!$E$31,0,10*ROW('Sanitation Data'!E174)))</f>
        <v/>
      </c>
      <c r="CT180" s="271" t="str">
        <f ca="true">+IF(OFFSET('Sanitation Data'!$E$32,0,10*ROW('Sanitation Data'!E174))="","",OFFSET('Sanitation Data'!$E$32,0,10*ROW('Sanitation Data'!E174)))</f>
        <v/>
      </c>
      <c r="CU180" s="271" t="str">
        <f ca="true">+IF(OFFSET('Sanitation Data'!$F$28,0,10*ROW('Sanitation Data'!F174))="","",OFFSET('Sanitation Data'!$F$28,0,10*ROW('Sanitation Data'!F174)))</f>
        <v/>
      </c>
      <c r="CV180" s="271" t="str">
        <f ca="true">+IF(OFFSET('Sanitation Data'!$F$29,0,10*ROW('Sanitation Data'!F174))="","",OFFSET('Sanitation Data'!$F$29,0,10*ROW('Sanitation Data'!F174)))</f>
        <v/>
      </c>
      <c r="CW180" s="271" t="str">
        <f ca="true">+IF(OFFSET('Sanitation Data'!$F$30,0,10*ROW('Sanitation Data'!F174))="","",OFFSET('Sanitation Data'!$F$30,0,10*ROW('Sanitation Data'!F174)))</f>
        <v/>
      </c>
      <c r="CX180" s="271" t="str">
        <f ca="true">+IF(OFFSET('Sanitation Data'!$F$31,0,10*ROW('Sanitation Data'!F174))="","",OFFSET('Sanitation Data'!$F$31,0,10*ROW('Sanitation Data'!F174)))</f>
        <v/>
      </c>
      <c r="CY180" s="271" t="str">
        <f ca="true">+IF(OFFSET('Sanitation Data'!$F$32,0,10*ROW('Sanitation Data'!F174))="","",OFFSET('Sanitation Data'!$F$32,0,10*ROW('Sanitation Data'!F174)))</f>
        <v/>
      </c>
      <c r="CZ180" s="271" t="str">
        <f ca="true">+IF(OFFSET('Sanitation Data'!$G$28,0,10*ROW('Sanitation Data'!G174))="","",OFFSET('Sanitation Data'!$G$28,0,10*ROW('Sanitation Data'!G174)))</f>
        <v/>
      </c>
      <c r="DA180" s="271" t="str">
        <f ca="true">+IF(OFFSET('Sanitation Data'!$G$29,0,10*ROW('Sanitation Data'!G174))="","",OFFSET('Sanitation Data'!$G$29,0,10*ROW('Sanitation Data'!G174)))</f>
        <v/>
      </c>
      <c r="DB180" s="271" t="str">
        <f ca="true">+IF(OFFSET('Sanitation Data'!$G$30,0,10*ROW('Sanitation Data'!G174))="","",OFFSET('Sanitation Data'!$G$30,0,10*ROW('Sanitation Data'!G174)))</f>
        <v/>
      </c>
      <c r="DC180" s="271" t="str">
        <f ca="true">+IF(OFFSET('Sanitation Data'!$G$31,0,10*ROW('Sanitation Data'!G174))="","",OFFSET('Sanitation Data'!$G$31,0,10*ROW('Sanitation Data'!G174)))</f>
        <v/>
      </c>
      <c r="DD180" s="271" t="str">
        <f ca="true">+IF(OFFSET('Sanitation Data'!$G$32,0,10*ROW('Sanitation Data'!G174))="","",OFFSET('Sanitation Data'!$G$32,0,10*ROW('Sanitation Data'!G174)))</f>
        <v/>
      </c>
      <c r="DE180" s="271" t="str">
        <f ca="true">+IF(OFFSET('Sanitation Data'!$H$28,0,10*ROW('Sanitation Data'!H174))="","",OFFSET('Sanitation Data'!$H$28,0,10*ROW('Sanitation Data'!H174)))</f>
        <v/>
      </c>
      <c r="DF180" s="271" t="str">
        <f ca="true">+IF(OFFSET('Sanitation Data'!$H$29,0,10*ROW('Sanitation Data'!H174))="","",OFFSET('Sanitation Data'!$H$29,0,10*ROW('Sanitation Data'!H174)))</f>
        <v/>
      </c>
      <c r="DG180" s="271" t="str">
        <f ca="true">+IF(OFFSET('Sanitation Data'!$H$30,0,10*ROW('Sanitation Data'!H174))="","",OFFSET('Sanitation Data'!$H$30,0,10*ROW('Sanitation Data'!H174)))</f>
        <v/>
      </c>
      <c r="DH180" s="271" t="str">
        <f ca="true">+IF(OFFSET('Sanitation Data'!$H$31,0,10*ROW('Sanitation Data'!H174))="","",OFFSET('Sanitation Data'!$H$31,0,10*ROW('Sanitation Data'!H174)))</f>
        <v/>
      </c>
      <c r="DI180" s="271" t="str">
        <f ca="true">+IF(OFFSET('Sanitation Data'!$H$32,0,10*ROW('Sanitation Data'!H174))="","",OFFSET('Sanitation Data'!$H$32,0,10*ROW('Sanitation Data'!H174)))</f>
        <v/>
      </c>
      <c r="DJ180" s="271" t="str">
        <f ca="true">+IF(OFFSET('Sanitation Data'!$I$28,0,10*ROW('Sanitation Data'!I174))="","",OFFSET('Sanitation Data'!$I$28,0,10*ROW('Sanitation Data'!I174)))</f>
        <v/>
      </c>
      <c r="DK180" s="271" t="str">
        <f ca="true">+IF(OFFSET('Sanitation Data'!$I$29,0,10*ROW('Sanitation Data'!I174))="","",OFFSET('Sanitation Data'!$I$29,0,10*ROW('Sanitation Data'!I174)))</f>
        <v/>
      </c>
      <c r="DL180" s="271" t="str">
        <f ca="true">+IF(OFFSET('Sanitation Data'!$I$30,0,10*ROW('Sanitation Data'!I174))="","",OFFSET('Sanitation Data'!$I$30,0,10*ROW('Sanitation Data'!I174)))</f>
        <v/>
      </c>
      <c r="DM180" s="271" t="str">
        <f ca="true">+IF(OFFSET('Sanitation Data'!$I$31,0,10*ROW('Sanitation Data'!I174))="","",OFFSET('Sanitation Data'!$I$31,0,10*ROW('Sanitation Data'!I174)))</f>
        <v/>
      </c>
      <c r="DN180" s="271" t="str">
        <f ca="true">+IF(OFFSET('Sanitation Data'!$I$32,0,10*ROW('Sanitation Data'!I174))="","",OFFSET('Sanitation Data'!$I$32,0,10*ROW('Sanitation Data'!I174)))</f>
        <v/>
      </c>
      <c r="DO180" s="271" t="str">
        <f ca="true">+IF(OFFSET('Hygiene Data'!$D$11,0,10*ROW('Hygiene Data'!D174))="","",OFFSET('Hygiene Data'!$D$11,0,10*ROW('Hygiene Data'!D174)))</f>
        <v/>
      </c>
      <c r="DP180" s="271" t="str">
        <f ca="true">+IF(OFFSET('Hygiene Data'!$D$12,0,10*ROW('Hygiene Data'!D174))="","",OFFSET('Hygiene Data'!$D$12,0,10*ROW('Hygiene Data'!D174)))</f>
        <v/>
      </c>
      <c r="DQ180" s="271" t="str">
        <f ca="true">+IF(OFFSET('Hygiene Data'!$D$13,0,10*ROW('Hygiene Data'!D174))="","",OFFSET('Hygiene Data'!$D$13,0,10*ROW('Hygiene Data'!D174)))</f>
        <v/>
      </c>
      <c r="DR180" s="271" t="str">
        <f ca="true">+IF(OFFSET('Hygiene Data'!$E$11,0,10*ROW('Hygiene Data'!E174))="","",OFFSET('Hygiene Data'!$E$11,0,10*ROW('Hygiene Data'!E174)))</f>
        <v/>
      </c>
      <c r="DS180" s="271" t="str">
        <f ca="true">+IF(OFFSET('Hygiene Data'!$E$12,0,10*ROW('Hygiene Data'!E174))="","",OFFSET('Hygiene Data'!$E$12,0,10*ROW('Hygiene Data'!E174)))</f>
        <v/>
      </c>
      <c r="DT180" s="271" t="str">
        <f ca="true">+IF(OFFSET('Hygiene Data'!$E$13,0,10*ROW('Hygiene Data'!E174))="","",OFFSET('Hygiene Data'!$E$13,0,10*ROW('Hygiene Data'!E174)))</f>
        <v/>
      </c>
      <c r="DU180" s="271" t="str">
        <f ca="true">+IF(OFFSET('Hygiene Data'!$F$11,0,10*ROW('Hygiene Data'!F174))="","",OFFSET('Hygiene Data'!$F$11,0,10*ROW('Hygiene Data'!F174)))</f>
        <v/>
      </c>
      <c r="DV180" s="271" t="str">
        <f ca="true">+IF(OFFSET('Hygiene Data'!$F$12,0,10*ROW('Hygiene Data'!F174))="","",OFFSET('Hygiene Data'!$F$12,0,10*ROW('Hygiene Data'!F174)))</f>
        <v/>
      </c>
      <c r="DW180" s="271" t="str">
        <f ca="true">+IF(OFFSET('Hygiene Data'!$F$13,0,10*ROW('Hygiene Data'!F174))="","",OFFSET('Hygiene Data'!$F$13,0,10*ROW('Hygiene Data'!F174)))</f>
        <v/>
      </c>
      <c r="DX180" s="271" t="str">
        <f ca="true">+IF(OFFSET('Hygiene Data'!$G$11,0,10*ROW('Hygiene Data'!G174))="","",OFFSET('Hygiene Data'!$G$11,0,10*ROW('Hygiene Data'!G174)))</f>
        <v/>
      </c>
      <c r="DY180" s="271" t="str">
        <f ca="true">+IF(OFFSET('Hygiene Data'!$G$12,0,10*ROW('Hygiene Data'!G174))="","",OFFSET('Hygiene Data'!$G$12,0,10*ROW('Hygiene Data'!G174)))</f>
        <v/>
      </c>
      <c r="DZ180" s="271" t="str">
        <f ca="true">+IF(OFFSET('Hygiene Data'!$G$13,0,10*ROW('Hygiene Data'!G174))="","",OFFSET('Hygiene Data'!$G$13,0,10*ROW('Hygiene Data'!G174)))</f>
        <v/>
      </c>
      <c r="EA180" s="271" t="str">
        <f ca="true">+IF(OFFSET('Hygiene Data'!$H$11,0,10*ROW('Hygiene Data'!H174))="","",OFFSET('Hygiene Data'!$H$11,0,10*ROW('Hygiene Data'!H174)))</f>
        <v/>
      </c>
      <c r="EB180" s="271" t="str">
        <f ca="true">+IF(OFFSET('Hygiene Data'!$H$12,0,10*ROW('Hygiene Data'!H174))="","",OFFSET('Hygiene Data'!$H$12,0,10*ROW('Hygiene Data'!H174)))</f>
        <v/>
      </c>
      <c r="EC180" s="271" t="str">
        <f ca="true">+IF(OFFSET('Hygiene Data'!$H$13,0,10*ROW('Hygiene Data'!H174))="","",OFFSET('Hygiene Data'!$H$13,0,10*ROW('Hygiene Data'!H174)))</f>
        <v/>
      </c>
      <c r="ED180" s="271" t="str">
        <f ca="true">+IF(OFFSET('Hygiene Data'!$I$11,0,10*ROW('Hygiene Data'!I174))="","",OFFSET('Hygiene Data'!$I$11,0,10*ROW('Hygiene Data'!I174)))</f>
        <v/>
      </c>
      <c r="EE180" s="271" t="str">
        <f ca="true">+IF(OFFSET('Hygiene Data'!$I$12,0,10*ROW('Hygiene Data'!I174))="","",OFFSET('Hygiene Data'!$I$12,0,10*ROW('Hygiene Data'!I174)))</f>
        <v/>
      </c>
      <c r="EF180" s="271"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27"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1"/>
      <c r="BS181" s="271" t="str">
        <f ca="true">+IF(OFFSET('Water Data'!$D$27,0,10*ROW('Water Data'!D175))="","",OFFSET('Water Data'!$D$27,0,10*ROW('Water Data'!D175)))</f>
        <v/>
      </c>
      <c r="BT181" s="271" t="str">
        <f ca="true">+IF(OFFSET('Water Data'!$D$28,0,10*ROW('Water Data'!D175))="","",OFFSET('Water Data'!$D$28,0,10*ROW('Water Data'!D175)))</f>
        <v/>
      </c>
      <c r="BU181" s="271" t="str">
        <f ca="true">+IF(OFFSET('Water Data'!$D$29,0,10*ROW('Water Data'!D175))="","",OFFSET('Water Data'!$D$29,0,10*ROW('Water Data'!D175)))</f>
        <v/>
      </c>
      <c r="BV181" s="271" t="str">
        <f ca="true">+IF(OFFSET('Water Data'!$E$27,0,10*ROW('Water Data'!E175))="","",OFFSET('Water Data'!$E$27,0,10*ROW('Water Data'!E175)))</f>
        <v/>
      </c>
      <c r="BW181" s="271" t="str">
        <f ca="true">+IF(OFFSET('Water Data'!$E$28,0,10*ROW('Water Data'!E175))="","",OFFSET('Water Data'!$E$28,0,10*ROW('Water Data'!E175)))</f>
        <v/>
      </c>
      <c r="BX181" s="271" t="str">
        <f ca="true">+IF(OFFSET('Water Data'!$E$29,0,10*ROW('Water Data'!E175))="","",OFFSET('Water Data'!$E$29,0,10*ROW('Water Data'!E175)))</f>
        <v/>
      </c>
      <c r="BY181" s="271" t="str">
        <f ca="true">+IF(OFFSET('Water Data'!$F$27,0,10*ROW('Water Data'!F175))="","",OFFSET('Water Data'!$F$27,0,10*ROW('Water Data'!F175)))</f>
        <v/>
      </c>
      <c r="BZ181" s="271" t="str">
        <f ca="true">+IF(OFFSET('Water Data'!$F$28,0,10*ROW('Water Data'!F175))="","",OFFSET('Water Data'!$F$28,0,10*ROW('Water Data'!F175)))</f>
        <v/>
      </c>
      <c r="CA181" s="271" t="str">
        <f ca="true">+IF(OFFSET('Water Data'!$F$29,0,10*ROW('Water Data'!F175))="","",OFFSET('Water Data'!$F$29,0,10*ROW('Water Data'!F175)))</f>
        <v/>
      </c>
      <c r="CB181" s="271" t="str">
        <f ca="true">+IF(OFFSET('Water Data'!$G$27,0,10*ROW('Water Data'!G175))="","",OFFSET('Water Data'!$G$27,0,10*ROW('Water Data'!G175)))</f>
        <v/>
      </c>
      <c r="CC181" s="271" t="str">
        <f ca="true">+IF(OFFSET('Water Data'!$G$28,0,10*ROW('Water Data'!G175))="","",OFFSET('Water Data'!$G$28,0,10*ROW('Water Data'!G175)))</f>
        <v/>
      </c>
      <c r="CD181" s="271" t="str">
        <f ca="true">+IF(OFFSET('Water Data'!$G$29,0,10*ROW('Water Data'!G175))="","",OFFSET('Water Data'!$G$29,0,10*ROW('Water Data'!G175)))</f>
        <v/>
      </c>
      <c r="CE181" s="271" t="str">
        <f ca="true">+IF(OFFSET('Water Data'!$H$27,0,10*ROW('Water Data'!H175))="","",OFFSET('Water Data'!$H$27,0,10*ROW('Water Data'!H175)))</f>
        <v/>
      </c>
      <c r="CF181" s="271" t="str">
        <f ca="true">+IF(OFFSET('Water Data'!$H$28,0,10*ROW('Water Data'!H175))="","",OFFSET('Water Data'!$H$28,0,10*ROW('Water Data'!H175)))</f>
        <v/>
      </c>
      <c r="CG181" s="271" t="str">
        <f ca="true">+IF(OFFSET('Water Data'!$H$29,0,10*ROW('Water Data'!H175))="","",OFFSET('Water Data'!$H$29,0,10*ROW('Water Data'!H175)))</f>
        <v/>
      </c>
      <c r="CH181" s="271" t="str">
        <f ca="true">+IF(OFFSET('Water Data'!$I$27,0,10*ROW('Water Data'!I175))="","",OFFSET('Water Data'!$I$27,0,10*ROW('Water Data'!I175)))</f>
        <v/>
      </c>
      <c r="CI181" s="271" t="str">
        <f ca="true">+IF(OFFSET('Water Data'!$I$28,0,10*ROW('Water Data'!I175))="","",OFFSET('Water Data'!$I$28,0,10*ROW('Water Data'!I175)))</f>
        <v/>
      </c>
      <c r="CJ181" s="271" t="str">
        <f ca="true">+IF(OFFSET('Water Data'!$I$29,0,10*ROW('Water Data'!I175))="","",OFFSET('Water Data'!$I$29,0,10*ROW('Water Data'!I175)))</f>
        <v/>
      </c>
      <c r="CK181" s="271" t="str">
        <f ca="true">+IF(OFFSET('Sanitation Data'!$D$28,0,10*ROW('Sanitation Data'!D175))="","",OFFSET('Sanitation Data'!$D$28,0,10*ROW('Sanitation Data'!D175)))</f>
        <v/>
      </c>
      <c r="CL181" s="271" t="str">
        <f ca="true">+IF(OFFSET('Sanitation Data'!$D$29,0,10*ROW('Sanitation Data'!D175))="","",OFFSET('Sanitation Data'!$D$29,0,10*ROW('Sanitation Data'!D175)))</f>
        <v/>
      </c>
      <c r="CM181" s="271" t="str">
        <f ca="true">+IF(OFFSET('Sanitation Data'!$D$30,0,10*ROW('Sanitation Data'!D175))="","",OFFSET('Sanitation Data'!$D$30,0,10*ROW('Sanitation Data'!D175)))</f>
        <v/>
      </c>
      <c r="CN181" s="271" t="str">
        <f ca="true">+IF(OFFSET('Sanitation Data'!$D$31,0,10*ROW('Sanitation Data'!D175))="","",OFFSET('Sanitation Data'!$D$31,0,10*ROW('Sanitation Data'!D175)))</f>
        <v/>
      </c>
      <c r="CO181" s="271" t="str">
        <f ca="true">+IF(OFFSET('Sanitation Data'!$D$32,0,10*ROW('Sanitation Data'!D175))="","",OFFSET('Sanitation Data'!$D$32,0,10*ROW('Sanitation Data'!D175)))</f>
        <v/>
      </c>
      <c r="CP181" s="271" t="str">
        <f ca="true">+IF(OFFSET('Sanitation Data'!$E$28,0,10*ROW('Sanitation Data'!E175))="","",OFFSET('Sanitation Data'!$E$28,0,10*ROW('Sanitation Data'!E175)))</f>
        <v/>
      </c>
      <c r="CQ181" s="271" t="str">
        <f ca="true">+IF(OFFSET('Sanitation Data'!$E$29,0,10*ROW('Sanitation Data'!E175))="","",OFFSET('Sanitation Data'!$E$29,0,10*ROW('Sanitation Data'!E175)))</f>
        <v/>
      </c>
      <c r="CR181" s="271" t="str">
        <f ca="true">+IF(OFFSET('Sanitation Data'!$E$30,0,10*ROW('Sanitation Data'!E175))="","",OFFSET('Sanitation Data'!$E$30,0,10*ROW('Sanitation Data'!E175)))</f>
        <v/>
      </c>
      <c r="CS181" s="271" t="str">
        <f ca="true">+IF(OFFSET('Sanitation Data'!$E$31,0,10*ROW('Sanitation Data'!E175))="","",OFFSET('Sanitation Data'!$E$31,0,10*ROW('Sanitation Data'!E175)))</f>
        <v/>
      </c>
      <c r="CT181" s="271" t="str">
        <f ca="true">+IF(OFFSET('Sanitation Data'!$E$32,0,10*ROW('Sanitation Data'!E175))="","",OFFSET('Sanitation Data'!$E$32,0,10*ROW('Sanitation Data'!E175)))</f>
        <v/>
      </c>
      <c r="CU181" s="271" t="str">
        <f ca="true">+IF(OFFSET('Sanitation Data'!$F$28,0,10*ROW('Sanitation Data'!F175))="","",OFFSET('Sanitation Data'!$F$28,0,10*ROW('Sanitation Data'!F175)))</f>
        <v/>
      </c>
      <c r="CV181" s="271" t="str">
        <f ca="true">+IF(OFFSET('Sanitation Data'!$F$29,0,10*ROW('Sanitation Data'!F175))="","",OFFSET('Sanitation Data'!$F$29,0,10*ROW('Sanitation Data'!F175)))</f>
        <v/>
      </c>
      <c r="CW181" s="271" t="str">
        <f ca="true">+IF(OFFSET('Sanitation Data'!$F$30,0,10*ROW('Sanitation Data'!F175))="","",OFFSET('Sanitation Data'!$F$30,0,10*ROW('Sanitation Data'!F175)))</f>
        <v/>
      </c>
      <c r="CX181" s="271" t="str">
        <f ca="true">+IF(OFFSET('Sanitation Data'!$F$31,0,10*ROW('Sanitation Data'!F175))="","",OFFSET('Sanitation Data'!$F$31,0,10*ROW('Sanitation Data'!F175)))</f>
        <v/>
      </c>
      <c r="CY181" s="271" t="str">
        <f ca="true">+IF(OFFSET('Sanitation Data'!$F$32,0,10*ROW('Sanitation Data'!F175))="","",OFFSET('Sanitation Data'!$F$32,0,10*ROW('Sanitation Data'!F175)))</f>
        <v/>
      </c>
      <c r="CZ181" s="271" t="str">
        <f ca="true">+IF(OFFSET('Sanitation Data'!$G$28,0,10*ROW('Sanitation Data'!G175))="","",OFFSET('Sanitation Data'!$G$28,0,10*ROW('Sanitation Data'!G175)))</f>
        <v/>
      </c>
      <c r="DA181" s="271" t="str">
        <f ca="true">+IF(OFFSET('Sanitation Data'!$G$29,0,10*ROW('Sanitation Data'!G175))="","",OFFSET('Sanitation Data'!$G$29,0,10*ROW('Sanitation Data'!G175)))</f>
        <v/>
      </c>
      <c r="DB181" s="271" t="str">
        <f ca="true">+IF(OFFSET('Sanitation Data'!$G$30,0,10*ROW('Sanitation Data'!G175))="","",OFFSET('Sanitation Data'!$G$30,0,10*ROW('Sanitation Data'!G175)))</f>
        <v/>
      </c>
      <c r="DC181" s="271" t="str">
        <f ca="true">+IF(OFFSET('Sanitation Data'!$G$31,0,10*ROW('Sanitation Data'!G175))="","",OFFSET('Sanitation Data'!$G$31,0,10*ROW('Sanitation Data'!G175)))</f>
        <v/>
      </c>
      <c r="DD181" s="271" t="str">
        <f ca="true">+IF(OFFSET('Sanitation Data'!$G$32,0,10*ROW('Sanitation Data'!G175))="","",OFFSET('Sanitation Data'!$G$32,0,10*ROW('Sanitation Data'!G175)))</f>
        <v/>
      </c>
      <c r="DE181" s="271" t="str">
        <f ca="true">+IF(OFFSET('Sanitation Data'!$H$28,0,10*ROW('Sanitation Data'!H175))="","",OFFSET('Sanitation Data'!$H$28,0,10*ROW('Sanitation Data'!H175)))</f>
        <v/>
      </c>
      <c r="DF181" s="271" t="str">
        <f ca="true">+IF(OFFSET('Sanitation Data'!$H$29,0,10*ROW('Sanitation Data'!H175))="","",OFFSET('Sanitation Data'!$H$29,0,10*ROW('Sanitation Data'!H175)))</f>
        <v/>
      </c>
      <c r="DG181" s="271" t="str">
        <f ca="true">+IF(OFFSET('Sanitation Data'!$H$30,0,10*ROW('Sanitation Data'!H175))="","",OFFSET('Sanitation Data'!$H$30,0,10*ROW('Sanitation Data'!H175)))</f>
        <v/>
      </c>
      <c r="DH181" s="271" t="str">
        <f ca="true">+IF(OFFSET('Sanitation Data'!$H$31,0,10*ROW('Sanitation Data'!H175))="","",OFFSET('Sanitation Data'!$H$31,0,10*ROW('Sanitation Data'!H175)))</f>
        <v/>
      </c>
      <c r="DI181" s="271" t="str">
        <f ca="true">+IF(OFFSET('Sanitation Data'!$H$32,0,10*ROW('Sanitation Data'!H175))="","",OFFSET('Sanitation Data'!$H$32,0,10*ROW('Sanitation Data'!H175)))</f>
        <v/>
      </c>
      <c r="DJ181" s="271" t="str">
        <f ca="true">+IF(OFFSET('Sanitation Data'!$I$28,0,10*ROW('Sanitation Data'!I175))="","",OFFSET('Sanitation Data'!$I$28,0,10*ROW('Sanitation Data'!I175)))</f>
        <v/>
      </c>
      <c r="DK181" s="271" t="str">
        <f ca="true">+IF(OFFSET('Sanitation Data'!$I$29,0,10*ROW('Sanitation Data'!I175))="","",OFFSET('Sanitation Data'!$I$29,0,10*ROW('Sanitation Data'!I175)))</f>
        <v/>
      </c>
      <c r="DL181" s="271" t="str">
        <f ca="true">+IF(OFFSET('Sanitation Data'!$I$30,0,10*ROW('Sanitation Data'!I175))="","",OFFSET('Sanitation Data'!$I$30,0,10*ROW('Sanitation Data'!I175)))</f>
        <v/>
      </c>
      <c r="DM181" s="271" t="str">
        <f ca="true">+IF(OFFSET('Sanitation Data'!$I$31,0,10*ROW('Sanitation Data'!I175))="","",OFFSET('Sanitation Data'!$I$31,0,10*ROW('Sanitation Data'!I175)))</f>
        <v/>
      </c>
      <c r="DN181" s="271" t="str">
        <f ca="true">+IF(OFFSET('Sanitation Data'!$I$32,0,10*ROW('Sanitation Data'!I175))="","",OFFSET('Sanitation Data'!$I$32,0,10*ROW('Sanitation Data'!I175)))</f>
        <v/>
      </c>
      <c r="DO181" s="271" t="str">
        <f ca="true">+IF(OFFSET('Hygiene Data'!$D$11,0,10*ROW('Hygiene Data'!D175))="","",OFFSET('Hygiene Data'!$D$11,0,10*ROW('Hygiene Data'!D175)))</f>
        <v/>
      </c>
      <c r="DP181" s="271" t="str">
        <f ca="true">+IF(OFFSET('Hygiene Data'!$D$12,0,10*ROW('Hygiene Data'!D175))="","",OFFSET('Hygiene Data'!$D$12,0,10*ROW('Hygiene Data'!D175)))</f>
        <v/>
      </c>
      <c r="DQ181" s="271" t="str">
        <f ca="true">+IF(OFFSET('Hygiene Data'!$D$13,0,10*ROW('Hygiene Data'!D175))="","",OFFSET('Hygiene Data'!$D$13,0,10*ROW('Hygiene Data'!D175)))</f>
        <v/>
      </c>
      <c r="DR181" s="271" t="str">
        <f ca="true">+IF(OFFSET('Hygiene Data'!$E$11,0,10*ROW('Hygiene Data'!E175))="","",OFFSET('Hygiene Data'!$E$11,0,10*ROW('Hygiene Data'!E175)))</f>
        <v/>
      </c>
      <c r="DS181" s="271" t="str">
        <f ca="true">+IF(OFFSET('Hygiene Data'!$E$12,0,10*ROW('Hygiene Data'!E175))="","",OFFSET('Hygiene Data'!$E$12,0,10*ROW('Hygiene Data'!E175)))</f>
        <v/>
      </c>
      <c r="DT181" s="271" t="str">
        <f ca="true">+IF(OFFSET('Hygiene Data'!$E$13,0,10*ROW('Hygiene Data'!E175))="","",OFFSET('Hygiene Data'!$E$13,0,10*ROW('Hygiene Data'!E175)))</f>
        <v/>
      </c>
      <c r="DU181" s="271" t="str">
        <f ca="true">+IF(OFFSET('Hygiene Data'!$F$11,0,10*ROW('Hygiene Data'!F175))="","",OFFSET('Hygiene Data'!$F$11,0,10*ROW('Hygiene Data'!F175)))</f>
        <v/>
      </c>
      <c r="DV181" s="271" t="str">
        <f ca="true">+IF(OFFSET('Hygiene Data'!$F$12,0,10*ROW('Hygiene Data'!F175))="","",OFFSET('Hygiene Data'!$F$12,0,10*ROW('Hygiene Data'!F175)))</f>
        <v/>
      </c>
      <c r="DW181" s="271" t="str">
        <f ca="true">+IF(OFFSET('Hygiene Data'!$F$13,0,10*ROW('Hygiene Data'!F175))="","",OFFSET('Hygiene Data'!$F$13,0,10*ROW('Hygiene Data'!F175)))</f>
        <v/>
      </c>
      <c r="DX181" s="271" t="str">
        <f ca="true">+IF(OFFSET('Hygiene Data'!$G$11,0,10*ROW('Hygiene Data'!G175))="","",OFFSET('Hygiene Data'!$G$11,0,10*ROW('Hygiene Data'!G175)))</f>
        <v/>
      </c>
      <c r="DY181" s="271" t="str">
        <f ca="true">+IF(OFFSET('Hygiene Data'!$G$12,0,10*ROW('Hygiene Data'!G175))="","",OFFSET('Hygiene Data'!$G$12,0,10*ROW('Hygiene Data'!G175)))</f>
        <v/>
      </c>
      <c r="DZ181" s="271" t="str">
        <f ca="true">+IF(OFFSET('Hygiene Data'!$G$13,0,10*ROW('Hygiene Data'!G175))="","",OFFSET('Hygiene Data'!$G$13,0,10*ROW('Hygiene Data'!G175)))</f>
        <v/>
      </c>
      <c r="EA181" s="271" t="str">
        <f ca="true">+IF(OFFSET('Hygiene Data'!$H$11,0,10*ROW('Hygiene Data'!H175))="","",OFFSET('Hygiene Data'!$H$11,0,10*ROW('Hygiene Data'!H175)))</f>
        <v/>
      </c>
      <c r="EB181" s="271" t="str">
        <f ca="true">+IF(OFFSET('Hygiene Data'!$H$12,0,10*ROW('Hygiene Data'!H175))="","",OFFSET('Hygiene Data'!$H$12,0,10*ROW('Hygiene Data'!H175)))</f>
        <v/>
      </c>
      <c r="EC181" s="271" t="str">
        <f ca="true">+IF(OFFSET('Hygiene Data'!$H$13,0,10*ROW('Hygiene Data'!H175))="","",OFFSET('Hygiene Data'!$H$13,0,10*ROW('Hygiene Data'!H175)))</f>
        <v/>
      </c>
      <c r="ED181" s="271" t="str">
        <f ca="true">+IF(OFFSET('Hygiene Data'!$I$11,0,10*ROW('Hygiene Data'!I175))="","",OFFSET('Hygiene Data'!$I$11,0,10*ROW('Hygiene Data'!I175)))</f>
        <v/>
      </c>
      <c r="EE181" s="271" t="str">
        <f ca="true">+IF(OFFSET('Hygiene Data'!$I$12,0,10*ROW('Hygiene Data'!I175))="","",OFFSET('Hygiene Data'!$I$12,0,10*ROW('Hygiene Data'!I175)))</f>
        <v/>
      </c>
      <c r="EF181" s="271"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27"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1"/>
      <c r="BS182" s="271" t="str">
        <f ca="true">+IF(OFFSET('Water Data'!$D$27,0,10*ROW('Water Data'!D176))="","",OFFSET('Water Data'!$D$27,0,10*ROW('Water Data'!D176)))</f>
        <v/>
      </c>
      <c r="BT182" s="271" t="str">
        <f ca="true">+IF(OFFSET('Water Data'!$D$28,0,10*ROW('Water Data'!D176))="","",OFFSET('Water Data'!$D$28,0,10*ROW('Water Data'!D176)))</f>
        <v/>
      </c>
      <c r="BU182" s="271" t="str">
        <f ca="true">+IF(OFFSET('Water Data'!$D$29,0,10*ROW('Water Data'!D176))="","",OFFSET('Water Data'!$D$29,0,10*ROW('Water Data'!D176)))</f>
        <v/>
      </c>
      <c r="BV182" s="271" t="str">
        <f ca="true">+IF(OFFSET('Water Data'!$E$27,0,10*ROW('Water Data'!E176))="","",OFFSET('Water Data'!$E$27,0,10*ROW('Water Data'!E176)))</f>
        <v/>
      </c>
      <c r="BW182" s="271" t="str">
        <f ca="true">+IF(OFFSET('Water Data'!$E$28,0,10*ROW('Water Data'!E176))="","",OFFSET('Water Data'!$E$28,0,10*ROW('Water Data'!E176)))</f>
        <v/>
      </c>
      <c r="BX182" s="271" t="str">
        <f ca="true">+IF(OFFSET('Water Data'!$E$29,0,10*ROW('Water Data'!E176))="","",OFFSET('Water Data'!$E$29,0,10*ROW('Water Data'!E176)))</f>
        <v/>
      </c>
      <c r="BY182" s="271" t="str">
        <f ca="true">+IF(OFFSET('Water Data'!$F$27,0,10*ROW('Water Data'!F176))="","",OFFSET('Water Data'!$F$27,0,10*ROW('Water Data'!F176)))</f>
        <v/>
      </c>
      <c r="BZ182" s="271" t="str">
        <f ca="true">+IF(OFFSET('Water Data'!$F$28,0,10*ROW('Water Data'!F176))="","",OFFSET('Water Data'!$F$28,0,10*ROW('Water Data'!F176)))</f>
        <v/>
      </c>
      <c r="CA182" s="271" t="str">
        <f ca="true">+IF(OFFSET('Water Data'!$F$29,0,10*ROW('Water Data'!F176))="","",OFFSET('Water Data'!$F$29,0,10*ROW('Water Data'!F176)))</f>
        <v/>
      </c>
      <c r="CB182" s="271" t="str">
        <f ca="true">+IF(OFFSET('Water Data'!$G$27,0,10*ROW('Water Data'!G176))="","",OFFSET('Water Data'!$G$27,0,10*ROW('Water Data'!G176)))</f>
        <v/>
      </c>
      <c r="CC182" s="271" t="str">
        <f ca="true">+IF(OFFSET('Water Data'!$G$28,0,10*ROW('Water Data'!G176))="","",OFFSET('Water Data'!$G$28,0,10*ROW('Water Data'!G176)))</f>
        <v/>
      </c>
      <c r="CD182" s="271" t="str">
        <f ca="true">+IF(OFFSET('Water Data'!$G$29,0,10*ROW('Water Data'!G176))="","",OFFSET('Water Data'!$G$29,0,10*ROW('Water Data'!G176)))</f>
        <v/>
      </c>
      <c r="CE182" s="271" t="str">
        <f ca="true">+IF(OFFSET('Water Data'!$H$27,0,10*ROW('Water Data'!H176))="","",OFFSET('Water Data'!$H$27,0,10*ROW('Water Data'!H176)))</f>
        <v/>
      </c>
      <c r="CF182" s="271" t="str">
        <f ca="true">+IF(OFFSET('Water Data'!$H$28,0,10*ROW('Water Data'!H176))="","",OFFSET('Water Data'!$H$28,0,10*ROW('Water Data'!H176)))</f>
        <v/>
      </c>
      <c r="CG182" s="271" t="str">
        <f ca="true">+IF(OFFSET('Water Data'!$H$29,0,10*ROW('Water Data'!H176))="","",OFFSET('Water Data'!$H$29,0,10*ROW('Water Data'!H176)))</f>
        <v/>
      </c>
      <c r="CH182" s="271" t="str">
        <f ca="true">+IF(OFFSET('Water Data'!$I$27,0,10*ROW('Water Data'!I176))="","",OFFSET('Water Data'!$I$27,0,10*ROW('Water Data'!I176)))</f>
        <v/>
      </c>
      <c r="CI182" s="271" t="str">
        <f ca="true">+IF(OFFSET('Water Data'!$I$28,0,10*ROW('Water Data'!I176))="","",OFFSET('Water Data'!$I$28,0,10*ROW('Water Data'!I176)))</f>
        <v/>
      </c>
      <c r="CJ182" s="271" t="str">
        <f ca="true">+IF(OFFSET('Water Data'!$I$29,0,10*ROW('Water Data'!I176))="","",OFFSET('Water Data'!$I$29,0,10*ROW('Water Data'!I176)))</f>
        <v/>
      </c>
      <c r="CK182" s="271" t="str">
        <f ca="true">+IF(OFFSET('Sanitation Data'!$D$28,0,10*ROW('Sanitation Data'!D176))="","",OFFSET('Sanitation Data'!$D$28,0,10*ROW('Sanitation Data'!D176)))</f>
        <v/>
      </c>
      <c r="CL182" s="271" t="str">
        <f ca="true">+IF(OFFSET('Sanitation Data'!$D$29,0,10*ROW('Sanitation Data'!D176))="","",OFFSET('Sanitation Data'!$D$29,0,10*ROW('Sanitation Data'!D176)))</f>
        <v/>
      </c>
      <c r="CM182" s="271" t="str">
        <f ca="true">+IF(OFFSET('Sanitation Data'!$D$30,0,10*ROW('Sanitation Data'!D176))="","",OFFSET('Sanitation Data'!$D$30,0,10*ROW('Sanitation Data'!D176)))</f>
        <v/>
      </c>
      <c r="CN182" s="271" t="str">
        <f ca="true">+IF(OFFSET('Sanitation Data'!$D$31,0,10*ROW('Sanitation Data'!D176))="","",OFFSET('Sanitation Data'!$D$31,0,10*ROW('Sanitation Data'!D176)))</f>
        <v/>
      </c>
      <c r="CO182" s="271" t="str">
        <f ca="true">+IF(OFFSET('Sanitation Data'!$D$32,0,10*ROW('Sanitation Data'!D176))="","",OFFSET('Sanitation Data'!$D$32,0,10*ROW('Sanitation Data'!D176)))</f>
        <v/>
      </c>
      <c r="CP182" s="271" t="str">
        <f ca="true">+IF(OFFSET('Sanitation Data'!$E$28,0,10*ROW('Sanitation Data'!E176))="","",OFFSET('Sanitation Data'!$E$28,0,10*ROW('Sanitation Data'!E176)))</f>
        <v/>
      </c>
      <c r="CQ182" s="271" t="str">
        <f ca="true">+IF(OFFSET('Sanitation Data'!$E$29,0,10*ROW('Sanitation Data'!E176))="","",OFFSET('Sanitation Data'!$E$29,0,10*ROW('Sanitation Data'!E176)))</f>
        <v/>
      </c>
      <c r="CR182" s="271" t="str">
        <f ca="true">+IF(OFFSET('Sanitation Data'!$E$30,0,10*ROW('Sanitation Data'!E176))="","",OFFSET('Sanitation Data'!$E$30,0,10*ROW('Sanitation Data'!E176)))</f>
        <v/>
      </c>
      <c r="CS182" s="271" t="str">
        <f ca="true">+IF(OFFSET('Sanitation Data'!$E$31,0,10*ROW('Sanitation Data'!E176))="","",OFFSET('Sanitation Data'!$E$31,0,10*ROW('Sanitation Data'!E176)))</f>
        <v/>
      </c>
      <c r="CT182" s="271" t="str">
        <f ca="true">+IF(OFFSET('Sanitation Data'!$E$32,0,10*ROW('Sanitation Data'!E176))="","",OFFSET('Sanitation Data'!$E$32,0,10*ROW('Sanitation Data'!E176)))</f>
        <v/>
      </c>
      <c r="CU182" s="271" t="str">
        <f ca="true">+IF(OFFSET('Sanitation Data'!$F$28,0,10*ROW('Sanitation Data'!F176))="","",OFFSET('Sanitation Data'!$F$28,0,10*ROW('Sanitation Data'!F176)))</f>
        <v/>
      </c>
      <c r="CV182" s="271" t="str">
        <f ca="true">+IF(OFFSET('Sanitation Data'!$F$29,0,10*ROW('Sanitation Data'!F176))="","",OFFSET('Sanitation Data'!$F$29,0,10*ROW('Sanitation Data'!F176)))</f>
        <v/>
      </c>
      <c r="CW182" s="271" t="str">
        <f ca="true">+IF(OFFSET('Sanitation Data'!$F$30,0,10*ROW('Sanitation Data'!F176))="","",OFFSET('Sanitation Data'!$F$30,0,10*ROW('Sanitation Data'!F176)))</f>
        <v/>
      </c>
      <c r="CX182" s="271" t="str">
        <f ca="true">+IF(OFFSET('Sanitation Data'!$F$31,0,10*ROW('Sanitation Data'!F176))="","",OFFSET('Sanitation Data'!$F$31,0,10*ROW('Sanitation Data'!F176)))</f>
        <v/>
      </c>
      <c r="CY182" s="271" t="str">
        <f ca="true">+IF(OFFSET('Sanitation Data'!$F$32,0,10*ROW('Sanitation Data'!F176))="","",OFFSET('Sanitation Data'!$F$32,0,10*ROW('Sanitation Data'!F176)))</f>
        <v/>
      </c>
      <c r="CZ182" s="271" t="str">
        <f ca="true">+IF(OFFSET('Sanitation Data'!$G$28,0,10*ROW('Sanitation Data'!G176))="","",OFFSET('Sanitation Data'!$G$28,0,10*ROW('Sanitation Data'!G176)))</f>
        <v/>
      </c>
      <c r="DA182" s="271" t="str">
        <f ca="true">+IF(OFFSET('Sanitation Data'!$G$29,0,10*ROW('Sanitation Data'!G176))="","",OFFSET('Sanitation Data'!$G$29,0,10*ROW('Sanitation Data'!G176)))</f>
        <v/>
      </c>
      <c r="DB182" s="271" t="str">
        <f ca="true">+IF(OFFSET('Sanitation Data'!$G$30,0,10*ROW('Sanitation Data'!G176))="","",OFFSET('Sanitation Data'!$G$30,0,10*ROW('Sanitation Data'!G176)))</f>
        <v/>
      </c>
      <c r="DC182" s="271" t="str">
        <f ca="true">+IF(OFFSET('Sanitation Data'!$G$31,0,10*ROW('Sanitation Data'!G176))="","",OFFSET('Sanitation Data'!$G$31,0,10*ROW('Sanitation Data'!G176)))</f>
        <v/>
      </c>
      <c r="DD182" s="271" t="str">
        <f ca="true">+IF(OFFSET('Sanitation Data'!$G$32,0,10*ROW('Sanitation Data'!G176))="","",OFFSET('Sanitation Data'!$G$32,0,10*ROW('Sanitation Data'!G176)))</f>
        <v/>
      </c>
      <c r="DE182" s="271" t="str">
        <f ca="true">+IF(OFFSET('Sanitation Data'!$H$28,0,10*ROW('Sanitation Data'!H176))="","",OFFSET('Sanitation Data'!$H$28,0,10*ROW('Sanitation Data'!H176)))</f>
        <v/>
      </c>
      <c r="DF182" s="271" t="str">
        <f ca="true">+IF(OFFSET('Sanitation Data'!$H$29,0,10*ROW('Sanitation Data'!H176))="","",OFFSET('Sanitation Data'!$H$29,0,10*ROW('Sanitation Data'!H176)))</f>
        <v/>
      </c>
      <c r="DG182" s="271" t="str">
        <f ca="true">+IF(OFFSET('Sanitation Data'!$H$30,0,10*ROW('Sanitation Data'!H176))="","",OFFSET('Sanitation Data'!$H$30,0,10*ROW('Sanitation Data'!H176)))</f>
        <v/>
      </c>
      <c r="DH182" s="271" t="str">
        <f ca="true">+IF(OFFSET('Sanitation Data'!$H$31,0,10*ROW('Sanitation Data'!H176))="","",OFFSET('Sanitation Data'!$H$31,0,10*ROW('Sanitation Data'!H176)))</f>
        <v/>
      </c>
      <c r="DI182" s="271" t="str">
        <f ca="true">+IF(OFFSET('Sanitation Data'!$H$32,0,10*ROW('Sanitation Data'!H176))="","",OFFSET('Sanitation Data'!$H$32,0,10*ROW('Sanitation Data'!H176)))</f>
        <v/>
      </c>
      <c r="DJ182" s="271" t="str">
        <f ca="true">+IF(OFFSET('Sanitation Data'!$I$28,0,10*ROW('Sanitation Data'!I176))="","",OFFSET('Sanitation Data'!$I$28,0,10*ROW('Sanitation Data'!I176)))</f>
        <v/>
      </c>
      <c r="DK182" s="271" t="str">
        <f ca="true">+IF(OFFSET('Sanitation Data'!$I$29,0,10*ROW('Sanitation Data'!I176))="","",OFFSET('Sanitation Data'!$I$29,0,10*ROW('Sanitation Data'!I176)))</f>
        <v/>
      </c>
      <c r="DL182" s="271" t="str">
        <f ca="true">+IF(OFFSET('Sanitation Data'!$I$30,0,10*ROW('Sanitation Data'!I176))="","",OFFSET('Sanitation Data'!$I$30,0,10*ROW('Sanitation Data'!I176)))</f>
        <v/>
      </c>
      <c r="DM182" s="271" t="str">
        <f ca="true">+IF(OFFSET('Sanitation Data'!$I$31,0,10*ROW('Sanitation Data'!I176))="","",OFFSET('Sanitation Data'!$I$31,0,10*ROW('Sanitation Data'!I176)))</f>
        <v/>
      </c>
      <c r="DN182" s="271" t="str">
        <f ca="true">+IF(OFFSET('Sanitation Data'!$I$32,0,10*ROW('Sanitation Data'!I176))="","",OFFSET('Sanitation Data'!$I$32,0,10*ROW('Sanitation Data'!I176)))</f>
        <v/>
      </c>
      <c r="DO182" s="271" t="str">
        <f ca="true">+IF(OFFSET('Hygiene Data'!$D$11,0,10*ROW('Hygiene Data'!D176))="","",OFFSET('Hygiene Data'!$D$11,0,10*ROW('Hygiene Data'!D176)))</f>
        <v/>
      </c>
      <c r="DP182" s="271" t="str">
        <f ca="true">+IF(OFFSET('Hygiene Data'!$D$12,0,10*ROW('Hygiene Data'!D176))="","",OFFSET('Hygiene Data'!$D$12,0,10*ROW('Hygiene Data'!D176)))</f>
        <v/>
      </c>
      <c r="DQ182" s="271" t="str">
        <f ca="true">+IF(OFFSET('Hygiene Data'!$D$13,0,10*ROW('Hygiene Data'!D176))="","",OFFSET('Hygiene Data'!$D$13,0,10*ROW('Hygiene Data'!D176)))</f>
        <v/>
      </c>
      <c r="DR182" s="271" t="str">
        <f ca="true">+IF(OFFSET('Hygiene Data'!$E$11,0,10*ROW('Hygiene Data'!E176))="","",OFFSET('Hygiene Data'!$E$11,0,10*ROW('Hygiene Data'!E176)))</f>
        <v/>
      </c>
      <c r="DS182" s="271" t="str">
        <f ca="true">+IF(OFFSET('Hygiene Data'!$E$12,0,10*ROW('Hygiene Data'!E176))="","",OFFSET('Hygiene Data'!$E$12,0,10*ROW('Hygiene Data'!E176)))</f>
        <v/>
      </c>
      <c r="DT182" s="271" t="str">
        <f ca="true">+IF(OFFSET('Hygiene Data'!$E$13,0,10*ROW('Hygiene Data'!E176))="","",OFFSET('Hygiene Data'!$E$13,0,10*ROW('Hygiene Data'!E176)))</f>
        <v/>
      </c>
      <c r="DU182" s="271" t="str">
        <f ca="true">+IF(OFFSET('Hygiene Data'!$F$11,0,10*ROW('Hygiene Data'!F176))="","",OFFSET('Hygiene Data'!$F$11,0,10*ROW('Hygiene Data'!F176)))</f>
        <v/>
      </c>
      <c r="DV182" s="271" t="str">
        <f ca="true">+IF(OFFSET('Hygiene Data'!$F$12,0,10*ROW('Hygiene Data'!F176))="","",OFFSET('Hygiene Data'!$F$12,0,10*ROW('Hygiene Data'!F176)))</f>
        <v/>
      </c>
      <c r="DW182" s="271" t="str">
        <f ca="true">+IF(OFFSET('Hygiene Data'!$F$13,0,10*ROW('Hygiene Data'!F176))="","",OFFSET('Hygiene Data'!$F$13,0,10*ROW('Hygiene Data'!F176)))</f>
        <v/>
      </c>
      <c r="DX182" s="271" t="str">
        <f ca="true">+IF(OFFSET('Hygiene Data'!$G$11,0,10*ROW('Hygiene Data'!G176))="","",OFFSET('Hygiene Data'!$G$11,0,10*ROW('Hygiene Data'!G176)))</f>
        <v/>
      </c>
      <c r="DY182" s="271" t="str">
        <f ca="true">+IF(OFFSET('Hygiene Data'!$G$12,0,10*ROW('Hygiene Data'!G176))="","",OFFSET('Hygiene Data'!$G$12,0,10*ROW('Hygiene Data'!G176)))</f>
        <v/>
      </c>
      <c r="DZ182" s="271" t="str">
        <f ca="true">+IF(OFFSET('Hygiene Data'!$G$13,0,10*ROW('Hygiene Data'!G176))="","",OFFSET('Hygiene Data'!$G$13,0,10*ROW('Hygiene Data'!G176)))</f>
        <v/>
      </c>
      <c r="EA182" s="271" t="str">
        <f ca="true">+IF(OFFSET('Hygiene Data'!$H$11,0,10*ROW('Hygiene Data'!H176))="","",OFFSET('Hygiene Data'!$H$11,0,10*ROW('Hygiene Data'!H176)))</f>
        <v/>
      </c>
      <c r="EB182" s="271" t="str">
        <f ca="true">+IF(OFFSET('Hygiene Data'!$H$12,0,10*ROW('Hygiene Data'!H176))="","",OFFSET('Hygiene Data'!$H$12,0,10*ROW('Hygiene Data'!H176)))</f>
        <v/>
      </c>
      <c r="EC182" s="271" t="str">
        <f ca="true">+IF(OFFSET('Hygiene Data'!$H$13,0,10*ROW('Hygiene Data'!H176))="","",OFFSET('Hygiene Data'!$H$13,0,10*ROW('Hygiene Data'!H176)))</f>
        <v/>
      </c>
      <c r="ED182" s="271" t="str">
        <f ca="true">+IF(OFFSET('Hygiene Data'!$I$11,0,10*ROW('Hygiene Data'!I176))="","",OFFSET('Hygiene Data'!$I$11,0,10*ROW('Hygiene Data'!I176)))</f>
        <v/>
      </c>
      <c r="EE182" s="271" t="str">
        <f ca="true">+IF(OFFSET('Hygiene Data'!$I$12,0,10*ROW('Hygiene Data'!I176))="","",OFFSET('Hygiene Data'!$I$12,0,10*ROW('Hygiene Data'!I176)))</f>
        <v/>
      </c>
      <c r="EF182" s="271"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27"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1"/>
      <c r="BS183" s="271" t="str">
        <f ca="true">+IF(OFFSET('Water Data'!$D$27,0,10*ROW('Water Data'!D177))="","",OFFSET('Water Data'!$D$27,0,10*ROW('Water Data'!D177)))</f>
        <v/>
      </c>
      <c r="BT183" s="271" t="str">
        <f ca="true">+IF(OFFSET('Water Data'!$D$28,0,10*ROW('Water Data'!D177))="","",OFFSET('Water Data'!$D$28,0,10*ROW('Water Data'!D177)))</f>
        <v/>
      </c>
      <c r="BU183" s="271" t="str">
        <f ca="true">+IF(OFFSET('Water Data'!$D$29,0,10*ROW('Water Data'!D177))="","",OFFSET('Water Data'!$D$29,0,10*ROW('Water Data'!D177)))</f>
        <v/>
      </c>
      <c r="BV183" s="271" t="str">
        <f ca="true">+IF(OFFSET('Water Data'!$E$27,0,10*ROW('Water Data'!E177))="","",OFFSET('Water Data'!$E$27,0,10*ROW('Water Data'!E177)))</f>
        <v/>
      </c>
      <c r="BW183" s="271" t="str">
        <f ca="true">+IF(OFFSET('Water Data'!$E$28,0,10*ROW('Water Data'!E177))="","",OFFSET('Water Data'!$E$28,0,10*ROW('Water Data'!E177)))</f>
        <v/>
      </c>
      <c r="BX183" s="271" t="str">
        <f ca="true">+IF(OFFSET('Water Data'!$E$29,0,10*ROW('Water Data'!E177))="","",OFFSET('Water Data'!$E$29,0,10*ROW('Water Data'!E177)))</f>
        <v/>
      </c>
      <c r="BY183" s="271" t="str">
        <f ca="true">+IF(OFFSET('Water Data'!$F$27,0,10*ROW('Water Data'!F177))="","",OFFSET('Water Data'!$F$27,0,10*ROW('Water Data'!F177)))</f>
        <v/>
      </c>
      <c r="BZ183" s="271" t="str">
        <f ca="true">+IF(OFFSET('Water Data'!$F$28,0,10*ROW('Water Data'!F177))="","",OFFSET('Water Data'!$F$28,0,10*ROW('Water Data'!F177)))</f>
        <v/>
      </c>
      <c r="CA183" s="271" t="str">
        <f ca="true">+IF(OFFSET('Water Data'!$F$29,0,10*ROW('Water Data'!F177))="","",OFFSET('Water Data'!$F$29,0,10*ROW('Water Data'!F177)))</f>
        <v/>
      </c>
      <c r="CB183" s="271" t="str">
        <f ca="true">+IF(OFFSET('Water Data'!$G$27,0,10*ROW('Water Data'!G177))="","",OFFSET('Water Data'!$G$27,0,10*ROW('Water Data'!G177)))</f>
        <v/>
      </c>
      <c r="CC183" s="271" t="str">
        <f ca="true">+IF(OFFSET('Water Data'!$G$28,0,10*ROW('Water Data'!G177))="","",OFFSET('Water Data'!$G$28,0,10*ROW('Water Data'!G177)))</f>
        <v/>
      </c>
      <c r="CD183" s="271" t="str">
        <f ca="true">+IF(OFFSET('Water Data'!$G$29,0,10*ROW('Water Data'!G177))="","",OFFSET('Water Data'!$G$29,0,10*ROW('Water Data'!G177)))</f>
        <v/>
      </c>
      <c r="CE183" s="271" t="str">
        <f ca="true">+IF(OFFSET('Water Data'!$H$27,0,10*ROW('Water Data'!H177))="","",OFFSET('Water Data'!$H$27,0,10*ROW('Water Data'!H177)))</f>
        <v/>
      </c>
      <c r="CF183" s="271" t="str">
        <f ca="true">+IF(OFFSET('Water Data'!$H$28,0,10*ROW('Water Data'!H177))="","",OFFSET('Water Data'!$H$28,0,10*ROW('Water Data'!H177)))</f>
        <v/>
      </c>
      <c r="CG183" s="271" t="str">
        <f ca="true">+IF(OFFSET('Water Data'!$H$29,0,10*ROW('Water Data'!H177))="","",OFFSET('Water Data'!$H$29,0,10*ROW('Water Data'!H177)))</f>
        <v/>
      </c>
      <c r="CH183" s="271" t="str">
        <f ca="true">+IF(OFFSET('Water Data'!$I$27,0,10*ROW('Water Data'!I177))="","",OFFSET('Water Data'!$I$27,0,10*ROW('Water Data'!I177)))</f>
        <v/>
      </c>
      <c r="CI183" s="271" t="str">
        <f ca="true">+IF(OFFSET('Water Data'!$I$28,0,10*ROW('Water Data'!I177))="","",OFFSET('Water Data'!$I$28,0,10*ROW('Water Data'!I177)))</f>
        <v/>
      </c>
      <c r="CJ183" s="271" t="str">
        <f ca="true">+IF(OFFSET('Water Data'!$I$29,0,10*ROW('Water Data'!I177))="","",OFFSET('Water Data'!$I$29,0,10*ROW('Water Data'!I177)))</f>
        <v/>
      </c>
      <c r="CK183" s="271" t="str">
        <f ca="true">+IF(OFFSET('Sanitation Data'!$D$28,0,10*ROW('Sanitation Data'!D177))="","",OFFSET('Sanitation Data'!$D$28,0,10*ROW('Sanitation Data'!D177)))</f>
        <v/>
      </c>
      <c r="CL183" s="271" t="str">
        <f ca="true">+IF(OFFSET('Sanitation Data'!$D$29,0,10*ROW('Sanitation Data'!D177))="","",OFFSET('Sanitation Data'!$D$29,0,10*ROW('Sanitation Data'!D177)))</f>
        <v/>
      </c>
      <c r="CM183" s="271" t="str">
        <f ca="true">+IF(OFFSET('Sanitation Data'!$D$30,0,10*ROW('Sanitation Data'!D177))="","",OFFSET('Sanitation Data'!$D$30,0,10*ROW('Sanitation Data'!D177)))</f>
        <v/>
      </c>
      <c r="CN183" s="271" t="str">
        <f ca="true">+IF(OFFSET('Sanitation Data'!$D$31,0,10*ROW('Sanitation Data'!D177))="","",OFFSET('Sanitation Data'!$D$31,0,10*ROW('Sanitation Data'!D177)))</f>
        <v/>
      </c>
      <c r="CO183" s="271" t="str">
        <f ca="true">+IF(OFFSET('Sanitation Data'!$D$32,0,10*ROW('Sanitation Data'!D177))="","",OFFSET('Sanitation Data'!$D$32,0,10*ROW('Sanitation Data'!D177)))</f>
        <v/>
      </c>
      <c r="CP183" s="271" t="str">
        <f ca="true">+IF(OFFSET('Sanitation Data'!$E$28,0,10*ROW('Sanitation Data'!E177))="","",OFFSET('Sanitation Data'!$E$28,0,10*ROW('Sanitation Data'!E177)))</f>
        <v/>
      </c>
      <c r="CQ183" s="271" t="str">
        <f ca="true">+IF(OFFSET('Sanitation Data'!$E$29,0,10*ROW('Sanitation Data'!E177))="","",OFFSET('Sanitation Data'!$E$29,0,10*ROW('Sanitation Data'!E177)))</f>
        <v/>
      </c>
      <c r="CR183" s="271" t="str">
        <f ca="true">+IF(OFFSET('Sanitation Data'!$E$30,0,10*ROW('Sanitation Data'!E177))="","",OFFSET('Sanitation Data'!$E$30,0,10*ROW('Sanitation Data'!E177)))</f>
        <v/>
      </c>
      <c r="CS183" s="271" t="str">
        <f ca="true">+IF(OFFSET('Sanitation Data'!$E$31,0,10*ROW('Sanitation Data'!E177))="","",OFFSET('Sanitation Data'!$E$31,0,10*ROW('Sanitation Data'!E177)))</f>
        <v/>
      </c>
      <c r="CT183" s="271" t="str">
        <f ca="true">+IF(OFFSET('Sanitation Data'!$E$32,0,10*ROW('Sanitation Data'!E177))="","",OFFSET('Sanitation Data'!$E$32,0,10*ROW('Sanitation Data'!E177)))</f>
        <v/>
      </c>
      <c r="CU183" s="271" t="str">
        <f ca="true">+IF(OFFSET('Sanitation Data'!$F$28,0,10*ROW('Sanitation Data'!F177))="","",OFFSET('Sanitation Data'!$F$28,0,10*ROW('Sanitation Data'!F177)))</f>
        <v/>
      </c>
      <c r="CV183" s="271" t="str">
        <f ca="true">+IF(OFFSET('Sanitation Data'!$F$29,0,10*ROW('Sanitation Data'!F177))="","",OFFSET('Sanitation Data'!$F$29,0,10*ROW('Sanitation Data'!F177)))</f>
        <v/>
      </c>
      <c r="CW183" s="271" t="str">
        <f ca="true">+IF(OFFSET('Sanitation Data'!$F$30,0,10*ROW('Sanitation Data'!F177))="","",OFFSET('Sanitation Data'!$F$30,0,10*ROW('Sanitation Data'!F177)))</f>
        <v/>
      </c>
      <c r="CX183" s="271" t="str">
        <f ca="true">+IF(OFFSET('Sanitation Data'!$F$31,0,10*ROW('Sanitation Data'!F177))="","",OFFSET('Sanitation Data'!$F$31,0,10*ROW('Sanitation Data'!F177)))</f>
        <v/>
      </c>
      <c r="CY183" s="271" t="str">
        <f ca="true">+IF(OFFSET('Sanitation Data'!$F$32,0,10*ROW('Sanitation Data'!F177))="","",OFFSET('Sanitation Data'!$F$32,0,10*ROW('Sanitation Data'!F177)))</f>
        <v/>
      </c>
      <c r="CZ183" s="271" t="str">
        <f ca="true">+IF(OFFSET('Sanitation Data'!$G$28,0,10*ROW('Sanitation Data'!G177))="","",OFFSET('Sanitation Data'!$G$28,0,10*ROW('Sanitation Data'!G177)))</f>
        <v/>
      </c>
      <c r="DA183" s="271" t="str">
        <f ca="true">+IF(OFFSET('Sanitation Data'!$G$29,0,10*ROW('Sanitation Data'!G177))="","",OFFSET('Sanitation Data'!$G$29,0,10*ROW('Sanitation Data'!G177)))</f>
        <v/>
      </c>
      <c r="DB183" s="271" t="str">
        <f ca="true">+IF(OFFSET('Sanitation Data'!$G$30,0,10*ROW('Sanitation Data'!G177))="","",OFFSET('Sanitation Data'!$G$30,0,10*ROW('Sanitation Data'!G177)))</f>
        <v/>
      </c>
      <c r="DC183" s="271" t="str">
        <f ca="true">+IF(OFFSET('Sanitation Data'!$G$31,0,10*ROW('Sanitation Data'!G177))="","",OFFSET('Sanitation Data'!$G$31,0,10*ROW('Sanitation Data'!G177)))</f>
        <v/>
      </c>
      <c r="DD183" s="271" t="str">
        <f ca="true">+IF(OFFSET('Sanitation Data'!$G$32,0,10*ROW('Sanitation Data'!G177))="","",OFFSET('Sanitation Data'!$G$32,0,10*ROW('Sanitation Data'!G177)))</f>
        <v/>
      </c>
      <c r="DE183" s="271" t="str">
        <f ca="true">+IF(OFFSET('Sanitation Data'!$H$28,0,10*ROW('Sanitation Data'!H177))="","",OFFSET('Sanitation Data'!$H$28,0,10*ROW('Sanitation Data'!H177)))</f>
        <v/>
      </c>
      <c r="DF183" s="271" t="str">
        <f ca="true">+IF(OFFSET('Sanitation Data'!$H$29,0,10*ROW('Sanitation Data'!H177))="","",OFFSET('Sanitation Data'!$H$29,0,10*ROW('Sanitation Data'!H177)))</f>
        <v/>
      </c>
      <c r="DG183" s="271" t="str">
        <f ca="true">+IF(OFFSET('Sanitation Data'!$H$30,0,10*ROW('Sanitation Data'!H177))="","",OFFSET('Sanitation Data'!$H$30,0,10*ROW('Sanitation Data'!H177)))</f>
        <v/>
      </c>
      <c r="DH183" s="271" t="str">
        <f ca="true">+IF(OFFSET('Sanitation Data'!$H$31,0,10*ROW('Sanitation Data'!H177))="","",OFFSET('Sanitation Data'!$H$31,0,10*ROW('Sanitation Data'!H177)))</f>
        <v/>
      </c>
      <c r="DI183" s="271" t="str">
        <f ca="true">+IF(OFFSET('Sanitation Data'!$H$32,0,10*ROW('Sanitation Data'!H177))="","",OFFSET('Sanitation Data'!$H$32,0,10*ROW('Sanitation Data'!H177)))</f>
        <v/>
      </c>
      <c r="DJ183" s="271" t="str">
        <f ca="true">+IF(OFFSET('Sanitation Data'!$I$28,0,10*ROW('Sanitation Data'!I177))="","",OFFSET('Sanitation Data'!$I$28,0,10*ROW('Sanitation Data'!I177)))</f>
        <v/>
      </c>
      <c r="DK183" s="271" t="str">
        <f ca="true">+IF(OFFSET('Sanitation Data'!$I$29,0,10*ROW('Sanitation Data'!I177))="","",OFFSET('Sanitation Data'!$I$29,0,10*ROW('Sanitation Data'!I177)))</f>
        <v/>
      </c>
      <c r="DL183" s="271" t="str">
        <f ca="true">+IF(OFFSET('Sanitation Data'!$I$30,0,10*ROW('Sanitation Data'!I177))="","",OFFSET('Sanitation Data'!$I$30,0,10*ROW('Sanitation Data'!I177)))</f>
        <v/>
      </c>
      <c r="DM183" s="271" t="str">
        <f ca="true">+IF(OFFSET('Sanitation Data'!$I$31,0,10*ROW('Sanitation Data'!I177))="","",OFFSET('Sanitation Data'!$I$31,0,10*ROW('Sanitation Data'!I177)))</f>
        <v/>
      </c>
      <c r="DN183" s="271" t="str">
        <f ca="true">+IF(OFFSET('Sanitation Data'!$I$32,0,10*ROW('Sanitation Data'!I177))="","",OFFSET('Sanitation Data'!$I$32,0,10*ROW('Sanitation Data'!I177)))</f>
        <v/>
      </c>
      <c r="DO183" s="271" t="str">
        <f ca="true">+IF(OFFSET('Hygiene Data'!$D$11,0,10*ROW('Hygiene Data'!D177))="","",OFFSET('Hygiene Data'!$D$11,0,10*ROW('Hygiene Data'!D177)))</f>
        <v/>
      </c>
      <c r="DP183" s="271" t="str">
        <f ca="true">+IF(OFFSET('Hygiene Data'!$D$12,0,10*ROW('Hygiene Data'!D177))="","",OFFSET('Hygiene Data'!$D$12,0,10*ROW('Hygiene Data'!D177)))</f>
        <v/>
      </c>
      <c r="DQ183" s="271" t="str">
        <f ca="true">+IF(OFFSET('Hygiene Data'!$D$13,0,10*ROW('Hygiene Data'!D177))="","",OFFSET('Hygiene Data'!$D$13,0,10*ROW('Hygiene Data'!D177)))</f>
        <v/>
      </c>
      <c r="DR183" s="271" t="str">
        <f ca="true">+IF(OFFSET('Hygiene Data'!$E$11,0,10*ROW('Hygiene Data'!E177))="","",OFFSET('Hygiene Data'!$E$11,0,10*ROW('Hygiene Data'!E177)))</f>
        <v/>
      </c>
      <c r="DS183" s="271" t="str">
        <f ca="true">+IF(OFFSET('Hygiene Data'!$E$12,0,10*ROW('Hygiene Data'!E177))="","",OFFSET('Hygiene Data'!$E$12,0,10*ROW('Hygiene Data'!E177)))</f>
        <v/>
      </c>
      <c r="DT183" s="271" t="str">
        <f ca="true">+IF(OFFSET('Hygiene Data'!$E$13,0,10*ROW('Hygiene Data'!E177))="","",OFFSET('Hygiene Data'!$E$13,0,10*ROW('Hygiene Data'!E177)))</f>
        <v/>
      </c>
      <c r="DU183" s="271" t="str">
        <f ca="true">+IF(OFFSET('Hygiene Data'!$F$11,0,10*ROW('Hygiene Data'!F177))="","",OFFSET('Hygiene Data'!$F$11,0,10*ROW('Hygiene Data'!F177)))</f>
        <v/>
      </c>
      <c r="DV183" s="271" t="str">
        <f ca="true">+IF(OFFSET('Hygiene Data'!$F$12,0,10*ROW('Hygiene Data'!F177))="","",OFFSET('Hygiene Data'!$F$12,0,10*ROW('Hygiene Data'!F177)))</f>
        <v/>
      </c>
      <c r="DW183" s="271" t="str">
        <f ca="true">+IF(OFFSET('Hygiene Data'!$F$13,0,10*ROW('Hygiene Data'!F177))="","",OFFSET('Hygiene Data'!$F$13,0,10*ROW('Hygiene Data'!F177)))</f>
        <v/>
      </c>
      <c r="DX183" s="271" t="str">
        <f ca="true">+IF(OFFSET('Hygiene Data'!$G$11,0,10*ROW('Hygiene Data'!G177))="","",OFFSET('Hygiene Data'!$G$11,0,10*ROW('Hygiene Data'!G177)))</f>
        <v/>
      </c>
      <c r="DY183" s="271" t="str">
        <f ca="true">+IF(OFFSET('Hygiene Data'!$G$12,0,10*ROW('Hygiene Data'!G177))="","",OFFSET('Hygiene Data'!$G$12,0,10*ROW('Hygiene Data'!G177)))</f>
        <v/>
      </c>
      <c r="DZ183" s="271" t="str">
        <f ca="true">+IF(OFFSET('Hygiene Data'!$G$13,0,10*ROW('Hygiene Data'!G177))="","",OFFSET('Hygiene Data'!$G$13,0,10*ROW('Hygiene Data'!G177)))</f>
        <v/>
      </c>
      <c r="EA183" s="271" t="str">
        <f ca="true">+IF(OFFSET('Hygiene Data'!$H$11,0,10*ROW('Hygiene Data'!H177))="","",OFFSET('Hygiene Data'!$H$11,0,10*ROW('Hygiene Data'!H177)))</f>
        <v/>
      </c>
      <c r="EB183" s="271" t="str">
        <f ca="true">+IF(OFFSET('Hygiene Data'!$H$12,0,10*ROW('Hygiene Data'!H177))="","",OFFSET('Hygiene Data'!$H$12,0,10*ROW('Hygiene Data'!H177)))</f>
        <v/>
      </c>
      <c r="EC183" s="271" t="str">
        <f ca="true">+IF(OFFSET('Hygiene Data'!$H$13,0,10*ROW('Hygiene Data'!H177))="","",OFFSET('Hygiene Data'!$H$13,0,10*ROW('Hygiene Data'!H177)))</f>
        <v/>
      </c>
      <c r="ED183" s="271" t="str">
        <f ca="true">+IF(OFFSET('Hygiene Data'!$I$11,0,10*ROW('Hygiene Data'!I177))="","",OFFSET('Hygiene Data'!$I$11,0,10*ROW('Hygiene Data'!I177)))</f>
        <v/>
      </c>
      <c r="EE183" s="271" t="str">
        <f ca="true">+IF(OFFSET('Hygiene Data'!$I$12,0,10*ROW('Hygiene Data'!I177))="","",OFFSET('Hygiene Data'!$I$12,0,10*ROW('Hygiene Data'!I177)))</f>
        <v/>
      </c>
      <c r="EF183" s="271"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27"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1"/>
      <c r="BS184" s="271" t="str">
        <f ca="true">+IF(OFFSET('Water Data'!$D$27,0,10*ROW('Water Data'!D178))="","",OFFSET('Water Data'!$D$27,0,10*ROW('Water Data'!D178)))</f>
        <v/>
      </c>
      <c r="BT184" s="271" t="str">
        <f ca="true">+IF(OFFSET('Water Data'!$D$28,0,10*ROW('Water Data'!D178))="","",OFFSET('Water Data'!$D$28,0,10*ROW('Water Data'!D178)))</f>
        <v/>
      </c>
      <c r="BU184" s="271" t="str">
        <f ca="true">+IF(OFFSET('Water Data'!$D$29,0,10*ROW('Water Data'!D178))="","",OFFSET('Water Data'!$D$29,0,10*ROW('Water Data'!D178)))</f>
        <v/>
      </c>
      <c r="BV184" s="271" t="str">
        <f ca="true">+IF(OFFSET('Water Data'!$E$27,0,10*ROW('Water Data'!E178))="","",OFFSET('Water Data'!$E$27,0,10*ROW('Water Data'!E178)))</f>
        <v/>
      </c>
      <c r="BW184" s="271" t="str">
        <f ca="true">+IF(OFFSET('Water Data'!$E$28,0,10*ROW('Water Data'!E178))="","",OFFSET('Water Data'!$E$28,0,10*ROW('Water Data'!E178)))</f>
        <v/>
      </c>
      <c r="BX184" s="271" t="str">
        <f ca="true">+IF(OFFSET('Water Data'!$E$29,0,10*ROW('Water Data'!E178))="","",OFFSET('Water Data'!$E$29,0,10*ROW('Water Data'!E178)))</f>
        <v/>
      </c>
      <c r="BY184" s="271" t="str">
        <f ca="true">+IF(OFFSET('Water Data'!$F$27,0,10*ROW('Water Data'!F178))="","",OFFSET('Water Data'!$F$27,0,10*ROW('Water Data'!F178)))</f>
        <v/>
      </c>
      <c r="BZ184" s="271" t="str">
        <f ca="true">+IF(OFFSET('Water Data'!$F$28,0,10*ROW('Water Data'!F178))="","",OFFSET('Water Data'!$F$28,0,10*ROW('Water Data'!F178)))</f>
        <v/>
      </c>
      <c r="CA184" s="271" t="str">
        <f ca="true">+IF(OFFSET('Water Data'!$F$29,0,10*ROW('Water Data'!F178))="","",OFFSET('Water Data'!$F$29,0,10*ROW('Water Data'!F178)))</f>
        <v/>
      </c>
      <c r="CB184" s="271" t="str">
        <f ca="true">+IF(OFFSET('Water Data'!$G$27,0,10*ROW('Water Data'!G178))="","",OFFSET('Water Data'!$G$27,0,10*ROW('Water Data'!G178)))</f>
        <v/>
      </c>
      <c r="CC184" s="271" t="str">
        <f ca="true">+IF(OFFSET('Water Data'!$G$28,0,10*ROW('Water Data'!G178))="","",OFFSET('Water Data'!$G$28,0,10*ROW('Water Data'!G178)))</f>
        <v/>
      </c>
      <c r="CD184" s="271" t="str">
        <f ca="true">+IF(OFFSET('Water Data'!$G$29,0,10*ROW('Water Data'!G178))="","",OFFSET('Water Data'!$G$29,0,10*ROW('Water Data'!G178)))</f>
        <v/>
      </c>
      <c r="CE184" s="271" t="str">
        <f ca="true">+IF(OFFSET('Water Data'!$H$27,0,10*ROW('Water Data'!H178))="","",OFFSET('Water Data'!$H$27,0,10*ROW('Water Data'!H178)))</f>
        <v/>
      </c>
      <c r="CF184" s="271" t="str">
        <f ca="true">+IF(OFFSET('Water Data'!$H$28,0,10*ROW('Water Data'!H178))="","",OFFSET('Water Data'!$H$28,0,10*ROW('Water Data'!H178)))</f>
        <v/>
      </c>
      <c r="CG184" s="271" t="str">
        <f ca="true">+IF(OFFSET('Water Data'!$H$29,0,10*ROW('Water Data'!H178))="","",OFFSET('Water Data'!$H$29,0,10*ROW('Water Data'!H178)))</f>
        <v/>
      </c>
      <c r="CH184" s="271" t="str">
        <f ca="true">+IF(OFFSET('Water Data'!$I$27,0,10*ROW('Water Data'!I178))="","",OFFSET('Water Data'!$I$27,0,10*ROW('Water Data'!I178)))</f>
        <v/>
      </c>
      <c r="CI184" s="271" t="str">
        <f ca="true">+IF(OFFSET('Water Data'!$I$28,0,10*ROW('Water Data'!I178))="","",OFFSET('Water Data'!$I$28,0,10*ROW('Water Data'!I178)))</f>
        <v/>
      </c>
      <c r="CJ184" s="271" t="str">
        <f ca="true">+IF(OFFSET('Water Data'!$I$29,0,10*ROW('Water Data'!I178))="","",OFFSET('Water Data'!$I$29,0,10*ROW('Water Data'!I178)))</f>
        <v/>
      </c>
      <c r="CK184" s="271" t="str">
        <f ca="true">+IF(OFFSET('Sanitation Data'!$D$28,0,10*ROW('Sanitation Data'!D178))="","",OFFSET('Sanitation Data'!$D$28,0,10*ROW('Sanitation Data'!D178)))</f>
        <v/>
      </c>
      <c r="CL184" s="271" t="str">
        <f ca="true">+IF(OFFSET('Sanitation Data'!$D$29,0,10*ROW('Sanitation Data'!D178))="","",OFFSET('Sanitation Data'!$D$29,0,10*ROW('Sanitation Data'!D178)))</f>
        <v/>
      </c>
      <c r="CM184" s="271" t="str">
        <f ca="true">+IF(OFFSET('Sanitation Data'!$D$30,0,10*ROW('Sanitation Data'!D178))="","",OFFSET('Sanitation Data'!$D$30,0,10*ROW('Sanitation Data'!D178)))</f>
        <v/>
      </c>
      <c r="CN184" s="271" t="str">
        <f ca="true">+IF(OFFSET('Sanitation Data'!$D$31,0,10*ROW('Sanitation Data'!D178))="","",OFFSET('Sanitation Data'!$D$31,0,10*ROW('Sanitation Data'!D178)))</f>
        <v/>
      </c>
      <c r="CO184" s="271" t="str">
        <f ca="true">+IF(OFFSET('Sanitation Data'!$D$32,0,10*ROW('Sanitation Data'!D178))="","",OFFSET('Sanitation Data'!$D$32,0,10*ROW('Sanitation Data'!D178)))</f>
        <v/>
      </c>
      <c r="CP184" s="271" t="str">
        <f ca="true">+IF(OFFSET('Sanitation Data'!$E$28,0,10*ROW('Sanitation Data'!E178))="","",OFFSET('Sanitation Data'!$E$28,0,10*ROW('Sanitation Data'!E178)))</f>
        <v/>
      </c>
      <c r="CQ184" s="271" t="str">
        <f ca="true">+IF(OFFSET('Sanitation Data'!$E$29,0,10*ROW('Sanitation Data'!E178))="","",OFFSET('Sanitation Data'!$E$29,0,10*ROW('Sanitation Data'!E178)))</f>
        <v/>
      </c>
      <c r="CR184" s="271" t="str">
        <f ca="true">+IF(OFFSET('Sanitation Data'!$E$30,0,10*ROW('Sanitation Data'!E178))="","",OFFSET('Sanitation Data'!$E$30,0,10*ROW('Sanitation Data'!E178)))</f>
        <v/>
      </c>
      <c r="CS184" s="271" t="str">
        <f ca="true">+IF(OFFSET('Sanitation Data'!$E$31,0,10*ROW('Sanitation Data'!E178))="","",OFFSET('Sanitation Data'!$E$31,0,10*ROW('Sanitation Data'!E178)))</f>
        <v/>
      </c>
      <c r="CT184" s="271" t="str">
        <f ca="true">+IF(OFFSET('Sanitation Data'!$E$32,0,10*ROW('Sanitation Data'!E178))="","",OFFSET('Sanitation Data'!$E$32,0,10*ROW('Sanitation Data'!E178)))</f>
        <v/>
      </c>
      <c r="CU184" s="271" t="str">
        <f ca="true">+IF(OFFSET('Sanitation Data'!$F$28,0,10*ROW('Sanitation Data'!F178))="","",OFFSET('Sanitation Data'!$F$28,0,10*ROW('Sanitation Data'!F178)))</f>
        <v/>
      </c>
      <c r="CV184" s="271" t="str">
        <f ca="true">+IF(OFFSET('Sanitation Data'!$F$29,0,10*ROW('Sanitation Data'!F178))="","",OFFSET('Sanitation Data'!$F$29,0,10*ROW('Sanitation Data'!F178)))</f>
        <v/>
      </c>
      <c r="CW184" s="271" t="str">
        <f ca="true">+IF(OFFSET('Sanitation Data'!$F$30,0,10*ROW('Sanitation Data'!F178))="","",OFFSET('Sanitation Data'!$F$30,0,10*ROW('Sanitation Data'!F178)))</f>
        <v/>
      </c>
      <c r="CX184" s="271" t="str">
        <f ca="true">+IF(OFFSET('Sanitation Data'!$F$31,0,10*ROW('Sanitation Data'!F178))="","",OFFSET('Sanitation Data'!$F$31,0,10*ROW('Sanitation Data'!F178)))</f>
        <v/>
      </c>
      <c r="CY184" s="271" t="str">
        <f ca="true">+IF(OFFSET('Sanitation Data'!$F$32,0,10*ROW('Sanitation Data'!F178))="","",OFFSET('Sanitation Data'!$F$32,0,10*ROW('Sanitation Data'!F178)))</f>
        <v/>
      </c>
      <c r="CZ184" s="271" t="str">
        <f ca="true">+IF(OFFSET('Sanitation Data'!$G$28,0,10*ROW('Sanitation Data'!G178))="","",OFFSET('Sanitation Data'!$G$28,0,10*ROW('Sanitation Data'!G178)))</f>
        <v/>
      </c>
      <c r="DA184" s="271" t="str">
        <f ca="true">+IF(OFFSET('Sanitation Data'!$G$29,0,10*ROW('Sanitation Data'!G178))="","",OFFSET('Sanitation Data'!$G$29,0,10*ROW('Sanitation Data'!G178)))</f>
        <v/>
      </c>
      <c r="DB184" s="271" t="str">
        <f ca="true">+IF(OFFSET('Sanitation Data'!$G$30,0,10*ROW('Sanitation Data'!G178))="","",OFFSET('Sanitation Data'!$G$30,0,10*ROW('Sanitation Data'!G178)))</f>
        <v/>
      </c>
      <c r="DC184" s="271" t="str">
        <f ca="true">+IF(OFFSET('Sanitation Data'!$G$31,0,10*ROW('Sanitation Data'!G178))="","",OFFSET('Sanitation Data'!$G$31,0,10*ROW('Sanitation Data'!G178)))</f>
        <v/>
      </c>
      <c r="DD184" s="271" t="str">
        <f ca="true">+IF(OFFSET('Sanitation Data'!$G$32,0,10*ROW('Sanitation Data'!G178))="","",OFFSET('Sanitation Data'!$G$32,0,10*ROW('Sanitation Data'!G178)))</f>
        <v/>
      </c>
      <c r="DE184" s="271" t="str">
        <f ca="true">+IF(OFFSET('Sanitation Data'!$H$28,0,10*ROW('Sanitation Data'!H178))="","",OFFSET('Sanitation Data'!$H$28,0,10*ROW('Sanitation Data'!H178)))</f>
        <v/>
      </c>
      <c r="DF184" s="271" t="str">
        <f ca="true">+IF(OFFSET('Sanitation Data'!$H$29,0,10*ROW('Sanitation Data'!H178))="","",OFFSET('Sanitation Data'!$H$29,0,10*ROW('Sanitation Data'!H178)))</f>
        <v/>
      </c>
      <c r="DG184" s="271" t="str">
        <f ca="true">+IF(OFFSET('Sanitation Data'!$H$30,0,10*ROW('Sanitation Data'!H178))="","",OFFSET('Sanitation Data'!$H$30,0,10*ROW('Sanitation Data'!H178)))</f>
        <v/>
      </c>
      <c r="DH184" s="271" t="str">
        <f ca="true">+IF(OFFSET('Sanitation Data'!$H$31,0,10*ROW('Sanitation Data'!H178))="","",OFFSET('Sanitation Data'!$H$31,0,10*ROW('Sanitation Data'!H178)))</f>
        <v/>
      </c>
      <c r="DI184" s="271" t="str">
        <f ca="true">+IF(OFFSET('Sanitation Data'!$H$32,0,10*ROW('Sanitation Data'!H178))="","",OFFSET('Sanitation Data'!$H$32,0,10*ROW('Sanitation Data'!H178)))</f>
        <v/>
      </c>
      <c r="DJ184" s="271" t="str">
        <f ca="true">+IF(OFFSET('Sanitation Data'!$I$28,0,10*ROW('Sanitation Data'!I178))="","",OFFSET('Sanitation Data'!$I$28,0,10*ROW('Sanitation Data'!I178)))</f>
        <v/>
      </c>
      <c r="DK184" s="271" t="str">
        <f ca="true">+IF(OFFSET('Sanitation Data'!$I$29,0,10*ROW('Sanitation Data'!I178))="","",OFFSET('Sanitation Data'!$I$29,0,10*ROW('Sanitation Data'!I178)))</f>
        <v/>
      </c>
      <c r="DL184" s="271" t="str">
        <f ca="true">+IF(OFFSET('Sanitation Data'!$I$30,0,10*ROW('Sanitation Data'!I178))="","",OFFSET('Sanitation Data'!$I$30,0,10*ROW('Sanitation Data'!I178)))</f>
        <v/>
      </c>
      <c r="DM184" s="271" t="str">
        <f ca="true">+IF(OFFSET('Sanitation Data'!$I$31,0,10*ROW('Sanitation Data'!I178))="","",OFFSET('Sanitation Data'!$I$31,0,10*ROW('Sanitation Data'!I178)))</f>
        <v/>
      </c>
      <c r="DN184" s="271" t="str">
        <f ca="true">+IF(OFFSET('Sanitation Data'!$I$32,0,10*ROW('Sanitation Data'!I178))="","",OFFSET('Sanitation Data'!$I$32,0,10*ROW('Sanitation Data'!I178)))</f>
        <v/>
      </c>
      <c r="DO184" s="271" t="str">
        <f ca="true">+IF(OFFSET('Hygiene Data'!$D$11,0,10*ROW('Hygiene Data'!D178))="","",OFFSET('Hygiene Data'!$D$11,0,10*ROW('Hygiene Data'!D178)))</f>
        <v/>
      </c>
      <c r="DP184" s="271" t="str">
        <f ca="true">+IF(OFFSET('Hygiene Data'!$D$12,0,10*ROW('Hygiene Data'!D178))="","",OFFSET('Hygiene Data'!$D$12,0,10*ROW('Hygiene Data'!D178)))</f>
        <v/>
      </c>
      <c r="DQ184" s="271" t="str">
        <f ca="true">+IF(OFFSET('Hygiene Data'!$D$13,0,10*ROW('Hygiene Data'!D178))="","",OFFSET('Hygiene Data'!$D$13,0,10*ROW('Hygiene Data'!D178)))</f>
        <v/>
      </c>
      <c r="DR184" s="271" t="str">
        <f ca="true">+IF(OFFSET('Hygiene Data'!$E$11,0,10*ROW('Hygiene Data'!E178))="","",OFFSET('Hygiene Data'!$E$11,0,10*ROW('Hygiene Data'!E178)))</f>
        <v/>
      </c>
      <c r="DS184" s="271" t="str">
        <f ca="true">+IF(OFFSET('Hygiene Data'!$E$12,0,10*ROW('Hygiene Data'!E178))="","",OFFSET('Hygiene Data'!$E$12,0,10*ROW('Hygiene Data'!E178)))</f>
        <v/>
      </c>
      <c r="DT184" s="271" t="str">
        <f ca="true">+IF(OFFSET('Hygiene Data'!$E$13,0,10*ROW('Hygiene Data'!E178))="","",OFFSET('Hygiene Data'!$E$13,0,10*ROW('Hygiene Data'!E178)))</f>
        <v/>
      </c>
      <c r="DU184" s="271" t="str">
        <f ca="true">+IF(OFFSET('Hygiene Data'!$F$11,0,10*ROW('Hygiene Data'!F178))="","",OFFSET('Hygiene Data'!$F$11,0,10*ROW('Hygiene Data'!F178)))</f>
        <v/>
      </c>
      <c r="DV184" s="271" t="str">
        <f ca="true">+IF(OFFSET('Hygiene Data'!$F$12,0,10*ROW('Hygiene Data'!F178))="","",OFFSET('Hygiene Data'!$F$12,0,10*ROW('Hygiene Data'!F178)))</f>
        <v/>
      </c>
      <c r="DW184" s="271" t="str">
        <f ca="true">+IF(OFFSET('Hygiene Data'!$F$13,0,10*ROW('Hygiene Data'!F178))="","",OFFSET('Hygiene Data'!$F$13,0,10*ROW('Hygiene Data'!F178)))</f>
        <v/>
      </c>
      <c r="DX184" s="271" t="str">
        <f ca="true">+IF(OFFSET('Hygiene Data'!$G$11,0,10*ROW('Hygiene Data'!G178))="","",OFFSET('Hygiene Data'!$G$11,0,10*ROW('Hygiene Data'!G178)))</f>
        <v/>
      </c>
      <c r="DY184" s="271" t="str">
        <f ca="true">+IF(OFFSET('Hygiene Data'!$G$12,0,10*ROW('Hygiene Data'!G178))="","",OFFSET('Hygiene Data'!$G$12,0,10*ROW('Hygiene Data'!G178)))</f>
        <v/>
      </c>
      <c r="DZ184" s="271" t="str">
        <f ca="true">+IF(OFFSET('Hygiene Data'!$G$13,0,10*ROW('Hygiene Data'!G178))="","",OFFSET('Hygiene Data'!$G$13,0,10*ROW('Hygiene Data'!G178)))</f>
        <v/>
      </c>
      <c r="EA184" s="271" t="str">
        <f ca="true">+IF(OFFSET('Hygiene Data'!$H$11,0,10*ROW('Hygiene Data'!H178))="","",OFFSET('Hygiene Data'!$H$11,0,10*ROW('Hygiene Data'!H178)))</f>
        <v/>
      </c>
      <c r="EB184" s="271" t="str">
        <f ca="true">+IF(OFFSET('Hygiene Data'!$H$12,0,10*ROW('Hygiene Data'!H178))="","",OFFSET('Hygiene Data'!$H$12,0,10*ROW('Hygiene Data'!H178)))</f>
        <v/>
      </c>
      <c r="EC184" s="271" t="str">
        <f ca="true">+IF(OFFSET('Hygiene Data'!$H$13,0,10*ROW('Hygiene Data'!H178))="","",OFFSET('Hygiene Data'!$H$13,0,10*ROW('Hygiene Data'!H178)))</f>
        <v/>
      </c>
      <c r="ED184" s="271" t="str">
        <f ca="true">+IF(OFFSET('Hygiene Data'!$I$11,0,10*ROW('Hygiene Data'!I178))="","",OFFSET('Hygiene Data'!$I$11,0,10*ROW('Hygiene Data'!I178)))</f>
        <v/>
      </c>
      <c r="EE184" s="271" t="str">
        <f ca="true">+IF(OFFSET('Hygiene Data'!$I$12,0,10*ROW('Hygiene Data'!I178))="","",OFFSET('Hygiene Data'!$I$12,0,10*ROW('Hygiene Data'!I178)))</f>
        <v/>
      </c>
      <c r="EF184" s="271"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27"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1"/>
      <c r="BS185" s="271" t="str">
        <f ca="true">+IF(OFFSET('Water Data'!$D$27,0,10*ROW('Water Data'!D179))="","",OFFSET('Water Data'!$D$27,0,10*ROW('Water Data'!D179)))</f>
        <v/>
      </c>
      <c r="BT185" s="271" t="str">
        <f ca="true">+IF(OFFSET('Water Data'!$D$28,0,10*ROW('Water Data'!D179))="","",OFFSET('Water Data'!$D$28,0,10*ROW('Water Data'!D179)))</f>
        <v/>
      </c>
      <c r="BU185" s="271" t="str">
        <f ca="true">+IF(OFFSET('Water Data'!$D$29,0,10*ROW('Water Data'!D179))="","",OFFSET('Water Data'!$D$29,0,10*ROW('Water Data'!D179)))</f>
        <v/>
      </c>
      <c r="BV185" s="271" t="str">
        <f ca="true">+IF(OFFSET('Water Data'!$E$27,0,10*ROW('Water Data'!E179))="","",OFFSET('Water Data'!$E$27,0,10*ROW('Water Data'!E179)))</f>
        <v/>
      </c>
      <c r="BW185" s="271" t="str">
        <f ca="true">+IF(OFFSET('Water Data'!$E$28,0,10*ROW('Water Data'!E179))="","",OFFSET('Water Data'!$E$28,0,10*ROW('Water Data'!E179)))</f>
        <v/>
      </c>
      <c r="BX185" s="271" t="str">
        <f ca="true">+IF(OFFSET('Water Data'!$E$29,0,10*ROW('Water Data'!E179))="","",OFFSET('Water Data'!$E$29,0,10*ROW('Water Data'!E179)))</f>
        <v/>
      </c>
      <c r="BY185" s="271" t="str">
        <f ca="true">+IF(OFFSET('Water Data'!$F$27,0,10*ROW('Water Data'!F179))="","",OFFSET('Water Data'!$F$27,0,10*ROW('Water Data'!F179)))</f>
        <v/>
      </c>
      <c r="BZ185" s="271" t="str">
        <f ca="true">+IF(OFFSET('Water Data'!$F$28,0,10*ROW('Water Data'!F179))="","",OFFSET('Water Data'!$F$28,0,10*ROW('Water Data'!F179)))</f>
        <v/>
      </c>
      <c r="CA185" s="271" t="str">
        <f ca="true">+IF(OFFSET('Water Data'!$F$29,0,10*ROW('Water Data'!F179))="","",OFFSET('Water Data'!$F$29,0,10*ROW('Water Data'!F179)))</f>
        <v/>
      </c>
      <c r="CB185" s="271" t="str">
        <f ca="true">+IF(OFFSET('Water Data'!$G$27,0,10*ROW('Water Data'!G179))="","",OFFSET('Water Data'!$G$27,0,10*ROW('Water Data'!G179)))</f>
        <v/>
      </c>
      <c r="CC185" s="271" t="str">
        <f ca="true">+IF(OFFSET('Water Data'!$G$28,0,10*ROW('Water Data'!G179))="","",OFFSET('Water Data'!$G$28,0,10*ROW('Water Data'!G179)))</f>
        <v/>
      </c>
      <c r="CD185" s="271" t="str">
        <f ca="true">+IF(OFFSET('Water Data'!$G$29,0,10*ROW('Water Data'!G179))="","",OFFSET('Water Data'!$G$29,0,10*ROW('Water Data'!G179)))</f>
        <v/>
      </c>
      <c r="CE185" s="271" t="str">
        <f ca="true">+IF(OFFSET('Water Data'!$H$27,0,10*ROW('Water Data'!H179))="","",OFFSET('Water Data'!$H$27,0,10*ROW('Water Data'!H179)))</f>
        <v/>
      </c>
      <c r="CF185" s="271" t="str">
        <f ca="true">+IF(OFFSET('Water Data'!$H$28,0,10*ROW('Water Data'!H179))="","",OFFSET('Water Data'!$H$28,0,10*ROW('Water Data'!H179)))</f>
        <v/>
      </c>
      <c r="CG185" s="271" t="str">
        <f ca="true">+IF(OFFSET('Water Data'!$H$29,0,10*ROW('Water Data'!H179))="","",OFFSET('Water Data'!$H$29,0,10*ROW('Water Data'!H179)))</f>
        <v/>
      </c>
      <c r="CH185" s="271" t="str">
        <f ca="true">+IF(OFFSET('Water Data'!$I$27,0,10*ROW('Water Data'!I179))="","",OFFSET('Water Data'!$I$27,0,10*ROW('Water Data'!I179)))</f>
        <v/>
      </c>
      <c r="CI185" s="271" t="str">
        <f ca="true">+IF(OFFSET('Water Data'!$I$28,0,10*ROW('Water Data'!I179))="","",OFFSET('Water Data'!$I$28,0,10*ROW('Water Data'!I179)))</f>
        <v/>
      </c>
      <c r="CJ185" s="271" t="str">
        <f ca="true">+IF(OFFSET('Water Data'!$I$29,0,10*ROW('Water Data'!I179))="","",OFFSET('Water Data'!$I$29,0,10*ROW('Water Data'!I179)))</f>
        <v/>
      </c>
      <c r="CK185" s="271" t="str">
        <f ca="true">+IF(OFFSET('Sanitation Data'!$D$28,0,10*ROW('Sanitation Data'!D179))="","",OFFSET('Sanitation Data'!$D$28,0,10*ROW('Sanitation Data'!D179)))</f>
        <v/>
      </c>
      <c r="CL185" s="271" t="str">
        <f ca="true">+IF(OFFSET('Sanitation Data'!$D$29,0,10*ROW('Sanitation Data'!D179))="","",OFFSET('Sanitation Data'!$D$29,0,10*ROW('Sanitation Data'!D179)))</f>
        <v/>
      </c>
      <c r="CM185" s="271" t="str">
        <f ca="true">+IF(OFFSET('Sanitation Data'!$D$30,0,10*ROW('Sanitation Data'!D179))="","",OFFSET('Sanitation Data'!$D$30,0,10*ROW('Sanitation Data'!D179)))</f>
        <v/>
      </c>
      <c r="CN185" s="271" t="str">
        <f ca="true">+IF(OFFSET('Sanitation Data'!$D$31,0,10*ROW('Sanitation Data'!D179))="","",OFFSET('Sanitation Data'!$D$31,0,10*ROW('Sanitation Data'!D179)))</f>
        <v/>
      </c>
      <c r="CO185" s="271" t="str">
        <f ca="true">+IF(OFFSET('Sanitation Data'!$D$32,0,10*ROW('Sanitation Data'!D179))="","",OFFSET('Sanitation Data'!$D$32,0,10*ROW('Sanitation Data'!D179)))</f>
        <v/>
      </c>
      <c r="CP185" s="271" t="str">
        <f ca="true">+IF(OFFSET('Sanitation Data'!$E$28,0,10*ROW('Sanitation Data'!E179))="","",OFFSET('Sanitation Data'!$E$28,0,10*ROW('Sanitation Data'!E179)))</f>
        <v/>
      </c>
      <c r="CQ185" s="271" t="str">
        <f ca="true">+IF(OFFSET('Sanitation Data'!$E$29,0,10*ROW('Sanitation Data'!E179))="","",OFFSET('Sanitation Data'!$E$29,0,10*ROW('Sanitation Data'!E179)))</f>
        <v/>
      </c>
      <c r="CR185" s="271" t="str">
        <f ca="true">+IF(OFFSET('Sanitation Data'!$E$30,0,10*ROW('Sanitation Data'!E179))="","",OFFSET('Sanitation Data'!$E$30,0,10*ROW('Sanitation Data'!E179)))</f>
        <v/>
      </c>
      <c r="CS185" s="271" t="str">
        <f ca="true">+IF(OFFSET('Sanitation Data'!$E$31,0,10*ROW('Sanitation Data'!E179))="","",OFFSET('Sanitation Data'!$E$31,0,10*ROW('Sanitation Data'!E179)))</f>
        <v/>
      </c>
      <c r="CT185" s="271" t="str">
        <f ca="true">+IF(OFFSET('Sanitation Data'!$E$32,0,10*ROW('Sanitation Data'!E179))="","",OFFSET('Sanitation Data'!$E$32,0,10*ROW('Sanitation Data'!E179)))</f>
        <v/>
      </c>
      <c r="CU185" s="271" t="str">
        <f ca="true">+IF(OFFSET('Sanitation Data'!$F$28,0,10*ROW('Sanitation Data'!F179))="","",OFFSET('Sanitation Data'!$F$28,0,10*ROW('Sanitation Data'!F179)))</f>
        <v/>
      </c>
      <c r="CV185" s="271" t="str">
        <f ca="true">+IF(OFFSET('Sanitation Data'!$F$29,0,10*ROW('Sanitation Data'!F179))="","",OFFSET('Sanitation Data'!$F$29,0,10*ROW('Sanitation Data'!F179)))</f>
        <v/>
      </c>
      <c r="CW185" s="271" t="str">
        <f ca="true">+IF(OFFSET('Sanitation Data'!$F$30,0,10*ROW('Sanitation Data'!F179))="","",OFFSET('Sanitation Data'!$F$30,0,10*ROW('Sanitation Data'!F179)))</f>
        <v/>
      </c>
      <c r="CX185" s="271" t="str">
        <f ca="true">+IF(OFFSET('Sanitation Data'!$F$31,0,10*ROW('Sanitation Data'!F179))="","",OFFSET('Sanitation Data'!$F$31,0,10*ROW('Sanitation Data'!F179)))</f>
        <v/>
      </c>
      <c r="CY185" s="271" t="str">
        <f ca="true">+IF(OFFSET('Sanitation Data'!$F$32,0,10*ROW('Sanitation Data'!F179))="","",OFFSET('Sanitation Data'!$F$32,0,10*ROW('Sanitation Data'!F179)))</f>
        <v/>
      </c>
      <c r="CZ185" s="271" t="str">
        <f ca="true">+IF(OFFSET('Sanitation Data'!$G$28,0,10*ROW('Sanitation Data'!G179))="","",OFFSET('Sanitation Data'!$G$28,0,10*ROW('Sanitation Data'!G179)))</f>
        <v/>
      </c>
      <c r="DA185" s="271" t="str">
        <f ca="true">+IF(OFFSET('Sanitation Data'!$G$29,0,10*ROW('Sanitation Data'!G179))="","",OFFSET('Sanitation Data'!$G$29,0,10*ROW('Sanitation Data'!G179)))</f>
        <v/>
      </c>
      <c r="DB185" s="271" t="str">
        <f ca="true">+IF(OFFSET('Sanitation Data'!$G$30,0,10*ROW('Sanitation Data'!G179))="","",OFFSET('Sanitation Data'!$G$30,0,10*ROW('Sanitation Data'!G179)))</f>
        <v/>
      </c>
      <c r="DC185" s="271" t="str">
        <f ca="true">+IF(OFFSET('Sanitation Data'!$G$31,0,10*ROW('Sanitation Data'!G179))="","",OFFSET('Sanitation Data'!$G$31,0,10*ROW('Sanitation Data'!G179)))</f>
        <v/>
      </c>
      <c r="DD185" s="271" t="str">
        <f ca="true">+IF(OFFSET('Sanitation Data'!$G$32,0,10*ROW('Sanitation Data'!G179))="","",OFFSET('Sanitation Data'!$G$32,0,10*ROW('Sanitation Data'!G179)))</f>
        <v/>
      </c>
      <c r="DE185" s="271" t="str">
        <f ca="true">+IF(OFFSET('Sanitation Data'!$H$28,0,10*ROW('Sanitation Data'!H179))="","",OFFSET('Sanitation Data'!$H$28,0,10*ROW('Sanitation Data'!H179)))</f>
        <v/>
      </c>
      <c r="DF185" s="271" t="str">
        <f ca="true">+IF(OFFSET('Sanitation Data'!$H$29,0,10*ROW('Sanitation Data'!H179))="","",OFFSET('Sanitation Data'!$H$29,0,10*ROW('Sanitation Data'!H179)))</f>
        <v/>
      </c>
      <c r="DG185" s="271" t="str">
        <f ca="true">+IF(OFFSET('Sanitation Data'!$H$30,0,10*ROW('Sanitation Data'!H179))="","",OFFSET('Sanitation Data'!$H$30,0,10*ROW('Sanitation Data'!H179)))</f>
        <v/>
      </c>
      <c r="DH185" s="271" t="str">
        <f ca="true">+IF(OFFSET('Sanitation Data'!$H$31,0,10*ROW('Sanitation Data'!H179))="","",OFFSET('Sanitation Data'!$H$31,0,10*ROW('Sanitation Data'!H179)))</f>
        <v/>
      </c>
      <c r="DI185" s="271" t="str">
        <f ca="true">+IF(OFFSET('Sanitation Data'!$H$32,0,10*ROW('Sanitation Data'!H179))="","",OFFSET('Sanitation Data'!$H$32,0,10*ROW('Sanitation Data'!H179)))</f>
        <v/>
      </c>
      <c r="DJ185" s="271" t="str">
        <f ca="true">+IF(OFFSET('Sanitation Data'!$I$28,0,10*ROW('Sanitation Data'!I179))="","",OFFSET('Sanitation Data'!$I$28,0,10*ROW('Sanitation Data'!I179)))</f>
        <v/>
      </c>
      <c r="DK185" s="271" t="str">
        <f ca="true">+IF(OFFSET('Sanitation Data'!$I$29,0,10*ROW('Sanitation Data'!I179))="","",OFFSET('Sanitation Data'!$I$29,0,10*ROW('Sanitation Data'!I179)))</f>
        <v/>
      </c>
      <c r="DL185" s="271" t="str">
        <f ca="true">+IF(OFFSET('Sanitation Data'!$I$30,0,10*ROW('Sanitation Data'!I179))="","",OFFSET('Sanitation Data'!$I$30,0,10*ROW('Sanitation Data'!I179)))</f>
        <v/>
      </c>
      <c r="DM185" s="271" t="str">
        <f ca="true">+IF(OFFSET('Sanitation Data'!$I$31,0,10*ROW('Sanitation Data'!I179))="","",OFFSET('Sanitation Data'!$I$31,0,10*ROW('Sanitation Data'!I179)))</f>
        <v/>
      </c>
      <c r="DN185" s="271" t="str">
        <f ca="true">+IF(OFFSET('Sanitation Data'!$I$32,0,10*ROW('Sanitation Data'!I179))="","",OFFSET('Sanitation Data'!$I$32,0,10*ROW('Sanitation Data'!I179)))</f>
        <v/>
      </c>
      <c r="DO185" s="271" t="str">
        <f ca="true">+IF(OFFSET('Hygiene Data'!$D$11,0,10*ROW('Hygiene Data'!D179))="","",OFFSET('Hygiene Data'!$D$11,0,10*ROW('Hygiene Data'!D179)))</f>
        <v/>
      </c>
      <c r="DP185" s="271" t="str">
        <f ca="true">+IF(OFFSET('Hygiene Data'!$D$12,0,10*ROW('Hygiene Data'!D179))="","",OFFSET('Hygiene Data'!$D$12,0,10*ROW('Hygiene Data'!D179)))</f>
        <v/>
      </c>
      <c r="DQ185" s="271" t="str">
        <f ca="true">+IF(OFFSET('Hygiene Data'!$D$13,0,10*ROW('Hygiene Data'!D179))="","",OFFSET('Hygiene Data'!$D$13,0,10*ROW('Hygiene Data'!D179)))</f>
        <v/>
      </c>
      <c r="DR185" s="271" t="str">
        <f ca="true">+IF(OFFSET('Hygiene Data'!$E$11,0,10*ROW('Hygiene Data'!E179))="","",OFFSET('Hygiene Data'!$E$11,0,10*ROW('Hygiene Data'!E179)))</f>
        <v/>
      </c>
      <c r="DS185" s="271" t="str">
        <f ca="true">+IF(OFFSET('Hygiene Data'!$E$12,0,10*ROW('Hygiene Data'!E179))="","",OFFSET('Hygiene Data'!$E$12,0,10*ROW('Hygiene Data'!E179)))</f>
        <v/>
      </c>
      <c r="DT185" s="271" t="str">
        <f ca="true">+IF(OFFSET('Hygiene Data'!$E$13,0,10*ROW('Hygiene Data'!E179))="","",OFFSET('Hygiene Data'!$E$13,0,10*ROW('Hygiene Data'!E179)))</f>
        <v/>
      </c>
      <c r="DU185" s="271" t="str">
        <f ca="true">+IF(OFFSET('Hygiene Data'!$F$11,0,10*ROW('Hygiene Data'!F179))="","",OFFSET('Hygiene Data'!$F$11,0,10*ROW('Hygiene Data'!F179)))</f>
        <v/>
      </c>
      <c r="DV185" s="271" t="str">
        <f ca="true">+IF(OFFSET('Hygiene Data'!$F$12,0,10*ROW('Hygiene Data'!F179))="","",OFFSET('Hygiene Data'!$F$12,0,10*ROW('Hygiene Data'!F179)))</f>
        <v/>
      </c>
      <c r="DW185" s="271" t="str">
        <f ca="true">+IF(OFFSET('Hygiene Data'!$F$13,0,10*ROW('Hygiene Data'!F179))="","",OFFSET('Hygiene Data'!$F$13,0,10*ROW('Hygiene Data'!F179)))</f>
        <v/>
      </c>
      <c r="DX185" s="271" t="str">
        <f ca="true">+IF(OFFSET('Hygiene Data'!$G$11,0,10*ROW('Hygiene Data'!G179))="","",OFFSET('Hygiene Data'!$G$11,0,10*ROW('Hygiene Data'!G179)))</f>
        <v/>
      </c>
      <c r="DY185" s="271" t="str">
        <f ca="true">+IF(OFFSET('Hygiene Data'!$G$12,0,10*ROW('Hygiene Data'!G179))="","",OFFSET('Hygiene Data'!$G$12,0,10*ROW('Hygiene Data'!G179)))</f>
        <v/>
      </c>
      <c r="DZ185" s="271" t="str">
        <f ca="true">+IF(OFFSET('Hygiene Data'!$G$13,0,10*ROW('Hygiene Data'!G179))="","",OFFSET('Hygiene Data'!$G$13,0,10*ROW('Hygiene Data'!G179)))</f>
        <v/>
      </c>
      <c r="EA185" s="271" t="str">
        <f ca="true">+IF(OFFSET('Hygiene Data'!$H$11,0,10*ROW('Hygiene Data'!H179))="","",OFFSET('Hygiene Data'!$H$11,0,10*ROW('Hygiene Data'!H179)))</f>
        <v/>
      </c>
      <c r="EB185" s="271" t="str">
        <f ca="true">+IF(OFFSET('Hygiene Data'!$H$12,0,10*ROW('Hygiene Data'!H179))="","",OFFSET('Hygiene Data'!$H$12,0,10*ROW('Hygiene Data'!H179)))</f>
        <v/>
      </c>
      <c r="EC185" s="271" t="str">
        <f ca="true">+IF(OFFSET('Hygiene Data'!$H$13,0,10*ROW('Hygiene Data'!H179))="","",OFFSET('Hygiene Data'!$H$13,0,10*ROW('Hygiene Data'!H179)))</f>
        <v/>
      </c>
      <c r="ED185" s="271" t="str">
        <f ca="true">+IF(OFFSET('Hygiene Data'!$I$11,0,10*ROW('Hygiene Data'!I179))="","",OFFSET('Hygiene Data'!$I$11,0,10*ROW('Hygiene Data'!I179)))</f>
        <v/>
      </c>
      <c r="EE185" s="271" t="str">
        <f ca="true">+IF(OFFSET('Hygiene Data'!$I$12,0,10*ROW('Hygiene Data'!I179))="","",OFFSET('Hygiene Data'!$I$12,0,10*ROW('Hygiene Data'!I179)))</f>
        <v/>
      </c>
      <c r="EF185" s="271"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27"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1"/>
      <c r="BS186" s="271" t="str">
        <f ca="true">+IF(OFFSET('Water Data'!$D$27,0,10*ROW('Water Data'!D180))="","",OFFSET('Water Data'!$D$27,0,10*ROW('Water Data'!D180)))</f>
        <v/>
      </c>
      <c r="BT186" s="271" t="str">
        <f ca="true">+IF(OFFSET('Water Data'!$D$28,0,10*ROW('Water Data'!D180))="","",OFFSET('Water Data'!$D$28,0,10*ROW('Water Data'!D180)))</f>
        <v/>
      </c>
      <c r="BU186" s="271" t="str">
        <f ca="true">+IF(OFFSET('Water Data'!$D$29,0,10*ROW('Water Data'!D180))="","",OFFSET('Water Data'!$D$29,0,10*ROW('Water Data'!D180)))</f>
        <v/>
      </c>
      <c r="BV186" s="271" t="str">
        <f ca="true">+IF(OFFSET('Water Data'!$E$27,0,10*ROW('Water Data'!E180))="","",OFFSET('Water Data'!$E$27,0,10*ROW('Water Data'!E180)))</f>
        <v/>
      </c>
      <c r="BW186" s="271" t="str">
        <f ca="true">+IF(OFFSET('Water Data'!$E$28,0,10*ROW('Water Data'!E180))="","",OFFSET('Water Data'!$E$28,0,10*ROW('Water Data'!E180)))</f>
        <v/>
      </c>
      <c r="BX186" s="271" t="str">
        <f ca="true">+IF(OFFSET('Water Data'!$E$29,0,10*ROW('Water Data'!E180))="","",OFFSET('Water Data'!$E$29,0,10*ROW('Water Data'!E180)))</f>
        <v/>
      </c>
      <c r="BY186" s="271" t="str">
        <f ca="true">+IF(OFFSET('Water Data'!$F$27,0,10*ROW('Water Data'!F180))="","",OFFSET('Water Data'!$F$27,0,10*ROW('Water Data'!F180)))</f>
        <v/>
      </c>
      <c r="BZ186" s="271" t="str">
        <f ca="true">+IF(OFFSET('Water Data'!$F$28,0,10*ROW('Water Data'!F180))="","",OFFSET('Water Data'!$F$28,0,10*ROW('Water Data'!F180)))</f>
        <v/>
      </c>
      <c r="CA186" s="271" t="str">
        <f ca="true">+IF(OFFSET('Water Data'!$F$29,0,10*ROW('Water Data'!F180))="","",OFFSET('Water Data'!$F$29,0,10*ROW('Water Data'!F180)))</f>
        <v/>
      </c>
      <c r="CB186" s="271" t="str">
        <f ca="true">+IF(OFFSET('Water Data'!$G$27,0,10*ROW('Water Data'!G180))="","",OFFSET('Water Data'!$G$27,0,10*ROW('Water Data'!G180)))</f>
        <v/>
      </c>
      <c r="CC186" s="271" t="str">
        <f ca="true">+IF(OFFSET('Water Data'!$G$28,0,10*ROW('Water Data'!G180))="","",OFFSET('Water Data'!$G$28,0,10*ROW('Water Data'!G180)))</f>
        <v/>
      </c>
      <c r="CD186" s="271" t="str">
        <f ca="true">+IF(OFFSET('Water Data'!$G$29,0,10*ROW('Water Data'!G180))="","",OFFSET('Water Data'!$G$29,0,10*ROW('Water Data'!G180)))</f>
        <v/>
      </c>
      <c r="CE186" s="271" t="str">
        <f ca="true">+IF(OFFSET('Water Data'!$H$27,0,10*ROW('Water Data'!H180))="","",OFFSET('Water Data'!$H$27,0,10*ROW('Water Data'!H180)))</f>
        <v/>
      </c>
      <c r="CF186" s="271" t="str">
        <f ca="true">+IF(OFFSET('Water Data'!$H$28,0,10*ROW('Water Data'!H180))="","",OFFSET('Water Data'!$H$28,0,10*ROW('Water Data'!H180)))</f>
        <v/>
      </c>
      <c r="CG186" s="271" t="str">
        <f ca="true">+IF(OFFSET('Water Data'!$H$29,0,10*ROW('Water Data'!H180))="","",OFFSET('Water Data'!$H$29,0,10*ROW('Water Data'!H180)))</f>
        <v/>
      </c>
      <c r="CH186" s="271" t="str">
        <f ca="true">+IF(OFFSET('Water Data'!$I$27,0,10*ROW('Water Data'!I180))="","",OFFSET('Water Data'!$I$27,0,10*ROW('Water Data'!I180)))</f>
        <v/>
      </c>
      <c r="CI186" s="271" t="str">
        <f ca="true">+IF(OFFSET('Water Data'!$I$28,0,10*ROW('Water Data'!I180))="","",OFFSET('Water Data'!$I$28,0,10*ROW('Water Data'!I180)))</f>
        <v/>
      </c>
      <c r="CJ186" s="271" t="str">
        <f ca="true">+IF(OFFSET('Water Data'!$I$29,0,10*ROW('Water Data'!I180))="","",OFFSET('Water Data'!$I$29,0,10*ROW('Water Data'!I180)))</f>
        <v/>
      </c>
      <c r="CK186" s="271" t="str">
        <f ca="true">+IF(OFFSET('Sanitation Data'!$D$28,0,10*ROW('Sanitation Data'!D180))="","",OFFSET('Sanitation Data'!$D$28,0,10*ROW('Sanitation Data'!D180)))</f>
        <v/>
      </c>
      <c r="CL186" s="271" t="str">
        <f ca="true">+IF(OFFSET('Sanitation Data'!$D$29,0,10*ROW('Sanitation Data'!D180))="","",OFFSET('Sanitation Data'!$D$29,0,10*ROW('Sanitation Data'!D180)))</f>
        <v/>
      </c>
      <c r="CM186" s="271" t="str">
        <f ca="true">+IF(OFFSET('Sanitation Data'!$D$30,0,10*ROW('Sanitation Data'!D180))="","",OFFSET('Sanitation Data'!$D$30,0,10*ROW('Sanitation Data'!D180)))</f>
        <v/>
      </c>
      <c r="CN186" s="271" t="str">
        <f ca="true">+IF(OFFSET('Sanitation Data'!$D$31,0,10*ROW('Sanitation Data'!D180))="","",OFFSET('Sanitation Data'!$D$31,0,10*ROW('Sanitation Data'!D180)))</f>
        <v/>
      </c>
      <c r="CO186" s="271" t="str">
        <f ca="true">+IF(OFFSET('Sanitation Data'!$D$32,0,10*ROW('Sanitation Data'!D180))="","",OFFSET('Sanitation Data'!$D$32,0,10*ROW('Sanitation Data'!D180)))</f>
        <v/>
      </c>
      <c r="CP186" s="271" t="str">
        <f ca="true">+IF(OFFSET('Sanitation Data'!$E$28,0,10*ROW('Sanitation Data'!E180))="","",OFFSET('Sanitation Data'!$E$28,0,10*ROW('Sanitation Data'!E180)))</f>
        <v/>
      </c>
      <c r="CQ186" s="271" t="str">
        <f ca="true">+IF(OFFSET('Sanitation Data'!$E$29,0,10*ROW('Sanitation Data'!E180))="","",OFFSET('Sanitation Data'!$E$29,0,10*ROW('Sanitation Data'!E180)))</f>
        <v/>
      </c>
      <c r="CR186" s="271" t="str">
        <f ca="true">+IF(OFFSET('Sanitation Data'!$E$30,0,10*ROW('Sanitation Data'!E180))="","",OFFSET('Sanitation Data'!$E$30,0,10*ROW('Sanitation Data'!E180)))</f>
        <v/>
      </c>
      <c r="CS186" s="271" t="str">
        <f ca="true">+IF(OFFSET('Sanitation Data'!$E$31,0,10*ROW('Sanitation Data'!E180))="","",OFFSET('Sanitation Data'!$E$31,0,10*ROW('Sanitation Data'!E180)))</f>
        <v/>
      </c>
      <c r="CT186" s="271" t="str">
        <f ca="true">+IF(OFFSET('Sanitation Data'!$E$32,0,10*ROW('Sanitation Data'!E180))="","",OFFSET('Sanitation Data'!$E$32,0,10*ROW('Sanitation Data'!E180)))</f>
        <v/>
      </c>
      <c r="CU186" s="271" t="str">
        <f ca="true">+IF(OFFSET('Sanitation Data'!$F$28,0,10*ROW('Sanitation Data'!F180))="","",OFFSET('Sanitation Data'!$F$28,0,10*ROW('Sanitation Data'!F180)))</f>
        <v/>
      </c>
      <c r="CV186" s="271" t="str">
        <f ca="true">+IF(OFFSET('Sanitation Data'!$F$29,0,10*ROW('Sanitation Data'!F180))="","",OFFSET('Sanitation Data'!$F$29,0,10*ROW('Sanitation Data'!F180)))</f>
        <v/>
      </c>
      <c r="CW186" s="271" t="str">
        <f ca="true">+IF(OFFSET('Sanitation Data'!$F$30,0,10*ROW('Sanitation Data'!F180))="","",OFFSET('Sanitation Data'!$F$30,0,10*ROW('Sanitation Data'!F180)))</f>
        <v/>
      </c>
      <c r="CX186" s="271" t="str">
        <f ca="true">+IF(OFFSET('Sanitation Data'!$F$31,0,10*ROW('Sanitation Data'!F180))="","",OFFSET('Sanitation Data'!$F$31,0,10*ROW('Sanitation Data'!F180)))</f>
        <v/>
      </c>
      <c r="CY186" s="271" t="str">
        <f ca="true">+IF(OFFSET('Sanitation Data'!$F$32,0,10*ROW('Sanitation Data'!F180))="","",OFFSET('Sanitation Data'!$F$32,0,10*ROW('Sanitation Data'!F180)))</f>
        <v/>
      </c>
      <c r="CZ186" s="271" t="str">
        <f ca="true">+IF(OFFSET('Sanitation Data'!$G$28,0,10*ROW('Sanitation Data'!G180))="","",OFFSET('Sanitation Data'!$G$28,0,10*ROW('Sanitation Data'!G180)))</f>
        <v/>
      </c>
      <c r="DA186" s="271" t="str">
        <f ca="true">+IF(OFFSET('Sanitation Data'!$G$29,0,10*ROW('Sanitation Data'!G180))="","",OFFSET('Sanitation Data'!$G$29,0,10*ROW('Sanitation Data'!G180)))</f>
        <v/>
      </c>
      <c r="DB186" s="271" t="str">
        <f ca="true">+IF(OFFSET('Sanitation Data'!$G$30,0,10*ROW('Sanitation Data'!G180))="","",OFFSET('Sanitation Data'!$G$30,0,10*ROW('Sanitation Data'!G180)))</f>
        <v/>
      </c>
      <c r="DC186" s="271" t="str">
        <f ca="true">+IF(OFFSET('Sanitation Data'!$G$31,0,10*ROW('Sanitation Data'!G180))="","",OFFSET('Sanitation Data'!$G$31,0,10*ROW('Sanitation Data'!G180)))</f>
        <v/>
      </c>
      <c r="DD186" s="271" t="str">
        <f ca="true">+IF(OFFSET('Sanitation Data'!$G$32,0,10*ROW('Sanitation Data'!G180))="","",OFFSET('Sanitation Data'!$G$32,0,10*ROW('Sanitation Data'!G180)))</f>
        <v/>
      </c>
      <c r="DE186" s="271" t="str">
        <f ca="true">+IF(OFFSET('Sanitation Data'!$H$28,0,10*ROW('Sanitation Data'!H180))="","",OFFSET('Sanitation Data'!$H$28,0,10*ROW('Sanitation Data'!H180)))</f>
        <v/>
      </c>
      <c r="DF186" s="271" t="str">
        <f ca="true">+IF(OFFSET('Sanitation Data'!$H$29,0,10*ROW('Sanitation Data'!H180))="","",OFFSET('Sanitation Data'!$H$29,0,10*ROW('Sanitation Data'!H180)))</f>
        <v/>
      </c>
      <c r="DG186" s="271" t="str">
        <f ca="true">+IF(OFFSET('Sanitation Data'!$H$30,0,10*ROW('Sanitation Data'!H180))="","",OFFSET('Sanitation Data'!$H$30,0,10*ROW('Sanitation Data'!H180)))</f>
        <v/>
      </c>
      <c r="DH186" s="271" t="str">
        <f ca="true">+IF(OFFSET('Sanitation Data'!$H$31,0,10*ROW('Sanitation Data'!H180))="","",OFFSET('Sanitation Data'!$H$31,0,10*ROW('Sanitation Data'!H180)))</f>
        <v/>
      </c>
      <c r="DI186" s="271" t="str">
        <f ca="true">+IF(OFFSET('Sanitation Data'!$H$32,0,10*ROW('Sanitation Data'!H180))="","",OFFSET('Sanitation Data'!$H$32,0,10*ROW('Sanitation Data'!H180)))</f>
        <v/>
      </c>
      <c r="DJ186" s="271" t="str">
        <f ca="true">+IF(OFFSET('Sanitation Data'!$I$28,0,10*ROW('Sanitation Data'!I180))="","",OFFSET('Sanitation Data'!$I$28,0,10*ROW('Sanitation Data'!I180)))</f>
        <v/>
      </c>
      <c r="DK186" s="271" t="str">
        <f ca="true">+IF(OFFSET('Sanitation Data'!$I$29,0,10*ROW('Sanitation Data'!I180))="","",OFFSET('Sanitation Data'!$I$29,0,10*ROW('Sanitation Data'!I180)))</f>
        <v/>
      </c>
      <c r="DL186" s="271" t="str">
        <f ca="true">+IF(OFFSET('Sanitation Data'!$I$30,0,10*ROW('Sanitation Data'!I180))="","",OFFSET('Sanitation Data'!$I$30,0,10*ROW('Sanitation Data'!I180)))</f>
        <v/>
      </c>
      <c r="DM186" s="271" t="str">
        <f ca="true">+IF(OFFSET('Sanitation Data'!$I$31,0,10*ROW('Sanitation Data'!I180))="","",OFFSET('Sanitation Data'!$I$31,0,10*ROW('Sanitation Data'!I180)))</f>
        <v/>
      </c>
      <c r="DN186" s="271" t="str">
        <f ca="true">+IF(OFFSET('Sanitation Data'!$I$32,0,10*ROW('Sanitation Data'!I180))="","",OFFSET('Sanitation Data'!$I$32,0,10*ROW('Sanitation Data'!I180)))</f>
        <v/>
      </c>
      <c r="DO186" s="271" t="str">
        <f ca="true">+IF(OFFSET('Hygiene Data'!$D$11,0,10*ROW('Hygiene Data'!D180))="","",OFFSET('Hygiene Data'!$D$11,0,10*ROW('Hygiene Data'!D180)))</f>
        <v/>
      </c>
      <c r="DP186" s="271" t="str">
        <f ca="true">+IF(OFFSET('Hygiene Data'!$D$12,0,10*ROW('Hygiene Data'!D180))="","",OFFSET('Hygiene Data'!$D$12,0,10*ROW('Hygiene Data'!D180)))</f>
        <v/>
      </c>
      <c r="DQ186" s="271" t="str">
        <f ca="true">+IF(OFFSET('Hygiene Data'!$D$13,0,10*ROW('Hygiene Data'!D180))="","",OFFSET('Hygiene Data'!$D$13,0,10*ROW('Hygiene Data'!D180)))</f>
        <v/>
      </c>
      <c r="DR186" s="271" t="str">
        <f ca="true">+IF(OFFSET('Hygiene Data'!$E$11,0,10*ROW('Hygiene Data'!E180))="","",OFFSET('Hygiene Data'!$E$11,0,10*ROW('Hygiene Data'!E180)))</f>
        <v/>
      </c>
      <c r="DS186" s="271" t="str">
        <f ca="true">+IF(OFFSET('Hygiene Data'!$E$12,0,10*ROW('Hygiene Data'!E180))="","",OFFSET('Hygiene Data'!$E$12,0,10*ROW('Hygiene Data'!E180)))</f>
        <v/>
      </c>
      <c r="DT186" s="271" t="str">
        <f ca="true">+IF(OFFSET('Hygiene Data'!$E$13,0,10*ROW('Hygiene Data'!E180))="","",OFFSET('Hygiene Data'!$E$13,0,10*ROW('Hygiene Data'!E180)))</f>
        <v/>
      </c>
      <c r="DU186" s="271" t="str">
        <f ca="true">+IF(OFFSET('Hygiene Data'!$F$11,0,10*ROW('Hygiene Data'!F180))="","",OFFSET('Hygiene Data'!$F$11,0,10*ROW('Hygiene Data'!F180)))</f>
        <v/>
      </c>
      <c r="DV186" s="271" t="str">
        <f ca="true">+IF(OFFSET('Hygiene Data'!$F$12,0,10*ROW('Hygiene Data'!F180))="","",OFFSET('Hygiene Data'!$F$12,0,10*ROW('Hygiene Data'!F180)))</f>
        <v/>
      </c>
      <c r="DW186" s="271" t="str">
        <f ca="true">+IF(OFFSET('Hygiene Data'!$F$13,0,10*ROW('Hygiene Data'!F180))="","",OFFSET('Hygiene Data'!$F$13,0,10*ROW('Hygiene Data'!F180)))</f>
        <v/>
      </c>
      <c r="DX186" s="271" t="str">
        <f ca="true">+IF(OFFSET('Hygiene Data'!$G$11,0,10*ROW('Hygiene Data'!G180))="","",OFFSET('Hygiene Data'!$G$11,0,10*ROW('Hygiene Data'!G180)))</f>
        <v/>
      </c>
      <c r="DY186" s="271" t="str">
        <f ca="true">+IF(OFFSET('Hygiene Data'!$G$12,0,10*ROW('Hygiene Data'!G180))="","",OFFSET('Hygiene Data'!$G$12,0,10*ROW('Hygiene Data'!G180)))</f>
        <v/>
      </c>
      <c r="DZ186" s="271" t="str">
        <f ca="true">+IF(OFFSET('Hygiene Data'!$G$13,0,10*ROW('Hygiene Data'!G180))="","",OFFSET('Hygiene Data'!$G$13,0,10*ROW('Hygiene Data'!G180)))</f>
        <v/>
      </c>
      <c r="EA186" s="271" t="str">
        <f ca="true">+IF(OFFSET('Hygiene Data'!$H$11,0,10*ROW('Hygiene Data'!H180))="","",OFFSET('Hygiene Data'!$H$11,0,10*ROW('Hygiene Data'!H180)))</f>
        <v/>
      </c>
      <c r="EB186" s="271" t="str">
        <f ca="true">+IF(OFFSET('Hygiene Data'!$H$12,0,10*ROW('Hygiene Data'!H180))="","",OFFSET('Hygiene Data'!$H$12,0,10*ROW('Hygiene Data'!H180)))</f>
        <v/>
      </c>
      <c r="EC186" s="271" t="str">
        <f ca="true">+IF(OFFSET('Hygiene Data'!$H$13,0,10*ROW('Hygiene Data'!H180))="","",OFFSET('Hygiene Data'!$H$13,0,10*ROW('Hygiene Data'!H180)))</f>
        <v/>
      </c>
      <c r="ED186" s="271" t="str">
        <f ca="true">+IF(OFFSET('Hygiene Data'!$I$11,0,10*ROW('Hygiene Data'!I180))="","",OFFSET('Hygiene Data'!$I$11,0,10*ROW('Hygiene Data'!I180)))</f>
        <v/>
      </c>
      <c r="EE186" s="271" t="str">
        <f ca="true">+IF(OFFSET('Hygiene Data'!$I$12,0,10*ROW('Hygiene Data'!I180))="","",OFFSET('Hygiene Data'!$I$12,0,10*ROW('Hygiene Data'!I180)))</f>
        <v/>
      </c>
      <c r="EF186" s="271"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27"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1"/>
      <c r="BS187" s="271" t="str">
        <f ca="true">+IF(OFFSET('Water Data'!$D$27,0,10*ROW('Water Data'!D181))="","",OFFSET('Water Data'!$D$27,0,10*ROW('Water Data'!D181)))</f>
        <v/>
      </c>
      <c r="BT187" s="271" t="str">
        <f ca="true">+IF(OFFSET('Water Data'!$D$28,0,10*ROW('Water Data'!D181))="","",OFFSET('Water Data'!$D$28,0,10*ROW('Water Data'!D181)))</f>
        <v/>
      </c>
      <c r="BU187" s="271" t="str">
        <f ca="true">+IF(OFFSET('Water Data'!$D$29,0,10*ROW('Water Data'!D181))="","",OFFSET('Water Data'!$D$29,0,10*ROW('Water Data'!D181)))</f>
        <v/>
      </c>
      <c r="BV187" s="271" t="str">
        <f ca="true">+IF(OFFSET('Water Data'!$E$27,0,10*ROW('Water Data'!E181))="","",OFFSET('Water Data'!$E$27,0,10*ROW('Water Data'!E181)))</f>
        <v/>
      </c>
      <c r="BW187" s="271" t="str">
        <f ca="true">+IF(OFFSET('Water Data'!$E$28,0,10*ROW('Water Data'!E181))="","",OFFSET('Water Data'!$E$28,0,10*ROW('Water Data'!E181)))</f>
        <v/>
      </c>
      <c r="BX187" s="271" t="str">
        <f ca="true">+IF(OFFSET('Water Data'!$E$29,0,10*ROW('Water Data'!E181))="","",OFFSET('Water Data'!$E$29,0,10*ROW('Water Data'!E181)))</f>
        <v/>
      </c>
      <c r="BY187" s="271" t="str">
        <f ca="true">+IF(OFFSET('Water Data'!$F$27,0,10*ROW('Water Data'!F181))="","",OFFSET('Water Data'!$F$27,0,10*ROW('Water Data'!F181)))</f>
        <v/>
      </c>
      <c r="BZ187" s="271" t="str">
        <f ca="true">+IF(OFFSET('Water Data'!$F$28,0,10*ROW('Water Data'!F181))="","",OFFSET('Water Data'!$F$28,0,10*ROW('Water Data'!F181)))</f>
        <v/>
      </c>
      <c r="CA187" s="271" t="str">
        <f ca="true">+IF(OFFSET('Water Data'!$F$29,0,10*ROW('Water Data'!F181))="","",OFFSET('Water Data'!$F$29,0,10*ROW('Water Data'!F181)))</f>
        <v/>
      </c>
      <c r="CB187" s="271" t="str">
        <f ca="true">+IF(OFFSET('Water Data'!$G$27,0,10*ROW('Water Data'!G181))="","",OFFSET('Water Data'!$G$27,0,10*ROW('Water Data'!G181)))</f>
        <v/>
      </c>
      <c r="CC187" s="271" t="str">
        <f ca="true">+IF(OFFSET('Water Data'!$G$28,0,10*ROW('Water Data'!G181))="","",OFFSET('Water Data'!$G$28,0,10*ROW('Water Data'!G181)))</f>
        <v/>
      </c>
      <c r="CD187" s="271" t="str">
        <f ca="true">+IF(OFFSET('Water Data'!$G$29,0,10*ROW('Water Data'!G181))="","",OFFSET('Water Data'!$G$29,0,10*ROW('Water Data'!G181)))</f>
        <v/>
      </c>
      <c r="CE187" s="271" t="str">
        <f ca="true">+IF(OFFSET('Water Data'!$H$27,0,10*ROW('Water Data'!H181))="","",OFFSET('Water Data'!$H$27,0,10*ROW('Water Data'!H181)))</f>
        <v/>
      </c>
      <c r="CF187" s="271" t="str">
        <f ca="true">+IF(OFFSET('Water Data'!$H$28,0,10*ROW('Water Data'!H181))="","",OFFSET('Water Data'!$H$28,0,10*ROW('Water Data'!H181)))</f>
        <v/>
      </c>
      <c r="CG187" s="271" t="str">
        <f ca="true">+IF(OFFSET('Water Data'!$H$29,0,10*ROW('Water Data'!H181))="","",OFFSET('Water Data'!$H$29,0,10*ROW('Water Data'!H181)))</f>
        <v/>
      </c>
      <c r="CH187" s="271" t="str">
        <f ca="true">+IF(OFFSET('Water Data'!$I$27,0,10*ROW('Water Data'!I181))="","",OFFSET('Water Data'!$I$27,0,10*ROW('Water Data'!I181)))</f>
        <v/>
      </c>
      <c r="CI187" s="271" t="str">
        <f ca="true">+IF(OFFSET('Water Data'!$I$28,0,10*ROW('Water Data'!I181))="","",OFFSET('Water Data'!$I$28,0,10*ROW('Water Data'!I181)))</f>
        <v/>
      </c>
      <c r="CJ187" s="271" t="str">
        <f ca="true">+IF(OFFSET('Water Data'!$I$29,0,10*ROW('Water Data'!I181))="","",OFFSET('Water Data'!$I$29,0,10*ROW('Water Data'!I181)))</f>
        <v/>
      </c>
      <c r="CK187" s="271" t="str">
        <f ca="true">+IF(OFFSET('Sanitation Data'!$D$28,0,10*ROW('Sanitation Data'!D181))="","",OFFSET('Sanitation Data'!$D$28,0,10*ROW('Sanitation Data'!D181)))</f>
        <v/>
      </c>
      <c r="CL187" s="271" t="str">
        <f ca="true">+IF(OFFSET('Sanitation Data'!$D$29,0,10*ROW('Sanitation Data'!D181))="","",OFFSET('Sanitation Data'!$D$29,0,10*ROW('Sanitation Data'!D181)))</f>
        <v/>
      </c>
      <c r="CM187" s="271" t="str">
        <f ca="true">+IF(OFFSET('Sanitation Data'!$D$30,0,10*ROW('Sanitation Data'!D181))="","",OFFSET('Sanitation Data'!$D$30,0,10*ROW('Sanitation Data'!D181)))</f>
        <v/>
      </c>
      <c r="CN187" s="271" t="str">
        <f ca="true">+IF(OFFSET('Sanitation Data'!$D$31,0,10*ROW('Sanitation Data'!D181))="","",OFFSET('Sanitation Data'!$D$31,0,10*ROW('Sanitation Data'!D181)))</f>
        <v/>
      </c>
      <c r="CO187" s="271" t="str">
        <f ca="true">+IF(OFFSET('Sanitation Data'!$D$32,0,10*ROW('Sanitation Data'!D181))="","",OFFSET('Sanitation Data'!$D$32,0,10*ROW('Sanitation Data'!D181)))</f>
        <v/>
      </c>
      <c r="CP187" s="271" t="str">
        <f ca="true">+IF(OFFSET('Sanitation Data'!$E$28,0,10*ROW('Sanitation Data'!E181))="","",OFFSET('Sanitation Data'!$E$28,0,10*ROW('Sanitation Data'!E181)))</f>
        <v/>
      </c>
      <c r="CQ187" s="271" t="str">
        <f ca="true">+IF(OFFSET('Sanitation Data'!$E$29,0,10*ROW('Sanitation Data'!E181))="","",OFFSET('Sanitation Data'!$E$29,0,10*ROW('Sanitation Data'!E181)))</f>
        <v/>
      </c>
      <c r="CR187" s="271" t="str">
        <f ca="true">+IF(OFFSET('Sanitation Data'!$E$30,0,10*ROW('Sanitation Data'!E181))="","",OFFSET('Sanitation Data'!$E$30,0,10*ROW('Sanitation Data'!E181)))</f>
        <v/>
      </c>
      <c r="CS187" s="271" t="str">
        <f ca="true">+IF(OFFSET('Sanitation Data'!$E$31,0,10*ROW('Sanitation Data'!E181))="","",OFFSET('Sanitation Data'!$E$31,0,10*ROW('Sanitation Data'!E181)))</f>
        <v/>
      </c>
      <c r="CT187" s="271" t="str">
        <f ca="true">+IF(OFFSET('Sanitation Data'!$E$32,0,10*ROW('Sanitation Data'!E181))="","",OFFSET('Sanitation Data'!$E$32,0,10*ROW('Sanitation Data'!E181)))</f>
        <v/>
      </c>
      <c r="CU187" s="271" t="str">
        <f ca="true">+IF(OFFSET('Sanitation Data'!$F$28,0,10*ROW('Sanitation Data'!F181))="","",OFFSET('Sanitation Data'!$F$28,0,10*ROW('Sanitation Data'!F181)))</f>
        <v/>
      </c>
      <c r="CV187" s="271" t="str">
        <f ca="true">+IF(OFFSET('Sanitation Data'!$F$29,0,10*ROW('Sanitation Data'!F181))="","",OFFSET('Sanitation Data'!$F$29,0,10*ROW('Sanitation Data'!F181)))</f>
        <v/>
      </c>
      <c r="CW187" s="271" t="str">
        <f ca="true">+IF(OFFSET('Sanitation Data'!$F$30,0,10*ROW('Sanitation Data'!F181))="","",OFFSET('Sanitation Data'!$F$30,0,10*ROW('Sanitation Data'!F181)))</f>
        <v/>
      </c>
      <c r="CX187" s="271" t="str">
        <f ca="true">+IF(OFFSET('Sanitation Data'!$F$31,0,10*ROW('Sanitation Data'!F181))="","",OFFSET('Sanitation Data'!$F$31,0,10*ROW('Sanitation Data'!F181)))</f>
        <v/>
      </c>
      <c r="CY187" s="271" t="str">
        <f ca="true">+IF(OFFSET('Sanitation Data'!$F$32,0,10*ROW('Sanitation Data'!F181))="","",OFFSET('Sanitation Data'!$F$32,0,10*ROW('Sanitation Data'!F181)))</f>
        <v/>
      </c>
      <c r="CZ187" s="271" t="str">
        <f ca="true">+IF(OFFSET('Sanitation Data'!$G$28,0,10*ROW('Sanitation Data'!G181))="","",OFFSET('Sanitation Data'!$G$28,0,10*ROW('Sanitation Data'!G181)))</f>
        <v/>
      </c>
      <c r="DA187" s="271" t="str">
        <f ca="true">+IF(OFFSET('Sanitation Data'!$G$29,0,10*ROW('Sanitation Data'!G181))="","",OFFSET('Sanitation Data'!$G$29,0,10*ROW('Sanitation Data'!G181)))</f>
        <v/>
      </c>
      <c r="DB187" s="271" t="str">
        <f ca="true">+IF(OFFSET('Sanitation Data'!$G$30,0,10*ROW('Sanitation Data'!G181))="","",OFFSET('Sanitation Data'!$G$30,0,10*ROW('Sanitation Data'!G181)))</f>
        <v/>
      </c>
      <c r="DC187" s="271" t="str">
        <f ca="true">+IF(OFFSET('Sanitation Data'!$G$31,0,10*ROW('Sanitation Data'!G181))="","",OFFSET('Sanitation Data'!$G$31,0,10*ROW('Sanitation Data'!G181)))</f>
        <v/>
      </c>
      <c r="DD187" s="271" t="str">
        <f ca="true">+IF(OFFSET('Sanitation Data'!$G$32,0,10*ROW('Sanitation Data'!G181))="","",OFFSET('Sanitation Data'!$G$32,0,10*ROW('Sanitation Data'!G181)))</f>
        <v/>
      </c>
      <c r="DE187" s="271" t="str">
        <f ca="true">+IF(OFFSET('Sanitation Data'!$H$28,0,10*ROW('Sanitation Data'!H181))="","",OFFSET('Sanitation Data'!$H$28,0,10*ROW('Sanitation Data'!H181)))</f>
        <v/>
      </c>
      <c r="DF187" s="271" t="str">
        <f ca="true">+IF(OFFSET('Sanitation Data'!$H$29,0,10*ROW('Sanitation Data'!H181))="","",OFFSET('Sanitation Data'!$H$29,0,10*ROW('Sanitation Data'!H181)))</f>
        <v/>
      </c>
      <c r="DG187" s="271" t="str">
        <f ca="true">+IF(OFFSET('Sanitation Data'!$H$30,0,10*ROW('Sanitation Data'!H181))="","",OFFSET('Sanitation Data'!$H$30,0,10*ROW('Sanitation Data'!H181)))</f>
        <v/>
      </c>
      <c r="DH187" s="271" t="str">
        <f ca="true">+IF(OFFSET('Sanitation Data'!$H$31,0,10*ROW('Sanitation Data'!H181))="","",OFFSET('Sanitation Data'!$H$31,0,10*ROW('Sanitation Data'!H181)))</f>
        <v/>
      </c>
      <c r="DI187" s="271" t="str">
        <f ca="true">+IF(OFFSET('Sanitation Data'!$H$32,0,10*ROW('Sanitation Data'!H181))="","",OFFSET('Sanitation Data'!$H$32,0,10*ROW('Sanitation Data'!H181)))</f>
        <v/>
      </c>
      <c r="DJ187" s="271" t="str">
        <f ca="true">+IF(OFFSET('Sanitation Data'!$I$28,0,10*ROW('Sanitation Data'!I181))="","",OFFSET('Sanitation Data'!$I$28,0,10*ROW('Sanitation Data'!I181)))</f>
        <v/>
      </c>
      <c r="DK187" s="271" t="str">
        <f ca="true">+IF(OFFSET('Sanitation Data'!$I$29,0,10*ROW('Sanitation Data'!I181))="","",OFFSET('Sanitation Data'!$I$29,0,10*ROW('Sanitation Data'!I181)))</f>
        <v/>
      </c>
      <c r="DL187" s="271" t="str">
        <f ca="true">+IF(OFFSET('Sanitation Data'!$I$30,0,10*ROW('Sanitation Data'!I181))="","",OFFSET('Sanitation Data'!$I$30,0,10*ROW('Sanitation Data'!I181)))</f>
        <v/>
      </c>
      <c r="DM187" s="271" t="str">
        <f ca="true">+IF(OFFSET('Sanitation Data'!$I$31,0,10*ROW('Sanitation Data'!I181))="","",OFFSET('Sanitation Data'!$I$31,0,10*ROW('Sanitation Data'!I181)))</f>
        <v/>
      </c>
      <c r="DN187" s="271" t="str">
        <f ca="true">+IF(OFFSET('Sanitation Data'!$I$32,0,10*ROW('Sanitation Data'!I181))="","",OFFSET('Sanitation Data'!$I$32,0,10*ROW('Sanitation Data'!I181)))</f>
        <v/>
      </c>
      <c r="DO187" s="271" t="str">
        <f ca="true">+IF(OFFSET('Hygiene Data'!$D$11,0,10*ROW('Hygiene Data'!D181))="","",OFFSET('Hygiene Data'!$D$11,0,10*ROW('Hygiene Data'!D181)))</f>
        <v/>
      </c>
      <c r="DP187" s="271" t="str">
        <f ca="true">+IF(OFFSET('Hygiene Data'!$D$12,0,10*ROW('Hygiene Data'!D181))="","",OFFSET('Hygiene Data'!$D$12,0,10*ROW('Hygiene Data'!D181)))</f>
        <v/>
      </c>
      <c r="DQ187" s="271" t="str">
        <f ca="true">+IF(OFFSET('Hygiene Data'!$D$13,0,10*ROW('Hygiene Data'!D181))="","",OFFSET('Hygiene Data'!$D$13,0,10*ROW('Hygiene Data'!D181)))</f>
        <v/>
      </c>
      <c r="DR187" s="271" t="str">
        <f ca="true">+IF(OFFSET('Hygiene Data'!$E$11,0,10*ROW('Hygiene Data'!E181))="","",OFFSET('Hygiene Data'!$E$11,0,10*ROW('Hygiene Data'!E181)))</f>
        <v/>
      </c>
      <c r="DS187" s="271" t="str">
        <f ca="true">+IF(OFFSET('Hygiene Data'!$E$12,0,10*ROW('Hygiene Data'!E181))="","",OFFSET('Hygiene Data'!$E$12,0,10*ROW('Hygiene Data'!E181)))</f>
        <v/>
      </c>
      <c r="DT187" s="271" t="str">
        <f ca="true">+IF(OFFSET('Hygiene Data'!$E$13,0,10*ROW('Hygiene Data'!E181))="","",OFFSET('Hygiene Data'!$E$13,0,10*ROW('Hygiene Data'!E181)))</f>
        <v/>
      </c>
      <c r="DU187" s="271" t="str">
        <f ca="true">+IF(OFFSET('Hygiene Data'!$F$11,0,10*ROW('Hygiene Data'!F181))="","",OFFSET('Hygiene Data'!$F$11,0,10*ROW('Hygiene Data'!F181)))</f>
        <v/>
      </c>
      <c r="DV187" s="271" t="str">
        <f ca="true">+IF(OFFSET('Hygiene Data'!$F$12,0,10*ROW('Hygiene Data'!F181))="","",OFFSET('Hygiene Data'!$F$12,0,10*ROW('Hygiene Data'!F181)))</f>
        <v/>
      </c>
      <c r="DW187" s="271" t="str">
        <f ca="true">+IF(OFFSET('Hygiene Data'!$F$13,0,10*ROW('Hygiene Data'!F181))="","",OFFSET('Hygiene Data'!$F$13,0,10*ROW('Hygiene Data'!F181)))</f>
        <v/>
      </c>
      <c r="DX187" s="271" t="str">
        <f ca="true">+IF(OFFSET('Hygiene Data'!$G$11,0,10*ROW('Hygiene Data'!G181))="","",OFFSET('Hygiene Data'!$G$11,0,10*ROW('Hygiene Data'!G181)))</f>
        <v/>
      </c>
      <c r="DY187" s="271" t="str">
        <f ca="true">+IF(OFFSET('Hygiene Data'!$G$12,0,10*ROW('Hygiene Data'!G181))="","",OFFSET('Hygiene Data'!$G$12,0,10*ROW('Hygiene Data'!G181)))</f>
        <v/>
      </c>
      <c r="DZ187" s="271" t="str">
        <f ca="true">+IF(OFFSET('Hygiene Data'!$G$13,0,10*ROW('Hygiene Data'!G181))="","",OFFSET('Hygiene Data'!$G$13,0,10*ROW('Hygiene Data'!G181)))</f>
        <v/>
      </c>
      <c r="EA187" s="271" t="str">
        <f ca="true">+IF(OFFSET('Hygiene Data'!$H$11,0,10*ROW('Hygiene Data'!H181))="","",OFFSET('Hygiene Data'!$H$11,0,10*ROW('Hygiene Data'!H181)))</f>
        <v/>
      </c>
      <c r="EB187" s="271" t="str">
        <f ca="true">+IF(OFFSET('Hygiene Data'!$H$12,0,10*ROW('Hygiene Data'!H181))="","",OFFSET('Hygiene Data'!$H$12,0,10*ROW('Hygiene Data'!H181)))</f>
        <v/>
      </c>
      <c r="EC187" s="271" t="str">
        <f ca="true">+IF(OFFSET('Hygiene Data'!$H$13,0,10*ROW('Hygiene Data'!H181))="","",OFFSET('Hygiene Data'!$H$13,0,10*ROW('Hygiene Data'!H181)))</f>
        <v/>
      </c>
      <c r="ED187" s="271" t="str">
        <f ca="true">+IF(OFFSET('Hygiene Data'!$I$11,0,10*ROW('Hygiene Data'!I181))="","",OFFSET('Hygiene Data'!$I$11,0,10*ROW('Hygiene Data'!I181)))</f>
        <v/>
      </c>
      <c r="EE187" s="271" t="str">
        <f ca="true">+IF(OFFSET('Hygiene Data'!$I$12,0,10*ROW('Hygiene Data'!I181))="","",OFFSET('Hygiene Data'!$I$12,0,10*ROW('Hygiene Data'!I181)))</f>
        <v/>
      </c>
      <c r="EF187" s="271"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27"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1"/>
      <c r="BS188" s="271" t="str">
        <f ca="true">+IF(OFFSET('Water Data'!$D$27,0,10*ROW('Water Data'!D182))="","",OFFSET('Water Data'!$D$27,0,10*ROW('Water Data'!D182)))</f>
        <v/>
      </c>
      <c r="BT188" s="271" t="str">
        <f ca="true">+IF(OFFSET('Water Data'!$D$28,0,10*ROW('Water Data'!D182))="","",OFFSET('Water Data'!$D$28,0,10*ROW('Water Data'!D182)))</f>
        <v/>
      </c>
      <c r="BU188" s="271" t="str">
        <f ca="true">+IF(OFFSET('Water Data'!$D$29,0,10*ROW('Water Data'!D182))="","",OFFSET('Water Data'!$D$29,0,10*ROW('Water Data'!D182)))</f>
        <v/>
      </c>
      <c r="BV188" s="271" t="str">
        <f ca="true">+IF(OFFSET('Water Data'!$E$27,0,10*ROW('Water Data'!E182))="","",OFFSET('Water Data'!$E$27,0,10*ROW('Water Data'!E182)))</f>
        <v/>
      </c>
      <c r="BW188" s="271" t="str">
        <f ca="true">+IF(OFFSET('Water Data'!$E$28,0,10*ROW('Water Data'!E182))="","",OFFSET('Water Data'!$E$28,0,10*ROW('Water Data'!E182)))</f>
        <v/>
      </c>
      <c r="BX188" s="271" t="str">
        <f ca="true">+IF(OFFSET('Water Data'!$E$29,0,10*ROW('Water Data'!E182))="","",OFFSET('Water Data'!$E$29,0,10*ROW('Water Data'!E182)))</f>
        <v/>
      </c>
      <c r="BY188" s="271" t="str">
        <f ca="true">+IF(OFFSET('Water Data'!$F$27,0,10*ROW('Water Data'!F182))="","",OFFSET('Water Data'!$F$27,0,10*ROW('Water Data'!F182)))</f>
        <v/>
      </c>
      <c r="BZ188" s="271" t="str">
        <f ca="true">+IF(OFFSET('Water Data'!$F$28,0,10*ROW('Water Data'!F182))="","",OFFSET('Water Data'!$F$28,0,10*ROW('Water Data'!F182)))</f>
        <v/>
      </c>
      <c r="CA188" s="271" t="str">
        <f ca="true">+IF(OFFSET('Water Data'!$F$29,0,10*ROW('Water Data'!F182))="","",OFFSET('Water Data'!$F$29,0,10*ROW('Water Data'!F182)))</f>
        <v/>
      </c>
      <c r="CB188" s="271" t="str">
        <f ca="true">+IF(OFFSET('Water Data'!$G$27,0,10*ROW('Water Data'!G182))="","",OFFSET('Water Data'!$G$27,0,10*ROW('Water Data'!G182)))</f>
        <v/>
      </c>
      <c r="CC188" s="271" t="str">
        <f ca="true">+IF(OFFSET('Water Data'!$G$28,0,10*ROW('Water Data'!G182))="","",OFFSET('Water Data'!$G$28,0,10*ROW('Water Data'!G182)))</f>
        <v/>
      </c>
      <c r="CD188" s="271" t="str">
        <f ca="true">+IF(OFFSET('Water Data'!$G$29,0,10*ROW('Water Data'!G182))="","",OFFSET('Water Data'!$G$29,0,10*ROW('Water Data'!G182)))</f>
        <v/>
      </c>
      <c r="CE188" s="271" t="str">
        <f ca="true">+IF(OFFSET('Water Data'!$H$27,0,10*ROW('Water Data'!H182))="","",OFFSET('Water Data'!$H$27,0,10*ROW('Water Data'!H182)))</f>
        <v/>
      </c>
      <c r="CF188" s="271" t="str">
        <f ca="true">+IF(OFFSET('Water Data'!$H$28,0,10*ROW('Water Data'!H182))="","",OFFSET('Water Data'!$H$28,0,10*ROW('Water Data'!H182)))</f>
        <v/>
      </c>
      <c r="CG188" s="271" t="str">
        <f ca="true">+IF(OFFSET('Water Data'!$H$29,0,10*ROW('Water Data'!H182))="","",OFFSET('Water Data'!$H$29,0,10*ROW('Water Data'!H182)))</f>
        <v/>
      </c>
      <c r="CH188" s="271" t="str">
        <f ca="true">+IF(OFFSET('Water Data'!$I$27,0,10*ROW('Water Data'!I182))="","",OFFSET('Water Data'!$I$27,0,10*ROW('Water Data'!I182)))</f>
        <v/>
      </c>
      <c r="CI188" s="271" t="str">
        <f ca="true">+IF(OFFSET('Water Data'!$I$28,0,10*ROW('Water Data'!I182))="","",OFFSET('Water Data'!$I$28,0,10*ROW('Water Data'!I182)))</f>
        <v/>
      </c>
      <c r="CJ188" s="271" t="str">
        <f ca="true">+IF(OFFSET('Water Data'!$I$29,0,10*ROW('Water Data'!I182))="","",OFFSET('Water Data'!$I$29,0,10*ROW('Water Data'!I182)))</f>
        <v/>
      </c>
      <c r="CK188" s="271" t="str">
        <f ca="true">+IF(OFFSET('Sanitation Data'!$D$28,0,10*ROW('Sanitation Data'!D182))="","",OFFSET('Sanitation Data'!$D$28,0,10*ROW('Sanitation Data'!D182)))</f>
        <v/>
      </c>
      <c r="CL188" s="271" t="str">
        <f ca="true">+IF(OFFSET('Sanitation Data'!$D$29,0,10*ROW('Sanitation Data'!D182))="","",OFFSET('Sanitation Data'!$D$29,0,10*ROW('Sanitation Data'!D182)))</f>
        <v/>
      </c>
      <c r="CM188" s="271" t="str">
        <f ca="true">+IF(OFFSET('Sanitation Data'!$D$30,0,10*ROW('Sanitation Data'!D182))="","",OFFSET('Sanitation Data'!$D$30,0,10*ROW('Sanitation Data'!D182)))</f>
        <v/>
      </c>
      <c r="CN188" s="271" t="str">
        <f ca="true">+IF(OFFSET('Sanitation Data'!$D$31,0,10*ROW('Sanitation Data'!D182))="","",OFFSET('Sanitation Data'!$D$31,0,10*ROW('Sanitation Data'!D182)))</f>
        <v/>
      </c>
      <c r="CO188" s="271" t="str">
        <f ca="true">+IF(OFFSET('Sanitation Data'!$D$32,0,10*ROW('Sanitation Data'!D182))="","",OFFSET('Sanitation Data'!$D$32,0,10*ROW('Sanitation Data'!D182)))</f>
        <v/>
      </c>
      <c r="CP188" s="271" t="str">
        <f ca="true">+IF(OFFSET('Sanitation Data'!$E$28,0,10*ROW('Sanitation Data'!E182))="","",OFFSET('Sanitation Data'!$E$28,0,10*ROW('Sanitation Data'!E182)))</f>
        <v/>
      </c>
      <c r="CQ188" s="271" t="str">
        <f ca="true">+IF(OFFSET('Sanitation Data'!$E$29,0,10*ROW('Sanitation Data'!E182))="","",OFFSET('Sanitation Data'!$E$29,0,10*ROW('Sanitation Data'!E182)))</f>
        <v/>
      </c>
      <c r="CR188" s="271" t="str">
        <f ca="true">+IF(OFFSET('Sanitation Data'!$E$30,0,10*ROW('Sanitation Data'!E182))="","",OFFSET('Sanitation Data'!$E$30,0,10*ROW('Sanitation Data'!E182)))</f>
        <v/>
      </c>
      <c r="CS188" s="271" t="str">
        <f ca="true">+IF(OFFSET('Sanitation Data'!$E$31,0,10*ROW('Sanitation Data'!E182))="","",OFFSET('Sanitation Data'!$E$31,0,10*ROW('Sanitation Data'!E182)))</f>
        <v/>
      </c>
      <c r="CT188" s="271" t="str">
        <f ca="true">+IF(OFFSET('Sanitation Data'!$E$32,0,10*ROW('Sanitation Data'!E182))="","",OFFSET('Sanitation Data'!$E$32,0,10*ROW('Sanitation Data'!E182)))</f>
        <v/>
      </c>
      <c r="CU188" s="271" t="str">
        <f ca="true">+IF(OFFSET('Sanitation Data'!$F$28,0,10*ROW('Sanitation Data'!F182))="","",OFFSET('Sanitation Data'!$F$28,0,10*ROW('Sanitation Data'!F182)))</f>
        <v/>
      </c>
      <c r="CV188" s="271" t="str">
        <f ca="true">+IF(OFFSET('Sanitation Data'!$F$29,0,10*ROW('Sanitation Data'!F182))="","",OFFSET('Sanitation Data'!$F$29,0,10*ROW('Sanitation Data'!F182)))</f>
        <v/>
      </c>
      <c r="CW188" s="271" t="str">
        <f ca="true">+IF(OFFSET('Sanitation Data'!$F$30,0,10*ROW('Sanitation Data'!F182))="","",OFFSET('Sanitation Data'!$F$30,0,10*ROW('Sanitation Data'!F182)))</f>
        <v/>
      </c>
      <c r="CX188" s="271" t="str">
        <f ca="true">+IF(OFFSET('Sanitation Data'!$F$31,0,10*ROW('Sanitation Data'!F182))="","",OFFSET('Sanitation Data'!$F$31,0,10*ROW('Sanitation Data'!F182)))</f>
        <v/>
      </c>
      <c r="CY188" s="271" t="str">
        <f ca="true">+IF(OFFSET('Sanitation Data'!$F$32,0,10*ROW('Sanitation Data'!F182))="","",OFFSET('Sanitation Data'!$F$32,0,10*ROW('Sanitation Data'!F182)))</f>
        <v/>
      </c>
      <c r="CZ188" s="271" t="str">
        <f ca="true">+IF(OFFSET('Sanitation Data'!$G$28,0,10*ROW('Sanitation Data'!G182))="","",OFFSET('Sanitation Data'!$G$28,0,10*ROW('Sanitation Data'!G182)))</f>
        <v/>
      </c>
      <c r="DA188" s="271" t="str">
        <f ca="true">+IF(OFFSET('Sanitation Data'!$G$29,0,10*ROW('Sanitation Data'!G182))="","",OFFSET('Sanitation Data'!$G$29,0,10*ROW('Sanitation Data'!G182)))</f>
        <v/>
      </c>
      <c r="DB188" s="271" t="str">
        <f ca="true">+IF(OFFSET('Sanitation Data'!$G$30,0,10*ROW('Sanitation Data'!G182))="","",OFFSET('Sanitation Data'!$G$30,0,10*ROW('Sanitation Data'!G182)))</f>
        <v/>
      </c>
      <c r="DC188" s="271" t="str">
        <f ca="true">+IF(OFFSET('Sanitation Data'!$G$31,0,10*ROW('Sanitation Data'!G182))="","",OFFSET('Sanitation Data'!$G$31,0,10*ROW('Sanitation Data'!G182)))</f>
        <v/>
      </c>
      <c r="DD188" s="271" t="str">
        <f ca="true">+IF(OFFSET('Sanitation Data'!$G$32,0,10*ROW('Sanitation Data'!G182))="","",OFFSET('Sanitation Data'!$G$32,0,10*ROW('Sanitation Data'!G182)))</f>
        <v/>
      </c>
      <c r="DE188" s="271" t="str">
        <f ca="true">+IF(OFFSET('Sanitation Data'!$H$28,0,10*ROW('Sanitation Data'!H182))="","",OFFSET('Sanitation Data'!$H$28,0,10*ROW('Sanitation Data'!H182)))</f>
        <v/>
      </c>
      <c r="DF188" s="271" t="str">
        <f ca="true">+IF(OFFSET('Sanitation Data'!$H$29,0,10*ROW('Sanitation Data'!H182))="","",OFFSET('Sanitation Data'!$H$29,0,10*ROW('Sanitation Data'!H182)))</f>
        <v/>
      </c>
      <c r="DG188" s="271" t="str">
        <f ca="true">+IF(OFFSET('Sanitation Data'!$H$30,0,10*ROW('Sanitation Data'!H182))="","",OFFSET('Sanitation Data'!$H$30,0,10*ROW('Sanitation Data'!H182)))</f>
        <v/>
      </c>
      <c r="DH188" s="271" t="str">
        <f ca="true">+IF(OFFSET('Sanitation Data'!$H$31,0,10*ROW('Sanitation Data'!H182))="","",OFFSET('Sanitation Data'!$H$31,0,10*ROW('Sanitation Data'!H182)))</f>
        <v/>
      </c>
      <c r="DI188" s="271" t="str">
        <f ca="true">+IF(OFFSET('Sanitation Data'!$H$32,0,10*ROW('Sanitation Data'!H182))="","",OFFSET('Sanitation Data'!$H$32,0,10*ROW('Sanitation Data'!H182)))</f>
        <v/>
      </c>
      <c r="DJ188" s="271" t="str">
        <f ca="true">+IF(OFFSET('Sanitation Data'!$I$28,0,10*ROW('Sanitation Data'!I182))="","",OFFSET('Sanitation Data'!$I$28,0,10*ROW('Sanitation Data'!I182)))</f>
        <v/>
      </c>
      <c r="DK188" s="271" t="str">
        <f ca="true">+IF(OFFSET('Sanitation Data'!$I$29,0,10*ROW('Sanitation Data'!I182))="","",OFFSET('Sanitation Data'!$I$29,0,10*ROW('Sanitation Data'!I182)))</f>
        <v/>
      </c>
      <c r="DL188" s="271" t="str">
        <f ca="true">+IF(OFFSET('Sanitation Data'!$I$30,0,10*ROW('Sanitation Data'!I182))="","",OFFSET('Sanitation Data'!$I$30,0,10*ROW('Sanitation Data'!I182)))</f>
        <v/>
      </c>
      <c r="DM188" s="271" t="str">
        <f ca="true">+IF(OFFSET('Sanitation Data'!$I$31,0,10*ROW('Sanitation Data'!I182))="","",OFFSET('Sanitation Data'!$I$31,0,10*ROW('Sanitation Data'!I182)))</f>
        <v/>
      </c>
      <c r="DN188" s="271" t="str">
        <f ca="true">+IF(OFFSET('Sanitation Data'!$I$32,0,10*ROW('Sanitation Data'!I182))="","",OFFSET('Sanitation Data'!$I$32,0,10*ROW('Sanitation Data'!I182)))</f>
        <v/>
      </c>
      <c r="DO188" s="271" t="str">
        <f ca="true">+IF(OFFSET('Hygiene Data'!$D$11,0,10*ROW('Hygiene Data'!D182))="","",OFFSET('Hygiene Data'!$D$11,0,10*ROW('Hygiene Data'!D182)))</f>
        <v/>
      </c>
      <c r="DP188" s="271" t="str">
        <f ca="true">+IF(OFFSET('Hygiene Data'!$D$12,0,10*ROW('Hygiene Data'!D182))="","",OFFSET('Hygiene Data'!$D$12,0,10*ROW('Hygiene Data'!D182)))</f>
        <v/>
      </c>
      <c r="DQ188" s="271" t="str">
        <f ca="true">+IF(OFFSET('Hygiene Data'!$D$13,0,10*ROW('Hygiene Data'!D182))="","",OFFSET('Hygiene Data'!$D$13,0,10*ROW('Hygiene Data'!D182)))</f>
        <v/>
      </c>
      <c r="DR188" s="271" t="str">
        <f ca="true">+IF(OFFSET('Hygiene Data'!$E$11,0,10*ROW('Hygiene Data'!E182))="","",OFFSET('Hygiene Data'!$E$11,0,10*ROW('Hygiene Data'!E182)))</f>
        <v/>
      </c>
      <c r="DS188" s="271" t="str">
        <f ca="true">+IF(OFFSET('Hygiene Data'!$E$12,0,10*ROW('Hygiene Data'!E182))="","",OFFSET('Hygiene Data'!$E$12,0,10*ROW('Hygiene Data'!E182)))</f>
        <v/>
      </c>
      <c r="DT188" s="271" t="str">
        <f ca="true">+IF(OFFSET('Hygiene Data'!$E$13,0,10*ROW('Hygiene Data'!E182))="","",OFFSET('Hygiene Data'!$E$13,0,10*ROW('Hygiene Data'!E182)))</f>
        <v/>
      </c>
      <c r="DU188" s="271" t="str">
        <f ca="true">+IF(OFFSET('Hygiene Data'!$F$11,0,10*ROW('Hygiene Data'!F182))="","",OFFSET('Hygiene Data'!$F$11,0,10*ROW('Hygiene Data'!F182)))</f>
        <v/>
      </c>
      <c r="DV188" s="271" t="str">
        <f ca="true">+IF(OFFSET('Hygiene Data'!$F$12,0,10*ROW('Hygiene Data'!F182))="","",OFFSET('Hygiene Data'!$F$12,0,10*ROW('Hygiene Data'!F182)))</f>
        <v/>
      </c>
      <c r="DW188" s="271" t="str">
        <f ca="true">+IF(OFFSET('Hygiene Data'!$F$13,0,10*ROW('Hygiene Data'!F182))="","",OFFSET('Hygiene Data'!$F$13,0,10*ROW('Hygiene Data'!F182)))</f>
        <v/>
      </c>
      <c r="DX188" s="271" t="str">
        <f ca="true">+IF(OFFSET('Hygiene Data'!$G$11,0,10*ROW('Hygiene Data'!G182))="","",OFFSET('Hygiene Data'!$G$11,0,10*ROW('Hygiene Data'!G182)))</f>
        <v/>
      </c>
      <c r="DY188" s="271" t="str">
        <f ca="true">+IF(OFFSET('Hygiene Data'!$G$12,0,10*ROW('Hygiene Data'!G182))="","",OFFSET('Hygiene Data'!$G$12,0,10*ROW('Hygiene Data'!G182)))</f>
        <v/>
      </c>
      <c r="DZ188" s="271" t="str">
        <f ca="true">+IF(OFFSET('Hygiene Data'!$G$13,0,10*ROW('Hygiene Data'!G182))="","",OFFSET('Hygiene Data'!$G$13,0,10*ROW('Hygiene Data'!G182)))</f>
        <v/>
      </c>
      <c r="EA188" s="271" t="str">
        <f ca="true">+IF(OFFSET('Hygiene Data'!$H$11,0,10*ROW('Hygiene Data'!H182))="","",OFFSET('Hygiene Data'!$H$11,0,10*ROW('Hygiene Data'!H182)))</f>
        <v/>
      </c>
      <c r="EB188" s="271" t="str">
        <f ca="true">+IF(OFFSET('Hygiene Data'!$H$12,0,10*ROW('Hygiene Data'!H182))="","",OFFSET('Hygiene Data'!$H$12,0,10*ROW('Hygiene Data'!H182)))</f>
        <v/>
      </c>
      <c r="EC188" s="271" t="str">
        <f ca="true">+IF(OFFSET('Hygiene Data'!$H$13,0,10*ROW('Hygiene Data'!H182))="","",OFFSET('Hygiene Data'!$H$13,0,10*ROW('Hygiene Data'!H182)))</f>
        <v/>
      </c>
      <c r="ED188" s="271" t="str">
        <f ca="true">+IF(OFFSET('Hygiene Data'!$I$11,0,10*ROW('Hygiene Data'!I182))="","",OFFSET('Hygiene Data'!$I$11,0,10*ROW('Hygiene Data'!I182)))</f>
        <v/>
      </c>
      <c r="EE188" s="271" t="str">
        <f ca="true">+IF(OFFSET('Hygiene Data'!$I$12,0,10*ROW('Hygiene Data'!I182))="","",OFFSET('Hygiene Data'!$I$12,0,10*ROW('Hygiene Data'!I182)))</f>
        <v/>
      </c>
      <c r="EF188" s="271"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27"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1"/>
      <c r="BS189" s="271" t="str">
        <f ca="true">+IF(OFFSET('Water Data'!$D$27,0,10*ROW('Water Data'!D183))="","",OFFSET('Water Data'!$D$27,0,10*ROW('Water Data'!D183)))</f>
        <v/>
      </c>
      <c r="BT189" s="271" t="str">
        <f ca="true">+IF(OFFSET('Water Data'!$D$28,0,10*ROW('Water Data'!D183))="","",OFFSET('Water Data'!$D$28,0,10*ROW('Water Data'!D183)))</f>
        <v/>
      </c>
      <c r="BU189" s="271" t="str">
        <f ca="true">+IF(OFFSET('Water Data'!$D$29,0,10*ROW('Water Data'!D183))="","",OFFSET('Water Data'!$D$29,0,10*ROW('Water Data'!D183)))</f>
        <v/>
      </c>
      <c r="BV189" s="271" t="str">
        <f ca="true">+IF(OFFSET('Water Data'!$E$27,0,10*ROW('Water Data'!E183))="","",OFFSET('Water Data'!$E$27,0,10*ROW('Water Data'!E183)))</f>
        <v/>
      </c>
      <c r="BW189" s="271" t="str">
        <f ca="true">+IF(OFFSET('Water Data'!$E$28,0,10*ROW('Water Data'!E183))="","",OFFSET('Water Data'!$E$28,0,10*ROW('Water Data'!E183)))</f>
        <v/>
      </c>
      <c r="BX189" s="271" t="str">
        <f ca="true">+IF(OFFSET('Water Data'!$E$29,0,10*ROW('Water Data'!E183))="","",OFFSET('Water Data'!$E$29,0,10*ROW('Water Data'!E183)))</f>
        <v/>
      </c>
      <c r="BY189" s="271" t="str">
        <f ca="true">+IF(OFFSET('Water Data'!$F$27,0,10*ROW('Water Data'!F183))="","",OFFSET('Water Data'!$F$27,0,10*ROW('Water Data'!F183)))</f>
        <v/>
      </c>
      <c r="BZ189" s="271" t="str">
        <f ca="true">+IF(OFFSET('Water Data'!$F$28,0,10*ROW('Water Data'!F183))="","",OFFSET('Water Data'!$F$28,0,10*ROW('Water Data'!F183)))</f>
        <v/>
      </c>
      <c r="CA189" s="271" t="str">
        <f ca="true">+IF(OFFSET('Water Data'!$F$29,0,10*ROW('Water Data'!F183))="","",OFFSET('Water Data'!$F$29,0,10*ROW('Water Data'!F183)))</f>
        <v/>
      </c>
      <c r="CB189" s="271" t="str">
        <f ca="true">+IF(OFFSET('Water Data'!$G$27,0,10*ROW('Water Data'!G183))="","",OFFSET('Water Data'!$G$27,0,10*ROW('Water Data'!G183)))</f>
        <v/>
      </c>
      <c r="CC189" s="271" t="str">
        <f ca="true">+IF(OFFSET('Water Data'!$G$28,0,10*ROW('Water Data'!G183))="","",OFFSET('Water Data'!$G$28,0,10*ROW('Water Data'!G183)))</f>
        <v/>
      </c>
      <c r="CD189" s="271" t="str">
        <f ca="true">+IF(OFFSET('Water Data'!$G$29,0,10*ROW('Water Data'!G183))="","",OFFSET('Water Data'!$G$29,0,10*ROW('Water Data'!G183)))</f>
        <v/>
      </c>
      <c r="CE189" s="271" t="str">
        <f ca="true">+IF(OFFSET('Water Data'!$H$27,0,10*ROW('Water Data'!H183))="","",OFFSET('Water Data'!$H$27,0,10*ROW('Water Data'!H183)))</f>
        <v/>
      </c>
      <c r="CF189" s="271" t="str">
        <f ca="true">+IF(OFFSET('Water Data'!$H$28,0,10*ROW('Water Data'!H183))="","",OFFSET('Water Data'!$H$28,0,10*ROW('Water Data'!H183)))</f>
        <v/>
      </c>
      <c r="CG189" s="271" t="str">
        <f ca="true">+IF(OFFSET('Water Data'!$H$29,0,10*ROW('Water Data'!H183))="","",OFFSET('Water Data'!$H$29,0,10*ROW('Water Data'!H183)))</f>
        <v/>
      </c>
      <c r="CH189" s="271" t="str">
        <f ca="true">+IF(OFFSET('Water Data'!$I$27,0,10*ROW('Water Data'!I183))="","",OFFSET('Water Data'!$I$27,0,10*ROW('Water Data'!I183)))</f>
        <v/>
      </c>
      <c r="CI189" s="271" t="str">
        <f ca="true">+IF(OFFSET('Water Data'!$I$28,0,10*ROW('Water Data'!I183))="","",OFFSET('Water Data'!$I$28,0,10*ROW('Water Data'!I183)))</f>
        <v/>
      </c>
      <c r="CJ189" s="271" t="str">
        <f ca="true">+IF(OFFSET('Water Data'!$I$29,0,10*ROW('Water Data'!I183))="","",OFFSET('Water Data'!$I$29,0,10*ROW('Water Data'!I183)))</f>
        <v/>
      </c>
      <c r="CK189" s="271" t="str">
        <f ca="true">+IF(OFFSET('Sanitation Data'!$D$28,0,10*ROW('Sanitation Data'!D183))="","",OFFSET('Sanitation Data'!$D$28,0,10*ROW('Sanitation Data'!D183)))</f>
        <v/>
      </c>
      <c r="CL189" s="271" t="str">
        <f ca="true">+IF(OFFSET('Sanitation Data'!$D$29,0,10*ROW('Sanitation Data'!D183))="","",OFFSET('Sanitation Data'!$D$29,0,10*ROW('Sanitation Data'!D183)))</f>
        <v/>
      </c>
      <c r="CM189" s="271" t="str">
        <f ca="true">+IF(OFFSET('Sanitation Data'!$D$30,0,10*ROW('Sanitation Data'!D183))="","",OFFSET('Sanitation Data'!$D$30,0,10*ROW('Sanitation Data'!D183)))</f>
        <v/>
      </c>
      <c r="CN189" s="271" t="str">
        <f ca="true">+IF(OFFSET('Sanitation Data'!$D$31,0,10*ROW('Sanitation Data'!D183))="","",OFFSET('Sanitation Data'!$D$31,0,10*ROW('Sanitation Data'!D183)))</f>
        <v/>
      </c>
      <c r="CO189" s="271" t="str">
        <f ca="true">+IF(OFFSET('Sanitation Data'!$D$32,0,10*ROW('Sanitation Data'!D183))="","",OFFSET('Sanitation Data'!$D$32,0,10*ROW('Sanitation Data'!D183)))</f>
        <v/>
      </c>
      <c r="CP189" s="271" t="str">
        <f ca="true">+IF(OFFSET('Sanitation Data'!$E$28,0,10*ROW('Sanitation Data'!E183))="","",OFFSET('Sanitation Data'!$E$28,0,10*ROW('Sanitation Data'!E183)))</f>
        <v/>
      </c>
      <c r="CQ189" s="271" t="str">
        <f ca="true">+IF(OFFSET('Sanitation Data'!$E$29,0,10*ROW('Sanitation Data'!E183))="","",OFFSET('Sanitation Data'!$E$29,0,10*ROW('Sanitation Data'!E183)))</f>
        <v/>
      </c>
      <c r="CR189" s="271" t="str">
        <f ca="true">+IF(OFFSET('Sanitation Data'!$E$30,0,10*ROW('Sanitation Data'!E183))="","",OFFSET('Sanitation Data'!$E$30,0,10*ROW('Sanitation Data'!E183)))</f>
        <v/>
      </c>
      <c r="CS189" s="271" t="str">
        <f ca="true">+IF(OFFSET('Sanitation Data'!$E$31,0,10*ROW('Sanitation Data'!E183))="","",OFFSET('Sanitation Data'!$E$31,0,10*ROW('Sanitation Data'!E183)))</f>
        <v/>
      </c>
      <c r="CT189" s="271" t="str">
        <f ca="true">+IF(OFFSET('Sanitation Data'!$E$32,0,10*ROW('Sanitation Data'!E183))="","",OFFSET('Sanitation Data'!$E$32,0,10*ROW('Sanitation Data'!E183)))</f>
        <v/>
      </c>
      <c r="CU189" s="271" t="str">
        <f ca="true">+IF(OFFSET('Sanitation Data'!$F$28,0,10*ROW('Sanitation Data'!F183))="","",OFFSET('Sanitation Data'!$F$28,0,10*ROW('Sanitation Data'!F183)))</f>
        <v/>
      </c>
      <c r="CV189" s="271" t="str">
        <f ca="true">+IF(OFFSET('Sanitation Data'!$F$29,0,10*ROW('Sanitation Data'!F183))="","",OFFSET('Sanitation Data'!$F$29,0,10*ROW('Sanitation Data'!F183)))</f>
        <v/>
      </c>
      <c r="CW189" s="271" t="str">
        <f ca="true">+IF(OFFSET('Sanitation Data'!$F$30,0,10*ROW('Sanitation Data'!F183))="","",OFFSET('Sanitation Data'!$F$30,0,10*ROW('Sanitation Data'!F183)))</f>
        <v/>
      </c>
      <c r="CX189" s="271" t="str">
        <f ca="true">+IF(OFFSET('Sanitation Data'!$F$31,0,10*ROW('Sanitation Data'!F183))="","",OFFSET('Sanitation Data'!$F$31,0,10*ROW('Sanitation Data'!F183)))</f>
        <v/>
      </c>
      <c r="CY189" s="271" t="str">
        <f ca="true">+IF(OFFSET('Sanitation Data'!$F$32,0,10*ROW('Sanitation Data'!F183))="","",OFFSET('Sanitation Data'!$F$32,0,10*ROW('Sanitation Data'!F183)))</f>
        <v/>
      </c>
      <c r="CZ189" s="271" t="str">
        <f ca="true">+IF(OFFSET('Sanitation Data'!$G$28,0,10*ROW('Sanitation Data'!G183))="","",OFFSET('Sanitation Data'!$G$28,0,10*ROW('Sanitation Data'!G183)))</f>
        <v/>
      </c>
      <c r="DA189" s="271" t="str">
        <f ca="true">+IF(OFFSET('Sanitation Data'!$G$29,0,10*ROW('Sanitation Data'!G183))="","",OFFSET('Sanitation Data'!$G$29,0,10*ROW('Sanitation Data'!G183)))</f>
        <v/>
      </c>
      <c r="DB189" s="271" t="str">
        <f ca="true">+IF(OFFSET('Sanitation Data'!$G$30,0,10*ROW('Sanitation Data'!G183))="","",OFFSET('Sanitation Data'!$G$30,0,10*ROW('Sanitation Data'!G183)))</f>
        <v/>
      </c>
      <c r="DC189" s="271" t="str">
        <f ca="true">+IF(OFFSET('Sanitation Data'!$G$31,0,10*ROW('Sanitation Data'!G183))="","",OFFSET('Sanitation Data'!$G$31,0,10*ROW('Sanitation Data'!G183)))</f>
        <v/>
      </c>
      <c r="DD189" s="271" t="str">
        <f ca="true">+IF(OFFSET('Sanitation Data'!$G$32,0,10*ROW('Sanitation Data'!G183))="","",OFFSET('Sanitation Data'!$G$32,0,10*ROW('Sanitation Data'!G183)))</f>
        <v/>
      </c>
      <c r="DE189" s="271" t="str">
        <f ca="true">+IF(OFFSET('Sanitation Data'!$H$28,0,10*ROW('Sanitation Data'!H183))="","",OFFSET('Sanitation Data'!$H$28,0,10*ROW('Sanitation Data'!H183)))</f>
        <v/>
      </c>
      <c r="DF189" s="271" t="str">
        <f ca="true">+IF(OFFSET('Sanitation Data'!$H$29,0,10*ROW('Sanitation Data'!H183))="","",OFFSET('Sanitation Data'!$H$29,0,10*ROW('Sanitation Data'!H183)))</f>
        <v/>
      </c>
      <c r="DG189" s="271" t="str">
        <f ca="true">+IF(OFFSET('Sanitation Data'!$H$30,0,10*ROW('Sanitation Data'!H183))="","",OFFSET('Sanitation Data'!$H$30,0,10*ROW('Sanitation Data'!H183)))</f>
        <v/>
      </c>
      <c r="DH189" s="271" t="str">
        <f ca="true">+IF(OFFSET('Sanitation Data'!$H$31,0,10*ROW('Sanitation Data'!H183))="","",OFFSET('Sanitation Data'!$H$31,0,10*ROW('Sanitation Data'!H183)))</f>
        <v/>
      </c>
      <c r="DI189" s="271" t="str">
        <f ca="true">+IF(OFFSET('Sanitation Data'!$H$32,0,10*ROW('Sanitation Data'!H183))="","",OFFSET('Sanitation Data'!$H$32,0,10*ROW('Sanitation Data'!H183)))</f>
        <v/>
      </c>
      <c r="DJ189" s="271" t="str">
        <f ca="true">+IF(OFFSET('Sanitation Data'!$I$28,0,10*ROW('Sanitation Data'!I183))="","",OFFSET('Sanitation Data'!$I$28,0,10*ROW('Sanitation Data'!I183)))</f>
        <v/>
      </c>
      <c r="DK189" s="271" t="str">
        <f ca="true">+IF(OFFSET('Sanitation Data'!$I$29,0,10*ROW('Sanitation Data'!I183))="","",OFFSET('Sanitation Data'!$I$29,0,10*ROW('Sanitation Data'!I183)))</f>
        <v/>
      </c>
      <c r="DL189" s="271" t="str">
        <f ca="true">+IF(OFFSET('Sanitation Data'!$I$30,0,10*ROW('Sanitation Data'!I183))="","",OFFSET('Sanitation Data'!$I$30,0,10*ROW('Sanitation Data'!I183)))</f>
        <v/>
      </c>
      <c r="DM189" s="271" t="str">
        <f ca="true">+IF(OFFSET('Sanitation Data'!$I$31,0,10*ROW('Sanitation Data'!I183))="","",OFFSET('Sanitation Data'!$I$31,0,10*ROW('Sanitation Data'!I183)))</f>
        <v/>
      </c>
      <c r="DN189" s="271" t="str">
        <f ca="true">+IF(OFFSET('Sanitation Data'!$I$32,0,10*ROW('Sanitation Data'!I183))="","",OFFSET('Sanitation Data'!$I$32,0,10*ROW('Sanitation Data'!I183)))</f>
        <v/>
      </c>
      <c r="DO189" s="271" t="str">
        <f ca="true">+IF(OFFSET('Hygiene Data'!$D$11,0,10*ROW('Hygiene Data'!D183))="","",OFFSET('Hygiene Data'!$D$11,0,10*ROW('Hygiene Data'!D183)))</f>
        <v/>
      </c>
      <c r="DP189" s="271" t="str">
        <f ca="true">+IF(OFFSET('Hygiene Data'!$D$12,0,10*ROW('Hygiene Data'!D183))="","",OFFSET('Hygiene Data'!$D$12,0,10*ROW('Hygiene Data'!D183)))</f>
        <v/>
      </c>
      <c r="DQ189" s="271" t="str">
        <f ca="true">+IF(OFFSET('Hygiene Data'!$D$13,0,10*ROW('Hygiene Data'!D183))="","",OFFSET('Hygiene Data'!$D$13,0,10*ROW('Hygiene Data'!D183)))</f>
        <v/>
      </c>
      <c r="DR189" s="271" t="str">
        <f ca="true">+IF(OFFSET('Hygiene Data'!$E$11,0,10*ROW('Hygiene Data'!E183))="","",OFFSET('Hygiene Data'!$E$11,0,10*ROW('Hygiene Data'!E183)))</f>
        <v/>
      </c>
      <c r="DS189" s="271" t="str">
        <f ca="true">+IF(OFFSET('Hygiene Data'!$E$12,0,10*ROW('Hygiene Data'!E183))="","",OFFSET('Hygiene Data'!$E$12,0,10*ROW('Hygiene Data'!E183)))</f>
        <v/>
      </c>
      <c r="DT189" s="271" t="str">
        <f ca="true">+IF(OFFSET('Hygiene Data'!$E$13,0,10*ROW('Hygiene Data'!E183))="","",OFFSET('Hygiene Data'!$E$13,0,10*ROW('Hygiene Data'!E183)))</f>
        <v/>
      </c>
      <c r="DU189" s="271" t="str">
        <f ca="true">+IF(OFFSET('Hygiene Data'!$F$11,0,10*ROW('Hygiene Data'!F183))="","",OFFSET('Hygiene Data'!$F$11,0,10*ROW('Hygiene Data'!F183)))</f>
        <v/>
      </c>
      <c r="DV189" s="271" t="str">
        <f ca="true">+IF(OFFSET('Hygiene Data'!$F$12,0,10*ROW('Hygiene Data'!F183))="","",OFFSET('Hygiene Data'!$F$12,0,10*ROW('Hygiene Data'!F183)))</f>
        <v/>
      </c>
      <c r="DW189" s="271" t="str">
        <f ca="true">+IF(OFFSET('Hygiene Data'!$F$13,0,10*ROW('Hygiene Data'!F183))="","",OFFSET('Hygiene Data'!$F$13,0,10*ROW('Hygiene Data'!F183)))</f>
        <v/>
      </c>
      <c r="DX189" s="271" t="str">
        <f ca="true">+IF(OFFSET('Hygiene Data'!$G$11,0,10*ROW('Hygiene Data'!G183))="","",OFFSET('Hygiene Data'!$G$11,0,10*ROW('Hygiene Data'!G183)))</f>
        <v/>
      </c>
      <c r="DY189" s="271" t="str">
        <f ca="true">+IF(OFFSET('Hygiene Data'!$G$12,0,10*ROW('Hygiene Data'!G183))="","",OFFSET('Hygiene Data'!$G$12,0,10*ROW('Hygiene Data'!G183)))</f>
        <v/>
      </c>
      <c r="DZ189" s="271" t="str">
        <f ca="true">+IF(OFFSET('Hygiene Data'!$G$13,0,10*ROW('Hygiene Data'!G183))="","",OFFSET('Hygiene Data'!$G$13,0,10*ROW('Hygiene Data'!G183)))</f>
        <v/>
      </c>
      <c r="EA189" s="271" t="str">
        <f ca="true">+IF(OFFSET('Hygiene Data'!$H$11,0,10*ROW('Hygiene Data'!H183))="","",OFFSET('Hygiene Data'!$H$11,0,10*ROW('Hygiene Data'!H183)))</f>
        <v/>
      </c>
      <c r="EB189" s="271" t="str">
        <f ca="true">+IF(OFFSET('Hygiene Data'!$H$12,0,10*ROW('Hygiene Data'!H183))="","",OFFSET('Hygiene Data'!$H$12,0,10*ROW('Hygiene Data'!H183)))</f>
        <v/>
      </c>
      <c r="EC189" s="271" t="str">
        <f ca="true">+IF(OFFSET('Hygiene Data'!$H$13,0,10*ROW('Hygiene Data'!H183))="","",OFFSET('Hygiene Data'!$H$13,0,10*ROW('Hygiene Data'!H183)))</f>
        <v/>
      </c>
      <c r="ED189" s="271" t="str">
        <f ca="true">+IF(OFFSET('Hygiene Data'!$I$11,0,10*ROW('Hygiene Data'!I183))="","",OFFSET('Hygiene Data'!$I$11,0,10*ROW('Hygiene Data'!I183)))</f>
        <v/>
      </c>
      <c r="EE189" s="271" t="str">
        <f ca="true">+IF(OFFSET('Hygiene Data'!$I$12,0,10*ROW('Hygiene Data'!I183))="","",OFFSET('Hygiene Data'!$I$12,0,10*ROW('Hygiene Data'!I183)))</f>
        <v/>
      </c>
      <c r="EF189" s="271"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27"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1"/>
      <c r="BS190" s="271" t="str">
        <f ca="true">+IF(OFFSET('Water Data'!$D$27,0,10*ROW('Water Data'!D184))="","",OFFSET('Water Data'!$D$27,0,10*ROW('Water Data'!D184)))</f>
        <v/>
      </c>
      <c r="BT190" s="271" t="str">
        <f ca="true">+IF(OFFSET('Water Data'!$D$28,0,10*ROW('Water Data'!D184))="","",OFFSET('Water Data'!$D$28,0,10*ROW('Water Data'!D184)))</f>
        <v/>
      </c>
      <c r="BU190" s="271" t="str">
        <f ca="true">+IF(OFFSET('Water Data'!$D$29,0,10*ROW('Water Data'!D184))="","",OFFSET('Water Data'!$D$29,0,10*ROW('Water Data'!D184)))</f>
        <v/>
      </c>
      <c r="BV190" s="271" t="str">
        <f ca="true">+IF(OFFSET('Water Data'!$E$27,0,10*ROW('Water Data'!E184))="","",OFFSET('Water Data'!$E$27,0,10*ROW('Water Data'!E184)))</f>
        <v/>
      </c>
      <c r="BW190" s="271" t="str">
        <f ca="true">+IF(OFFSET('Water Data'!$E$28,0,10*ROW('Water Data'!E184))="","",OFFSET('Water Data'!$E$28,0,10*ROW('Water Data'!E184)))</f>
        <v/>
      </c>
      <c r="BX190" s="271" t="str">
        <f ca="true">+IF(OFFSET('Water Data'!$E$29,0,10*ROW('Water Data'!E184))="","",OFFSET('Water Data'!$E$29,0,10*ROW('Water Data'!E184)))</f>
        <v/>
      </c>
      <c r="BY190" s="271" t="str">
        <f ca="true">+IF(OFFSET('Water Data'!$F$27,0,10*ROW('Water Data'!F184))="","",OFFSET('Water Data'!$F$27,0,10*ROW('Water Data'!F184)))</f>
        <v/>
      </c>
      <c r="BZ190" s="271" t="str">
        <f ca="true">+IF(OFFSET('Water Data'!$F$28,0,10*ROW('Water Data'!F184))="","",OFFSET('Water Data'!$F$28,0,10*ROW('Water Data'!F184)))</f>
        <v/>
      </c>
      <c r="CA190" s="271" t="str">
        <f ca="true">+IF(OFFSET('Water Data'!$F$29,0,10*ROW('Water Data'!F184))="","",OFFSET('Water Data'!$F$29,0,10*ROW('Water Data'!F184)))</f>
        <v/>
      </c>
      <c r="CB190" s="271" t="str">
        <f ca="true">+IF(OFFSET('Water Data'!$G$27,0,10*ROW('Water Data'!G184))="","",OFFSET('Water Data'!$G$27,0,10*ROW('Water Data'!G184)))</f>
        <v/>
      </c>
      <c r="CC190" s="271" t="str">
        <f ca="true">+IF(OFFSET('Water Data'!$G$28,0,10*ROW('Water Data'!G184))="","",OFFSET('Water Data'!$G$28,0,10*ROW('Water Data'!G184)))</f>
        <v/>
      </c>
      <c r="CD190" s="271" t="str">
        <f ca="true">+IF(OFFSET('Water Data'!$G$29,0,10*ROW('Water Data'!G184))="","",OFFSET('Water Data'!$G$29,0,10*ROW('Water Data'!G184)))</f>
        <v/>
      </c>
      <c r="CE190" s="271" t="str">
        <f ca="true">+IF(OFFSET('Water Data'!$H$27,0,10*ROW('Water Data'!H184))="","",OFFSET('Water Data'!$H$27,0,10*ROW('Water Data'!H184)))</f>
        <v/>
      </c>
      <c r="CF190" s="271" t="str">
        <f ca="true">+IF(OFFSET('Water Data'!$H$28,0,10*ROW('Water Data'!H184))="","",OFFSET('Water Data'!$H$28,0,10*ROW('Water Data'!H184)))</f>
        <v/>
      </c>
      <c r="CG190" s="271" t="str">
        <f ca="true">+IF(OFFSET('Water Data'!$H$29,0,10*ROW('Water Data'!H184))="","",OFFSET('Water Data'!$H$29,0,10*ROW('Water Data'!H184)))</f>
        <v/>
      </c>
      <c r="CH190" s="271" t="str">
        <f ca="true">+IF(OFFSET('Water Data'!$I$27,0,10*ROW('Water Data'!I184))="","",OFFSET('Water Data'!$I$27,0,10*ROW('Water Data'!I184)))</f>
        <v/>
      </c>
      <c r="CI190" s="271" t="str">
        <f ca="true">+IF(OFFSET('Water Data'!$I$28,0,10*ROW('Water Data'!I184))="","",OFFSET('Water Data'!$I$28,0,10*ROW('Water Data'!I184)))</f>
        <v/>
      </c>
      <c r="CJ190" s="271" t="str">
        <f ca="true">+IF(OFFSET('Water Data'!$I$29,0,10*ROW('Water Data'!I184))="","",OFFSET('Water Data'!$I$29,0,10*ROW('Water Data'!I184)))</f>
        <v/>
      </c>
      <c r="CK190" s="271" t="str">
        <f ca="true">+IF(OFFSET('Sanitation Data'!$D$28,0,10*ROW('Sanitation Data'!D184))="","",OFFSET('Sanitation Data'!$D$28,0,10*ROW('Sanitation Data'!D184)))</f>
        <v/>
      </c>
      <c r="CL190" s="271" t="str">
        <f ca="true">+IF(OFFSET('Sanitation Data'!$D$29,0,10*ROW('Sanitation Data'!D184))="","",OFFSET('Sanitation Data'!$D$29,0,10*ROW('Sanitation Data'!D184)))</f>
        <v/>
      </c>
      <c r="CM190" s="271" t="str">
        <f ca="true">+IF(OFFSET('Sanitation Data'!$D$30,0,10*ROW('Sanitation Data'!D184))="","",OFFSET('Sanitation Data'!$D$30,0,10*ROW('Sanitation Data'!D184)))</f>
        <v/>
      </c>
      <c r="CN190" s="271" t="str">
        <f ca="true">+IF(OFFSET('Sanitation Data'!$D$31,0,10*ROW('Sanitation Data'!D184))="","",OFFSET('Sanitation Data'!$D$31,0,10*ROW('Sanitation Data'!D184)))</f>
        <v/>
      </c>
      <c r="CO190" s="271" t="str">
        <f ca="true">+IF(OFFSET('Sanitation Data'!$D$32,0,10*ROW('Sanitation Data'!D184))="","",OFFSET('Sanitation Data'!$D$32,0,10*ROW('Sanitation Data'!D184)))</f>
        <v/>
      </c>
      <c r="CP190" s="271" t="str">
        <f ca="true">+IF(OFFSET('Sanitation Data'!$E$28,0,10*ROW('Sanitation Data'!E184))="","",OFFSET('Sanitation Data'!$E$28,0,10*ROW('Sanitation Data'!E184)))</f>
        <v/>
      </c>
      <c r="CQ190" s="271" t="str">
        <f ca="true">+IF(OFFSET('Sanitation Data'!$E$29,0,10*ROW('Sanitation Data'!E184))="","",OFFSET('Sanitation Data'!$E$29,0,10*ROW('Sanitation Data'!E184)))</f>
        <v/>
      </c>
      <c r="CR190" s="271" t="str">
        <f ca="true">+IF(OFFSET('Sanitation Data'!$E$30,0,10*ROW('Sanitation Data'!E184))="","",OFFSET('Sanitation Data'!$E$30,0,10*ROW('Sanitation Data'!E184)))</f>
        <v/>
      </c>
      <c r="CS190" s="271" t="str">
        <f ca="true">+IF(OFFSET('Sanitation Data'!$E$31,0,10*ROW('Sanitation Data'!E184))="","",OFFSET('Sanitation Data'!$E$31,0,10*ROW('Sanitation Data'!E184)))</f>
        <v/>
      </c>
      <c r="CT190" s="271" t="str">
        <f ca="true">+IF(OFFSET('Sanitation Data'!$E$32,0,10*ROW('Sanitation Data'!E184))="","",OFFSET('Sanitation Data'!$E$32,0,10*ROW('Sanitation Data'!E184)))</f>
        <v/>
      </c>
      <c r="CU190" s="271" t="str">
        <f ca="true">+IF(OFFSET('Sanitation Data'!$F$28,0,10*ROW('Sanitation Data'!F184))="","",OFFSET('Sanitation Data'!$F$28,0,10*ROW('Sanitation Data'!F184)))</f>
        <v/>
      </c>
      <c r="CV190" s="271" t="str">
        <f ca="true">+IF(OFFSET('Sanitation Data'!$F$29,0,10*ROW('Sanitation Data'!F184))="","",OFFSET('Sanitation Data'!$F$29,0,10*ROW('Sanitation Data'!F184)))</f>
        <v/>
      </c>
      <c r="CW190" s="271" t="str">
        <f ca="true">+IF(OFFSET('Sanitation Data'!$F$30,0,10*ROW('Sanitation Data'!F184))="","",OFFSET('Sanitation Data'!$F$30,0,10*ROW('Sanitation Data'!F184)))</f>
        <v/>
      </c>
      <c r="CX190" s="271" t="str">
        <f ca="true">+IF(OFFSET('Sanitation Data'!$F$31,0,10*ROW('Sanitation Data'!F184))="","",OFFSET('Sanitation Data'!$F$31,0,10*ROW('Sanitation Data'!F184)))</f>
        <v/>
      </c>
      <c r="CY190" s="271" t="str">
        <f ca="true">+IF(OFFSET('Sanitation Data'!$F$32,0,10*ROW('Sanitation Data'!F184))="","",OFFSET('Sanitation Data'!$F$32,0,10*ROW('Sanitation Data'!F184)))</f>
        <v/>
      </c>
      <c r="CZ190" s="271" t="str">
        <f ca="true">+IF(OFFSET('Sanitation Data'!$G$28,0,10*ROW('Sanitation Data'!G184))="","",OFFSET('Sanitation Data'!$G$28,0,10*ROW('Sanitation Data'!G184)))</f>
        <v/>
      </c>
      <c r="DA190" s="271" t="str">
        <f ca="true">+IF(OFFSET('Sanitation Data'!$G$29,0,10*ROW('Sanitation Data'!G184))="","",OFFSET('Sanitation Data'!$G$29,0,10*ROW('Sanitation Data'!G184)))</f>
        <v/>
      </c>
      <c r="DB190" s="271" t="str">
        <f ca="true">+IF(OFFSET('Sanitation Data'!$G$30,0,10*ROW('Sanitation Data'!G184))="","",OFFSET('Sanitation Data'!$G$30,0,10*ROW('Sanitation Data'!G184)))</f>
        <v/>
      </c>
      <c r="DC190" s="271" t="str">
        <f ca="true">+IF(OFFSET('Sanitation Data'!$G$31,0,10*ROW('Sanitation Data'!G184))="","",OFFSET('Sanitation Data'!$G$31,0,10*ROW('Sanitation Data'!G184)))</f>
        <v/>
      </c>
      <c r="DD190" s="271" t="str">
        <f ca="true">+IF(OFFSET('Sanitation Data'!$G$32,0,10*ROW('Sanitation Data'!G184))="","",OFFSET('Sanitation Data'!$G$32,0,10*ROW('Sanitation Data'!G184)))</f>
        <v/>
      </c>
      <c r="DE190" s="271" t="str">
        <f ca="true">+IF(OFFSET('Sanitation Data'!$H$28,0,10*ROW('Sanitation Data'!H184))="","",OFFSET('Sanitation Data'!$H$28,0,10*ROW('Sanitation Data'!H184)))</f>
        <v/>
      </c>
      <c r="DF190" s="271" t="str">
        <f ca="true">+IF(OFFSET('Sanitation Data'!$H$29,0,10*ROW('Sanitation Data'!H184))="","",OFFSET('Sanitation Data'!$H$29,0,10*ROW('Sanitation Data'!H184)))</f>
        <v/>
      </c>
      <c r="DG190" s="271" t="str">
        <f ca="true">+IF(OFFSET('Sanitation Data'!$H$30,0,10*ROW('Sanitation Data'!H184))="","",OFFSET('Sanitation Data'!$H$30,0,10*ROW('Sanitation Data'!H184)))</f>
        <v/>
      </c>
      <c r="DH190" s="271" t="str">
        <f ca="true">+IF(OFFSET('Sanitation Data'!$H$31,0,10*ROW('Sanitation Data'!H184))="","",OFFSET('Sanitation Data'!$H$31,0,10*ROW('Sanitation Data'!H184)))</f>
        <v/>
      </c>
      <c r="DI190" s="271" t="str">
        <f ca="true">+IF(OFFSET('Sanitation Data'!$H$32,0,10*ROW('Sanitation Data'!H184))="","",OFFSET('Sanitation Data'!$H$32,0,10*ROW('Sanitation Data'!H184)))</f>
        <v/>
      </c>
      <c r="DJ190" s="271" t="str">
        <f ca="true">+IF(OFFSET('Sanitation Data'!$I$28,0,10*ROW('Sanitation Data'!I184))="","",OFFSET('Sanitation Data'!$I$28,0,10*ROW('Sanitation Data'!I184)))</f>
        <v/>
      </c>
      <c r="DK190" s="271" t="str">
        <f ca="true">+IF(OFFSET('Sanitation Data'!$I$29,0,10*ROW('Sanitation Data'!I184))="","",OFFSET('Sanitation Data'!$I$29,0,10*ROW('Sanitation Data'!I184)))</f>
        <v/>
      </c>
      <c r="DL190" s="271" t="str">
        <f ca="true">+IF(OFFSET('Sanitation Data'!$I$30,0,10*ROW('Sanitation Data'!I184))="","",OFFSET('Sanitation Data'!$I$30,0,10*ROW('Sanitation Data'!I184)))</f>
        <v/>
      </c>
      <c r="DM190" s="271" t="str">
        <f ca="true">+IF(OFFSET('Sanitation Data'!$I$31,0,10*ROW('Sanitation Data'!I184))="","",OFFSET('Sanitation Data'!$I$31,0,10*ROW('Sanitation Data'!I184)))</f>
        <v/>
      </c>
      <c r="DN190" s="271" t="str">
        <f ca="true">+IF(OFFSET('Sanitation Data'!$I$32,0,10*ROW('Sanitation Data'!I184))="","",OFFSET('Sanitation Data'!$I$32,0,10*ROW('Sanitation Data'!I184)))</f>
        <v/>
      </c>
      <c r="DO190" s="271" t="str">
        <f ca="true">+IF(OFFSET('Hygiene Data'!$D$11,0,10*ROW('Hygiene Data'!D184))="","",OFFSET('Hygiene Data'!$D$11,0,10*ROW('Hygiene Data'!D184)))</f>
        <v/>
      </c>
      <c r="DP190" s="271" t="str">
        <f ca="true">+IF(OFFSET('Hygiene Data'!$D$12,0,10*ROW('Hygiene Data'!D184))="","",OFFSET('Hygiene Data'!$D$12,0,10*ROW('Hygiene Data'!D184)))</f>
        <v/>
      </c>
      <c r="DQ190" s="271" t="str">
        <f ca="true">+IF(OFFSET('Hygiene Data'!$D$13,0,10*ROW('Hygiene Data'!D184))="","",OFFSET('Hygiene Data'!$D$13,0,10*ROW('Hygiene Data'!D184)))</f>
        <v/>
      </c>
      <c r="DR190" s="271" t="str">
        <f ca="true">+IF(OFFSET('Hygiene Data'!$E$11,0,10*ROW('Hygiene Data'!E184))="","",OFFSET('Hygiene Data'!$E$11,0,10*ROW('Hygiene Data'!E184)))</f>
        <v/>
      </c>
      <c r="DS190" s="271" t="str">
        <f ca="true">+IF(OFFSET('Hygiene Data'!$E$12,0,10*ROW('Hygiene Data'!E184))="","",OFFSET('Hygiene Data'!$E$12,0,10*ROW('Hygiene Data'!E184)))</f>
        <v/>
      </c>
      <c r="DT190" s="271" t="str">
        <f ca="true">+IF(OFFSET('Hygiene Data'!$E$13,0,10*ROW('Hygiene Data'!E184))="","",OFFSET('Hygiene Data'!$E$13,0,10*ROW('Hygiene Data'!E184)))</f>
        <v/>
      </c>
      <c r="DU190" s="271" t="str">
        <f ca="true">+IF(OFFSET('Hygiene Data'!$F$11,0,10*ROW('Hygiene Data'!F184))="","",OFFSET('Hygiene Data'!$F$11,0,10*ROW('Hygiene Data'!F184)))</f>
        <v/>
      </c>
      <c r="DV190" s="271" t="str">
        <f ca="true">+IF(OFFSET('Hygiene Data'!$F$12,0,10*ROW('Hygiene Data'!F184))="","",OFFSET('Hygiene Data'!$F$12,0,10*ROW('Hygiene Data'!F184)))</f>
        <v/>
      </c>
      <c r="DW190" s="271" t="str">
        <f ca="true">+IF(OFFSET('Hygiene Data'!$F$13,0,10*ROW('Hygiene Data'!F184))="","",OFFSET('Hygiene Data'!$F$13,0,10*ROW('Hygiene Data'!F184)))</f>
        <v/>
      </c>
      <c r="DX190" s="271" t="str">
        <f ca="true">+IF(OFFSET('Hygiene Data'!$G$11,0,10*ROW('Hygiene Data'!G184))="","",OFFSET('Hygiene Data'!$G$11,0,10*ROW('Hygiene Data'!G184)))</f>
        <v/>
      </c>
      <c r="DY190" s="271" t="str">
        <f ca="true">+IF(OFFSET('Hygiene Data'!$G$12,0,10*ROW('Hygiene Data'!G184))="","",OFFSET('Hygiene Data'!$G$12,0,10*ROW('Hygiene Data'!G184)))</f>
        <v/>
      </c>
      <c r="DZ190" s="271" t="str">
        <f ca="true">+IF(OFFSET('Hygiene Data'!$G$13,0,10*ROW('Hygiene Data'!G184))="","",OFFSET('Hygiene Data'!$G$13,0,10*ROW('Hygiene Data'!G184)))</f>
        <v/>
      </c>
      <c r="EA190" s="271" t="str">
        <f ca="true">+IF(OFFSET('Hygiene Data'!$H$11,0,10*ROW('Hygiene Data'!H184))="","",OFFSET('Hygiene Data'!$H$11,0,10*ROW('Hygiene Data'!H184)))</f>
        <v/>
      </c>
      <c r="EB190" s="271" t="str">
        <f ca="true">+IF(OFFSET('Hygiene Data'!$H$12,0,10*ROW('Hygiene Data'!H184))="","",OFFSET('Hygiene Data'!$H$12,0,10*ROW('Hygiene Data'!H184)))</f>
        <v/>
      </c>
      <c r="EC190" s="271" t="str">
        <f ca="true">+IF(OFFSET('Hygiene Data'!$H$13,0,10*ROW('Hygiene Data'!H184))="","",OFFSET('Hygiene Data'!$H$13,0,10*ROW('Hygiene Data'!H184)))</f>
        <v/>
      </c>
      <c r="ED190" s="271" t="str">
        <f ca="true">+IF(OFFSET('Hygiene Data'!$I$11,0,10*ROW('Hygiene Data'!I184))="","",OFFSET('Hygiene Data'!$I$11,0,10*ROW('Hygiene Data'!I184)))</f>
        <v/>
      </c>
      <c r="EE190" s="271" t="str">
        <f ca="true">+IF(OFFSET('Hygiene Data'!$I$12,0,10*ROW('Hygiene Data'!I184))="","",OFFSET('Hygiene Data'!$I$12,0,10*ROW('Hygiene Data'!I184)))</f>
        <v/>
      </c>
      <c r="EF190" s="271"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27"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1"/>
      <c r="BS191" s="271" t="str">
        <f ca="true">+IF(OFFSET('Water Data'!$D$27,0,10*ROW('Water Data'!D185))="","",OFFSET('Water Data'!$D$27,0,10*ROW('Water Data'!D185)))</f>
        <v/>
      </c>
      <c r="BT191" s="271" t="str">
        <f ca="true">+IF(OFFSET('Water Data'!$D$28,0,10*ROW('Water Data'!D185))="","",OFFSET('Water Data'!$D$28,0,10*ROW('Water Data'!D185)))</f>
        <v/>
      </c>
      <c r="BU191" s="271" t="str">
        <f ca="true">+IF(OFFSET('Water Data'!$D$29,0,10*ROW('Water Data'!D185))="","",OFFSET('Water Data'!$D$29,0,10*ROW('Water Data'!D185)))</f>
        <v/>
      </c>
      <c r="BV191" s="271" t="str">
        <f ca="true">+IF(OFFSET('Water Data'!$E$27,0,10*ROW('Water Data'!E185))="","",OFFSET('Water Data'!$E$27,0,10*ROW('Water Data'!E185)))</f>
        <v/>
      </c>
      <c r="BW191" s="271" t="str">
        <f ca="true">+IF(OFFSET('Water Data'!$E$28,0,10*ROW('Water Data'!E185))="","",OFFSET('Water Data'!$E$28,0,10*ROW('Water Data'!E185)))</f>
        <v/>
      </c>
      <c r="BX191" s="271" t="str">
        <f ca="true">+IF(OFFSET('Water Data'!$E$29,0,10*ROW('Water Data'!E185))="","",OFFSET('Water Data'!$E$29,0,10*ROW('Water Data'!E185)))</f>
        <v/>
      </c>
      <c r="BY191" s="271" t="str">
        <f ca="true">+IF(OFFSET('Water Data'!$F$27,0,10*ROW('Water Data'!F185))="","",OFFSET('Water Data'!$F$27,0,10*ROW('Water Data'!F185)))</f>
        <v/>
      </c>
      <c r="BZ191" s="271" t="str">
        <f ca="true">+IF(OFFSET('Water Data'!$F$28,0,10*ROW('Water Data'!F185))="","",OFFSET('Water Data'!$F$28,0,10*ROW('Water Data'!F185)))</f>
        <v/>
      </c>
      <c r="CA191" s="271" t="str">
        <f ca="true">+IF(OFFSET('Water Data'!$F$29,0,10*ROW('Water Data'!F185))="","",OFFSET('Water Data'!$F$29,0,10*ROW('Water Data'!F185)))</f>
        <v/>
      </c>
      <c r="CB191" s="271" t="str">
        <f ca="true">+IF(OFFSET('Water Data'!$G$27,0,10*ROW('Water Data'!G185))="","",OFFSET('Water Data'!$G$27,0,10*ROW('Water Data'!G185)))</f>
        <v/>
      </c>
      <c r="CC191" s="271" t="str">
        <f ca="true">+IF(OFFSET('Water Data'!$G$28,0,10*ROW('Water Data'!G185))="","",OFFSET('Water Data'!$G$28,0,10*ROW('Water Data'!G185)))</f>
        <v/>
      </c>
      <c r="CD191" s="271" t="str">
        <f ca="true">+IF(OFFSET('Water Data'!$G$29,0,10*ROW('Water Data'!G185))="","",OFFSET('Water Data'!$G$29,0,10*ROW('Water Data'!G185)))</f>
        <v/>
      </c>
      <c r="CE191" s="271" t="str">
        <f ca="true">+IF(OFFSET('Water Data'!$H$27,0,10*ROW('Water Data'!H185))="","",OFFSET('Water Data'!$H$27,0,10*ROW('Water Data'!H185)))</f>
        <v/>
      </c>
      <c r="CF191" s="271" t="str">
        <f ca="true">+IF(OFFSET('Water Data'!$H$28,0,10*ROW('Water Data'!H185))="","",OFFSET('Water Data'!$H$28,0,10*ROW('Water Data'!H185)))</f>
        <v/>
      </c>
      <c r="CG191" s="271" t="str">
        <f ca="true">+IF(OFFSET('Water Data'!$H$29,0,10*ROW('Water Data'!H185))="","",OFFSET('Water Data'!$H$29,0,10*ROW('Water Data'!H185)))</f>
        <v/>
      </c>
      <c r="CH191" s="271" t="str">
        <f ca="true">+IF(OFFSET('Water Data'!$I$27,0,10*ROW('Water Data'!I185))="","",OFFSET('Water Data'!$I$27,0,10*ROW('Water Data'!I185)))</f>
        <v/>
      </c>
      <c r="CI191" s="271" t="str">
        <f ca="true">+IF(OFFSET('Water Data'!$I$28,0,10*ROW('Water Data'!I185))="","",OFFSET('Water Data'!$I$28,0,10*ROW('Water Data'!I185)))</f>
        <v/>
      </c>
      <c r="CJ191" s="271" t="str">
        <f ca="true">+IF(OFFSET('Water Data'!$I$29,0,10*ROW('Water Data'!I185))="","",OFFSET('Water Data'!$I$29,0,10*ROW('Water Data'!I185)))</f>
        <v/>
      </c>
      <c r="CK191" s="271" t="str">
        <f ca="true">+IF(OFFSET('Sanitation Data'!$D$28,0,10*ROW('Sanitation Data'!D185))="","",OFFSET('Sanitation Data'!$D$28,0,10*ROW('Sanitation Data'!D185)))</f>
        <v/>
      </c>
      <c r="CL191" s="271" t="str">
        <f ca="true">+IF(OFFSET('Sanitation Data'!$D$29,0,10*ROW('Sanitation Data'!D185))="","",OFFSET('Sanitation Data'!$D$29,0,10*ROW('Sanitation Data'!D185)))</f>
        <v/>
      </c>
      <c r="CM191" s="271" t="str">
        <f ca="true">+IF(OFFSET('Sanitation Data'!$D$30,0,10*ROW('Sanitation Data'!D185))="","",OFFSET('Sanitation Data'!$D$30,0,10*ROW('Sanitation Data'!D185)))</f>
        <v/>
      </c>
      <c r="CN191" s="271" t="str">
        <f ca="true">+IF(OFFSET('Sanitation Data'!$D$31,0,10*ROW('Sanitation Data'!D185))="","",OFFSET('Sanitation Data'!$D$31,0,10*ROW('Sanitation Data'!D185)))</f>
        <v/>
      </c>
      <c r="CO191" s="271" t="str">
        <f ca="true">+IF(OFFSET('Sanitation Data'!$D$32,0,10*ROW('Sanitation Data'!D185))="","",OFFSET('Sanitation Data'!$D$32,0,10*ROW('Sanitation Data'!D185)))</f>
        <v/>
      </c>
      <c r="CP191" s="271" t="str">
        <f ca="true">+IF(OFFSET('Sanitation Data'!$E$28,0,10*ROW('Sanitation Data'!E185))="","",OFFSET('Sanitation Data'!$E$28,0,10*ROW('Sanitation Data'!E185)))</f>
        <v/>
      </c>
      <c r="CQ191" s="271" t="str">
        <f ca="true">+IF(OFFSET('Sanitation Data'!$E$29,0,10*ROW('Sanitation Data'!E185))="","",OFFSET('Sanitation Data'!$E$29,0,10*ROW('Sanitation Data'!E185)))</f>
        <v/>
      </c>
      <c r="CR191" s="271" t="str">
        <f ca="true">+IF(OFFSET('Sanitation Data'!$E$30,0,10*ROW('Sanitation Data'!E185))="","",OFFSET('Sanitation Data'!$E$30,0,10*ROW('Sanitation Data'!E185)))</f>
        <v/>
      </c>
      <c r="CS191" s="271" t="str">
        <f ca="true">+IF(OFFSET('Sanitation Data'!$E$31,0,10*ROW('Sanitation Data'!E185))="","",OFFSET('Sanitation Data'!$E$31,0,10*ROW('Sanitation Data'!E185)))</f>
        <v/>
      </c>
      <c r="CT191" s="271" t="str">
        <f ca="true">+IF(OFFSET('Sanitation Data'!$E$32,0,10*ROW('Sanitation Data'!E185))="","",OFFSET('Sanitation Data'!$E$32,0,10*ROW('Sanitation Data'!E185)))</f>
        <v/>
      </c>
      <c r="CU191" s="271" t="str">
        <f ca="true">+IF(OFFSET('Sanitation Data'!$F$28,0,10*ROW('Sanitation Data'!F185))="","",OFFSET('Sanitation Data'!$F$28,0,10*ROW('Sanitation Data'!F185)))</f>
        <v/>
      </c>
      <c r="CV191" s="271" t="str">
        <f ca="true">+IF(OFFSET('Sanitation Data'!$F$29,0,10*ROW('Sanitation Data'!F185))="","",OFFSET('Sanitation Data'!$F$29,0,10*ROW('Sanitation Data'!F185)))</f>
        <v/>
      </c>
      <c r="CW191" s="271" t="str">
        <f ca="true">+IF(OFFSET('Sanitation Data'!$F$30,0,10*ROW('Sanitation Data'!F185))="","",OFFSET('Sanitation Data'!$F$30,0,10*ROW('Sanitation Data'!F185)))</f>
        <v/>
      </c>
      <c r="CX191" s="271" t="str">
        <f ca="true">+IF(OFFSET('Sanitation Data'!$F$31,0,10*ROW('Sanitation Data'!F185))="","",OFFSET('Sanitation Data'!$F$31,0,10*ROW('Sanitation Data'!F185)))</f>
        <v/>
      </c>
      <c r="CY191" s="271" t="str">
        <f ca="true">+IF(OFFSET('Sanitation Data'!$F$32,0,10*ROW('Sanitation Data'!F185))="","",OFFSET('Sanitation Data'!$F$32,0,10*ROW('Sanitation Data'!F185)))</f>
        <v/>
      </c>
      <c r="CZ191" s="271" t="str">
        <f ca="true">+IF(OFFSET('Sanitation Data'!$G$28,0,10*ROW('Sanitation Data'!G185))="","",OFFSET('Sanitation Data'!$G$28,0,10*ROW('Sanitation Data'!G185)))</f>
        <v/>
      </c>
      <c r="DA191" s="271" t="str">
        <f ca="true">+IF(OFFSET('Sanitation Data'!$G$29,0,10*ROW('Sanitation Data'!G185))="","",OFFSET('Sanitation Data'!$G$29,0,10*ROW('Sanitation Data'!G185)))</f>
        <v/>
      </c>
      <c r="DB191" s="271" t="str">
        <f ca="true">+IF(OFFSET('Sanitation Data'!$G$30,0,10*ROW('Sanitation Data'!G185))="","",OFFSET('Sanitation Data'!$G$30,0,10*ROW('Sanitation Data'!G185)))</f>
        <v/>
      </c>
      <c r="DC191" s="271" t="str">
        <f ca="true">+IF(OFFSET('Sanitation Data'!$G$31,0,10*ROW('Sanitation Data'!G185))="","",OFFSET('Sanitation Data'!$G$31,0,10*ROW('Sanitation Data'!G185)))</f>
        <v/>
      </c>
      <c r="DD191" s="271" t="str">
        <f ca="true">+IF(OFFSET('Sanitation Data'!$G$32,0,10*ROW('Sanitation Data'!G185))="","",OFFSET('Sanitation Data'!$G$32,0,10*ROW('Sanitation Data'!G185)))</f>
        <v/>
      </c>
      <c r="DE191" s="271" t="str">
        <f ca="true">+IF(OFFSET('Sanitation Data'!$H$28,0,10*ROW('Sanitation Data'!H185))="","",OFFSET('Sanitation Data'!$H$28,0,10*ROW('Sanitation Data'!H185)))</f>
        <v/>
      </c>
      <c r="DF191" s="271" t="str">
        <f ca="true">+IF(OFFSET('Sanitation Data'!$H$29,0,10*ROW('Sanitation Data'!H185))="","",OFFSET('Sanitation Data'!$H$29,0,10*ROW('Sanitation Data'!H185)))</f>
        <v/>
      </c>
      <c r="DG191" s="271" t="str">
        <f ca="true">+IF(OFFSET('Sanitation Data'!$H$30,0,10*ROW('Sanitation Data'!H185))="","",OFFSET('Sanitation Data'!$H$30,0,10*ROW('Sanitation Data'!H185)))</f>
        <v/>
      </c>
      <c r="DH191" s="271" t="str">
        <f ca="true">+IF(OFFSET('Sanitation Data'!$H$31,0,10*ROW('Sanitation Data'!H185))="","",OFFSET('Sanitation Data'!$H$31,0,10*ROW('Sanitation Data'!H185)))</f>
        <v/>
      </c>
      <c r="DI191" s="271" t="str">
        <f ca="true">+IF(OFFSET('Sanitation Data'!$H$32,0,10*ROW('Sanitation Data'!H185))="","",OFFSET('Sanitation Data'!$H$32,0,10*ROW('Sanitation Data'!H185)))</f>
        <v/>
      </c>
      <c r="DJ191" s="271" t="str">
        <f ca="true">+IF(OFFSET('Sanitation Data'!$I$28,0,10*ROW('Sanitation Data'!I185))="","",OFFSET('Sanitation Data'!$I$28,0,10*ROW('Sanitation Data'!I185)))</f>
        <v/>
      </c>
      <c r="DK191" s="271" t="str">
        <f ca="true">+IF(OFFSET('Sanitation Data'!$I$29,0,10*ROW('Sanitation Data'!I185))="","",OFFSET('Sanitation Data'!$I$29,0,10*ROW('Sanitation Data'!I185)))</f>
        <v/>
      </c>
      <c r="DL191" s="271" t="str">
        <f ca="true">+IF(OFFSET('Sanitation Data'!$I$30,0,10*ROW('Sanitation Data'!I185))="","",OFFSET('Sanitation Data'!$I$30,0,10*ROW('Sanitation Data'!I185)))</f>
        <v/>
      </c>
      <c r="DM191" s="271" t="str">
        <f ca="true">+IF(OFFSET('Sanitation Data'!$I$31,0,10*ROW('Sanitation Data'!I185))="","",OFFSET('Sanitation Data'!$I$31,0,10*ROW('Sanitation Data'!I185)))</f>
        <v/>
      </c>
      <c r="DN191" s="271" t="str">
        <f ca="true">+IF(OFFSET('Sanitation Data'!$I$32,0,10*ROW('Sanitation Data'!I185))="","",OFFSET('Sanitation Data'!$I$32,0,10*ROW('Sanitation Data'!I185)))</f>
        <v/>
      </c>
      <c r="DO191" s="271" t="str">
        <f ca="true">+IF(OFFSET('Hygiene Data'!$D$11,0,10*ROW('Hygiene Data'!D185))="","",OFFSET('Hygiene Data'!$D$11,0,10*ROW('Hygiene Data'!D185)))</f>
        <v/>
      </c>
      <c r="DP191" s="271" t="str">
        <f ca="true">+IF(OFFSET('Hygiene Data'!$D$12,0,10*ROW('Hygiene Data'!D185))="","",OFFSET('Hygiene Data'!$D$12,0,10*ROW('Hygiene Data'!D185)))</f>
        <v/>
      </c>
      <c r="DQ191" s="271" t="str">
        <f ca="true">+IF(OFFSET('Hygiene Data'!$D$13,0,10*ROW('Hygiene Data'!D185))="","",OFFSET('Hygiene Data'!$D$13,0,10*ROW('Hygiene Data'!D185)))</f>
        <v/>
      </c>
      <c r="DR191" s="271" t="str">
        <f ca="true">+IF(OFFSET('Hygiene Data'!$E$11,0,10*ROW('Hygiene Data'!E185))="","",OFFSET('Hygiene Data'!$E$11,0,10*ROW('Hygiene Data'!E185)))</f>
        <v/>
      </c>
      <c r="DS191" s="271" t="str">
        <f ca="true">+IF(OFFSET('Hygiene Data'!$E$12,0,10*ROW('Hygiene Data'!E185))="","",OFFSET('Hygiene Data'!$E$12,0,10*ROW('Hygiene Data'!E185)))</f>
        <v/>
      </c>
      <c r="DT191" s="271" t="str">
        <f ca="true">+IF(OFFSET('Hygiene Data'!$E$13,0,10*ROW('Hygiene Data'!E185))="","",OFFSET('Hygiene Data'!$E$13,0,10*ROW('Hygiene Data'!E185)))</f>
        <v/>
      </c>
      <c r="DU191" s="271" t="str">
        <f ca="true">+IF(OFFSET('Hygiene Data'!$F$11,0,10*ROW('Hygiene Data'!F185))="","",OFFSET('Hygiene Data'!$F$11,0,10*ROW('Hygiene Data'!F185)))</f>
        <v/>
      </c>
      <c r="DV191" s="271" t="str">
        <f ca="true">+IF(OFFSET('Hygiene Data'!$F$12,0,10*ROW('Hygiene Data'!F185))="","",OFFSET('Hygiene Data'!$F$12,0,10*ROW('Hygiene Data'!F185)))</f>
        <v/>
      </c>
      <c r="DW191" s="271" t="str">
        <f ca="true">+IF(OFFSET('Hygiene Data'!$F$13,0,10*ROW('Hygiene Data'!F185))="","",OFFSET('Hygiene Data'!$F$13,0,10*ROW('Hygiene Data'!F185)))</f>
        <v/>
      </c>
      <c r="DX191" s="271" t="str">
        <f ca="true">+IF(OFFSET('Hygiene Data'!$G$11,0,10*ROW('Hygiene Data'!G185))="","",OFFSET('Hygiene Data'!$G$11,0,10*ROW('Hygiene Data'!G185)))</f>
        <v/>
      </c>
      <c r="DY191" s="271" t="str">
        <f ca="true">+IF(OFFSET('Hygiene Data'!$G$12,0,10*ROW('Hygiene Data'!G185))="","",OFFSET('Hygiene Data'!$G$12,0,10*ROW('Hygiene Data'!G185)))</f>
        <v/>
      </c>
      <c r="DZ191" s="271" t="str">
        <f ca="true">+IF(OFFSET('Hygiene Data'!$G$13,0,10*ROW('Hygiene Data'!G185))="","",OFFSET('Hygiene Data'!$G$13,0,10*ROW('Hygiene Data'!G185)))</f>
        <v/>
      </c>
      <c r="EA191" s="271" t="str">
        <f ca="true">+IF(OFFSET('Hygiene Data'!$H$11,0,10*ROW('Hygiene Data'!H185))="","",OFFSET('Hygiene Data'!$H$11,0,10*ROW('Hygiene Data'!H185)))</f>
        <v/>
      </c>
      <c r="EB191" s="271" t="str">
        <f ca="true">+IF(OFFSET('Hygiene Data'!$H$12,0,10*ROW('Hygiene Data'!H185))="","",OFFSET('Hygiene Data'!$H$12,0,10*ROW('Hygiene Data'!H185)))</f>
        <v/>
      </c>
      <c r="EC191" s="271" t="str">
        <f ca="true">+IF(OFFSET('Hygiene Data'!$H$13,0,10*ROW('Hygiene Data'!H185))="","",OFFSET('Hygiene Data'!$H$13,0,10*ROW('Hygiene Data'!H185)))</f>
        <v/>
      </c>
      <c r="ED191" s="271" t="str">
        <f ca="true">+IF(OFFSET('Hygiene Data'!$I$11,0,10*ROW('Hygiene Data'!I185))="","",OFFSET('Hygiene Data'!$I$11,0,10*ROW('Hygiene Data'!I185)))</f>
        <v/>
      </c>
      <c r="EE191" s="271" t="str">
        <f ca="true">+IF(OFFSET('Hygiene Data'!$I$12,0,10*ROW('Hygiene Data'!I185))="","",OFFSET('Hygiene Data'!$I$12,0,10*ROW('Hygiene Data'!I185)))</f>
        <v/>
      </c>
      <c r="EF191" s="271"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27"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1"/>
      <c r="BS192" s="271" t="str">
        <f ca="true">+IF(OFFSET('Water Data'!$D$27,0,10*ROW('Water Data'!D186))="","",OFFSET('Water Data'!$D$27,0,10*ROW('Water Data'!D186)))</f>
        <v/>
      </c>
      <c r="BT192" s="271" t="str">
        <f ca="true">+IF(OFFSET('Water Data'!$D$28,0,10*ROW('Water Data'!D186))="","",OFFSET('Water Data'!$D$28,0,10*ROW('Water Data'!D186)))</f>
        <v/>
      </c>
      <c r="BU192" s="271" t="str">
        <f ca="true">+IF(OFFSET('Water Data'!$D$29,0,10*ROW('Water Data'!D186))="","",OFFSET('Water Data'!$D$29,0,10*ROW('Water Data'!D186)))</f>
        <v/>
      </c>
      <c r="BV192" s="271" t="str">
        <f ca="true">+IF(OFFSET('Water Data'!$E$27,0,10*ROW('Water Data'!E186))="","",OFFSET('Water Data'!$E$27,0,10*ROW('Water Data'!E186)))</f>
        <v/>
      </c>
      <c r="BW192" s="271" t="str">
        <f ca="true">+IF(OFFSET('Water Data'!$E$28,0,10*ROW('Water Data'!E186))="","",OFFSET('Water Data'!$E$28,0,10*ROW('Water Data'!E186)))</f>
        <v/>
      </c>
      <c r="BX192" s="271" t="str">
        <f ca="true">+IF(OFFSET('Water Data'!$E$29,0,10*ROW('Water Data'!E186))="","",OFFSET('Water Data'!$E$29,0,10*ROW('Water Data'!E186)))</f>
        <v/>
      </c>
      <c r="BY192" s="271" t="str">
        <f ca="true">+IF(OFFSET('Water Data'!$F$27,0,10*ROW('Water Data'!F186))="","",OFFSET('Water Data'!$F$27,0,10*ROW('Water Data'!F186)))</f>
        <v/>
      </c>
      <c r="BZ192" s="271" t="str">
        <f ca="true">+IF(OFFSET('Water Data'!$F$28,0,10*ROW('Water Data'!F186))="","",OFFSET('Water Data'!$F$28,0,10*ROW('Water Data'!F186)))</f>
        <v/>
      </c>
      <c r="CA192" s="271" t="str">
        <f ca="true">+IF(OFFSET('Water Data'!$F$29,0,10*ROW('Water Data'!F186))="","",OFFSET('Water Data'!$F$29,0,10*ROW('Water Data'!F186)))</f>
        <v/>
      </c>
      <c r="CB192" s="271" t="str">
        <f ca="true">+IF(OFFSET('Water Data'!$G$27,0,10*ROW('Water Data'!G186))="","",OFFSET('Water Data'!$G$27,0,10*ROW('Water Data'!G186)))</f>
        <v/>
      </c>
      <c r="CC192" s="271" t="str">
        <f ca="true">+IF(OFFSET('Water Data'!$G$28,0,10*ROW('Water Data'!G186))="","",OFFSET('Water Data'!$G$28,0,10*ROW('Water Data'!G186)))</f>
        <v/>
      </c>
      <c r="CD192" s="271" t="str">
        <f ca="true">+IF(OFFSET('Water Data'!$G$29,0,10*ROW('Water Data'!G186))="","",OFFSET('Water Data'!$G$29,0,10*ROW('Water Data'!G186)))</f>
        <v/>
      </c>
      <c r="CE192" s="271" t="str">
        <f ca="true">+IF(OFFSET('Water Data'!$H$27,0,10*ROW('Water Data'!H186))="","",OFFSET('Water Data'!$H$27,0,10*ROW('Water Data'!H186)))</f>
        <v/>
      </c>
      <c r="CF192" s="271" t="str">
        <f ca="true">+IF(OFFSET('Water Data'!$H$28,0,10*ROW('Water Data'!H186))="","",OFFSET('Water Data'!$H$28,0,10*ROW('Water Data'!H186)))</f>
        <v/>
      </c>
      <c r="CG192" s="271" t="str">
        <f ca="true">+IF(OFFSET('Water Data'!$H$29,0,10*ROW('Water Data'!H186))="","",OFFSET('Water Data'!$H$29,0,10*ROW('Water Data'!H186)))</f>
        <v/>
      </c>
      <c r="CH192" s="271" t="str">
        <f ca="true">+IF(OFFSET('Water Data'!$I$27,0,10*ROW('Water Data'!I186))="","",OFFSET('Water Data'!$I$27,0,10*ROW('Water Data'!I186)))</f>
        <v/>
      </c>
      <c r="CI192" s="271" t="str">
        <f ca="true">+IF(OFFSET('Water Data'!$I$28,0,10*ROW('Water Data'!I186))="","",OFFSET('Water Data'!$I$28,0,10*ROW('Water Data'!I186)))</f>
        <v/>
      </c>
      <c r="CJ192" s="271" t="str">
        <f ca="true">+IF(OFFSET('Water Data'!$I$29,0,10*ROW('Water Data'!I186))="","",OFFSET('Water Data'!$I$29,0,10*ROW('Water Data'!I186)))</f>
        <v/>
      </c>
      <c r="CK192" s="271" t="str">
        <f ca="true">+IF(OFFSET('Sanitation Data'!$D$28,0,10*ROW('Sanitation Data'!D186))="","",OFFSET('Sanitation Data'!$D$28,0,10*ROW('Sanitation Data'!D186)))</f>
        <v/>
      </c>
      <c r="CL192" s="271" t="str">
        <f ca="true">+IF(OFFSET('Sanitation Data'!$D$29,0,10*ROW('Sanitation Data'!D186))="","",OFFSET('Sanitation Data'!$D$29,0,10*ROW('Sanitation Data'!D186)))</f>
        <v/>
      </c>
      <c r="CM192" s="271" t="str">
        <f ca="true">+IF(OFFSET('Sanitation Data'!$D$30,0,10*ROW('Sanitation Data'!D186))="","",OFFSET('Sanitation Data'!$D$30,0,10*ROW('Sanitation Data'!D186)))</f>
        <v/>
      </c>
      <c r="CN192" s="271" t="str">
        <f ca="true">+IF(OFFSET('Sanitation Data'!$D$31,0,10*ROW('Sanitation Data'!D186))="","",OFFSET('Sanitation Data'!$D$31,0,10*ROW('Sanitation Data'!D186)))</f>
        <v/>
      </c>
      <c r="CO192" s="271" t="str">
        <f ca="true">+IF(OFFSET('Sanitation Data'!$D$32,0,10*ROW('Sanitation Data'!D186))="","",OFFSET('Sanitation Data'!$D$32,0,10*ROW('Sanitation Data'!D186)))</f>
        <v/>
      </c>
      <c r="CP192" s="271" t="str">
        <f ca="true">+IF(OFFSET('Sanitation Data'!$E$28,0,10*ROW('Sanitation Data'!E186))="","",OFFSET('Sanitation Data'!$E$28,0,10*ROW('Sanitation Data'!E186)))</f>
        <v/>
      </c>
      <c r="CQ192" s="271" t="str">
        <f ca="true">+IF(OFFSET('Sanitation Data'!$E$29,0,10*ROW('Sanitation Data'!E186))="","",OFFSET('Sanitation Data'!$E$29,0,10*ROW('Sanitation Data'!E186)))</f>
        <v/>
      </c>
      <c r="CR192" s="271" t="str">
        <f ca="true">+IF(OFFSET('Sanitation Data'!$E$30,0,10*ROW('Sanitation Data'!E186))="","",OFFSET('Sanitation Data'!$E$30,0,10*ROW('Sanitation Data'!E186)))</f>
        <v/>
      </c>
      <c r="CS192" s="271" t="str">
        <f ca="true">+IF(OFFSET('Sanitation Data'!$E$31,0,10*ROW('Sanitation Data'!E186))="","",OFFSET('Sanitation Data'!$E$31,0,10*ROW('Sanitation Data'!E186)))</f>
        <v/>
      </c>
      <c r="CT192" s="271" t="str">
        <f ca="true">+IF(OFFSET('Sanitation Data'!$E$32,0,10*ROW('Sanitation Data'!E186))="","",OFFSET('Sanitation Data'!$E$32,0,10*ROW('Sanitation Data'!E186)))</f>
        <v/>
      </c>
      <c r="CU192" s="271" t="str">
        <f ca="true">+IF(OFFSET('Sanitation Data'!$F$28,0,10*ROW('Sanitation Data'!F186))="","",OFFSET('Sanitation Data'!$F$28,0,10*ROW('Sanitation Data'!F186)))</f>
        <v/>
      </c>
      <c r="CV192" s="271" t="str">
        <f ca="true">+IF(OFFSET('Sanitation Data'!$F$29,0,10*ROW('Sanitation Data'!F186))="","",OFFSET('Sanitation Data'!$F$29,0,10*ROW('Sanitation Data'!F186)))</f>
        <v/>
      </c>
      <c r="CW192" s="271" t="str">
        <f ca="true">+IF(OFFSET('Sanitation Data'!$F$30,0,10*ROW('Sanitation Data'!F186))="","",OFFSET('Sanitation Data'!$F$30,0,10*ROW('Sanitation Data'!F186)))</f>
        <v/>
      </c>
      <c r="CX192" s="271" t="str">
        <f ca="true">+IF(OFFSET('Sanitation Data'!$F$31,0,10*ROW('Sanitation Data'!F186))="","",OFFSET('Sanitation Data'!$F$31,0,10*ROW('Sanitation Data'!F186)))</f>
        <v/>
      </c>
      <c r="CY192" s="271" t="str">
        <f ca="true">+IF(OFFSET('Sanitation Data'!$F$32,0,10*ROW('Sanitation Data'!F186))="","",OFFSET('Sanitation Data'!$F$32,0,10*ROW('Sanitation Data'!F186)))</f>
        <v/>
      </c>
      <c r="CZ192" s="271" t="str">
        <f ca="true">+IF(OFFSET('Sanitation Data'!$G$28,0,10*ROW('Sanitation Data'!G186))="","",OFFSET('Sanitation Data'!$G$28,0,10*ROW('Sanitation Data'!G186)))</f>
        <v/>
      </c>
      <c r="DA192" s="271" t="str">
        <f ca="true">+IF(OFFSET('Sanitation Data'!$G$29,0,10*ROW('Sanitation Data'!G186))="","",OFFSET('Sanitation Data'!$G$29,0,10*ROW('Sanitation Data'!G186)))</f>
        <v/>
      </c>
      <c r="DB192" s="271" t="str">
        <f ca="true">+IF(OFFSET('Sanitation Data'!$G$30,0,10*ROW('Sanitation Data'!G186))="","",OFFSET('Sanitation Data'!$G$30,0,10*ROW('Sanitation Data'!G186)))</f>
        <v/>
      </c>
      <c r="DC192" s="271" t="str">
        <f ca="true">+IF(OFFSET('Sanitation Data'!$G$31,0,10*ROW('Sanitation Data'!G186))="","",OFFSET('Sanitation Data'!$G$31,0,10*ROW('Sanitation Data'!G186)))</f>
        <v/>
      </c>
      <c r="DD192" s="271" t="str">
        <f ca="true">+IF(OFFSET('Sanitation Data'!$G$32,0,10*ROW('Sanitation Data'!G186))="","",OFFSET('Sanitation Data'!$G$32,0,10*ROW('Sanitation Data'!G186)))</f>
        <v/>
      </c>
      <c r="DE192" s="271" t="str">
        <f ca="true">+IF(OFFSET('Sanitation Data'!$H$28,0,10*ROW('Sanitation Data'!H186))="","",OFFSET('Sanitation Data'!$H$28,0,10*ROW('Sanitation Data'!H186)))</f>
        <v/>
      </c>
      <c r="DF192" s="271" t="str">
        <f ca="true">+IF(OFFSET('Sanitation Data'!$H$29,0,10*ROW('Sanitation Data'!H186))="","",OFFSET('Sanitation Data'!$H$29,0,10*ROW('Sanitation Data'!H186)))</f>
        <v/>
      </c>
      <c r="DG192" s="271" t="str">
        <f ca="true">+IF(OFFSET('Sanitation Data'!$H$30,0,10*ROW('Sanitation Data'!H186))="","",OFFSET('Sanitation Data'!$H$30,0,10*ROW('Sanitation Data'!H186)))</f>
        <v/>
      </c>
      <c r="DH192" s="271" t="str">
        <f ca="true">+IF(OFFSET('Sanitation Data'!$H$31,0,10*ROW('Sanitation Data'!H186))="","",OFFSET('Sanitation Data'!$H$31,0,10*ROW('Sanitation Data'!H186)))</f>
        <v/>
      </c>
      <c r="DI192" s="271" t="str">
        <f ca="true">+IF(OFFSET('Sanitation Data'!$H$32,0,10*ROW('Sanitation Data'!H186))="","",OFFSET('Sanitation Data'!$H$32,0,10*ROW('Sanitation Data'!H186)))</f>
        <v/>
      </c>
      <c r="DJ192" s="271" t="str">
        <f ca="true">+IF(OFFSET('Sanitation Data'!$I$28,0,10*ROW('Sanitation Data'!I186))="","",OFFSET('Sanitation Data'!$I$28,0,10*ROW('Sanitation Data'!I186)))</f>
        <v/>
      </c>
      <c r="DK192" s="271" t="str">
        <f ca="true">+IF(OFFSET('Sanitation Data'!$I$29,0,10*ROW('Sanitation Data'!I186))="","",OFFSET('Sanitation Data'!$I$29,0,10*ROW('Sanitation Data'!I186)))</f>
        <v/>
      </c>
      <c r="DL192" s="271" t="str">
        <f ca="true">+IF(OFFSET('Sanitation Data'!$I$30,0,10*ROW('Sanitation Data'!I186))="","",OFFSET('Sanitation Data'!$I$30,0,10*ROW('Sanitation Data'!I186)))</f>
        <v/>
      </c>
      <c r="DM192" s="271" t="str">
        <f ca="true">+IF(OFFSET('Sanitation Data'!$I$31,0,10*ROW('Sanitation Data'!I186))="","",OFFSET('Sanitation Data'!$I$31,0,10*ROW('Sanitation Data'!I186)))</f>
        <v/>
      </c>
      <c r="DN192" s="271" t="str">
        <f ca="true">+IF(OFFSET('Sanitation Data'!$I$32,0,10*ROW('Sanitation Data'!I186))="","",OFFSET('Sanitation Data'!$I$32,0,10*ROW('Sanitation Data'!I186)))</f>
        <v/>
      </c>
      <c r="DO192" s="271" t="str">
        <f ca="true">+IF(OFFSET('Hygiene Data'!$D$11,0,10*ROW('Hygiene Data'!D186))="","",OFFSET('Hygiene Data'!$D$11,0,10*ROW('Hygiene Data'!D186)))</f>
        <v/>
      </c>
      <c r="DP192" s="271" t="str">
        <f ca="true">+IF(OFFSET('Hygiene Data'!$D$12,0,10*ROW('Hygiene Data'!D186))="","",OFFSET('Hygiene Data'!$D$12,0,10*ROW('Hygiene Data'!D186)))</f>
        <v/>
      </c>
      <c r="DQ192" s="271" t="str">
        <f ca="true">+IF(OFFSET('Hygiene Data'!$D$13,0,10*ROW('Hygiene Data'!D186))="","",OFFSET('Hygiene Data'!$D$13,0,10*ROW('Hygiene Data'!D186)))</f>
        <v/>
      </c>
      <c r="DR192" s="271" t="str">
        <f ca="true">+IF(OFFSET('Hygiene Data'!$E$11,0,10*ROW('Hygiene Data'!E186))="","",OFFSET('Hygiene Data'!$E$11,0,10*ROW('Hygiene Data'!E186)))</f>
        <v/>
      </c>
      <c r="DS192" s="271" t="str">
        <f ca="true">+IF(OFFSET('Hygiene Data'!$E$12,0,10*ROW('Hygiene Data'!E186))="","",OFFSET('Hygiene Data'!$E$12,0,10*ROW('Hygiene Data'!E186)))</f>
        <v/>
      </c>
      <c r="DT192" s="271" t="str">
        <f ca="true">+IF(OFFSET('Hygiene Data'!$E$13,0,10*ROW('Hygiene Data'!E186))="","",OFFSET('Hygiene Data'!$E$13,0,10*ROW('Hygiene Data'!E186)))</f>
        <v/>
      </c>
      <c r="DU192" s="271" t="str">
        <f ca="true">+IF(OFFSET('Hygiene Data'!$F$11,0,10*ROW('Hygiene Data'!F186))="","",OFFSET('Hygiene Data'!$F$11,0,10*ROW('Hygiene Data'!F186)))</f>
        <v/>
      </c>
      <c r="DV192" s="271" t="str">
        <f ca="true">+IF(OFFSET('Hygiene Data'!$F$12,0,10*ROW('Hygiene Data'!F186))="","",OFFSET('Hygiene Data'!$F$12,0,10*ROW('Hygiene Data'!F186)))</f>
        <v/>
      </c>
      <c r="DW192" s="271" t="str">
        <f ca="true">+IF(OFFSET('Hygiene Data'!$F$13,0,10*ROW('Hygiene Data'!F186))="","",OFFSET('Hygiene Data'!$F$13,0,10*ROW('Hygiene Data'!F186)))</f>
        <v/>
      </c>
      <c r="DX192" s="271" t="str">
        <f ca="true">+IF(OFFSET('Hygiene Data'!$G$11,0,10*ROW('Hygiene Data'!G186))="","",OFFSET('Hygiene Data'!$G$11,0,10*ROW('Hygiene Data'!G186)))</f>
        <v/>
      </c>
      <c r="DY192" s="271" t="str">
        <f ca="true">+IF(OFFSET('Hygiene Data'!$G$12,0,10*ROW('Hygiene Data'!G186))="","",OFFSET('Hygiene Data'!$G$12,0,10*ROW('Hygiene Data'!G186)))</f>
        <v/>
      </c>
      <c r="DZ192" s="271" t="str">
        <f ca="true">+IF(OFFSET('Hygiene Data'!$G$13,0,10*ROW('Hygiene Data'!G186))="","",OFFSET('Hygiene Data'!$G$13,0,10*ROW('Hygiene Data'!G186)))</f>
        <v/>
      </c>
      <c r="EA192" s="271" t="str">
        <f ca="true">+IF(OFFSET('Hygiene Data'!$H$11,0,10*ROW('Hygiene Data'!H186))="","",OFFSET('Hygiene Data'!$H$11,0,10*ROW('Hygiene Data'!H186)))</f>
        <v/>
      </c>
      <c r="EB192" s="271" t="str">
        <f ca="true">+IF(OFFSET('Hygiene Data'!$H$12,0,10*ROW('Hygiene Data'!H186))="","",OFFSET('Hygiene Data'!$H$12,0,10*ROW('Hygiene Data'!H186)))</f>
        <v/>
      </c>
      <c r="EC192" s="271" t="str">
        <f ca="true">+IF(OFFSET('Hygiene Data'!$H$13,0,10*ROW('Hygiene Data'!H186))="","",OFFSET('Hygiene Data'!$H$13,0,10*ROW('Hygiene Data'!H186)))</f>
        <v/>
      </c>
      <c r="ED192" s="271" t="str">
        <f ca="true">+IF(OFFSET('Hygiene Data'!$I$11,0,10*ROW('Hygiene Data'!I186))="","",OFFSET('Hygiene Data'!$I$11,0,10*ROW('Hygiene Data'!I186)))</f>
        <v/>
      </c>
      <c r="EE192" s="271" t="str">
        <f ca="true">+IF(OFFSET('Hygiene Data'!$I$12,0,10*ROW('Hygiene Data'!I186))="","",OFFSET('Hygiene Data'!$I$12,0,10*ROW('Hygiene Data'!I186)))</f>
        <v/>
      </c>
      <c r="EF192" s="271"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27"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1"/>
      <c r="BS193" s="271" t="str">
        <f ca="true">+IF(OFFSET('Water Data'!$D$27,0,10*ROW('Water Data'!D187))="","",OFFSET('Water Data'!$D$27,0,10*ROW('Water Data'!D187)))</f>
        <v/>
      </c>
      <c r="BT193" s="271" t="str">
        <f ca="true">+IF(OFFSET('Water Data'!$D$28,0,10*ROW('Water Data'!D187))="","",OFFSET('Water Data'!$D$28,0,10*ROW('Water Data'!D187)))</f>
        <v/>
      </c>
      <c r="BU193" s="271" t="str">
        <f ca="true">+IF(OFFSET('Water Data'!$D$29,0,10*ROW('Water Data'!D187))="","",OFFSET('Water Data'!$D$29,0,10*ROW('Water Data'!D187)))</f>
        <v/>
      </c>
      <c r="BV193" s="271" t="str">
        <f ca="true">+IF(OFFSET('Water Data'!$E$27,0,10*ROW('Water Data'!E187))="","",OFFSET('Water Data'!$E$27,0,10*ROW('Water Data'!E187)))</f>
        <v/>
      </c>
      <c r="BW193" s="271" t="str">
        <f ca="true">+IF(OFFSET('Water Data'!$E$28,0,10*ROW('Water Data'!E187))="","",OFFSET('Water Data'!$E$28,0,10*ROW('Water Data'!E187)))</f>
        <v/>
      </c>
      <c r="BX193" s="271" t="str">
        <f ca="true">+IF(OFFSET('Water Data'!$E$29,0,10*ROW('Water Data'!E187))="","",OFFSET('Water Data'!$E$29,0,10*ROW('Water Data'!E187)))</f>
        <v/>
      </c>
      <c r="BY193" s="271" t="str">
        <f ca="true">+IF(OFFSET('Water Data'!$F$27,0,10*ROW('Water Data'!F187))="","",OFFSET('Water Data'!$F$27,0,10*ROW('Water Data'!F187)))</f>
        <v/>
      </c>
      <c r="BZ193" s="271" t="str">
        <f ca="true">+IF(OFFSET('Water Data'!$F$28,0,10*ROW('Water Data'!F187))="","",OFFSET('Water Data'!$F$28,0,10*ROW('Water Data'!F187)))</f>
        <v/>
      </c>
      <c r="CA193" s="271" t="str">
        <f ca="true">+IF(OFFSET('Water Data'!$F$29,0,10*ROW('Water Data'!F187))="","",OFFSET('Water Data'!$F$29,0,10*ROW('Water Data'!F187)))</f>
        <v/>
      </c>
      <c r="CB193" s="271" t="str">
        <f ca="true">+IF(OFFSET('Water Data'!$G$27,0,10*ROW('Water Data'!G187))="","",OFFSET('Water Data'!$G$27,0,10*ROW('Water Data'!G187)))</f>
        <v/>
      </c>
      <c r="CC193" s="271" t="str">
        <f ca="true">+IF(OFFSET('Water Data'!$G$28,0,10*ROW('Water Data'!G187))="","",OFFSET('Water Data'!$G$28,0,10*ROW('Water Data'!G187)))</f>
        <v/>
      </c>
      <c r="CD193" s="271" t="str">
        <f ca="true">+IF(OFFSET('Water Data'!$G$29,0,10*ROW('Water Data'!G187))="","",OFFSET('Water Data'!$G$29,0,10*ROW('Water Data'!G187)))</f>
        <v/>
      </c>
      <c r="CE193" s="271" t="str">
        <f ca="true">+IF(OFFSET('Water Data'!$H$27,0,10*ROW('Water Data'!H187))="","",OFFSET('Water Data'!$H$27,0,10*ROW('Water Data'!H187)))</f>
        <v/>
      </c>
      <c r="CF193" s="271" t="str">
        <f ca="true">+IF(OFFSET('Water Data'!$H$28,0,10*ROW('Water Data'!H187))="","",OFFSET('Water Data'!$H$28,0,10*ROW('Water Data'!H187)))</f>
        <v/>
      </c>
      <c r="CG193" s="271" t="str">
        <f ca="true">+IF(OFFSET('Water Data'!$H$29,0,10*ROW('Water Data'!H187))="","",OFFSET('Water Data'!$H$29,0,10*ROW('Water Data'!H187)))</f>
        <v/>
      </c>
      <c r="CH193" s="271" t="str">
        <f ca="true">+IF(OFFSET('Water Data'!$I$27,0,10*ROW('Water Data'!I187))="","",OFFSET('Water Data'!$I$27,0,10*ROW('Water Data'!I187)))</f>
        <v/>
      </c>
      <c r="CI193" s="271" t="str">
        <f ca="true">+IF(OFFSET('Water Data'!$I$28,0,10*ROW('Water Data'!I187))="","",OFFSET('Water Data'!$I$28,0,10*ROW('Water Data'!I187)))</f>
        <v/>
      </c>
      <c r="CJ193" s="271" t="str">
        <f ca="true">+IF(OFFSET('Water Data'!$I$29,0,10*ROW('Water Data'!I187))="","",OFFSET('Water Data'!$I$29,0,10*ROW('Water Data'!I187)))</f>
        <v/>
      </c>
      <c r="CK193" s="271" t="str">
        <f ca="true">+IF(OFFSET('Sanitation Data'!$D$28,0,10*ROW('Sanitation Data'!D187))="","",OFFSET('Sanitation Data'!$D$28,0,10*ROW('Sanitation Data'!D187)))</f>
        <v/>
      </c>
      <c r="CL193" s="271" t="str">
        <f ca="true">+IF(OFFSET('Sanitation Data'!$D$29,0,10*ROW('Sanitation Data'!D187))="","",OFFSET('Sanitation Data'!$D$29,0,10*ROW('Sanitation Data'!D187)))</f>
        <v/>
      </c>
      <c r="CM193" s="271" t="str">
        <f ca="true">+IF(OFFSET('Sanitation Data'!$D$30,0,10*ROW('Sanitation Data'!D187))="","",OFFSET('Sanitation Data'!$D$30,0,10*ROW('Sanitation Data'!D187)))</f>
        <v/>
      </c>
      <c r="CN193" s="271" t="str">
        <f ca="true">+IF(OFFSET('Sanitation Data'!$D$31,0,10*ROW('Sanitation Data'!D187))="","",OFFSET('Sanitation Data'!$D$31,0,10*ROW('Sanitation Data'!D187)))</f>
        <v/>
      </c>
      <c r="CO193" s="271" t="str">
        <f ca="true">+IF(OFFSET('Sanitation Data'!$D$32,0,10*ROW('Sanitation Data'!D187))="","",OFFSET('Sanitation Data'!$D$32,0,10*ROW('Sanitation Data'!D187)))</f>
        <v/>
      </c>
      <c r="CP193" s="271" t="str">
        <f ca="true">+IF(OFFSET('Sanitation Data'!$E$28,0,10*ROW('Sanitation Data'!E187))="","",OFFSET('Sanitation Data'!$E$28,0,10*ROW('Sanitation Data'!E187)))</f>
        <v/>
      </c>
      <c r="CQ193" s="271" t="str">
        <f ca="true">+IF(OFFSET('Sanitation Data'!$E$29,0,10*ROW('Sanitation Data'!E187))="","",OFFSET('Sanitation Data'!$E$29,0,10*ROW('Sanitation Data'!E187)))</f>
        <v/>
      </c>
      <c r="CR193" s="271" t="str">
        <f ca="true">+IF(OFFSET('Sanitation Data'!$E$30,0,10*ROW('Sanitation Data'!E187))="","",OFFSET('Sanitation Data'!$E$30,0,10*ROW('Sanitation Data'!E187)))</f>
        <v/>
      </c>
      <c r="CS193" s="271" t="str">
        <f ca="true">+IF(OFFSET('Sanitation Data'!$E$31,0,10*ROW('Sanitation Data'!E187))="","",OFFSET('Sanitation Data'!$E$31,0,10*ROW('Sanitation Data'!E187)))</f>
        <v/>
      </c>
      <c r="CT193" s="271" t="str">
        <f ca="true">+IF(OFFSET('Sanitation Data'!$E$32,0,10*ROW('Sanitation Data'!E187))="","",OFFSET('Sanitation Data'!$E$32,0,10*ROW('Sanitation Data'!E187)))</f>
        <v/>
      </c>
      <c r="CU193" s="271" t="str">
        <f ca="true">+IF(OFFSET('Sanitation Data'!$F$28,0,10*ROW('Sanitation Data'!F187))="","",OFFSET('Sanitation Data'!$F$28,0,10*ROW('Sanitation Data'!F187)))</f>
        <v/>
      </c>
      <c r="CV193" s="271" t="str">
        <f ca="true">+IF(OFFSET('Sanitation Data'!$F$29,0,10*ROW('Sanitation Data'!F187))="","",OFFSET('Sanitation Data'!$F$29,0,10*ROW('Sanitation Data'!F187)))</f>
        <v/>
      </c>
      <c r="CW193" s="271" t="str">
        <f ca="true">+IF(OFFSET('Sanitation Data'!$F$30,0,10*ROW('Sanitation Data'!F187))="","",OFFSET('Sanitation Data'!$F$30,0,10*ROW('Sanitation Data'!F187)))</f>
        <v/>
      </c>
      <c r="CX193" s="271" t="str">
        <f ca="true">+IF(OFFSET('Sanitation Data'!$F$31,0,10*ROW('Sanitation Data'!F187))="","",OFFSET('Sanitation Data'!$F$31,0,10*ROW('Sanitation Data'!F187)))</f>
        <v/>
      </c>
      <c r="CY193" s="271" t="str">
        <f ca="true">+IF(OFFSET('Sanitation Data'!$F$32,0,10*ROW('Sanitation Data'!F187))="","",OFFSET('Sanitation Data'!$F$32,0,10*ROW('Sanitation Data'!F187)))</f>
        <v/>
      </c>
      <c r="CZ193" s="271" t="str">
        <f ca="true">+IF(OFFSET('Sanitation Data'!$G$28,0,10*ROW('Sanitation Data'!G187))="","",OFFSET('Sanitation Data'!$G$28,0,10*ROW('Sanitation Data'!G187)))</f>
        <v/>
      </c>
      <c r="DA193" s="271" t="str">
        <f ca="true">+IF(OFFSET('Sanitation Data'!$G$29,0,10*ROW('Sanitation Data'!G187))="","",OFFSET('Sanitation Data'!$G$29,0,10*ROW('Sanitation Data'!G187)))</f>
        <v/>
      </c>
      <c r="DB193" s="271" t="str">
        <f ca="true">+IF(OFFSET('Sanitation Data'!$G$30,0,10*ROW('Sanitation Data'!G187))="","",OFFSET('Sanitation Data'!$G$30,0,10*ROW('Sanitation Data'!G187)))</f>
        <v/>
      </c>
      <c r="DC193" s="271" t="str">
        <f ca="true">+IF(OFFSET('Sanitation Data'!$G$31,0,10*ROW('Sanitation Data'!G187))="","",OFFSET('Sanitation Data'!$G$31,0,10*ROW('Sanitation Data'!G187)))</f>
        <v/>
      </c>
      <c r="DD193" s="271" t="str">
        <f ca="true">+IF(OFFSET('Sanitation Data'!$G$32,0,10*ROW('Sanitation Data'!G187))="","",OFFSET('Sanitation Data'!$G$32,0,10*ROW('Sanitation Data'!G187)))</f>
        <v/>
      </c>
      <c r="DE193" s="271" t="str">
        <f ca="true">+IF(OFFSET('Sanitation Data'!$H$28,0,10*ROW('Sanitation Data'!H187))="","",OFFSET('Sanitation Data'!$H$28,0,10*ROW('Sanitation Data'!H187)))</f>
        <v/>
      </c>
      <c r="DF193" s="271" t="str">
        <f ca="true">+IF(OFFSET('Sanitation Data'!$H$29,0,10*ROW('Sanitation Data'!H187))="","",OFFSET('Sanitation Data'!$H$29,0,10*ROW('Sanitation Data'!H187)))</f>
        <v/>
      </c>
      <c r="DG193" s="271" t="str">
        <f ca="true">+IF(OFFSET('Sanitation Data'!$H$30,0,10*ROW('Sanitation Data'!H187))="","",OFFSET('Sanitation Data'!$H$30,0,10*ROW('Sanitation Data'!H187)))</f>
        <v/>
      </c>
      <c r="DH193" s="271" t="str">
        <f ca="true">+IF(OFFSET('Sanitation Data'!$H$31,0,10*ROW('Sanitation Data'!H187))="","",OFFSET('Sanitation Data'!$H$31,0,10*ROW('Sanitation Data'!H187)))</f>
        <v/>
      </c>
      <c r="DI193" s="271" t="str">
        <f ca="true">+IF(OFFSET('Sanitation Data'!$H$32,0,10*ROW('Sanitation Data'!H187))="","",OFFSET('Sanitation Data'!$H$32,0,10*ROW('Sanitation Data'!H187)))</f>
        <v/>
      </c>
      <c r="DJ193" s="271" t="str">
        <f ca="true">+IF(OFFSET('Sanitation Data'!$I$28,0,10*ROW('Sanitation Data'!I187))="","",OFFSET('Sanitation Data'!$I$28,0,10*ROW('Sanitation Data'!I187)))</f>
        <v/>
      </c>
      <c r="DK193" s="271" t="str">
        <f ca="true">+IF(OFFSET('Sanitation Data'!$I$29,0,10*ROW('Sanitation Data'!I187))="","",OFFSET('Sanitation Data'!$I$29,0,10*ROW('Sanitation Data'!I187)))</f>
        <v/>
      </c>
      <c r="DL193" s="271" t="str">
        <f ca="true">+IF(OFFSET('Sanitation Data'!$I$30,0,10*ROW('Sanitation Data'!I187))="","",OFFSET('Sanitation Data'!$I$30,0,10*ROW('Sanitation Data'!I187)))</f>
        <v/>
      </c>
      <c r="DM193" s="271" t="str">
        <f ca="true">+IF(OFFSET('Sanitation Data'!$I$31,0,10*ROW('Sanitation Data'!I187))="","",OFFSET('Sanitation Data'!$I$31,0,10*ROW('Sanitation Data'!I187)))</f>
        <v/>
      </c>
      <c r="DN193" s="271" t="str">
        <f ca="true">+IF(OFFSET('Sanitation Data'!$I$32,0,10*ROW('Sanitation Data'!I187))="","",OFFSET('Sanitation Data'!$I$32,0,10*ROW('Sanitation Data'!I187)))</f>
        <v/>
      </c>
      <c r="DO193" s="271" t="str">
        <f ca="true">+IF(OFFSET('Hygiene Data'!$D$11,0,10*ROW('Hygiene Data'!D187))="","",OFFSET('Hygiene Data'!$D$11,0,10*ROW('Hygiene Data'!D187)))</f>
        <v/>
      </c>
      <c r="DP193" s="271" t="str">
        <f ca="true">+IF(OFFSET('Hygiene Data'!$D$12,0,10*ROW('Hygiene Data'!D187))="","",OFFSET('Hygiene Data'!$D$12,0,10*ROW('Hygiene Data'!D187)))</f>
        <v/>
      </c>
      <c r="DQ193" s="271" t="str">
        <f ca="true">+IF(OFFSET('Hygiene Data'!$D$13,0,10*ROW('Hygiene Data'!D187))="","",OFFSET('Hygiene Data'!$D$13,0,10*ROW('Hygiene Data'!D187)))</f>
        <v/>
      </c>
      <c r="DR193" s="271" t="str">
        <f ca="true">+IF(OFFSET('Hygiene Data'!$E$11,0,10*ROW('Hygiene Data'!E187))="","",OFFSET('Hygiene Data'!$E$11,0,10*ROW('Hygiene Data'!E187)))</f>
        <v/>
      </c>
      <c r="DS193" s="271" t="str">
        <f ca="true">+IF(OFFSET('Hygiene Data'!$E$12,0,10*ROW('Hygiene Data'!E187))="","",OFFSET('Hygiene Data'!$E$12,0,10*ROW('Hygiene Data'!E187)))</f>
        <v/>
      </c>
      <c r="DT193" s="271" t="str">
        <f ca="true">+IF(OFFSET('Hygiene Data'!$E$13,0,10*ROW('Hygiene Data'!E187))="","",OFFSET('Hygiene Data'!$E$13,0,10*ROW('Hygiene Data'!E187)))</f>
        <v/>
      </c>
      <c r="DU193" s="271" t="str">
        <f ca="true">+IF(OFFSET('Hygiene Data'!$F$11,0,10*ROW('Hygiene Data'!F187))="","",OFFSET('Hygiene Data'!$F$11,0,10*ROW('Hygiene Data'!F187)))</f>
        <v/>
      </c>
      <c r="DV193" s="271" t="str">
        <f ca="true">+IF(OFFSET('Hygiene Data'!$F$12,0,10*ROW('Hygiene Data'!F187))="","",OFFSET('Hygiene Data'!$F$12,0,10*ROW('Hygiene Data'!F187)))</f>
        <v/>
      </c>
      <c r="DW193" s="271" t="str">
        <f ca="true">+IF(OFFSET('Hygiene Data'!$F$13,0,10*ROW('Hygiene Data'!F187))="","",OFFSET('Hygiene Data'!$F$13,0,10*ROW('Hygiene Data'!F187)))</f>
        <v/>
      </c>
      <c r="DX193" s="271" t="str">
        <f ca="true">+IF(OFFSET('Hygiene Data'!$G$11,0,10*ROW('Hygiene Data'!G187))="","",OFFSET('Hygiene Data'!$G$11,0,10*ROW('Hygiene Data'!G187)))</f>
        <v/>
      </c>
      <c r="DY193" s="271" t="str">
        <f ca="true">+IF(OFFSET('Hygiene Data'!$G$12,0,10*ROW('Hygiene Data'!G187))="","",OFFSET('Hygiene Data'!$G$12,0,10*ROW('Hygiene Data'!G187)))</f>
        <v/>
      </c>
      <c r="DZ193" s="271" t="str">
        <f ca="true">+IF(OFFSET('Hygiene Data'!$G$13,0,10*ROW('Hygiene Data'!G187))="","",OFFSET('Hygiene Data'!$G$13,0,10*ROW('Hygiene Data'!G187)))</f>
        <v/>
      </c>
      <c r="EA193" s="271" t="str">
        <f ca="true">+IF(OFFSET('Hygiene Data'!$H$11,0,10*ROW('Hygiene Data'!H187))="","",OFFSET('Hygiene Data'!$H$11,0,10*ROW('Hygiene Data'!H187)))</f>
        <v/>
      </c>
      <c r="EB193" s="271" t="str">
        <f ca="true">+IF(OFFSET('Hygiene Data'!$H$12,0,10*ROW('Hygiene Data'!H187))="","",OFFSET('Hygiene Data'!$H$12,0,10*ROW('Hygiene Data'!H187)))</f>
        <v/>
      </c>
      <c r="EC193" s="271" t="str">
        <f ca="true">+IF(OFFSET('Hygiene Data'!$H$13,0,10*ROW('Hygiene Data'!H187))="","",OFFSET('Hygiene Data'!$H$13,0,10*ROW('Hygiene Data'!H187)))</f>
        <v/>
      </c>
      <c r="ED193" s="271" t="str">
        <f ca="true">+IF(OFFSET('Hygiene Data'!$I$11,0,10*ROW('Hygiene Data'!I187))="","",OFFSET('Hygiene Data'!$I$11,0,10*ROW('Hygiene Data'!I187)))</f>
        <v/>
      </c>
      <c r="EE193" s="271" t="str">
        <f ca="true">+IF(OFFSET('Hygiene Data'!$I$12,0,10*ROW('Hygiene Data'!I187))="","",OFFSET('Hygiene Data'!$I$12,0,10*ROW('Hygiene Data'!I187)))</f>
        <v/>
      </c>
      <c r="EF193" s="271"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27"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1"/>
      <c r="BS194" s="271" t="str">
        <f ca="true">+IF(OFFSET('Water Data'!$D$27,0,10*ROW('Water Data'!D188))="","",OFFSET('Water Data'!$D$27,0,10*ROW('Water Data'!D188)))</f>
        <v/>
      </c>
      <c r="BT194" s="271" t="str">
        <f ca="true">+IF(OFFSET('Water Data'!$D$28,0,10*ROW('Water Data'!D188))="","",OFFSET('Water Data'!$D$28,0,10*ROW('Water Data'!D188)))</f>
        <v/>
      </c>
      <c r="BU194" s="271" t="str">
        <f ca="true">+IF(OFFSET('Water Data'!$D$29,0,10*ROW('Water Data'!D188))="","",OFFSET('Water Data'!$D$29,0,10*ROW('Water Data'!D188)))</f>
        <v/>
      </c>
      <c r="BV194" s="271" t="str">
        <f ca="true">+IF(OFFSET('Water Data'!$E$27,0,10*ROW('Water Data'!E188))="","",OFFSET('Water Data'!$E$27,0,10*ROW('Water Data'!E188)))</f>
        <v/>
      </c>
      <c r="BW194" s="271" t="str">
        <f ca="true">+IF(OFFSET('Water Data'!$E$28,0,10*ROW('Water Data'!E188))="","",OFFSET('Water Data'!$E$28,0,10*ROW('Water Data'!E188)))</f>
        <v/>
      </c>
      <c r="BX194" s="271" t="str">
        <f ca="true">+IF(OFFSET('Water Data'!$E$29,0,10*ROW('Water Data'!E188))="","",OFFSET('Water Data'!$E$29,0,10*ROW('Water Data'!E188)))</f>
        <v/>
      </c>
      <c r="BY194" s="271" t="str">
        <f ca="true">+IF(OFFSET('Water Data'!$F$27,0,10*ROW('Water Data'!F188))="","",OFFSET('Water Data'!$F$27,0,10*ROW('Water Data'!F188)))</f>
        <v/>
      </c>
      <c r="BZ194" s="271" t="str">
        <f ca="true">+IF(OFFSET('Water Data'!$F$28,0,10*ROW('Water Data'!F188))="","",OFFSET('Water Data'!$F$28,0,10*ROW('Water Data'!F188)))</f>
        <v/>
      </c>
      <c r="CA194" s="271" t="str">
        <f ca="true">+IF(OFFSET('Water Data'!$F$29,0,10*ROW('Water Data'!F188))="","",OFFSET('Water Data'!$F$29,0,10*ROW('Water Data'!F188)))</f>
        <v/>
      </c>
      <c r="CB194" s="271" t="str">
        <f ca="true">+IF(OFFSET('Water Data'!$G$27,0,10*ROW('Water Data'!G188))="","",OFFSET('Water Data'!$G$27,0,10*ROW('Water Data'!G188)))</f>
        <v/>
      </c>
      <c r="CC194" s="271" t="str">
        <f ca="true">+IF(OFFSET('Water Data'!$G$28,0,10*ROW('Water Data'!G188))="","",OFFSET('Water Data'!$G$28,0,10*ROW('Water Data'!G188)))</f>
        <v/>
      </c>
      <c r="CD194" s="271" t="str">
        <f ca="true">+IF(OFFSET('Water Data'!$G$29,0,10*ROW('Water Data'!G188))="","",OFFSET('Water Data'!$G$29,0,10*ROW('Water Data'!G188)))</f>
        <v/>
      </c>
      <c r="CE194" s="271" t="str">
        <f ca="true">+IF(OFFSET('Water Data'!$H$27,0,10*ROW('Water Data'!H188))="","",OFFSET('Water Data'!$H$27,0,10*ROW('Water Data'!H188)))</f>
        <v/>
      </c>
      <c r="CF194" s="271" t="str">
        <f ca="true">+IF(OFFSET('Water Data'!$H$28,0,10*ROW('Water Data'!H188))="","",OFFSET('Water Data'!$H$28,0,10*ROW('Water Data'!H188)))</f>
        <v/>
      </c>
      <c r="CG194" s="271" t="str">
        <f ca="true">+IF(OFFSET('Water Data'!$H$29,0,10*ROW('Water Data'!H188))="","",OFFSET('Water Data'!$H$29,0,10*ROW('Water Data'!H188)))</f>
        <v/>
      </c>
      <c r="CH194" s="271" t="str">
        <f ca="true">+IF(OFFSET('Water Data'!$I$27,0,10*ROW('Water Data'!I188))="","",OFFSET('Water Data'!$I$27,0,10*ROW('Water Data'!I188)))</f>
        <v/>
      </c>
      <c r="CI194" s="271" t="str">
        <f ca="true">+IF(OFFSET('Water Data'!$I$28,0,10*ROW('Water Data'!I188))="","",OFFSET('Water Data'!$I$28,0,10*ROW('Water Data'!I188)))</f>
        <v/>
      </c>
      <c r="CJ194" s="271" t="str">
        <f ca="true">+IF(OFFSET('Water Data'!$I$29,0,10*ROW('Water Data'!I188))="","",OFFSET('Water Data'!$I$29,0,10*ROW('Water Data'!I188)))</f>
        <v/>
      </c>
      <c r="CK194" s="271" t="str">
        <f ca="true">+IF(OFFSET('Sanitation Data'!$D$28,0,10*ROW('Sanitation Data'!D188))="","",OFFSET('Sanitation Data'!$D$28,0,10*ROW('Sanitation Data'!D188)))</f>
        <v/>
      </c>
      <c r="CL194" s="271" t="str">
        <f ca="true">+IF(OFFSET('Sanitation Data'!$D$29,0,10*ROW('Sanitation Data'!D188))="","",OFFSET('Sanitation Data'!$D$29,0,10*ROW('Sanitation Data'!D188)))</f>
        <v/>
      </c>
      <c r="CM194" s="271" t="str">
        <f ca="true">+IF(OFFSET('Sanitation Data'!$D$30,0,10*ROW('Sanitation Data'!D188))="","",OFFSET('Sanitation Data'!$D$30,0,10*ROW('Sanitation Data'!D188)))</f>
        <v/>
      </c>
      <c r="CN194" s="271" t="str">
        <f ca="true">+IF(OFFSET('Sanitation Data'!$D$31,0,10*ROW('Sanitation Data'!D188))="","",OFFSET('Sanitation Data'!$D$31,0,10*ROW('Sanitation Data'!D188)))</f>
        <v/>
      </c>
      <c r="CO194" s="271" t="str">
        <f ca="true">+IF(OFFSET('Sanitation Data'!$D$32,0,10*ROW('Sanitation Data'!D188))="","",OFFSET('Sanitation Data'!$D$32,0,10*ROW('Sanitation Data'!D188)))</f>
        <v/>
      </c>
      <c r="CP194" s="271" t="str">
        <f ca="true">+IF(OFFSET('Sanitation Data'!$E$28,0,10*ROW('Sanitation Data'!E188))="","",OFFSET('Sanitation Data'!$E$28,0,10*ROW('Sanitation Data'!E188)))</f>
        <v/>
      </c>
      <c r="CQ194" s="271" t="str">
        <f ca="true">+IF(OFFSET('Sanitation Data'!$E$29,0,10*ROW('Sanitation Data'!E188))="","",OFFSET('Sanitation Data'!$E$29,0,10*ROW('Sanitation Data'!E188)))</f>
        <v/>
      </c>
      <c r="CR194" s="271" t="str">
        <f ca="true">+IF(OFFSET('Sanitation Data'!$E$30,0,10*ROW('Sanitation Data'!E188))="","",OFFSET('Sanitation Data'!$E$30,0,10*ROW('Sanitation Data'!E188)))</f>
        <v/>
      </c>
      <c r="CS194" s="271" t="str">
        <f ca="true">+IF(OFFSET('Sanitation Data'!$E$31,0,10*ROW('Sanitation Data'!E188))="","",OFFSET('Sanitation Data'!$E$31,0,10*ROW('Sanitation Data'!E188)))</f>
        <v/>
      </c>
      <c r="CT194" s="271" t="str">
        <f ca="true">+IF(OFFSET('Sanitation Data'!$E$32,0,10*ROW('Sanitation Data'!E188))="","",OFFSET('Sanitation Data'!$E$32,0,10*ROW('Sanitation Data'!E188)))</f>
        <v/>
      </c>
      <c r="CU194" s="271" t="str">
        <f ca="true">+IF(OFFSET('Sanitation Data'!$F$28,0,10*ROW('Sanitation Data'!F188))="","",OFFSET('Sanitation Data'!$F$28,0,10*ROW('Sanitation Data'!F188)))</f>
        <v/>
      </c>
      <c r="CV194" s="271" t="str">
        <f ca="true">+IF(OFFSET('Sanitation Data'!$F$29,0,10*ROW('Sanitation Data'!F188))="","",OFFSET('Sanitation Data'!$F$29,0,10*ROW('Sanitation Data'!F188)))</f>
        <v/>
      </c>
      <c r="CW194" s="271" t="str">
        <f ca="true">+IF(OFFSET('Sanitation Data'!$F$30,0,10*ROW('Sanitation Data'!F188))="","",OFFSET('Sanitation Data'!$F$30,0,10*ROW('Sanitation Data'!F188)))</f>
        <v/>
      </c>
      <c r="CX194" s="271" t="str">
        <f ca="true">+IF(OFFSET('Sanitation Data'!$F$31,0,10*ROW('Sanitation Data'!F188))="","",OFFSET('Sanitation Data'!$F$31,0,10*ROW('Sanitation Data'!F188)))</f>
        <v/>
      </c>
      <c r="CY194" s="271" t="str">
        <f ca="true">+IF(OFFSET('Sanitation Data'!$F$32,0,10*ROW('Sanitation Data'!F188))="","",OFFSET('Sanitation Data'!$F$32,0,10*ROW('Sanitation Data'!F188)))</f>
        <v/>
      </c>
      <c r="CZ194" s="271" t="str">
        <f ca="true">+IF(OFFSET('Sanitation Data'!$G$28,0,10*ROW('Sanitation Data'!G188))="","",OFFSET('Sanitation Data'!$G$28,0,10*ROW('Sanitation Data'!G188)))</f>
        <v/>
      </c>
      <c r="DA194" s="271" t="str">
        <f ca="true">+IF(OFFSET('Sanitation Data'!$G$29,0,10*ROW('Sanitation Data'!G188))="","",OFFSET('Sanitation Data'!$G$29,0,10*ROW('Sanitation Data'!G188)))</f>
        <v/>
      </c>
      <c r="DB194" s="271" t="str">
        <f ca="true">+IF(OFFSET('Sanitation Data'!$G$30,0,10*ROW('Sanitation Data'!G188))="","",OFFSET('Sanitation Data'!$G$30,0,10*ROW('Sanitation Data'!G188)))</f>
        <v/>
      </c>
      <c r="DC194" s="271" t="str">
        <f ca="true">+IF(OFFSET('Sanitation Data'!$G$31,0,10*ROW('Sanitation Data'!G188))="","",OFFSET('Sanitation Data'!$G$31,0,10*ROW('Sanitation Data'!G188)))</f>
        <v/>
      </c>
      <c r="DD194" s="271" t="str">
        <f ca="true">+IF(OFFSET('Sanitation Data'!$G$32,0,10*ROW('Sanitation Data'!G188))="","",OFFSET('Sanitation Data'!$G$32,0,10*ROW('Sanitation Data'!G188)))</f>
        <v/>
      </c>
      <c r="DE194" s="271" t="str">
        <f ca="true">+IF(OFFSET('Sanitation Data'!$H$28,0,10*ROW('Sanitation Data'!H188))="","",OFFSET('Sanitation Data'!$H$28,0,10*ROW('Sanitation Data'!H188)))</f>
        <v/>
      </c>
      <c r="DF194" s="271" t="str">
        <f ca="true">+IF(OFFSET('Sanitation Data'!$H$29,0,10*ROW('Sanitation Data'!H188))="","",OFFSET('Sanitation Data'!$H$29,0,10*ROW('Sanitation Data'!H188)))</f>
        <v/>
      </c>
      <c r="DG194" s="271" t="str">
        <f ca="true">+IF(OFFSET('Sanitation Data'!$H$30,0,10*ROW('Sanitation Data'!H188))="","",OFFSET('Sanitation Data'!$H$30,0,10*ROW('Sanitation Data'!H188)))</f>
        <v/>
      </c>
      <c r="DH194" s="271" t="str">
        <f ca="true">+IF(OFFSET('Sanitation Data'!$H$31,0,10*ROW('Sanitation Data'!H188))="","",OFFSET('Sanitation Data'!$H$31,0,10*ROW('Sanitation Data'!H188)))</f>
        <v/>
      </c>
      <c r="DI194" s="271" t="str">
        <f ca="true">+IF(OFFSET('Sanitation Data'!$H$32,0,10*ROW('Sanitation Data'!H188))="","",OFFSET('Sanitation Data'!$H$32,0,10*ROW('Sanitation Data'!H188)))</f>
        <v/>
      </c>
      <c r="DJ194" s="271" t="str">
        <f ca="true">+IF(OFFSET('Sanitation Data'!$I$28,0,10*ROW('Sanitation Data'!I188))="","",OFFSET('Sanitation Data'!$I$28,0,10*ROW('Sanitation Data'!I188)))</f>
        <v/>
      </c>
      <c r="DK194" s="271" t="str">
        <f ca="true">+IF(OFFSET('Sanitation Data'!$I$29,0,10*ROW('Sanitation Data'!I188))="","",OFFSET('Sanitation Data'!$I$29,0,10*ROW('Sanitation Data'!I188)))</f>
        <v/>
      </c>
      <c r="DL194" s="271" t="str">
        <f ca="true">+IF(OFFSET('Sanitation Data'!$I$30,0,10*ROW('Sanitation Data'!I188))="","",OFFSET('Sanitation Data'!$I$30,0,10*ROW('Sanitation Data'!I188)))</f>
        <v/>
      </c>
      <c r="DM194" s="271" t="str">
        <f ca="true">+IF(OFFSET('Sanitation Data'!$I$31,0,10*ROW('Sanitation Data'!I188))="","",OFFSET('Sanitation Data'!$I$31,0,10*ROW('Sanitation Data'!I188)))</f>
        <v/>
      </c>
      <c r="DN194" s="271" t="str">
        <f ca="true">+IF(OFFSET('Sanitation Data'!$I$32,0,10*ROW('Sanitation Data'!I188))="","",OFFSET('Sanitation Data'!$I$32,0,10*ROW('Sanitation Data'!I188)))</f>
        <v/>
      </c>
      <c r="DO194" s="271" t="str">
        <f ca="true">+IF(OFFSET('Hygiene Data'!$D$11,0,10*ROW('Hygiene Data'!D188))="","",OFFSET('Hygiene Data'!$D$11,0,10*ROW('Hygiene Data'!D188)))</f>
        <v/>
      </c>
      <c r="DP194" s="271" t="str">
        <f ca="true">+IF(OFFSET('Hygiene Data'!$D$12,0,10*ROW('Hygiene Data'!D188))="","",OFFSET('Hygiene Data'!$D$12,0,10*ROW('Hygiene Data'!D188)))</f>
        <v/>
      </c>
      <c r="DQ194" s="271" t="str">
        <f ca="true">+IF(OFFSET('Hygiene Data'!$D$13,0,10*ROW('Hygiene Data'!D188))="","",OFFSET('Hygiene Data'!$D$13,0,10*ROW('Hygiene Data'!D188)))</f>
        <v/>
      </c>
      <c r="DR194" s="271" t="str">
        <f ca="true">+IF(OFFSET('Hygiene Data'!$E$11,0,10*ROW('Hygiene Data'!E188))="","",OFFSET('Hygiene Data'!$E$11,0,10*ROW('Hygiene Data'!E188)))</f>
        <v/>
      </c>
      <c r="DS194" s="271" t="str">
        <f ca="true">+IF(OFFSET('Hygiene Data'!$E$12,0,10*ROW('Hygiene Data'!E188))="","",OFFSET('Hygiene Data'!$E$12,0,10*ROW('Hygiene Data'!E188)))</f>
        <v/>
      </c>
      <c r="DT194" s="271" t="str">
        <f ca="true">+IF(OFFSET('Hygiene Data'!$E$13,0,10*ROW('Hygiene Data'!E188))="","",OFFSET('Hygiene Data'!$E$13,0,10*ROW('Hygiene Data'!E188)))</f>
        <v/>
      </c>
      <c r="DU194" s="271" t="str">
        <f ca="true">+IF(OFFSET('Hygiene Data'!$F$11,0,10*ROW('Hygiene Data'!F188))="","",OFFSET('Hygiene Data'!$F$11,0,10*ROW('Hygiene Data'!F188)))</f>
        <v/>
      </c>
      <c r="DV194" s="271" t="str">
        <f ca="true">+IF(OFFSET('Hygiene Data'!$F$12,0,10*ROW('Hygiene Data'!F188))="","",OFFSET('Hygiene Data'!$F$12,0,10*ROW('Hygiene Data'!F188)))</f>
        <v/>
      </c>
      <c r="DW194" s="271" t="str">
        <f ca="true">+IF(OFFSET('Hygiene Data'!$F$13,0,10*ROW('Hygiene Data'!F188))="","",OFFSET('Hygiene Data'!$F$13,0,10*ROW('Hygiene Data'!F188)))</f>
        <v/>
      </c>
      <c r="DX194" s="271" t="str">
        <f ca="true">+IF(OFFSET('Hygiene Data'!$G$11,0,10*ROW('Hygiene Data'!G188))="","",OFFSET('Hygiene Data'!$G$11,0,10*ROW('Hygiene Data'!G188)))</f>
        <v/>
      </c>
      <c r="DY194" s="271" t="str">
        <f ca="true">+IF(OFFSET('Hygiene Data'!$G$12,0,10*ROW('Hygiene Data'!G188))="","",OFFSET('Hygiene Data'!$G$12,0,10*ROW('Hygiene Data'!G188)))</f>
        <v/>
      </c>
      <c r="DZ194" s="271" t="str">
        <f ca="true">+IF(OFFSET('Hygiene Data'!$G$13,0,10*ROW('Hygiene Data'!G188))="","",OFFSET('Hygiene Data'!$G$13,0,10*ROW('Hygiene Data'!G188)))</f>
        <v/>
      </c>
      <c r="EA194" s="271" t="str">
        <f ca="true">+IF(OFFSET('Hygiene Data'!$H$11,0,10*ROW('Hygiene Data'!H188))="","",OFFSET('Hygiene Data'!$H$11,0,10*ROW('Hygiene Data'!H188)))</f>
        <v/>
      </c>
      <c r="EB194" s="271" t="str">
        <f ca="true">+IF(OFFSET('Hygiene Data'!$H$12,0,10*ROW('Hygiene Data'!H188))="","",OFFSET('Hygiene Data'!$H$12,0,10*ROW('Hygiene Data'!H188)))</f>
        <v/>
      </c>
      <c r="EC194" s="271" t="str">
        <f ca="true">+IF(OFFSET('Hygiene Data'!$H$13,0,10*ROW('Hygiene Data'!H188))="","",OFFSET('Hygiene Data'!$H$13,0,10*ROW('Hygiene Data'!H188)))</f>
        <v/>
      </c>
      <c r="ED194" s="271" t="str">
        <f ca="true">+IF(OFFSET('Hygiene Data'!$I$11,0,10*ROW('Hygiene Data'!I188))="","",OFFSET('Hygiene Data'!$I$11,0,10*ROW('Hygiene Data'!I188)))</f>
        <v/>
      </c>
      <c r="EE194" s="271" t="str">
        <f ca="true">+IF(OFFSET('Hygiene Data'!$I$12,0,10*ROW('Hygiene Data'!I188))="","",OFFSET('Hygiene Data'!$I$12,0,10*ROW('Hygiene Data'!I188)))</f>
        <v/>
      </c>
      <c r="EF194" s="271"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27"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1"/>
      <c r="BS195" s="271" t="str">
        <f ca="true">+IF(OFFSET('Water Data'!$D$27,0,10*ROW('Water Data'!D189))="","",OFFSET('Water Data'!$D$27,0,10*ROW('Water Data'!D189)))</f>
        <v/>
      </c>
      <c r="BT195" s="271" t="str">
        <f ca="true">+IF(OFFSET('Water Data'!$D$28,0,10*ROW('Water Data'!D189))="","",OFFSET('Water Data'!$D$28,0,10*ROW('Water Data'!D189)))</f>
        <v/>
      </c>
      <c r="BU195" s="271" t="str">
        <f ca="true">+IF(OFFSET('Water Data'!$D$29,0,10*ROW('Water Data'!D189))="","",OFFSET('Water Data'!$D$29,0,10*ROW('Water Data'!D189)))</f>
        <v/>
      </c>
      <c r="BV195" s="271" t="str">
        <f ca="true">+IF(OFFSET('Water Data'!$E$27,0,10*ROW('Water Data'!E189))="","",OFFSET('Water Data'!$E$27,0,10*ROW('Water Data'!E189)))</f>
        <v/>
      </c>
      <c r="BW195" s="271" t="str">
        <f ca="true">+IF(OFFSET('Water Data'!$E$28,0,10*ROW('Water Data'!E189))="","",OFFSET('Water Data'!$E$28,0,10*ROW('Water Data'!E189)))</f>
        <v/>
      </c>
      <c r="BX195" s="271" t="str">
        <f ca="true">+IF(OFFSET('Water Data'!$E$29,0,10*ROW('Water Data'!E189))="","",OFFSET('Water Data'!$E$29,0,10*ROW('Water Data'!E189)))</f>
        <v/>
      </c>
      <c r="BY195" s="271" t="str">
        <f ca="true">+IF(OFFSET('Water Data'!$F$27,0,10*ROW('Water Data'!F189))="","",OFFSET('Water Data'!$F$27,0,10*ROW('Water Data'!F189)))</f>
        <v/>
      </c>
      <c r="BZ195" s="271" t="str">
        <f ca="true">+IF(OFFSET('Water Data'!$F$28,0,10*ROW('Water Data'!F189))="","",OFFSET('Water Data'!$F$28,0,10*ROW('Water Data'!F189)))</f>
        <v/>
      </c>
      <c r="CA195" s="271" t="str">
        <f ca="true">+IF(OFFSET('Water Data'!$F$29,0,10*ROW('Water Data'!F189))="","",OFFSET('Water Data'!$F$29,0,10*ROW('Water Data'!F189)))</f>
        <v/>
      </c>
      <c r="CB195" s="271" t="str">
        <f ca="true">+IF(OFFSET('Water Data'!$G$27,0,10*ROW('Water Data'!G189))="","",OFFSET('Water Data'!$G$27,0,10*ROW('Water Data'!G189)))</f>
        <v/>
      </c>
      <c r="CC195" s="271" t="str">
        <f ca="true">+IF(OFFSET('Water Data'!$G$28,0,10*ROW('Water Data'!G189))="","",OFFSET('Water Data'!$G$28,0,10*ROW('Water Data'!G189)))</f>
        <v/>
      </c>
      <c r="CD195" s="271" t="str">
        <f ca="true">+IF(OFFSET('Water Data'!$G$29,0,10*ROW('Water Data'!G189))="","",OFFSET('Water Data'!$G$29,0,10*ROW('Water Data'!G189)))</f>
        <v/>
      </c>
      <c r="CE195" s="271" t="str">
        <f ca="true">+IF(OFFSET('Water Data'!$H$27,0,10*ROW('Water Data'!H189))="","",OFFSET('Water Data'!$H$27,0,10*ROW('Water Data'!H189)))</f>
        <v/>
      </c>
      <c r="CF195" s="271" t="str">
        <f ca="true">+IF(OFFSET('Water Data'!$H$28,0,10*ROW('Water Data'!H189))="","",OFFSET('Water Data'!$H$28,0,10*ROW('Water Data'!H189)))</f>
        <v/>
      </c>
      <c r="CG195" s="271" t="str">
        <f ca="true">+IF(OFFSET('Water Data'!$H$29,0,10*ROW('Water Data'!H189))="","",OFFSET('Water Data'!$H$29,0,10*ROW('Water Data'!H189)))</f>
        <v/>
      </c>
      <c r="CH195" s="271" t="str">
        <f ca="true">+IF(OFFSET('Water Data'!$I$27,0,10*ROW('Water Data'!I189))="","",OFFSET('Water Data'!$I$27,0,10*ROW('Water Data'!I189)))</f>
        <v/>
      </c>
      <c r="CI195" s="271" t="str">
        <f ca="true">+IF(OFFSET('Water Data'!$I$28,0,10*ROW('Water Data'!I189))="","",OFFSET('Water Data'!$I$28,0,10*ROW('Water Data'!I189)))</f>
        <v/>
      </c>
      <c r="CJ195" s="271" t="str">
        <f ca="true">+IF(OFFSET('Water Data'!$I$29,0,10*ROW('Water Data'!I189))="","",OFFSET('Water Data'!$I$29,0,10*ROW('Water Data'!I189)))</f>
        <v/>
      </c>
      <c r="CK195" s="271" t="str">
        <f ca="true">+IF(OFFSET('Sanitation Data'!$D$28,0,10*ROW('Sanitation Data'!D189))="","",OFFSET('Sanitation Data'!$D$28,0,10*ROW('Sanitation Data'!D189)))</f>
        <v/>
      </c>
      <c r="CL195" s="271" t="str">
        <f ca="true">+IF(OFFSET('Sanitation Data'!$D$29,0,10*ROW('Sanitation Data'!D189))="","",OFFSET('Sanitation Data'!$D$29,0,10*ROW('Sanitation Data'!D189)))</f>
        <v/>
      </c>
      <c r="CM195" s="271" t="str">
        <f ca="true">+IF(OFFSET('Sanitation Data'!$D$30,0,10*ROW('Sanitation Data'!D189))="","",OFFSET('Sanitation Data'!$D$30,0,10*ROW('Sanitation Data'!D189)))</f>
        <v/>
      </c>
      <c r="CN195" s="271" t="str">
        <f ca="true">+IF(OFFSET('Sanitation Data'!$D$31,0,10*ROW('Sanitation Data'!D189))="","",OFFSET('Sanitation Data'!$D$31,0,10*ROW('Sanitation Data'!D189)))</f>
        <v/>
      </c>
      <c r="CO195" s="271" t="str">
        <f ca="true">+IF(OFFSET('Sanitation Data'!$D$32,0,10*ROW('Sanitation Data'!D189))="","",OFFSET('Sanitation Data'!$D$32,0,10*ROW('Sanitation Data'!D189)))</f>
        <v/>
      </c>
      <c r="CP195" s="271" t="str">
        <f ca="true">+IF(OFFSET('Sanitation Data'!$E$28,0,10*ROW('Sanitation Data'!E189))="","",OFFSET('Sanitation Data'!$E$28,0,10*ROW('Sanitation Data'!E189)))</f>
        <v/>
      </c>
      <c r="CQ195" s="271" t="str">
        <f ca="true">+IF(OFFSET('Sanitation Data'!$E$29,0,10*ROW('Sanitation Data'!E189))="","",OFFSET('Sanitation Data'!$E$29,0,10*ROW('Sanitation Data'!E189)))</f>
        <v/>
      </c>
      <c r="CR195" s="271" t="str">
        <f ca="true">+IF(OFFSET('Sanitation Data'!$E$30,0,10*ROW('Sanitation Data'!E189))="","",OFFSET('Sanitation Data'!$E$30,0,10*ROW('Sanitation Data'!E189)))</f>
        <v/>
      </c>
      <c r="CS195" s="271" t="str">
        <f ca="true">+IF(OFFSET('Sanitation Data'!$E$31,0,10*ROW('Sanitation Data'!E189))="","",OFFSET('Sanitation Data'!$E$31,0,10*ROW('Sanitation Data'!E189)))</f>
        <v/>
      </c>
      <c r="CT195" s="271" t="str">
        <f ca="true">+IF(OFFSET('Sanitation Data'!$E$32,0,10*ROW('Sanitation Data'!E189))="","",OFFSET('Sanitation Data'!$E$32,0,10*ROW('Sanitation Data'!E189)))</f>
        <v/>
      </c>
      <c r="CU195" s="271" t="str">
        <f ca="true">+IF(OFFSET('Sanitation Data'!$F$28,0,10*ROW('Sanitation Data'!F189))="","",OFFSET('Sanitation Data'!$F$28,0,10*ROW('Sanitation Data'!F189)))</f>
        <v/>
      </c>
      <c r="CV195" s="271" t="str">
        <f ca="true">+IF(OFFSET('Sanitation Data'!$F$29,0,10*ROW('Sanitation Data'!F189))="","",OFFSET('Sanitation Data'!$F$29,0,10*ROW('Sanitation Data'!F189)))</f>
        <v/>
      </c>
      <c r="CW195" s="271" t="str">
        <f ca="true">+IF(OFFSET('Sanitation Data'!$F$30,0,10*ROW('Sanitation Data'!F189))="","",OFFSET('Sanitation Data'!$F$30,0,10*ROW('Sanitation Data'!F189)))</f>
        <v/>
      </c>
      <c r="CX195" s="271" t="str">
        <f ca="true">+IF(OFFSET('Sanitation Data'!$F$31,0,10*ROW('Sanitation Data'!F189))="","",OFFSET('Sanitation Data'!$F$31,0,10*ROW('Sanitation Data'!F189)))</f>
        <v/>
      </c>
      <c r="CY195" s="271" t="str">
        <f ca="true">+IF(OFFSET('Sanitation Data'!$F$32,0,10*ROW('Sanitation Data'!F189))="","",OFFSET('Sanitation Data'!$F$32,0,10*ROW('Sanitation Data'!F189)))</f>
        <v/>
      </c>
      <c r="CZ195" s="271" t="str">
        <f ca="true">+IF(OFFSET('Sanitation Data'!$G$28,0,10*ROW('Sanitation Data'!G189))="","",OFFSET('Sanitation Data'!$G$28,0,10*ROW('Sanitation Data'!G189)))</f>
        <v/>
      </c>
      <c r="DA195" s="271" t="str">
        <f ca="true">+IF(OFFSET('Sanitation Data'!$G$29,0,10*ROW('Sanitation Data'!G189))="","",OFFSET('Sanitation Data'!$G$29,0,10*ROW('Sanitation Data'!G189)))</f>
        <v/>
      </c>
      <c r="DB195" s="271" t="str">
        <f ca="true">+IF(OFFSET('Sanitation Data'!$G$30,0,10*ROW('Sanitation Data'!G189))="","",OFFSET('Sanitation Data'!$G$30,0,10*ROW('Sanitation Data'!G189)))</f>
        <v/>
      </c>
      <c r="DC195" s="271" t="str">
        <f ca="true">+IF(OFFSET('Sanitation Data'!$G$31,0,10*ROW('Sanitation Data'!G189))="","",OFFSET('Sanitation Data'!$G$31,0,10*ROW('Sanitation Data'!G189)))</f>
        <v/>
      </c>
      <c r="DD195" s="271" t="str">
        <f ca="true">+IF(OFFSET('Sanitation Data'!$G$32,0,10*ROW('Sanitation Data'!G189))="","",OFFSET('Sanitation Data'!$G$32,0,10*ROW('Sanitation Data'!G189)))</f>
        <v/>
      </c>
      <c r="DE195" s="271" t="str">
        <f ca="true">+IF(OFFSET('Sanitation Data'!$H$28,0,10*ROW('Sanitation Data'!H189))="","",OFFSET('Sanitation Data'!$H$28,0,10*ROW('Sanitation Data'!H189)))</f>
        <v/>
      </c>
      <c r="DF195" s="271" t="str">
        <f ca="true">+IF(OFFSET('Sanitation Data'!$H$29,0,10*ROW('Sanitation Data'!H189))="","",OFFSET('Sanitation Data'!$H$29,0,10*ROW('Sanitation Data'!H189)))</f>
        <v/>
      </c>
      <c r="DG195" s="271" t="str">
        <f ca="true">+IF(OFFSET('Sanitation Data'!$H$30,0,10*ROW('Sanitation Data'!H189))="","",OFFSET('Sanitation Data'!$H$30,0,10*ROW('Sanitation Data'!H189)))</f>
        <v/>
      </c>
      <c r="DH195" s="271" t="str">
        <f ca="true">+IF(OFFSET('Sanitation Data'!$H$31,0,10*ROW('Sanitation Data'!H189))="","",OFFSET('Sanitation Data'!$H$31,0,10*ROW('Sanitation Data'!H189)))</f>
        <v/>
      </c>
      <c r="DI195" s="271" t="str">
        <f ca="true">+IF(OFFSET('Sanitation Data'!$H$32,0,10*ROW('Sanitation Data'!H189))="","",OFFSET('Sanitation Data'!$H$32,0,10*ROW('Sanitation Data'!H189)))</f>
        <v/>
      </c>
      <c r="DJ195" s="271" t="str">
        <f ca="true">+IF(OFFSET('Sanitation Data'!$I$28,0,10*ROW('Sanitation Data'!I189))="","",OFFSET('Sanitation Data'!$I$28,0,10*ROW('Sanitation Data'!I189)))</f>
        <v/>
      </c>
      <c r="DK195" s="271" t="str">
        <f ca="true">+IF(OFFSET('Sanitation Data'!$I$29,0,10*ROW('Sanitation Data'!I189))="","",OFFSET('Sanitation Data'!$I$29,0,10*ROW('Sanitation Data'!I189)))</f>
        <v/>
      </c>
      <c r="DL195" s="271" t="str">
        <f ca="true">+IF(OFFSET('Sanitation Data'!$I$30,0,10*ROW('Sanitation Data'!I189))="","",OFFSET('Sanitation Data'!$I$30,0,10*ROW('Sanitation Data'!I189)))</f>
        <v/>
      </c>
      <c r="DM195" s="271" t="str">
        <f ca="true">+IF(OFFSET('Sanitation Data'!$I$31,0,10*ROW('Sanitation Data'!I189))="","",OFFSET('Sanitation Data'!$I$31,0,10*ROW('Sanitation Data'!I189)))</f>
        <v/>
      </c>
      <c r="DN195" s="271" t="str">
        <f ca="true">+IF(OFFSET('Sanitation Data'!$I$32,0,10*ROW('Sanitation Data'!I189))="","",OFFSET('Sanitation Data'!$I$32,0,10*ROW('Sanitation Data'!I189)))</f>
        <v/>
      </c>
      <c r="DO195" s="271" t="str">
        <f ca="true">+IF(OFFSET('Hygiene Data'!$D$11,0,10*ROW('Hygiene Data'!D189))="","",OFFSET('Hygiene Data'!$D$11,0,10*ROW('Hygiene Data'!D189)))</f>
        <v/>
      </c>
      <c r="DP195" s="271" t="str">
        <f ca="true">+IF(OFFSET('Hygiene Data'!$D$12,0,10*ROW('Hygiene Data'!D189))="","",OFFSET('Hygiene Data'!$D$12,0,10*ROW('Hygiene Data'!D189)))</f>
        <v/>
      </c>
      <c r="DQ195" s="271" t="str">
        <f ca="true">+IF(OFFSET('Hygiene Data'!$D$13,0,10*ROW('Hygiene Data'!D189))="","",OFFSET('Hygiene Data'!$D$13,0,10*ROW('Hygiene Data'!D189)))</f>
        <v/>
      </c>
      <c r="DR195" s="271" t="str">
        <f ca="true">+IF(OFFSET('Hygiene Data'!$E$11,0,10*ROW('Hygiene Data'!E189))="","",OFFSET('Hygiene Data'!$E$11,0,10*ROW('Hygiene Data'!E189)))</f>
        <v/>
      </c>
      <c r="DS195" s="271" t="str">
        <f ca="true">+IF(OFFSET('Hygiene Data'!$E$12,0,10*ROW('Hygiene Data'!E189))="","",OFFSET('Hygiene Data'!$E$12,0,10*ROW('Hygiene Data'!E189)))</f>
        <v/>
      </c>
      <c r="DT195" s="271" t="str">
        <f ca="true">+IF(OFFSET('Hygiene Data'!$E$13,0,10*ROW('Hygiene Data'!E189))="","",OFFSET('Hygiene Data'!$E$13,0,10*ROW('Hygiene Data'!E189)))</f>
        <v/>
      </c>
      <c r="DU195" s="271" t="str">
        <f ca="true">+IF(OFFSET('Hygiene Data'!$F$11,0,10*ROW('Hygiene Data'!F189))="","",OFFSET('Hygiene Data'!$F$11,0,10*ROW('Hygiene Data'!F189)))</f>
        <v/>
      </c>
      <c r="DV195" s="271" t="str">
        <f ca="true">+IF(OFFSET('Hygiene Data'!$F$12,0,10*ROW('Hygiene Data'!F189))="","",OFFSET('Hygiene Data'!$F$12,0,10*ROW('Hygiene Data'!F189)))</f>
        <v/>
      </c>
      <c r="DW195" s="271" t="str">
        <f ca="true">+IF(OFFSET('Hygiene Data'!$F$13,0,10*ROW('Hygiene Data'!F189))="","",OFFSET('Hygiene Data'!$F$13,0,10*ROW('Hygiene Data'!F189)))</f>
        <v/>
      </c>
      <c r="DX195" s="271" t="str">
        <f ca="true">+IF(OFFSET('Hygiene Data'!$G$11,0,10*ROW('Hygiene Data'!G189))="","",OFFSET('Hygiene Data'!$G$11,0,10*ROW('Hygiene Data'!G189)))</f>
        <v/>
      </c>
      <c r="DY195" s="271" t="str">
        <f ca="true">+IF(OFFSET('Hygiene Data'!$G$12,0,10*ROW('Hygiene Data'!G189))="","",OFFSET('Hygiene Data'!$G$12,0,10*ROW('Hygiene Data'!G189)))</f>
        <v/>
      </c>
      <c r="DZ195" s="271" t="str">
        <f ca="true">+IF(OFFSET('Hygiene Data'!$G$13,0,10*ROW('Hygiene Data'!G189))="","",OFFSET('Hygiene Data'!$G$13,0,10*ROW('Hygiene Data'!G189)))</f>
        <v/>
      </c>
      <c r="EA195" s="271" t="str">
        <f ca="true">+IF(OFFSET('Hygiene Data'!$H$11,0,10*ROW('Hygiene Data'!H189))="","",OFFSET('Hygiene Data'!$H$11,0,10*ROW('Hygiene Data'!H189)))</f>
        <v/>
      </c>
      <c r="EB195" s="271" t="str">
        <f ca="true">+IF(OFFSET('Hygiene Data'!$H$12,0,10*ROW('Hygiene Data'!H189))="","",OFFSET('Hygiene Data'!$H$12,0,10*ROW('Hygiene Data'!H189)))</f>
        <v/>
      </c>
      <c r="EC195" s="271" t="str">
        <f ca="true">+IF(OFFSET('Hygiene Data'!$H$13,0,10*ROW('Hygiene Data'!H189))="","",OFFSET('Hygiene Data'!$H$13,0,10*ROW('Hygiene Data'!H189)))</f>
        <v/>
      </c>
      <c r="ED195" s="271" t="str">
        <f ca="true">+IF(OFFSET('Hygiene Data'!$I$11,0,10*ROW('Hygiene Data'!I189))="","",OFFSET('Hygiene Data'!$I$11,0,10*ROW('Hygiene Data'!I189)))</f>
        <v/>
      </c>
      <c r="EE195" s="271" t="str">
        <f ca="true">+IF(OFFSET('Hygiene Data'!$I$12,0,10*ROW('Hygiene Data'!I189))="","",OFFSET('Hygiene Data'!$I$12,0,10*ROW('Hygiene Data'!I189)))</f>
        <v/>
      </c>
      <c r="EF195" s="271"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27"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1"/>
      <c r="BS196" s="271" t="str">
        <f ca="true">+IF(OFFSET('Water Data'!$D$27,0,10*ROW('Water Data'!D190))="","",OFFSET('Water Data'!$D$27,0,10*ROW('Water Data'!D190)))</f>
        <v/>
      </c>
      <c r="BT196" s="271" t="str">
        <f ca="true">+IF(OFFSET('Water Data'!$D$28,0,10*ROW('Water Data'!D190))="","",OFFSET('Water Data'!$D$28,0,10*ROW('Water Data'!D190)))</f>
        <v/>
      </c>
      <c r="BU196" s="271" t="str">
        <f ca="true">+IF(OFFSET('Water Data'!$D$29,0,10*ROW('Water Data'!D190))="","",OFFSET('Water Data'!$D$29,0,10*ROW('Water Data'!D190)))</f>
        <v/>
      </c>
      <c r="BV196" s="271" t="str">
        <f ca="true">+IF(OFFSET('Water Data'!$E$27,0,10*ROW('Water Data'!E190))="","",OFFSET('Water Data'!$E$27,0,10*ROW('Water Data'!E190)))</f>
        <v/>
      </c>
      <c r="BW196" s="271" t="str">
        <f ca="true">+IF(OFFSET('Water Data'!$E$28,0,10*ROW('Water Data'!E190))="","",OFFSET('Water Data'!$E$28,0,10*ROW('Water Data'!E190)))</f>
        <v/>
      </c>
      <c r="BX196" s="271" t="str">
        <f ca="true">+IF(OFFSET('Water Data'!$E$29,0,10*ROW('Water Data'!E190))="","",OFFSET('Water Data'!$E$29,0,10*ROW('Water Data'!E190)))</f>
        <v/>
      </c>
      <c r="BY196" s="271" t="str">
        <f ca="true">+IF(OFFSET('Water Data'!$F$27,0,10*ROW('Water Data'!F190))="","",OFFSET('Water Data'!$F$27,0,10*ROW('Water Data'!F190)))</f>
        <v/>
      </c>
      <c r="BZ196" s="271" t="str">
        <f ca="true">+IF(OFFSET('Water Data'!$F$28,0,10*ROW('Water Data'!F190))="","",OFFSET('Water Data'!$F$28,0,10*ROW('Water Data'!F190)))</f>
        <v/>
      </c>
      <c r="CA196" s="271" t="str">
        <f ca="true">+IF(OFFSET('Water Data'!$F$29,0,10*ROW('Water Data'!F190))="","",OFFSET('Water Data'!$F$29,0,10*ROW('Water Data'!F190)))</f>
        <v/>
      </c>
      <c r="CB196" s="271" t="str">
        <f ca="true">+IF(OFFSET('Water Data'!$G$27,0,10*ROW('Water Data'!G190))="","",OFFSET('Water Data'!$G$27,0,10*ROW('Water Data'!G190)))</f>
        <v/>
      </c>
      <c r="CC196" s="271" t="str">
        <f ca="true">+IF(OFFSET('Water Data'!$G$28,0,10*ROW('Water Data'!G190))="","",OFFSET('Water Data'!$G$28,0,10*ROW('Water Data'!G190)))</f>
        <v/>
      </c>
      <c r="CD196" s="271" t="str">
        <f ca="true">+IF(OFFSET('Water Data'!$G$29,0,10*ROW('Water Data'!G190))="","",OFFSET('Water Data'!$G$29,0,10*ROW('Water Data'!G190)))</f>
        <v/>
      </c>
      <c r="CE196" s="271" t="str">
        <f ca="true">+IF(OFFSET('Water Data'!$H$27,0,10*ROW('Water Data'!H190))="","",OFFSET('Water Data'!$H$27,0,10*ROW('Water Data'!H190)))</f>
        <v/>
      </c>
      <c r="CF196" s="271" t="str">
        <f ca="true">+IF(OFFSET('Water Data'!$H$28,0,10*ROW('Water Data'!H190))="","",OFFSET('Water Data'!$H$28,0,10*ROW('Water Data'!H190)))</f>
        <v/>
      </c>
      <c r="CG196" s="271" t="str">
        <f ca="true">+IF(OFFSET('Water Data'!$H$29,0,10*ROW('Water Data'!H190))="","",OFFSET('Water Data'!$H$29,0,10*ROW('Water Data'!H190)))</f>
        <v/>
      </c>
      <c r="CH196" s="271" t="str">
        <f ca="true">+IF(OFFSET('Water Data'!$I$27,0,10*ROW('Water Data'!I190))="","",OFFSET('Water Data'!$I$27,0,10*ROW('Water Data'!I190)))</f>
        <v/>
      </c>
      <c r="CI196" s="271" t="str">
        <f ca="true">+IF(OFFSET('Water Data'!$I$28,0,10*ROW('Water Data'!I190))="","",OFFSET('Water Data'!$I$28,0,10*ROW('Water Data'!I190)))</f>
        <v/>
      </c>
      <c r="CJ196" s="271" t="str">
        <f ca="true">+IF(OFFSET('Water Data'!$I$29,0,10*ROW('Water Data'!I190))="","",OFFSET('Water Data'!$I$29,0,10*ROW('Water Data'!I190)))</f>
        <v/>
      </c>
      <c r="CK196" s="271" t="str">
        <f ca="true">+IF(OFFSET('Sanitation Data'!$D$28,0,10*ROW('Sanitation Data'!D190))="","",OFFSET('Sanitation Data'!$D$28,0,10*ROW('Sanitation Data'!D190)))</f>
        <v/>
      </c>
      <c r="CL196" s="271" t="str">
        <f ca="true">+IF(OFFSET('Sanitation Data'!$D$29,0,10*ROW('Sanitation Data'!D190))="","",OFFSET('Sanitation Data'!$D$29,0,10*ROW('Sanitation Data'!D190)))</f>
        <v/>
      </c>
      <c r="CM196" s="271" t="str">
        <f ca="true">+IF(OFFSET('Sanitation Data'!$D$30,0,10*ROW('Sanitation Data'!D190))="","",OFFSET('Sanitation Data'!$D$30,0,10*ROW('Sanitation Data'!D190)))</f>
        <v/>
      </c>
      <c r="CN196" s="271" t="str">
        <f ca="true">+IF(OFFSET('Sanitation Data'!$D$31,0,10*ROW('Sanitation Data'!D190))="","",OFFSET('Sanitation Data'!$D$31,0,10*ROW('Sanitation Data'!D190)))</f>
        <v/>
      </c>
      <c r="CO196" s="271" t="str">
        <f ca="true">+IF(OFFSET('Sanitation Data'!$D$32,0,10*ROW('Sanitation Data'!D190))="","",OFFSET('Sanitation Data'!$D$32,0,10*ROW('Sanitation Data'!D190)))</f>
        <v/>
      </c>
      <c r="CP196" s="271" t="str">
        <f ca="true">+IF(OFFSET('Sanitation Data'!$E$28,0,10*ROW('Sanitation Data'!E190))="","",OFFSET('Sanitation Data'!$E$28,0,10*ROW('Sanitation Data'!E190)))</f>
        <v/>
      </c>
      <c r="CQ196" s="271" t="str">
        <f ca="true">+IF(OFFSET('Sanitation Data'!$E$29,0,10*ROW('Sanitation Data'!E190))="","",OFFSET('Sanitation Data'!$E$29,0,10*ROW('Sanitation Data'!E190)))</f>
        <v/>
      </c>
      <c r="CR196" s="271" t="str">
        <f ca="true">+IF(OFFSET('Sanitation Data'!$E$30,0,10*ROW('Sanitation Data'!E190))="","",OFFSET('Sanitation Data'!$E$30,0,10*ROW('Sanitation Data'!E190)))</f>
        <v/>
      </c>
      <c r="CS196" s="271" t="str">
        <f ca="true">+IF(OFFSET('Sanitation Data'!$E$31,0,10*ROW('Sanitation Data'!E190))="","",OFFSET('Sanitation Data'!$E$31,0,10*ROW('Sanitation Data'!E190)))</f>
        <v/>
      </c>
      <c r="CT196" s="271" t="str">
        <f ca="true">+IF(OFFSET('Sanitation Data'!$E$32,0,10*ROW('Sanitation Data'!E190))="","",OFFSET('Sanitation Data'!$E$32,0,10*ROW('Sanitation Data'!E190)))</f>
        <v/>
      </c>
      <c r="CU196" s="271" t="str">
        <f ca="true">+IF(OFFSET('Sanitation Data'!$F$28,0,10*ROW('Sanitation Data'!F190))="","",OFFSET('Sanitation Data'!$F$28,0,10*ROW('Sanitation Data'!F190)))</f>
        <v/>
      </c>
      <c r="CV196" s="271" t="str">
        <f ca="true">+IF(OFFSET('Sanitation Data'!$F$29,0,10*ROW('Sanitation Data'!F190))="","",OFFSET('Sanitation Data'!$F$29,0,10*ROW('Sanitation Data'!F190)))</f>
        <v/>
      </c>
      <c r="CW196" s="271" t="str">
        <f ca="true">+IF(OFFSET('Sanitation Data'!$F$30,0,10*ROW('Sanitation Data'!F190))="","",OFFSET('Sanitation Data'!$F$30,0,10*ROW('Sanitation Data'!F190)))</f>
        <v/>
      </c>
      <c r="CX196" s="271" t="str">
        <f ca="true">+IF(OFFSET('Sanitation Data'!$F$31,0,10*ROW('Sanitation Data'!F190))="","",OFFSET('Sanitation Data'!$F$31,0,10*ROW('Sanitation Data'!F190)))</f>
        <v/>
      </c>
      <c r="CY196" s="271" t="str">
        <f ca="true">+IF(OFFSET('Sanitation Data'!$F$32,0,10*ROW('Sanitation Data'!F190))="","",OFFSET('Sanitation Data'!$F$32,0,10*ROW('Sanitation Data'!F190)))</f>
        <v/>
      </c>
      <c r="CZ196" s="271" t="str">
        <f ca="true">+IF(OFFSET('Sanitation Data'!$G$28,0,10*ROW('Sanitation Data'!G190))="","",OFFSET('Sanitation Data'!$G$28,0,10*ROW('Sanitation Data'!G190)))</f>
        <v/>
      </c>
      <c r="DA196" s="271" t="str">
        <f ca="true">+IF(OFFSET('Sanitation Data'!$G$29,0,10*ROW('Sanitation Data'!G190))="","",OFFSET('Sanitation Data'!$G$29,0,10*ROW('Sanitation Data'!G190)))</f>
        <v/>
      </c>
      <c r="DB196" s="271" t="str">
        <f ca="true">+IF(OFFSET('Sanitation Data'!$G$30,0,10*ROW('Sanitation Data'!G190))="","",OFFSET('Sanitation Data'!$G$30,0,10*ROW('Sanitation Data'!G190)))</f>
        <v/>
      </c>
      <c r="DC196" s="271" t="str">
        <f ca="true">+IF(OFFSET('Sanitation Data'!$G$31,0,10*ROW('Sanitation Data'!G190))="","",OFFSET('Sanitation Data'!$G$31,0,10*ROW('Sanitation Data'!G190)))</f>
        <v/>
      </c>
      <c r="DD196" s="271" t="str">
        <f ca="true">+IF(OFFSET('Sanitation Data'!$G$32,0,10*ROW('Sanitation Data'!G190))="","",OFFSET('Sanitation Data'!$G$32,0,10*ROW('Sanitation Data'!G190)))</f>
        <v/>
      </c>
      <c r="DE196" s="271" t="str">
        <f ca="true">+IF(OFFSET('Sanitation Data'!$H$28,0,10*ROW('Sanitation Data'!H190))="","",OFFSET('Sanitation Data'!$H$28,0,10*ROW('Sanitation Data'!H190)))</f>
        <v/>
      </c>
      <c r="DF196" s="271" t="str">
        <f ca="true">+IF(OFFSET('Sanitation Data'!$H$29,0,10*ROW('Sanitation Data'!H190))="","",OFFSET('Sanitation Data'!$H$29,0,10*ROW('Sanitation Data'!H190)))</f>
        <v/>
      </c>
      <c r="DG196" s="271" t="str">
        <f ca="true">+IF(OFFSET('Sanitation Data'!$H$30,0,10*ROW('Sanitation Data'!H190))="","",OFFSET('Sanitation Data'!$H$30,0,10*ROW('Sanitation Data'!H190)))</f>
        <v/>
      </c>
      <c r="DH196" s="271" t="str">
        <f ca="true">+IF(OFFSET('Sanitation Data'!$H$31,0,10*ROW('Sanitation Data'!H190))="","",OFFSET('Sanitation Data'!$H$31,0,10*ROW('Sanitation Data'!H190)))</f>
        <v/>
      </c>
      <c r="DI196" s="271" t="str">
        <f ca="true">+IF(OFFSET('Sanitation Data'!$H$32,0,10*ROW('Sanitation Data'!H190))="","",OFFSET('Sanitation Data'!$H$32,0,10*ROW('Sanitation Data'!H190)))</f>
        <v/>
      </c>
      <c r="DJ196" s="271" t="str">
        <f ca="true">+IF(OFFSET('Sanitation Data'!$I$28,0,10*ROW('Sanitation Data'!I190))="","",OFFSET('Sanitation Data'!$I$28,0,10*ROW('Sanitation Data'!I190)))</f>
        <v/>
      </c>
      <c r="DK196" s="271" t="str">
        <f ca="true">+IF(OFFSET('Sanitation Data'!$I$29,0,10*ROW('Sanitation Data'!I190))="","",OFFSET('Sanitation Data'!$I$29,0,10*ROW('Sanitation Data'!I190)))</f>
        <v/>
      </c>
      <c r="DL196" s="271" t="str">
        <f ca="true">+IF(OFFSET('Sanitation Data'!$I$30,0,10*ROW('Sanitation Data'!I190))="","",OFFSET('Sanitation Data'!$I$30,0,10*ROW('Sanitation Data'!I190)))</f>
        <v/>
      </c>
      <c r="DM196" s="271" t="str">
        <f ca="true">+IF(OFFSET('Sanitation Data'!$I$31,0,10*ROW('Sanitation Data'!I190))="","",OFFSET('Sanitation Data'!$I$31,0,10*ROW('Sanitation Data'!I190)))</f>
        <v/>
      </c>
      <c r="DN196" s="271" t="str">
        <f ca="true">+IF(OFFSET('Sanitation Data'!$I$32,0,10*ROW('Sanitation Data'!I190))="","",OFFSET('Sanitation Data'!$I$32,0,10*ROW('Sanitation Data'!I190)))</f>
        <v/>
      </c>
      <c r="DO196" s="271" t="str">
        <f ca="true">+IF(OFFSET('Hygiene Data'!$D$11,0,10*ROW('Hygiene Data'!D190))="","",OFFSET('Hygiene Data'!$D$11,0,10*ROW('Hygiene Data'!D190)))</f>
        <v/>
      </c>
      <c r="DP196" s="271" t="str">
        <f ca="true">+IF(OFFSET('Hygiene Data'!$D$12,0,10*ROW('Hygiene Data'!D190))="","",OFFSET('Hygiene Data'!$D$12,0,10*ROW('Hygiene Data'!D190)))</f>
        <v/>
      </c>
      <c r="DQ196" s="271" t="str">
        <f ca="true">+IF(OFFSET('Hygiene Data'!$D$13,0,10*ROW('Hygiene Data'!D190))="","",OFFSET('Hygiene Data'!$D$13,0,10*ROW('Hygiene Data'!D190)))</f>
        <v/>
      </c>
      <c r="DR196" s="271" t="str">
        <f ca="true">+IF(OFFSET('Hygiene Data'!$E$11,0,10*ROW('Hygiene Data'!E190))="","",OFFSET('Hygiene Data'!$E$11,0,10*ROW('Hygiene Data'!E190)))</f>
        <v/>
      </c>
      <c r="DS196" s="271" t="str">
        <f ca="true">+IF(OFFSET('Hygiene Data'!$E$12,0,10*ROW('Hygiene Data'!E190))="","",OFFSET('Hygiene Data'!$E$12,0,10*ROW('Hygiene Data'!E190)))</f>
        <v/>
      </c>
      <c r="DT196" s="271" t="str">
        <f ca="true">+IF(OFFSET('Hygiene Data'!$E$13,0,10*ROW('Hygiene Data'!E190))="","",OFFSET('Hygiene Data'!$E$13,0,10*ROW('Hygiene Data'!E190)))</f>
        <v/>
      </c>
      <c r="DU196" s="271" t="str">
        <f ca="true">+IF(OFFSET('Hygiene Data'!$F$11,0,10*ROW('Hygiene Data'!F190))="","",OFFSET('Hygiene Data'!$F$11,0,10*ROW('Hygiene Data'!F190)))</f>
        <v/>
      </c>
      <c r="DV196" s="271" t="str">
        <f ca="true">+IF(OFFSET('Hygiene Data'!$F$12,0,10*ROW('Hygiene Data'!F190))="","",OFFSET('Hygiene Data'!$F$12,0,10*ROW('Hygiene Data'!F190)))</f>
        <v/>
      </c>
      <c r="DW196" s="271" t="str">
        <f ca="true">+IF(OFFSET('Hygiene Data'!$F$13,0,10*ROW('Hygiene Data'!F190))="","",OFFSET('Hygiene Data'!$F$13,0,10*ROW('Hygiene Data'!F190)))</f>
        <v/>
      </c>
      <c r="DX196" s="271" t="str">
        <f ca="true">+IF(OFFSET('Hygiene Data'!$G$11,0,10*ROW('Hygiene Data'!G190))="","",OFFSET('Hygiene Data'!$G$11,0,10*ROW('Hygiene Data'!G190)))</f>
        <v/>
      </c>
      <c r="DY196" s="271" t="str">
        <f ca="true">+IF(OFFSET('Hygiene Data'!$G$12,0,10*ROW('Hygiene Data'!G190))="","",OFFSET('Hygiene Data'!$G$12,0,10*ROW('Hygiene Data'!G190)))</f>
        <v/>
      </c>
      <c r="DZ196" s="271" t="str">
        <f ca="true">+IF(OFFSET('Hygiene Data'!$G$13,0,10*ROW('Hygiene Data'!G190))="","",OFFSET('Hygiene Data'!$G$13,0,10*ROW('Hygiene Data'!G190)))</f>
        <v/>
      </c>
      <c r="EA196" s="271" t="str">
        <f ca="true">+IF(OFFSET('Hygiene Data'!$H$11,0,10*ROW('Hygiene Data'!H190))="","",OFFSET('Hygiene Data'!$H$11,0,10*ROW('Hygiene Data'!H190)))</f>
        <v/>
      </c>
      <c r="EB196" s="271" t="str">
        <f ca="true">+IF(OFFSET('Hygiene Data'!$H$12,0,10*ROW('Hygiene Data'!H190))="","",OFFSET('Hygiene Data'!$H$12,0,10*ROW('Hygiene Data'!H190)))</f>
        <v/>
      </c>
      <c r="EC196" s="271" t="str">
        <f ca="true">+IF(OFFSET('Hygiene Data'!$H$13,0,10*ROW('Hygiene Data'!H190))="","",OFFSET('Hygiene Data'!$H$13,0,10*ROW('Hygiene Data'!H190)))</f>
        <v/>
      </c>
      <c r="ED196" s="271" t="str">
        <f ca="true">+IF(OFFSET('Hygiene Data'!$I$11,0,10*ROW('Hygiene Data'!I190))="","",OFFSET('Hygiene Data'!$I$11,0,10*ROW('Hygiene Data'!I190)))</f>
        <v/>
      </c>
      <c r="EE196" s="271" t="str">
        <f ca="true">+IF(OFFSET('Hygiene Data'!$I$12,0,10*ROW('Hygiene Data'!I190))="","",OFFSET('Hygiene Data'!$I$12,0,10*ROW('Hygiene Data'!I190)))</f>
        <v/>
      </c>
      <c r="EF196" s="271"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27"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1"/>
      <c r="BS197" s="271" t="str">
        <f ca="true">+IF(OFFSET('Water Data'!$D$27,0,10*ROW('Water Data'!D191))="","",OFFSET('Water Data'!$D$27,0,10*ROW('Water Data'!D191)))</f>
        <v/>
      </c>
      <c r="BT197" s="271" t="str">
        <f ca="true">+IF(OFFSET('Water Data'!$D$28,0,10*ROW('Water Data'!D191))="","",OFFSET('Water Data'!$D$28,0,10*ROW('Water Data'!D191)))</f>
        <v/>
      </c>
      <c r="BU197" s="271" t="str">
        <f ca="true">+IF(OFFSET('Water Data'!$D$29,0,10*ROW('Water Data'!D191))="","",OFFSET('Water Data'!$D$29,0,10*ROW('Water Data'!D191)))</f>
        <v/>
      </c>
      <c r="BV197" s="271" t="str">
        <f ca="true">+IF(OFFSET('Water Data'!$E$27,0,10*ROW('Water Data'!E191))="","",OFFSET('Water Data'!$E$27,0,10*ROW('Water Data'!E191)))</f>
        <v/>
      </c>
      <c r="BW197" s="271" t="str">
        <f ca="true">+IF(OFFSET('Water Data'!$E$28,0,10*ROW('Water Data'!E191))="","",OFFSET('Water Data'!$E$28,0,10*ROW('Water Data'!E191)))</f>
        <v/>
      </c>
      <c r="BX197" s="271" t="str">
        <f ca="true">+IF(OFFSET('Water Data'!$E$29,0,10*ROW('Water Data'!E191))="","",OFFSET('Water Data'!$E$29,0,10*ROW('Water Data'!E191)))</f>
        <v/>
      </c>
      <c r="BY197" s="271" t="str">
        <f ca="true">+IF(OFFSET('Water Data'!$F$27,0,10*ROW('Water Data'!F191))="","",OFFSET('Water Data'!$F$27,0,10*ROW('Water Data'!F191)))</f>
        <v/>
      </c>
      <c r="BZ197" s="271" t="str">
        <f ca="true">+IF(OFFSET('Water Data'!$F$28,0,10*ROW('Water Data'!F191))="","",OFFSET('Water Data'!$F$28,0,10*ROW('Water Data'!F191)))</f>
        <v/>
      </c>
      <c r="CA197" s="271" t="str">
        <f ca="true">+IF(OFFSET('Water Data'!$F$29,0,10*ROW('Water Data'!F191))="","",OFFSET('Water Data'!$F$29,0,10*ROW('Water Data'!F191)))</f>
        <v/>
      </c>
      <c r="CB197" s="271" t="str">
        <f ca="true">+IF(OFFSET('Water Data'!$G$27,0,10*ROW('Water Data'!G191))="","",OFFSET('Water Data'!$G$27,0,10*ROW('Water Data'!G191)))</f>
        <v/>
      </c>
      <c r="CC197" s="271" t="str">
        <f ca="true">+IF(OFFSET('Water Data'!$G$28,0,10*ROW('Water Data'!G191))="","",OFFSET('Water Data'!$G$28,0,10*ROW('Water Data'!G191)))</f>
        <v/>
      </c>
      <c r="CD197" s="271" t="str">
        <f ca="true">+IF(OFFSET('Water Data'!$G$29,0,10*ROW('Water Data'!G191))="","",OFFSET('Water Data'!$G$29,0,10*ROW('Water Data'!G191)))</f>
        <v/>
      </c>
      <c r="CE197" s="271" t="str">
        <f ca="true">+IF(OFFSET('Water Data'!$H$27,0,10*ROW('Water Data'!H191))="","",OFFSET('Water Data'!$H$27,0,10*ROW('Water Data'!H191)))</f>
        <v/>
      </c>
      <c r="CF197" s="271" t="str">
        <f ca="true">+IF(OFFSET('Water Data'!$H$28,0,10*ROW('Water Data'!H191))="","",OFFSET('Water Data'!$H$28,0,10*ROW('Water Data'!H191)))</f>
        <v/>
      </c>
      <c r="CG197" s="271" t="str">
        <f ca="true">+IF(OFFSET('Water Data'!$H$29,0,10*ROW('Water Data'!H191))="","",OFFSET('Water Data'!$H$29,0,10*ROW('Water Data'!H191)))</f>
        <v/>
      </c>
      <c r="CH197" s="271" t="str">
        <f ca="true">+IF(OFFSET('Water Data'!$I$27,0,10*ROW('Water Data'!I191))="","",OFFSET('Water Data'!$I$27,0,10*ROW('Water Data'!I191)))</f>
        <v/>
      </c>
      <c r="CI197" s="271" t="str">
        <f ca="true">+IF(OFFSET('Water Data'!$I$28,0,10*ROW('Water Data'!I191))="","",OFFSET('Water Data'!$I$28,0,10*ROW('Water Data'!I191)))</f>
        <v/>
      </c>
      <c r="CJ197" s="271" t="str">
        <f ca="true">+IF(OFFSET('Water Data'!$I$29,0,10*ROW('Water Data'!I191))="","",OFFSET('Water Data'!$I$29,0,10*ROW('Water Data'!I191)))</f>
        <v/>
      </c>
      <c r="CK197" s="271" t="str">
        <f ca="true">+IF(OFFSET('Sanitation Data'!$D$28,0,10*ROW('Sanitation Data'!D191))="","",OFFSET('Sanitation Data'!$D$28,0,10*ROW('Sanitation Data'!D191)))</f>
        <v/>
      </c>
      <c r="CL197" s="271" t="str">
        <f ca="true">+IF(OFFSET('Sanitation Data'!$D$29,0,10*ROW('Sanitation Data'!D191))="","",OFFSET('Sanitation Data'!$D$29,0,10*ROW('Sanitation Data'!D191)))</f>
        <v/>
      </c>
      <c r="CM197" s="271" t="str">
        <f ca="true">+IF(OFFSET('Sanitation Data'!$D$30,0,10*ROW('Sanitation Data'!D191))="","",OFFSET('Sanitation Data'!$D$30,0,10*ROW('Sanitation Data'!D191)))</f>
        <v/>
      </c>
      <c r="CN197" s="271" t="str">
        <f ca="true">+IF(OFFSET('Sanitation Data'!$D$31,0,10*ROW('Sanitation Data'!D191))="","",OFFSET('Sanitation Data'!$D$31,0,10*ROW('Sanitation Data'!D191)))</f>
        <v/>
      </c>
      <c r="CO197" s="271" t="str">
        <f ca="true">+IF(OFFSET('Sanitation Data'!$D$32,0,10*ROW('Sanitation Data'!D191))="","",OFFSET('Sanitation Data'!$D$32,0,10*ROW('Sanitation Data'!D191)))</f>
        <v/>
      </c>
      <c r="CP197" s="271" t="str">
        <f ca="true">+IF(OFFSET('Sanitation Data'!$E$28,0,10*ROW('Sanitation Data'!E191))="","",OFFSET('Sanitation Data'!$E$28,0,10*ROW('Sanitation Data'!E191)))</f>
        <v/>
      </c>
      <c r="CQ197" s="271" t="str">
        <f ca="true">+IF(OFFSET('Sanitation Data'!$E$29,0,10*ROW('Sanitation Data'!E191))="","",OFFSET('Sanitation Data'!$E$29,0,10*ROW('Sanitation Data'!E191)))</f>
        <v/>
      </c>
      <c r="CR197" s="271" t="str">
        <f ca="true">+IF(OFFSET('Sanitation Data'!$E$30,0,10*ROW('Sanitation Data'!E191))="","",OFFSET('Sanitation Data'!$E$30,0,10*ROW('Sanitation Data'!E191)))</f>
        <v/>
      </c>
      <c r="CS197" s="271" t="str">
        <f ca="true">+IF(OFFSET('Sanitation Data'!$E$31,0,10*ROW('Sanitation Data'!E191))="","",OFFSET('Sanitation Data'!$E$31,0,10*ROW('Sanitation Data'!E191)))</f>
        <v/>
      </c>
      <c r="CT197" s="271" t="str">
        <f ca="true">+IF(OFFSET('Sanitation Data'!$E$32,0,10*ROW('Sanitation Data'!E191))="","",OFFSET('Sanitation Data'!$E$32,0,10*ROW('Sanitation Data'!E191)))</f>
        <v/>
      </c>
      <c r="CU197" s="271" t="str">
        <f ca="true">+IF(OFFSET('Sanitation Data'!$F$28,0,10*ROW('Sanitation Data'!F191))="","",OFFSET('Sanitation Data'!$F$28,0,10*ROW('Sanitation Data'!F191)))</f>
        <v/>
      </c>
      <c r="CV197" s="271" t="str">
        <f ca="true">+IF(OFFSET('Sanitation Data'!$F$29,0,10*ROW('Sanitation Data'!F191))="","",OFFSET('Sanitation Data'!$F$29,0,10*ROW('Sanitation Data'!F191)))</f>
        <v/>
      </c>
      <c r="CW197" s="271" t="str">
        <f ca="true">+IF(OFFSET('Sanitation Data'!$F$30,0,10*ROW('Sanitation Data'!F191))="","",OFFSET('Sanitation Data'!$F$30,0,10*ROW('Sanitation Data'!F191)))</f>
        <v/>
      </c>
      <c r="CX197" s="271" t="str">
        <f ca="true">+IF(OFFSET('Sanitation Data'!$F$31,0,10*ROW('Sanitation Data'!F191))="","",OFFSET('Sanitation Data'!$F$31,0,10*ROW('Sanitation Data'!F191)))</f>
        <v/>
      </c>
      <c r="CY197" s="271" t="str">
        <f ca="true">+IF(OFFSET('Sanitation Data'!$F$32,0,10*ROW('Sanitation Data'!F191))="","",OFFSET('Sanitation Data'!$F$32,0,10*ROW('Sanitation Data'!F191)))</f>
        <v/>
      </c>
      <c r="CZ197" s="271" t="str">
        <f ca="true">+IF(OFFSET('Sanitation Data'!$G$28,0,10*ROW('Sanitation Data'!G191))="","",OFFSET('Sanitation Data'!$G$28,0,10*ROW('Sanitation Data'!G191)))</f>
        <v/>
      </c>
      <c r="DA197" s="271" t="str">
        <f ca="true">+IF(OFFSET('Sanitation Data'!$G$29,0,10*ROW('Sanitation Data'!G191))="","",OFFSET('Sanitation Data'!$G$29,0,10*ROW('Sanitation Data'!G191)))</f>
        <v/>
      </c>
      <c r="DB197" s="271" t="str">
        <f ca="true">+IF(OFFSET('Sanitation Data'!$G$30,0,10*ROW('Sanitation Data'!G191))="","",OFFSET('Sanitation Data'!$G$30,0,10*ROW('Sanitation Data'!G191)))</f>
        <v/>
      </c>
      <c r="DC197" s="271" t="str">
        <f ca="true">+IF(OFFSET('Sanitation Data'!$G$31,0,10*ROW('Sanitation Data'!G191))="","",OFFSET('Sanitation Data'!$G$31,0,10*ROW('Sanitation Data'!G191)))</f>
        <v/>
      </c>
      <c r="DD197" s="271" t="str">
        <f ca="true">+IF(OFFSET('Sanitation Data'!$G$32,0,10*ROW('Sanitation Data'!G191))="","",OFFSET('Sanitation Data'!$G$32,0,10*ROW('Sanitation Data'!G191)))</f>
        <v/>
      </c>
      <c r="DE197" s="271" t="str">
        <f ca="true">+IF(OFFSET('Sanitation Data'!$H$28,0,10*ROW('Sanitation Data'!H191))="","",OFFSET('Sanitation Data'!$H$28,0,10*ROW('Sanitation Data'!H191)))</f>
        <v/>
      </c>
      <c r="DF197" s="271" t="str">
        <f ca="true">+IF(OFFSET('Sanitation Data'!$H$29,0,10*ROW('Sanitation Data'!H191))="","",OFFSET('Sanitation Data'!$H$29,0,10*ROW('Sanitation Data'!H191)))</f>
        <v/>
      </c>
      <c r="DG197" s="271" t="str">
        <f ca="true">+IF(OFFSET('Sanitation Data'!$H$30,0,10*ROW('Sanitation Data'!H191))="","",OFFSET('Sanitation Data'!$H$30,0,10*ROW('Sanitation Data'!H191)))</f>
        <v/>
      </c>
      <c r="DH197" s="271" t="str">
        <f ca="true">+IF(OFFSET('Sanitation Data'!$H$31,0,10*ROW('Sanitation Data'!H191))="","",OFFSET('Sanitation Data'!$H$31,0,10*ROW('Sanitation Data'!H191)))</f>
        <v/>
      </c>
      <c r="DI197" s="271" t="str">
        <f ca="true">+IF(OFFSET('Sanitation Data'!$H$32,0,10*ROW('Sanitation Data'!H191))="","",OFFSET('Sanitation Data'!$H$32,0,10*ROW('Sanitation Data'!H191)))</f>
        <v/>
      </c>
      <c r="DJ197" s="271" t="str">
        <f ca="true">+IF(OFFSET('Sanitation Data'!$I$28,0,10*ROW('Sanitation Data'!I191))="","",OFFSET('Sanitation Data'!$I$28,0,10*ROW('Sanitation Data'!I191)))</f>
        <v/>
      </c>
      <c r="DK197" s="271" t="str">
        <f ca="true">+IF(OFFSET('Sanitation Data'!$I$29,0,10*ROW('Sanitation Data'!I191))="","",OFFSET('Sanitation Data'!$I$29,0,10*ROW('Sanitation Data'!I191)))</f>
        <v/>
      </c>
      <c r="DL197" s="271" t="str">
        <f ca="true">+IF(OFFSET('Sanitation Data'!$I$30,0,10*ROW('Sanitation Data'!I191))="","",OFFSET('Sanitation Data'!$I$30,0,10*ROW('Sanitation Data'!I191)))</f>
        <v/>
      </c>
      <c r="DM197" s="271" t="str">
        <f ca="true">+IF(OFFSET('Sanitation Data'!$I$31,0,10*ROW('Sanitation Data'!I191))="","",OFFSET('Sanitation Data'!$I$31,0,10*ROW('Sanitation Data'!I191)))</f>
        <v/>
      </c>
      <c r="DN197" s="271" t="str">
        <f ca="true">+IF(OFFSET('Sanitation Data'!$I$32,0,10*ROW('Sanitation Data'!I191))="","",OFFSET('Sanitation Data'!$I$32,0,10*ROW('Sanitation Data'!I191)))</f>
        <v/>
      </c>
      <c r="DO197" s="271" t="str">
        <f ca="true">+IF(OFFSET('Hygiene Data'!$D$11,0,10*ROW('Hygiene Data'!D191))="","",OFFSET('Hygiene Data'!$D$11,0,10*ROW('Hygiene Data'!D191)))</f>
        <v/>
      </c>
      <c r="DP197" s="271" t="str">
        <f ca="true">+IF(OFFSET('Hygiene Data'!$D$12,0,10*ROW('Hygiene Data'!D191))="","",OFFSET('Hygiene Data'!$D$12,0,10*ROW('Hygiene Data'!D191)))</f>
        <v/>
      </c>
      <c r="DQ197" s="271" t="str">
        <f ca="true">+IF(OFFSET('Hygiene Data'!$D$13,0,10*ROW('Hygiene Data'!D191))="","",OFFSET('Hygiene Data'!$D$13,0,10*ROW('Hygiene Data'!D191)))</f>
        <v/>
      </c>
      <c r="DR197" s="271" t="str">
        <f ca="true">+IF(OFFSET('Hygiene Data'!$E$11,0,10*ROW('Hygiene Data'!E191))="","",OFFSET('Hygiene Data'!$E$11,0,10*ROW('Hygiene Data'!E191)))</f>
        <v/>
      </c>
      <c r="DS197" s="271" t="str">
        <f ca="true">+IF(OFFSET('Hygiene Data'!$E$12,0,10*ROW('Hygiene Data'!E191))="","",OFFSET('Hygiene Data'!$E$12,0,10*ROW('Hygiene Data'!E191)))</f>
        <v/>
      </c>
      <c r="DT197" s="271" t="str">
        <f ca="true">+IF(OFFSET('Hygiene Data'!$E$13,0,10*ROW('Hygiene Data'!E191))="","",OFFSET('Hygiene Data'!$E$13,0,10*ROW('Hygiene Data'!E191)))</f>
        <v/>
      </c>
      <c r="DU197" s="271" t="str">
        <f ca="true">+IF(OFFSET('Hygiene Data'!$F$11,0,10*ROW('Hygiene Data'!F191))="","",OFFSET('Hygiene Data'!$F$11,0,10*ROW('Hygiene Data'!F191)))</f>
        <v/>
      </c>
      <c r="DV197" s="271" t="str">
        <f ca="true">+IF(OFFSET('Hygiene Data'!$F$12,0,10*ROW('Hygiene Data'!F191))="","",OFFSET('Hygiene Data'!$F$12,0,10*ROW('Hygiene Data'!F191)))</f>
        <v/>
      </c>
      <c r="DW197" s="271" t="str">
        <f ca="true">+IF(OFFSET('Hygiene Data'!$F$13,0,10*ROW('Hygiene Data'!F191))="","",OFFSET('Hygiene Data'!$F$13,0,10*ROW('Hygiene Data'!F191)))</f>
        <v/>
      </c>
      <c r="DX197" s="271" t="str">
        <f ca="true">+IF(OFFSET('Hygiene Data'!$G$11,0,10*ROW('Hygiene Data'!G191))="","",OFFSET('Hygiene Data'!$G$11,0,10*ROW('Hygiene Data'!G191)))</f>
        <v/>
      </c>
      <c r="DY197" s="271" t="str">
        <f ca="true">+IF(OFFSET('Hygiene Data'!$G$12,0,10*ROW('Hygiene Data'!G191))="","",OFFSET('Hygiene Data'!$G$12,0,10*ROW('Hygiene Data'!G191)))</f>
        <v/>
      </c>
      <c r="DZ197" s="271" t="str">
        <f ca="true">+IF(OFFSET('Hygiene Data'!$G$13,0,10*ROW('Hygiene Data'!G191))="","",OFFSET('Hygiene Data'!$G$13,0,10*ROW('Hygiene Data'!G191)))</f>
        <v/>
      </c>
      <c r="EA197" s="271" t="str">
        <f ca="true">+IF(OFFSET('Hygiene Data'!$H$11,0,10*ROW('Hygiene Data'!H191))="","",OFFSET('Hygiene Data'!$H$11,0,10*ROW('Hygiene Data'!H191)))</f>
        <v/>
      </c>
      <c r="EB197" s="271" t="str">
        <f ca="true">+IF(OFFSET('Hygiene Data'!$H$12,0,10*ROW('Hygiene Data'!H191))="","",OFFSET('Hygiene Data'!$H$12,0,10*ROW('Hygiene Data'!H191)))</f>
        <v/>
      </c>
      <c r="EC197" s="271" t="str">
        <f ca="true">+IF(OFFSET('Hygiene Data'!$H$13,0,10*ROW('Hygiene Data'!H191))="","",OFFSET('Hygiene Data'!$H$13,0,10*ROW('Hygiene Data'!H191)))</f>
        <v/>
      </c>
      <c r="ED197" s="271" t="str">
        <f ca="true">+IF(OFFSET('Hygiene Data'!$I$11,0,10*ROW('Hygiene Data'!I191))="","",OFFSET('Hygiene Data'!$I$11,0,10*ROW('Hygiene Data'!I191)))</f>
        <v/>
      </c>
      <c r="EE197" s="271" t="str">
        <f ca="true">+IF(OFFSET('Hygiene Data'!$I$12,0,10*ROW('Hygiene Data'!I191))="","",OFFSET('Hygiene Data'!$I$12,0,10*ROW('Hygiene Data'!I191)))</f>
        <v/>
      </c>
      <c r="EF197" s="271"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27"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1"/>
      <c r="BS198" s="271" t="str">
        <f ca="true">+IF(OFFSET('Water Data'!$D$27,0,10*ROW('Water Data'!D192))="","",OFFSET('Water Data'!$D$27,0,10*ROW('Water Data'!D192)))</f>
        <v/>
      </c>
      <c r="BT198" s="271" t="str">
        <f ca="true">+IF(OFFSET('Water Data'!$D$28,0,10*ROW('Water Data'!D192))="","",OFFSET('Water Data'!$D$28,0,10*ROW('Water Data'!D192)))</f>
        <v/>
      </c>
      <c r="BU198" s="271" t="str">
        <f ca="true">+IF(OFFSET('Water Data'!$D$29,0,10*ROW('Water Data'!D192))="","",OFFSET('Water Data'!$D$29,0,10*ROW('Water Data'!D192)))</f>
        <v/>
      </c>
      <c r="BV198" s="271" t="str">
        <f ca="true">+IF(OFFSET('Water Data'!$E$27,0,10*ROW('Water Data'!E192))="","",OFFSET('Water Data'!$E$27,0,10*ROW('Water Data'!E192)))</f>
        <v/>
      </c>
      <c r="BW198" s="271" t="str">
        <f ca="true">+IF(OFFSET('Water Data'!$E$28,0,10*ROW('Water Data'!E192))="","",OFFSET('Water Data'!$E$28,0,10*ROW('Water Data'!E192)))</f>
        <v/>
      </c>
      <c r="BX198" s="271" t="str">
        <f ca="true">+IF(OFFSET('Water Data'!$E$29,0,10*ROW('Water Data'!E192))="","",OFFSET('Water Data'!$E$29,0,10*ROW('Water Data'!E192)))</f>
        <v/>
      </c>
      <c r="BY198" s="271" t="str">
        <f ca="true">+IF(OFFSET('Water Data'!$F$27,0,10*ROW('Water Data'!F192))="","",OFFSET('Water Data'!$F$27,0,10*ROW('Water Data'!F192)))</f>
        <v/>
      </c>
      <c r="BZ198" s="271" t="str">
        <f ca="true">+IF(OFFSET('Water Data'!$F$28,0,10*ROW('Water Data'!F192))="","",OFFSET('Water Data'!$F$28,0,10*ROW('Water Data'!F192)))</f>
        <v/>
      </c>
      <c r="CA198" s="271" t="str">
        <f ca="true">+IF(OFFSET('Water Data'!$F$29,0,10*ROW('Water Data'!F192))="","",OFFSET('Water Data'!$F$29,0,10*ROW('Water Data'!F192)))</f>
        <v/>
      </c>
      <c r="CB198" s="271" t="str">
        <f ca="true">+IF(OFFSET('Water Data'!$G$27,0,10*ROW('Water Data'!G192))="","",OFFSET('Water Data'!$G$27,0,10*ROW('Water Data'!G192)))</f>
        <v/>
      </c>
      <c r="CC198" s="271" t="str">
        <f ca="true">+IF(OFFSET('Water Data'!$G$28,0,10*ROW('Water Data'!G192))="","",OFFSET('Water Data'!$G$28,0,10*ROW('Water Data'!G192)))</f>
        <v/>
      </c>
      <c r="CD198" s="271" t="str">
        <f ca="true">+IF(OFFSET('Water Data'!$G$29,0,10*ROW('Water Data'!G192))="","",OFFSET('Water Data'!$G$29,0,10*ROW('Water Data'!G192)))</f>
        <v/>
      </c>
      <c r="CE198" s="271" t="str">
        <f ca="true">+IF(OFFSET('Water Data'!$H$27,0,10*ROW('Water Data'!H192))="","",OFFSET('Water Data'!$H$27,0,10*ROW('Water Data'!H192)))</f>
        <v/>
      </c>
      <c r="CF198" s="271" t="str">
        <f ca="true">+IF(OFFSET('Water Data'!$H$28,0,10*ROW('Water Data'!H192))="","",OFFSET('Water Data'!$H$28,0,10*ROW('Water Data'!H192)))</f>
        <v/>
      </c>
      <c r="CG198" s="271" t="str">
        <f ca="true">+IF(OFFSET('Water Data'!$H$29,0,10*ROW('Water Data'!H192))="","",OFFSET('Water Data'!$H$29,0,10*ROW('Water Data'!H192)))</f>
        <v/>
      </c>
      <c r="CH198" s="271" t="str">
        <f ca="true">+IF(OFFSET('Water Data'!$I$27,0,10*ROW('Water Data'!I192))="","",OFFSET('Water Data'!$I$27,0,10*ROW('Water Data'!I192)))</f>
        <v/>
      </c>
      <c r="CI198" s="271" t="str">
        <f ca="true">+IF(OFFSET('Water Data'!$I$28,0,10*ROW('Water Data'!I192))="","",OFFSET('Water Data'!$I$28,0,10*ROW('Water Data'!I192)))</f>
        <v/>
      </c>
      <c r="CJ198" s="271" t="str">
        <f ca="true">+IF(OFFSET('Water Data'!$I$29,0,10*ROW('Water Data'!I192))="","",OFFSET('Water Data'!$I$29,0,10*ROW('Water Data'!I192)))</f>
        <v/>
      </c>
      <c r="CK198" s="271" t="str">
        <f ca="true">+IF(OFFSET('Sanitation Data'!$D$28,0,10*ROW('Sanitation Data'!D192))="","",OFFSET('Sanitation Data'!$D$28,0,10*ROW('Sanitation Data'!D192)))</f>
        <v/>
      </c>
      <c r="CL198" s="271" t="str">
        <f ca="true">+IF(OFFSET('Sanitation Data'!$D$29,0,10*ROW('Sanitation Data'!D192))="","",OFFSET('Sanitation Data'!$D$29,0,10*ROW('Sanitation Data'!D192)))</f>
        <v/>
      </c>
      <c r="CM198" s="271" t="str">
        <f ca="true">+IF(OFFSET('Sanitation Data'!$D$30,0,10*ROW('Sanitation Data'!D192))="","",OFFSET('Sanitation Data'!$D$30,0,10*ROW('Sanitation Data'!D192)))</f>
        <v/>
      </c>
      <c r="CN198" s="271" t="str">
        <f ca="true">+IF(OFFSET('Sanitation Data'!$D$31,0,10*ROW('Sanitation Data'!D192))="","",OFFSET('Sanitation Data'!$D$31,0,10*ROW('Sanitation Data'!D192)))</f>
        <v/>
      </c>
      <c r="CO198" s="271" t="str">
        <f ca="true">+IF(OFFSET('Sanitation Data'!$D$32,0,10*ROW('Sanitation Data'!D192))="","",OFFSET('Sanitation Data'!$D$32,0,10*ROW('Sanitation Data'!D192)))</f>
        <v/>
      </c>
      <c r="CP198" s="271" t="str">
        <f ca="true">+IF(OFFSET('Sanitation Data'!$E$28,0,10*ROW('Sanitation Data'!E192))="","",OFFSET('Sanitation Data'!$E$28,0,10*ROW('Sanitation Data'!E192)))</f>
        <v/>
      </c>
      <c r="CQ198" s="271" t="str">
        <f ca="true">+IF(OFFSET('Sanitation Data'!$E$29,0,10*ROW('Sanitation Data'!E192))="","",OFFSET('Sanitation Data'!$E$29,0,10*ROW('Sanitation Data'!E192)))</f>
        <v/>
      </c>
      <c r="CR198" s="271" t="str">
        <f ca="true">+IF(OFFSET('Sanitation Data'!$E$30,0,10*ROW('Sanitation Data'!E192))="","",OFFSET('Sanitation Data'!$E$30,0,10*ROW('Sanitation Data'!E192)))</f>
        <v/>
      </c>
      <c r="CS198" s="271" t="str">
        <f ca="true">+IF(OFFSET('Sanitation Data'!$E$31,0,10*ROW('Sanitation Data'!E192))="","",OFFSET('Sanitation Data'!$E$31,0,10*ROW('Sanitation Data'!E192)))</f>
        <v/>
      </c>
      <c r="CT198" s="271" t="str">
        <f ca="true">+IF(OFFSET('Sanitation Data'!$E$32,0,10*ROW('Sanitation Data'!E192))="","",OFFSET('Sanitation Data'!$E$32,0,10*ROW('Sanitation Data'!E192)))</f>
        <v/>
      </c>
      <c r="CU198" s="271" t="str">
        <f ca="true">+IF(OFFSET('Sanitation Data'!$F$28,0,10*ROW('Sanitation Data'!F192))="","",OFFSET('Sanitation Data'!$F$28,0,10*ROW('Sanitation Data'!F192)))</f>
        <v/>
      </c>
      <c r="CV198" s="271" t="str">
        <f ca="true">+IF(OFFSET('Sanitation Data'!$F$29,0,10*ROW('Sanitation Data'!F192))="","",OFFSET('Sanitation Data'!$F$29,0,10*ROW('Sanitation Data'!F192)))</f>
        <v/>
      </c>
      <c r="CW198" s="271" t="str">
        <f ca="true">+IF(OFFSET('Sanitation Data'!$F$30,0,10*ROW('Sanitation Data'!F192))="","",OFFSET('Sanitation Data'!$F$30,0,10*ROW('Sanitation Data'!F192)))</f>
        <v/>
      </c>
      <c r="CX198" s="271" t="str">
        <f ca="true">+IF(OFFSET('Sanitation Data'!$F$31,0,10*ROW('Sanitation Data'!F192))="","",OFFSET('Sanitation Data'!$F$31,0,10*ROW('Sanitation Data'!F192)))</f>
        <v/>
      </c>
      <c r="CY198" s="271" t="str">
        <f ca="true">+IF(OFFSET('Sanitation Data'!$F$32,0,10*ROW('Sanitation Data'!F192))="","",OFFSET('Sanitation Data'!$F$32,0,10*ROW('Sanitation Data'!F192)))</f>
        <v/>
      </c>
      <c r="CZ198" s="271" t="str">
        <f ca="true">+IF(OFFSET('Sanitation Data'!$G$28,0,10*ROW('Sanitation Data'!G192))="","",OFFSET('Sanitation Data'!$G$28,0,10*ROW('Sanitation Data'!G192)))</f>
        <v/>
      </c>
      <c r="DA198" s="271" t="str">
        <f ca="true">+IF(OFFSET('Sanitation Data'!$G$29,0,10*ROW('Sanitation Data'!G192))="","",OFFSET('Sanitation Data'!$G$29,0,10*ROW('Sanitation Data'!G192)))</f>
        <v/>
      </c>
      <c r="DB198" s="271" t="str">
        <f ca="true">+IF(OFFSET('Sanitation Data'!$G$30,0,10*ROW('Sanitation Data'!G192))="","",OFFSET('Sanitation Data'!$G$30,0,10*ROW('Sanitation Data'!G192)))</f>
        <v/>
      </c>
      <c r="DC198" s="271" t="str">
        <f ca="true">+IF(OFFSET('Sanitation Data'!$G$31,0,10*ROW('Sanitation Data'!G192))="","",OFFSET('Sanitation Data'!$G$31,0,10*ROW('Sanitation Data'!G192)))</f>
        <v/>
      </c>
      <c r="DD198" s="271" t="str">
        <f ca="true">+IF(OFFSET('Sanitation Data'!$G$32,0,10*ROW('Sanitation Data'!G192))="","",OFFSET('Sanitation Data'!$G$32,0,10*ROW('Sanitation Data'!G192)))</f>
        <v/>
      </c>
      <c r="DE198" s="271" t="str">
        <f ca="true">+IF(OFFSET('Sanitation Data'!$H$28,0,10*ROW('Sanitation Data'!H192))="","",OFFSET('Sanitation Data'!$H$28,0,10*ROW('Sanitation Data'!H192)))</f>
        <v/>
      </c>
      <c r="DF198" s="271" t="str">
        <f ca="true">+IF(OFFSET('Sanitation Data'!$H$29,0,10*ROW('Sanitation Data'!H192))="","",OFFSET('Sanitation Data'!$H$29,0,10*ROW('Sanitation Data'!H192)))</f>
        <v/>
      </c>
      <c r="DG198" s="271" t="str">
        <f ca="true">+IF(OFFSET('Sanitation Data'!$H$30,0,10*ROW('Sanitation Data'!H192))="","",OFFSET('Sanitation Data'!$H$30,0,10*ROW('Sanitation Data'!H192)))</f>
        <v/>
      </c>
      <c r="DH198" s="271" t="str">
        <f ca="true">+IF(OFFSET('Sanitation Data'!$H$31,0,10*ROW('Sanitation Data'!H192))="","",OFFSET('Sanitation Data'!$H$31,0,10*ROW('Sanitation Data'!H192)))</f>
        <v/>
      </c>
      <c r="DI198" s="271" t="str">
        <f ca="true">+IF(OFFSET('Sanitation Data'!$H$32,0,10*ROW('Sanitation Data'!H192))="","",OFFSET('Sanitation Data'!$H$32,0,10*ROW('Sanitation Data'!H192)))</f>
        <v/>
      </c>
      <c r="DJ198" s="271" t="str">
        <f ca="true">+IF(OFFSET('Sanitation Data'!$I$28,0,10*ROW('Sanitation Data'!I192))="","",OFFSET('Sanitation Data'!$I$28,0,10*ROW('Sanitation Data'!I192)))</f>
        <v/>
      </c>
      <c r="DK198" s="271" t="str">
        <f ca="true">+IF(OFFSET('Sanitation Data'!$I$29,0,10*ROW('Sanitation Data'!I192))="","",OFFSET('Sanitation Data'!$I$29,0,10*ROW('Sanitation Data'!I192)))</f>
        <v/>
      </c>
      <c r="DL198" s="271" t="str">
        <f ca="true">+IF(OFFSET('Sanitation Data'!$I$30,0,10*ROW('Sanitation Data'!I192))="","",OFFSET('Sanitation Data'!$I$30,0,10*ROW('Sanitation Data'!I192)))</f>
        <v/>
      </c>
      <c r="DM198" s="271" t="str">
        <f ca="true">+IF(OFFSET('Sanitation Data'!$I$31,0,10*ROW('Sanitation Data'!I192))="","",OFFSET('Sanitation Data'!$I$31,0,10*ROW('Sanitation Data'!I192)))</f>
        <v/>
      </c>
      <c r="DN198" s="271" t="str">
        <f ca="true">+IF(OFFSET('Sanitation Data'!$I$32,0,10*ROW('Sanitation Data'!I192))="","",OFFSET('Sanitation Data'!$I$32,0,10*ROW('Sanitation Data'!I192)))</f>
        <v/>
      </c>
      <c r="DO198" s="271" t="str">
        <f ca="true">+IF(OFFSET('Hygiene Data'!$D$11,0,10*ROW('Hygiene Data'!D192))="","",OFFSET('Hygiene Data'!$D$11,0,10*ROW('Hygiene Data'!D192)))</f>
        <v/>
      </c>
      <c r="DP198" s="271" t="str">
        <f ca="true">+IF(OFFSET('Hygiene Data'!$D$12,0,10*ROW('Hygiene Data'!D192))="","",OFFSET('Hygiene Data'!$D$12,0,10*ROW('Hygiene Data'!D192)))</f>
        <v/>
      </c>
      <c r="DQ198" s="271" t="str">
        <f ca="true">+IF(OFFSET('Hygiene Data'!$D$13,0,10*ROW('Hygiene Data'!D192))="","",OFFSET('Hygiene Data'!$D$13,0,10*ROW('Hygiene Data'!D192)))</f>
        <v/>
      </c>
      <c r="DR198" s="271" t="str">
        <f ca="true">+IF(OFFSET('Hygiene Data'!$E$11,0,10*ROW('Hygiene Data'!E192))="","",OFFSET('Hygiene Data'!$E$11,0,10*ROW('Hygiene Data'!E192)))</f>
        <v/>
      </c>
      <c r="DS198" s="271" t="str">
        <f ca="true">+IF(OFFSET('Hygiene Data'!$E$12,0,10*ROW('Hygiene Data'!E192))="","",OFFSET('Hygiene Data'!$E$12,0,10*ROW('Hygiene Data'!E192)))</f>
        <v/>
      </c>
      <c r="DT198" s="271" t="str">
        <f ca="true">+IF(OFFSET('Hygiene Data'!$E$13,0,10*ROW('Hygiene Data'!E192))="","",OFFSET('Hygiene Data'!$E$13,0,10*ROW('Hygiene Data'!E192)))</f>
        <v/>
      </c>
      <c r="DU198" s="271" t="str">
        <f ca="true">+IF(OFFSET('Hygiene Data'!$F$11,0,10*ROW('Hygiene Data'!F192))="","",OFFSET('Hygiene Data'!$F$11,0,10*ROW('Hygiene Data'!F192)))</f>
        <v/>
      </c>
      <c r="DV198" s="271" t="str">
        <f ca="true">+IF(OFFSET('Hygiene Data'!$F$12,0,10*ROW('Hygiene Data'!F192))="","",OFFSET('Hygiene Data'!$F$12,0,10*ROW('Hygiene Data'!F192)))</f>
        <v/>
      </c>
      <c r="DW198" s="271" t="str">
        <f ca="true">+IF(OFFSET('Hygiene Data'!$F$13,0,10*ROW('Hygiene Data'!F192))="","",OFFSET('Hygiene Data'!$F$13,0,10*ROW('Hygiene Data'!F192)))</f>
        <v/>
      </c>
      <c r="DX198" s="271" t="str">
        <f ca="true">+IF(OFFSET('Hygiene Data'!$G$11,0,10*ROW('Hygiene Data'!G192))="","",OFFSET('Hygiene Data'!$G$11,0,10*ROW('Hygiene Data'!G192)))</f>
        <v/>
      </c>
      <c r="DY198" s="271" t="str">
        <f ca="true">+IF(OFFSET('Hygiene Data'!$G$12,0,10*ROW('Hygiene Data'!G192))="","",OFFSET('Hygiene Data'!$G$12,0,10*ROW('Hygiene Data'!G192)))</f>
        <v/>
      </c>
      <c r="DZ198" s="271" t="str">
        <f ca="true">+IF(OFFSET('Hygiene Data'!$G$13,0,10*ROW('Hygiene Data'!G192))="","",OFFSET('Hygiene Data'!$G$13,0,10*ROW('Hygiene Data'!G192)))</f>
        <v/>
      </c>
      <c r="EA198" s="271" t="str">
        <f ca="true">+IF(OFFSET('Hygiene Data'!$H$11,0,10*ROW('Hygiene Data'!H192))="","",OFFSET('Hygiene Data'!$H$11,0,10*ROW('Hygiene Data'!H192)))</f>
        <v/>
      </c>
      <c r="EB198" s="271" t="str">
        <f ca="true">+IF(OFFSET('Hygiene Data'!$H$12,0,10*ROW('Hygiene Data'!H192))="","",OFFSET('Hygiene Data'!$H$12,0,10*ROW('Hygiene Data'!H192)))</f>
        <v/>
      </c>
      <c r="EC198" s="271" t="str">
        <f ca="true">+IF(OFFSET('Hygiene Data'!$H$13,0,10*ROW('Hygiene Data'!H192))="","",OFFSET('Hygiene Data'!$H$13,0,10*ROW('Hygiene Data'!H192)))</f>
        <v/>
      </c>
      <c r="ED198" s="271" t="str">
        <f ca="true">+IF(OFFSET('Hygiene Data'!$I$11,0,10*ROW('Hygiene Data'!I192))="","",OFFSET('Hygiene Data'!$I$11,0,10*ROW('Hygiene Data'!I192)))</f>
        <v/>
      </c>
      <c r="EE198" s="271" t="str">
        <f ca="true">+IF(OFFSET('Hygiene Data'!$I$12,0,10*ROW('Hygiene Data'!I192))="","",OFFSET('Hygiene Data'!$I$12,0,10*ROW('Hygiene Data'!I192)))</f>
        <v/>
      </c>
      <c r="EF198" s="271"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27"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1"/>
      <c r="BS199" s="271" t="str">
        <f ca="true">+IF(OFFSET('Water Data'!$D$27,0,10*ROW('Water Data'!D193))="","",OFFSET('Water Data'!$D$27,0,10*ROW('Water Data'!D193)))</f>
        <v/>
      </c>
      <c r="BT199" s="271" t="str">
        <f ca="true">+IF(OFFSET('Water Data'!$D$28,0,10*ROW('Water Data'!D193))="","",OFFSET('Water Data'!$D$28,0,10*ROW('Water Data'!D193)))</f>
        <v/>
      </c>
      <c r="BU199" s="271" t="str">
        <f ca="true">+IF(OFFSET('Water Data'!$D$29,0,10*ROW('Water Data'!D193))="","",OFFSET('Water Data'!$D$29,0,10*ROW('Water Data'!D193)))</f>
        <v/>
      </c>
      <c r="BV199" s="271" t="str">
        <f ca="true">+IF(OFFSET('Water Data'!$E$27,0,10*ROW('Water Data'!E193))="","",OFFSET('Water Data'!$E$27,0,10*ROW('Water Data'!E193)))</f>
        <v/>
      </c>
      <c r="BW199" s="271" t="str">
        <f ca="true">+IF(OFFSET('Water Data'!$E$28,0,10*ROW('Water Data'!E193))="","",OFFSET('Water Data'!$E$28,0,10*ROW('Water Data'!E193)))</f>
        <v/>
      </c>
      <c r="BX199" s="271" t="str">
        <f ca="true">+IF(OFFSET('Water Data'!$E$29,0,10*ROW('Water Data'!E193))="","",OFFSET('Water Data'!$E$29,0,10*ROW('Water Data'!E193)))</f>
        <v/>
      </c>
      <c r="BY199" s="271" t="str">
        <f ca="true">+IF(OFFSET('Water Data'!$F$27,0,10*ROW('Water Data'!F193))="","",OFFSET('Water Data'!$F$27,0,10*ROW('Water Data'!F193)))</f>
        <v/>
      </c>
      <c r="BZ199" s="271" t="str">
        <f ca="true">+IF(OFFSET('Water Data'!$F$28,0,10*ROW('Water Data'!F193))="","",OFFSET('Water Data'!$F$28,0,10*ROW('Water Data'!F193)))</f>
        <v/>
      </c>
      <c r="CA199" s="271" t="str">
        <f ca="true">+IF(OFFSET('Water Data'!$F$29,0,10*ROW('Water Data'!F193))="","",OFFSET('Water Data'!$F$29,0,10*ROW('Water Data'!F193)))</f>
        <v/>
      </c>
      <c r="CB199" s="271" t="str">
        <f ca="true">+IF(OFFSET('Water Data'!$G$27,0,10*ROW('Water Data'!G193))="","",OFFSET('Water Data'!$G$27,0,10*ROW('Water Data'!G193)))</f>
        <v/>
      </c>
      <c r="CC199" s="271" t="str">
        <f ca="true">+IF(OFFSET('Water Data'!$G$28,0,10*ROW('Water Data'!G193))="","",OFFSET('Water Data'!$G$28,0,10*ROW('Water Data'!G193)))</f>
        <v/>
      </c>
      <c r="CD199" s="271" t="str">
        <f ca="true">+IF(OFFSET('Water Data'!$G$29,0,10*ROW('Water Data'!G193))="","",OFFSET('Water Data'!$G$29,0,10*ROW('Water Data'!G193)))</f>
        <v/>
      </c>
      <c r="CE199" s="271" t="str">
        <f ca="true">+IF(OFFSET('Water Data'!$H$27,0,10*ROW('Water Data'!H193))="","",OFFSET('Water Data'!$H$27,0,10*ROW('Water Data'!H193)))</f>
        <v/>
      </c>
      <c r="CF199" s="271" t="str">
        <f ca="true">+IF(OFFSET('Water Data'!$H$28,0,10*ROW('Water Data'!H193))="","",OFFSET('Water Data'!$H$28,0,10*ROW('Water Data'!H193)))</f>
        <v/>
      </c>
      <c r="CG199" s="271" t="str">
        <f ca="true">+IF(OFFSET('Water Data'!$H$29,0,10*ROW('Water Data'!H193))="","",OFFSET('Water Data'!$H$29,0,10*ROW('Water Data'!H193)))</f>
        <v/>
      </c>
      <c r="CH199" s="271" t="str">
        <f ca="true">+IF(OFFSET('Water Data'!$I$27,0,10*ROW('Water Data'!I193))="","",OFFSET('Water Data'!$I$27,0,10*ROW('Water Data'!I193)))</f>
        <v/>
      </c>
      <c r="CI199" s="271" t="str">
        <f ca="true">+IF(OFFSET('Water Data'!$I$28,0,10*ROW('Water Data'!I193))="","",OFFSET('Water Data'!$I$28,0,10*ROW('Water Data'!I193)))</f>
        <v/>
      </c>
      <c r="CJ199" s="271" t="str">
        <f ca="true">+IF(OFFSET('Water Data'!$I$29,0,10*ROW('Water Data'!I193))="","",OFFSET('Water Data'!$I$29,0,10*ROW('Water Data'!I193)))</f>
        <v/>
      </c>
      <c r="CK199" s="271" t="str">
        <f ca="true">+IF(OFFSET('Sanitation Data'!$D$28,0,10*ROW('Sanitation Data'!D193))="","",OFFSET('Sanitation Data'!$D$28,0,10*ROW('Sanitation Data'!D193)))</f>
        <v/>
      </c>
      <c r="CL199" s="271" t="str">
        <f ca="true">+IF(OFFSET('Sanitation Data'!$D$29,0,10*ROW('Sanitation Data'!D193))="","",OFFSET('Sanitation Data'!$D$29,0,10*ROW('Sanitation Data'!D193)))</f>
        <v/>
      </c>
      <c r="CM199" s="271" t="str">
        <f ca="true">+IF(OFFSET('Sanitation Data'!$D$30,0,10*ROW('Sanitation Data'!D193))="","",OFFSET('Sanitation Data'!$D$30,0,10*ROW('Sanitation Data'!D193)))</f>
        <v/>
      </c>
      <c r="CN199" s="271" t="str">
        <f ca="true">+IF(OFFSET('Sanitation Data'!$D$31,0,10*ROW('Sanitation Data'!D193))="","",OFFSET('Sanitation Data'!$D$31,0,10*ROW('Sanitation Data'!D193)))</f>
        <v/>
      </c>
      <c r="CO199" s="271" t="str">
        <f ca="true">+IF(OFFSET('Sanitation Data'!$D$32,0,10*ROW('Sanitation Data'!D193))="","",OFFSET('Sanitation Data'!$D$32,0,10*ROW('Sanitation Data'!D193)))</f>
        <v/>
      </c>
      <c r="CP199" s="271" t="str">
        <f ca="true">+IF(OFFSET('Sanitation Data'!$E$28,0,10*ROW('Sanitation Data'!E193))="","",OFFSET('Sanitation Data'!$E$28,0,10*ROW('Sanitation Data'!E193)))</f>
        <v/>
      </c>
      <c r="CQ199" s="271" t="str">
        <f ca="true">+IF(OFFSET('Sanitation Data'!$E$29,0,10*ROW('Sanitation Data'!E193))="","",OFFSET('Sanitation Data'!$E$29,0,10*ROW('Sanitation Data'!E193)))</f>
        <v/>
      </c>
      <c r="CR199" s="271" t="str">
        <f ca="true">+IF(OFFSET('Sanitation Data'!$E$30,0,10*ROW('Sanitation Data'!E193))="","",OFFSET('Sanitation Data'!$E$30,0,10*ROW('Sanitation Data'!E193)))</f>
        <v/>
      </c>
      <c r="CS199" s="271" t="str">
        <f ca="true">+IF(OFFSET('Sanitation Data'!$E$31,0,10*ROW('Sanitation Data'!E193))="","",OFFSET('Sanitation Data'!$E$31,0,10*ROW('Sanitation Data'!E193)))</f>
        <v/>
      </c>
      <c r="CT199" s="271" t="str">
        <f ca="true">+IF(OFFSET('Sanitation Data'!$E$32,0,10*ROW('Sanitation Data'!E193))="","",OFFSET('Sanitation Data'!$E$32,0,10*ROW('Sanitation Data'!E193)))</f>
        <v/>
      </c>
      <c r="CU199" s="271" t="str">
        <f ca="true">+IF(OFFSET('Sanitation Data'!$F$28,0,10*ROW('Sanitation Data'!F193))="","",OFFSET('Sanitation Data'!$F$28,0,10*ROW('Sanitation Data'!F193)))</f>
        <v/>
      </c>
      <c r="CV199" s="271" t="str">
        <f ca="true">+IF(OFFSET('Sanitation Data'!$F$29,0,10*ROW('Sanitation Data'!F193))="","",OFFSET('Sanitation Data'!$F$29,0,10*ROW('Sanitation Data'!F193)))</f>
        <v/>
      </c>
      <c r="CW199" s="271" t="str">
        <f ca="true">+IF(OFFSET('Sanitation Data'!$F$30,0,10*ROW('Sanitation Data'!F193))="","",OFFSET('Sanitation Data'!$F$30,0,10*ROW('Sanitation Data'!F193)))</f>
        <v/>
      </c>
      <c r="CX199" s="271" t="str">
        <f ca="true">+IF(OFFSET('Sanitation Data'!$F$31,0,10*ROW('Sanitation Data'!F193))="","",OFFSET('Sanitation Data'!$F$31,0,10*ROW('Sanitation Data'!F193)))</f>
        <v/>
      </c>
      <c r="CY199" s="271" t="str">
        <f ca="true">+IF(OFFSET('Sanitation Data'!$F$32,0,10*ROW('Sanitation Data'!F193))="","",OFFSET('Sanitation Data'!$F$32,0,10*ROW('Sanitation Data'!F193)))</f>
        <v/>
      </c>
      <c r="CZ199" s="271" t="str">
        <f ca="true">+IF(OFFSET('Sanitation Data'!$G$28,0,10*ROW('Sanitation Data'!G193))="","",OFFSET('Sanitation Data'!$G$28,0,10*ROW('Sanitation Data'!G193)))</f>
        <v/>
      </c>
      <c r="DA199" s="271" t="str">
        <f ca="true">+IF(OFFSET('Sanitation Data'!$G$29,0,10*ROW('Sanitation Data'!G193))="","",OFFSET('Sanitation Data'!$G$29,0,10*ROW('Sanitation Data'!G193)))</f>
        <v/>
      </c>
      <c r="DB199" s="271" t="str">
        <f ca="true">+IF(OFFSET('Sanitation Data'!$G$30,0,10*ROW('Sanitation Data'!G193))="","",OFFSET('Sanitation Data'!$G$30,0,10*ROW('Sanitation Data'!G193)))</f>
        <v/>
      </c>
      <c r="DC199" s="271" t="str">
        <f ca="true">+IF(OFFSET('Sanitation Data'!$G$31,0,10*ROW('Sanitation Data'!G193))="","",OFFSET('Sanitation Data'!$G$31,0,10*ROW('Sanitation Data'!G193)))</f>
        <v/>
      </c>
      <c r="DD199" s="271" t="str">
        <f ca="true">+IF(OFFSET('Sanitation Data'!$G$32,0,10*ROW('Sanitation Data'!G193))="","",OFFSET('Sanitation Data'!$G$32,0,10*ROW('Sanitation Data'!G193)))</f>
        <v/>
      </c>
      <c r="DE199" s="271" t="str">
        <f ca="true">+IF(OFFSET('Sanitation Data'!$H$28,0,10*ROW('Sanitation Data'!H193))="","",OFFSET('Sanitation Data'!$H$28,0,10*ROW('Sanitation Data'!H193)))</f>
        <v/>
      </c>
      <c r="DF199" s="271" t="str">
        <f ca="true">+IF(OFFSET('Sanitation Data'!$H$29,0,10*ROW('Sanitation Data'!H193))="","",OFFSET('Sanitation Data'!$H$29,0,10*ROW('Sanitation Data'!H193)))</f>
        <v/>
      </c>
      <c r="DG199" s="271" t="str">
        <f ca="true">+IF(OFFSET('Sanitation Data'!$H$30,0,10*ROW('Sanitation Data'!H193))="","",OFFSET('Sanitation Data'!$H$30,0,10*ROW('Sanitation Data'!H193)))</f>
        <v/>
      </c>
      <c r="DH199" s="271" t="str">
        <f ca="true">+IF(OFFSET('Sanitation Data'!$H$31,0,10*ROW('Sanitation Data'!H193))="","",OFFSET('Sanitation Data'!$H$31,0,10*ROW('Sanitation Data'!H193)))</f>
        <v/>
      </c>
      <c r="DI199" s="271" t="str">
        <f ca="true">+IF(OFFSET('Sanitation Data'!$H$32,0,10*ROW('Sanitation Data'!H193))="","",OFFSET('Sanitation Data'!$H$32,0,10*ROW('Sanitation Data'!H193)))</f>
        <v/>
      </c>
      <c r="DJ199" s="271" t="str">
        <f ca="true">+IF(OFFSET('Sanitation Data'!$I$28,0,10*ROW('Sanitation Data'!I193))="","",OFFSET('Sanitation Data'!$I$28,0,10*ROW('Sanitation Data'!I193)))</f>
        <v/>
      </c>
      <c r="DK199" s="271" t="str">
        <f ca="true">+IF(OFFSET('Sanitation Data'!$I$29,0,10*ROW('Sanitation Data'!I193))="","",OFFSET('Sanitation Data'!$I$29,0,10*ROW('Sanitation Data'!I193)))</f>
        <v/>
      </c>
      <c r="DL199" s="271" t="str">
        <f ca="true">+IF(OFFSET('Sanitation Data'!$I$30,0,10*ROW('Sanitation Data'!I193))="","",OFFSET('Sanitation Data'!$I$30,0,10*ROW('Sanitation Data'!I193)))</f>
        <v/>
      </c>
      <c r="DM199" s="271" t="str">
        <f ca="true">+IF(OFFSET('Sanitation Data'!$I$31,0,10*ROW('Sanitation Data'!I193))="","",OFFSET('Sanitation Data'!$I$31,0,10*ROW('Sanitation Data'!I193)))</f>
        <v/>
      </c>
      <c r="DN199" s="271" t="str">
        <f ca="true">+IF(OFFSET('Sanitation Data'!$I$32,0,10*ROW('Sanitation Data'!I193))="","",OFFSET('Sanitation Data'!$I$32,0,10*ROW('Sanitation Data'!I193)))</f>
        <v/>
      </c>
      <c r="DO199" s="271" t="str">
        <f ca="true">+IF(OFFSET('Hygiene Data'!$D$11,0,10*ROW('Hygiene Data'!D193))="","",OFFSET('Hygiene Data'!$D$11,0,10*ROW('Hygiene Data'!D193)))</f>
        <v/>
      </c>
      <c r="DP199" s="271" t="str">
        <f ca="true">+IF(OFFSET('Hygiene Data'!$D$12,0,10*ROW('Hygiene Data'!D193))="","",OFFSET('Hygiene Data'!$D$12,0,10*ROW('Hygiene Data'!D193)))</f>
        <v/>
      </c>
      <c r="DQ199" s="271" t="str">
        <f ca="true">+IF(OFFSET('Hygiene Data'!$D$13,0,10*ROW('Hygiene Data'!D193))="","",OFFSET('Hygiene Data'!$D$13,0,10*ROW('Hygiene Data'!D193)))</f>
        <v/>
      </c>
      <c r="DR199" s="271" t="str">
        <f ca="true">+IF(OFFSET('Hygiene Data'!$E$11,0,10*ROW('Hygiene Data'!E193))="","",OFFSET('Hygiene Data'!$E$11,0,10*ROW('Hygiene Data'!E193)))</f>
        <v/>
      </c>
      <c r="DS199" s="271" t="str">
        <f ca="true">+IF(OFFSET('Hygiene Data'!$E$12,0,10*ROW('Hygiene Data'!E193))="","",OFFSET('Hygiene Data'!$E$12,0,10*ROW('Hygiene Data'!E193)))</f>
        <v/>
      </c>
      <c r="DT199" s="271" t="str">
        <f ca="true">+IF(OFFSET('Hygiene Data'!$E$13,0,10*ROW('Hygiene Data'!E193))="","",OFFSET('Hygiene Data'!$E$13,0,10*ROW('Hygiene Data'!E193)))</f>
        <v/>
      </c>
      <c r="DU199" s="271" t="str">
        <f ca="true">+IF(OFFSET('Hygiene Data'!$F$11,0,10*ROW('Hygiene Data'!F193))="","",OFFSET('Hygiene Data'!$F$11,0,10*ROW('Hygiene Data'!F193)))</f>
        <v/>
      </c>
      <c r="DV199" s="271" t="str">
        <f ca="true">+IF(OFFSET('Hygiene Data'!$F$12,0,10*ROW('Hygiene Data'!F193))="","",OFFSET('Hygiene Data'!$F$12,0,10*ROW('Hygiene Data'!F193)))</f>
        <v/>
      </c>
      <c r="DW199" s="271" t="str">
        <f ca="true">+IF(OFFSET('Hygiene Data'!$F$13,0,10*ROW('Hygiene Data'!F193))="","",OFFSET('Hygiene Data'!$F$13,0,10*ROW('Hygiene Data'!F193)))</f>
        <v/>
      </c>
      <c r="DX199" s="271" t="str">
        <f ca="true">+IF(OFFSET('Hygiene Data'!$G$11,0,10*ROW('Hygiene Data'!G193))="","",OFFSET('Hygiene Data'!$G$11,0,10*ROW('Hygiene Data'!G193)))</f>
        <v/>
      </c>
      <c r="DY199" s="271" t="str">
        <f ca="true">+IF(OFFSET('Hygiene Data'!$G$12,0,10*ROW('Hygiene Data'!G193))="","",OFFSET('Hygiene Data'!$G$12,0,10*ROW('Hygiene Data'!G193)))</f>
        <v/>
      </c>
      <c r="DZ199" s="271" t="str">
        <f ca="true">+IF(OFFSET('Hygiene Data'!$G$13,0,10*ROW('Hygiene Data'!G193))="","",OFFSET('Hygiene Data'!$G$13,0,10*ROW('Hygiene Data'!G193)))</f>
        <v/>
      </c>
      <c r="EA199" s="271" t="str">
        <f ca="true">+IF(OFFSET('Hygiene Data'!$H$11,0,10*ROW('Hygiene Data'!H193))="","",OFFSET('Hygiene Data'!$H$11,0,10*ROW('Hygiene Data'!H193)))</f>
        <v/>
      </c>
      <c r="EB199" s="271" t="str">
        <f ca="true">+IF(OFFSET('Hygiene Data'!$H$12,0,10*ROW('Hygiene Data'!H193))="","",OFFSET('Hygiene Data'!$H$12,0,10*ROW('Hygiene Data'!H193)))</f>
        <v/>
      </c>
      <c r="EC199" s="271" t="str">
        <f ca="true">+IF(OFFSET('Hygiene Data'!$H$13,0,10*ROW('Hygiene Data'!H193))="","",OFFSET('Hygiene Data'!$H$13,0,10*ROW('Hygiene Data'!H193)))</f>
        <v/>
      </c>
      <c r="ED199" s="271" t="str">
        <f ca="true">+IF(OFFSET('Hygiene Data'!$I$11,0,10*ROW('Hygiene Data'!I193))="","",OFFSET('Hygiene Data'!$I$11,0,10*ROW('Hygiene Data'!I193)))</f>
        <v/>
      </c>
      <c r="EE199" s="271" t="str">
        <f ca="true">+IF(OFFSET('Hygiene Data'!$I$12,0,10*ROW('Hygiene Data'!I193))="","",OFFSET('Hygiene Data'!$I$12,0,10*ROW('Hygiene Data'!I193)))</f>
        <v/>
      </c>
      <c r="EF199" s="271"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27"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1"/>
      <c r="BS200" s="271" t="str">
        <f ca="true">+IF(OFFSET('Water Data'!$D$27,0,10*ROW('Water Data'!D194))="","",OFFSET('Water Data'!$D$27,0,10*ROW('Water Data'!D194)))</f>
        <v/>
      </c>
      <c r="BT200" s="271" t="str">
        <f ca="true">+IF(OFFSET('Water Data'!$D$28,0,10*ROW('Water Data'!D194))="","",OFFSET('Water Data'!$D$28,0,10*ROW('Water Data'!D194)))</f>
        <v/>
      </c>
      <c r="BU200" s="271" t="str">
        <f ca="true">+IF(OFFSET('Water Data'!$D$29,0,10*ROW('Water Data'!D194))="","",OFFSET('Water Data'!$D$29,0,10*ROW('Water Data'!D194)))</f>
        <v/>
      </c>
      <c r="BV200" s="271" t="str">
        <f ca="true">+IF(OFFSET('Water Data'!$E$27,0,10*ROW('Water Data'!E194))="","",OFFSET('Water Data'!$E$27,0,10*ROW('Water Data'!E194)))</f>
        <v/>
      </c>
      <c r="BW200" s="271" t="str">
        <f ca="true">+IF(OFFSET('Water Data'!$E$28,0,10*ROW('Water Data'!E194))="","",OFFSET('Water Data'!$E$28,0,10*ROW('Water Data'!E194)))</f>
        <v/>
      </c>
      <c r="BX200" s="271" t="str">
        <f ca="true">+IF(OFFSET('Water Data'!$E$29,0,10*ROW('Water Data'!E194))="","",OFFSET('Water Data'!$E$29,0,10*ROW('Water Data'!E194)))</f>
        <v/>
      </c>
      <c r="BY200" s="271" t="str">
        <f ca="true">+IF(OFFSET('Water Data'!$F$27,0,10*ROW('Water Data'!F194))="","",OFFSET('Water Data'!$F$27,0,10*ROW('Water Data'!F194)))</f>
        <v/>
      </c>
      <c r="BZ200" s="271" t="str">
        <f ca="true">+IF(OFFSET('Water Data'!$F$28,0,10*ROW('Water Data'!F194))="","",OFFSET('Water Data'!$F$28,0,10*ROW('Water Data'!F194)))</f>
        <v/>
      </c>
      <c r="CA200" s="271" t="str">
        <f ca="true">+IF(OFFSET('Water Data'!$F$29,0,10*ROW('Water Data'!F194))="","",OFFSET('Water Data'!$F$29,0,10*ROW('Water Data'!F194)))</f>
        <v/>
      </c>
      <c r="CB200" s="271" t="str">
        <f ca="true">+IF(OFFSET('Water Data'!$G$27,0,10*ROW('Water Data'!G194))="","",OFFSET('Water Data'!$G$27,0,10*ROW('Water Data'!G194)))</f>
        <v/>
      </c>
      <c r="CC200" s="271" t="str">
        <f ca="true">+IF(OFFSET('Water Data'!$G$28,0,10*ROW('Water Data'!G194))="","",OFFSET('Water Data'!$G$28,0,10*ROW('Water Data'!G194)))</f>
        <v/>
      </c>
      <c r="CD200" s="271" t="str">
        <f ca="true">+IF(OFFSET('Water Data'!$G$29,0,10*ROW('Water Data'!G194))="","",OFFSET('Water Data'!$G$29,0,10*ROW('Water Data'!G194)))</f>
        <v/>
      </c>
      <c r="CE200" s="271" t="str">
        <f ca="true">+IF(OFFSET('Water Data'!$H$27,0,10*ROW('Water Data'!H194))="","",OFFSET('Water Data'!$H$27,0,10*ROW('Water Data'!H194)))</f>
        <v/>
      </c>
      <c r="CF200" s="271" t="str">
        <f ca="true">+IF(OFFSET('Water Data'!$H$28,0,10*ROW('Water Data'!H194))="","",OFFSET('Water Data'!$H$28,0,10*ROW('Water Data'!H194)))</f>
        <v/>
      </c>
      <c r="CG200" s="271" t="str">
        <f ca="true">+IF(OFFSET('Water Data'!$H$29,0,10*ROW('Water Data'!H194))="","",OFFSET('Water Data'!$H$29,0,10*ROW('Water Data'!H194)))</f>
        <v/>
      </c>
      <c r="CH200" s="271" t="str">
        <f ca="true">+IF(OFFSET('Water Data'!$I$27,0,10*ROW('Water Data'!I194))="","",OFFSET('Water Data'!$I$27,0,10*ROW('Water Data'!I194)))</f>
        <v/>
      </c>
      <c r="CI200" s="271" t="str">
        <f ca="true">+IF(OFFSET('Water Data'!$I$28,0,10*ROW('Water Data'!I194))="","",OFFSET('Water Data'!$I$28,0,10*ROW('Water Data'!I194)))</f>
        <v/>
      </c>
      <c r="CJ200" s="271" t="str">
        <f ca="true">+IF(OFFSET('Water Data'!$I$29,0,10*ROW('Water Data'!I194))="","",OFFSET('Water Data'!$I$29,0,10*ROW('Water Data'!I194)))</f>
        <v/>
      </c>
      <c r="CK200" s="271" t="str">
        <f ca="true">+IF(OFFSET('Sanitation Data'!$D$28,0,10*ROW('Sanitation Data'!D194))="","",OFFSET('Sanitation Data'!$D$28,0,10*ROW('Sanitation Data'!D194)))</f>
        <v/>
      </c>
      <c r="CL200" s="271" t="str">
        <f ca="true">+IF(OFFSET('Sanitation Data'!$D$29,0,10*ROW('Sanitation Data'!D194))="","",OFFSET('Sanitation Data'!$D$29,0,10*ROW('Sanitation Data'!D194)))</f>
        <v/>
      </c>
      <c r="CM200" s="271" t="str">
        <f ca="true">+IF(OFFSET('Sanitation Data'!$D$30,0,10*ROW('Sanitation Data'!D194))="","",OFFSET('Sanitation Data'!$D$30,0,10*ROW('Sanitation Data'!D194)))</f>
        <v/>
      </c>
      <c r="CN200" s="271" t="str">
        <f ca="true">+IF(OFFSET('Sanitation Data'!$D$31,0,10*ROW('Sanitation Data'!D194))="","",OFFSET('Sanitation Data'!$D$31,0,10*ROW('Sanitation Data'!D194)))</f>
        <v/>
      </c>
      <c r="CO200" s="271" t="str">
        <f ca="true">+IF(OFFSET('Sanitation Data'!$D$32,0,10*ROW('Sanitation Data'!D194))="","",OFFSET('Sanitation Data'!$D$32,0,10*ROW('Sanitation Data'!D194)))</f>
        <v/>
      </c>
      <c r="CP200" s="271" t="str">
        <f ca="true">+IF(OFFSET('Sanitation Data'!$E$28,0,10*ROW('Sanitation Data'!E194))="","",OFFSET('Sanitation Data'!$E$28,0,10*ROW('Sanitation Data'!E194)))</f>
        <v/>
      </c>
      <c r="CQ200" s="271" t="str">
        <f ca="true">+IF(OFFSET('Sanitation Data'!$E$29,0,10*ROW('Sanitation Data'!E194))="","",OFFSET('Sanitation Data'!$E$29,0,10*ROW('Sanitation Data'!E194)))</f>
        <v/>
      </c>
      <c r="CR200" s="271" t="str">
        <f ca="true">+IF(OFFSET('Sanitation Data'!$E$30,0,10*ROW('Sanitation Data'!E194))="","",OFFSET('Sanitation Data'!$E$30,0,10*ROW('Sanitation Data'!E194)))</f>
        <v/>
      </c>
      <c r="CS200" s="271" t="str">
        <f ca="true">+IF(OFFSET('Sanitation Data'!$E$31,0,10*ROW('Sanitation Data'!E194))="","",OFFSET('Sanitation Data'!$E$31,0,10*ROW('Sanitation Data'!E194)))</f>
        <v/>
      </c>
      <c r="CT200" s="271" t="str">
        <f ca="true">+IF(OFFSET('Sanitation Data'!$E$32,0,10*ROW('Sanitation Data'!E194))="","",OFFSET('Sanitation Data'!$E$32,0,10*ROW('Sanitation Data'!E194)))</f>
        <v/>
      </c>
      <c r="CU200" s="271" t="str">
        <f ca="true">+IF(OFFSET('Sanitation Data'!$F$28,0,10*ROW('Sanitation Data'!F194))="","",OFFSET('Sanitation Data'!$F$28,0,10*ROW('Sanitation Data'!F194)))</f>
        <v/>
      </c>
      <c r="CV200" s="271" t="str">
        <f ca="true">+IF(OFFSET('Sanitation Data'!$F$29,0,10*ROW('Sanitation Data'!F194))="","",OFFSET('Sanitation Data'!$F$29,0,10*ROW('Sanitation Data'!F194)))</f>
        <v/>
      </c>
      <c r="CW200" s="271" t="str">
        <f ca="true">+IF(OFFSET('Sanitation Data'!$F$30,0,10*ROW('Sanitation Data'!F194))="","",OFFSET('Sanitation Data'!$F$30,0,10*ROW('Sanitation Data'!F194)))</f>
        <v/>
      </c>
      <c r="CX200" s="271" t="str">
        <f ca="true">+IF(OFFSET('Sanitation Data'!$F$31,0,10*ROW('Sanitation Data'!F194))="","",OFFSET('Sanitation Data'!$F$31,0,10*ROW('Sanitation Data'!F194)))</f>
        <v/>
      </c>
      <c r="CY200" s="271" t="str">
        <f ca="true">+IF(OFFSET('Sanitation Data'!$F$32,0,10*ROW('Sanitation Data'!F194))="","",OFFSET('Sanitation Data'!$F$32,0,10*ROW('Sanitation Data'!F194)))</f>
        <v/>
      </c>
      <c r="CZ200" s="271" t="str">
        <f ca="true">+IF(OFFSET('Sanitation Data'!$G$28,0,10*ROW('Sanitation Data'!G194))="","",OFFSET('Sanitation Data'!$G$28,0,10*ROW('Sanitation Data'!G194)))</f>
        <v/>
      </c>
      <c r="DA200" s="271" t="str">
        <f ca="true">+IF(OFFSET('Sanitation Data'!$G$29,0,10*ROW('Sanitation Data'!G194))="","",OFFSET('Sanitation Data'!$G$29,0,10*ROW('Sanitation Data'!G194)))</f>
        <v/>
      </c>
      <c r="DB200" s="271" t="str">
        <f ca="true">+IF(OFFSET('Sanitation Data'!$G$30,0,10*ROW('Sanitation Data'!G194))="","",OFFSET('Sanitation Data'!$G$30,0,10*ROW('Sanitation Data'!G194)))</f>
        <v/>
      </c>
      <c r="DC200" s="271" t="str">
        <f ca="true">+IF(OFFSET('Sanitation Data'!$G$31,0,10*ROW('Sanitation Data'!G194))="","",OFFSET('Sanitation Data'!$G$31,0,10*ROW('Sanitation Data'!G194)))</f>
        <v/>
      </c>
      <c r="DD200" s="271" t="str">
        <f ca="true">+IF(OFFSET('Sanitation Data'!$G$32,0,10*ROW('Sanitation Data'!G194))="","",OFFSET('Sanitation Data'!$G$32,0,10*ROW('Sanitation Data'!G194)))</f>
        <v/>
      </c>
      <c r="DE200" s="271" t="str">
        <f ca="true">+IF(OFFSET('Sanitation Data'!$H$28,0,10*ROW('Sanitation Data'!H194))="","",OFFSET('Sanitation Data'!$H$28,0,10*ROW('Sanitation Data'!H194)))</f>
        <v/>
      </c>
      <c r="DF200" s="271" t="str">
        <f ca="true">+IF(OFFSET('Sanitation Data'!$H$29,0,10*ROW('Sanitation Data'!H194))="","",OFFSET('Sanitation Data'!$H$29,0,10*ROW('Sanitation Data'!H194)))</f>
        <v/>
      </c>
      <c r="DG200" s="271" t="str">
        <f ca="true">+IF(OFFSET('Sanitation Data'!$H$30,0,10*ROW('Sanitation Data'!H194))="","",OFFSET('Sanitation Data'!$H$30,0,10*ROW('Sanitation Data'!H194)))</f>
        <v/>
      </c>
      <c r="DH200" s="271" t="str">
        <f ca="true">+IF(OFFSET('Sanitation Data'!$H$31,0,10*ROW('Sanitation Data'!H194))="","",OFFSET('Sanitation Data'!$H$31,0,10*ROW('Sanitation Data'!H194)))</f>
        <v/>
      </c>
      <c r="DI200" s="271" t="str">
        <f ca="true">+IF(OFFSET('Sanitation Data'!$H$32,0,10*ROW('Sanitation Data'!H194))="","",OFFSET('Sanitation Data'!$H$32,0,10*ROW('Sanitation Data'!H194)))</f>
        <v/>
      </c>
      <c r="DJ200" s="271" t="str">
        <f ca="true">+IF(OFFSET('Sanitation Data'!$I$28,0,10*ROW('Sanitation Data'!I194))="","",OFFSET('Sanitation Data'!$I$28,0,10*ROW('Sanitation Data'!I194)))</f>
        <v/>
      </c>
      <c r="DK200" s="271" t="str">
        <f ca="true">+IF(OFFSET('Sanitation Data'!$I$29,0,10*ROW('Sanitation Data'!I194))="","",OFFSET('Sanitation Data'!$I$29,0,10*ROW('Sanitation Data'!I194)))</f>
        <v/>
      </c>
      <c r="DL200" s="271" t="str">
        <f ca="true">+IF(OFFSET('Sanitation Data'!$I$30,0,10*ROW('Sanitation Data'!I194))="","",OFFSET('Sanitation Data'!$I$30,0,10*ROW('Sanitation Data'!I194)))</f>
        <v/>
      </c>
      <c r="DM200" s="271" t="str">
        <f ca="true">+IF(OFFSET('Sanitation Data'!$I$31,0,10*ROW('Sanitation Data'!I194))="","",OFFSET('Sanitation Data'!$I$31,0,10*ROW('Sanitation Data'!I194)))</f>
        <v/>
      </c>
      <c r="DN200" s="271" t="str">
        <f ca="true">+IF(OFFSET('Sanitation Data'!$I$32,0,10*ROW('Sanitation Data'!I194))="","",OFFSET('Sanitation Data'!$I$32,0,10*ROW('Sanitation Data'!I194)))</f>
        <v/>
      </c>
      <c r="DO200" s="271" t="str">
        <f ca="true">+IF(OFFSET('Hygiene Data'!$D$11,0,10*ROW('Hygiene Data'!D194))="","",OFFSET('Hygiene Data'!$D$11,0,10*ROW('Hygiene Data'!D194)))</f>
        <v/>
      </c>
      <c r="DP200" s="271" t="str">
        <f ca="true">+IF(OFFSET('Hygiene Data'!$D$12,0,10*ROW('Hygiene Data'!D194))="","",OFFSET('Hygiene Data'!$D$12,0,10*ROW('Hygiene Data'!D194)))</f>
        <v/>
      </c>
      <c r="DQ200" s="271" t="str">
        <f ca="true">+IF(OFFSET('Hygiene Data'!$D$13,0,10*ROW('Hygiene Data'!D194))="","",OFFSET('Hygiene Data'!$D$13,0,10*ROW('Hygiene Data'!D194)))</f>
        <v/>
      </c>
      <c r="DR200" s="271" t="str">
        <f ca="true">+IF(OFFSET('Hygiene Data'!$E$11,0,10*ROW('Hygiene Data'!E194))="","",OFFSET('Hygiene Data'!$E$11,0,10*ROW('Hygiene Data'!E194)))</f>
        <v/>
      </c>
      <c r="DS200" s="271" t="str">
        <f ca="true">+IF(OFFSET('Hygiene Data'!$E$12,0,10*ROW('Hygiene Data'!E194))="","",OFFSET('Hygiene Data'!$E$12,0,10*ROW('Hygiene Data'!E194)))</f>
        <v/>
      </c>
      <c r="DT200" s="271" t="str">
        <f ca="true">+IF(OFFSET('Hygiene Data'!$E$13,0,10*ROW('Hygiene Data'!E194))="","",OFFSET('Hygiene Data'!$E$13,0,10*ROW('Hygiene Data'!E194)))</f>
        <v/>
      </c>
      <c r="DU200" s="271" t="str">
        <f ca="true">+IF(OFFSET('Hygiene Data'!$F$11,0,10*ROW('Hygiene Data'!F194))="","",OFFSET('Hygiene Data'!$F$11,0,10*ROW('Hygiene Data'!F194)))</f>
        <v/>
      </c>
      <c r="DV200" s="271" t="str">
        <f ca="true">+IF(OFFSET('Hygiene Data'!$F$12,0,10*ROW('Hygiene Data'!F194))="","",OFFSET('Hygiene Data'!$F$12,0,10*ROW('Hygiene Data'!F194)))</f>
        <v/>
      </c>
      <c r="DW200" s="271" t="str">
        <f ca="true">+IF(OFFSET('Hygiene Data'!$F$13,0,10*ROW('Hygiene Data'!F194))="","",OFFSET('Hygiene Data'!$F$13,0,10*ROW('Hygiene Data'!F194)))</f>
        <v/>
      </c>
      <c r="DX200" s="271" t="str">
        <f ca="true">+IF(OFFSET('Hygiene Data'!$G$11,0,10*ROW('Hygiene Data'!G194))="","",OFFSET('Hygiene Data'!$G$11,0,10*ROW('Hygiene Data'!G194)))</f>
        <v/>
      </c>
      <c r="DY200" s="271" t="str">
        <f ca="true">+IF(OFFSET('Hygiene Data'!$G$12,0,10*ROW('Hygiene Data'!G194))="","",OFFSET('Hygiene Data'!$G$12,0,10*ROW('Hygiene Data'!G194)))</f>
        <v/>
      </c>
      <c r="DZ200" s="271" t="str">
        <f ca="true">+IF(OFFSET('Hygiene Data'!$G$13,0,10*ROW('Hygiene Data'!G194))="","",OFFSET('Hygiene Data'!$G$13,0,10*ROW('Hygiene Data'!G194)))</f>
        <v/>
      </c>
      <c r="EA200" s="271" t="str">
        <f ca="true">+IF(OFFSET('Hygiene Data'!$H$11,0,10*ROW('Hygiene Data'!H194))="","",OFFSET('Hygiene Data'!$H$11,0,10*ROW('Hygiene Data'!H194)))</f>
        <v/>
      </c>
      <c r="EB200" s="271" t="str">
        <f ca="true">+IF(OFFSET('Hygiene Data'!$H$12,0,10*ROW('Hygiene Data'!H194))="","",OFFSET('Hygiene Data'!$H$12,0,10*ROW('Hygiene Data'!H194)))</f>
        <v/>
      </c>
      <c r="EC200" s="271" t="str">
        <f ca="true">+IF(OFFSET('Hygiene Data'!$H$13,0,10*ROW('Hygiene Data'!H194))="","",OFFSET('Hygiene Data'!$H$13,0,10*ROW('Hygiene Data'!H194)))</f>
        <v/>
      </c>
      <c r="ED200" s="271" t="str">
        <f ca="true">+IF(OFFSET('Hygiene Data'!$I$11,0,10*ROW('Hygiene Data'!I194))="","",OFFSET('Hygiene Data'!$I$11,0,10*ROW('Hygiene Data'!I194)))</f>
        <v/>
      </c>
      <c r="EE200" s="271" t="str">
        <f ca="true">+IF(OFFSET('Hygiene Data'!$I$12,0,10*ROW('Hygiene Data'!I194))="","",OFFSET('Hygiene Data'!$I$12,0,10*ROW('Hygiene Data'!I194)))</f>
        <v/>
      </c>
      <c r="EF200" s="271"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27"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1"/>
      <c r="BS201" s="271" t="str">
        <f ca="true">+IF(OFFSET('Water Data'!$D$27,0,10*ROW('Water Data'!D195))="","",OFFSET('Water Data'!$D$27,0,10*ROW('Water Data'!D195)))</f>
        <v/>
      </c>
      <c r="BT201" s="271" t="str">
        <f ca="true">+IF(OFFSET('Water Data'!$D$28,0,10*ROW('Water Data'!D195))="","",OFFSET('Water Data'!$D$28,0,10*ROW('Water Data'!D195)))</f>
        <v/>
      </c>
      <c r="BU201" s="271" t="str">
        <f ca="true">+IF(OFFSET('Water Data'!$D$29,0,10*ROW('Water Data'!D195))="","",OFFSET('Water Data'!$D$29,0,10*ROW('Water Data'!D195)))</f>
        <v/>
      </c>
      <c r="BV201" s="271" t="str">
        <f ca="true">+IF(OFFSET('Water Data'!$E$27,0,10*ROW('Water Data'!E195))="","",OFFSET('Water Data'!$E$27,0,10*ROW('Water Data'!E195)))</f>
        <v/>
      </c>
      <c r="BW201" s="271" t="str">
        <f ca="true">+IF(OFFSET('Water Data'!$E$28,0,10*ROW('Water Data'!E195))="","",OFFSET('Water Data'!$E$28,0,10*ROW('Water Data'!E195)))</f>
        <v/>
      </c>
      <c r="BX201" s="271" t="str">
        <f ca="true">+IF(OFFSET('Water Data'!$E$29,0,10*ROW('Water Data'!E195))="","",OFFSET('Water Data'!$E$29,0,10*ROW('Water Data'!E195)))</f>
        <v/>
      </c>
      <c r="BY201" s="271" t="str">
        <f ca="true">+IF(OFFSET('Water Data'!$F$27,0,10*ROW('Water Data'!F195))="","",OFFSET('Water Data'!$F$27,0,10*ROW('Water Data'!F195)))</f>
        <v/>
      </c>
      <c r="BZ201" s="271" t="str">
        <f ca="true">+IF(OFFSET('Water Data'!$F$28,0,10*ROW('Water Data'!F195))="","",OFFSET('Water Data'!$F$28,0,10*ROW('Water Data'!F195)))</f>
        <v/>
      </c>
      <c r="CA201" s="271" t="str">
        <f ca="true">+IF(OFFSET('Water Data'!$F$29,0,10*ROW('Water Data'!F195))="","",OFFSET('Water Data'!$F$29,0,10*ROW('Water Data'!F195)))</f>
        <v/>
      </c>
      <c r="CB201" s="271" t="str">
        <f ca="true">+IF(OFFSET('Water Data'!$G$27,0,10*ROW('Water Data'!G195))="","",OFFSET('Water Data'!$G$27,0,10*ROW('Water Data'!G195)))</f>
        <v/>
      </c>
      <c r="CC201" s="271" t="str">
        <f ca="true">+IF(OFFSET('Water Data'!$G$28,0,10*ROW('Water Data'!G195))="","",OFFSET('Water Data'!$G$28,0,10*ROW('Water Data'!G195)))</f>
        <v/>
      </c>
      <c r="CD201" s="271" t="str">
        <f ca="true">+IF(OFFSET('Water Data'!$G$29,0,10*ROW('Water Data'!G195))="","",OFFSET('Water Data'!$G$29,0,10*ROW('Water Data'!G195)))</f>
        <v/>
      </c>
      <c r="CE201" s="271" t="str">
        <f ca="true">+IF(OFFSET('Water Data'!$H$27,0,10*ROW('Water Data'!H195))="","",OFFSET('Water Data'!$H$27,0,10*ROW('Water Data'!H195)))</f>
        <v/>
      </c>
      <c r="CF201" s="271" t="str">
        <f ca="true">+IF(OFFSET('Water Data'!$H$28,0,10*ROW('Water Data'!H195))="","",OFFSET('Water Data'!$H$28,0,10*ROW('Water Data'!H195)))</f>
        <v/>
      </c>
      <c r="CG201" s="271" t="str">
        <f ca="true">+IF(OFFSET('Water Data'!$H$29,0,10*ROW('Water Data'!H195))="","",OFFSET('Water Data'!$H$29,0,10*ROW('Water Data'!H195)))</f>
        <v/>
      </c>
      <c r="CH201" s="271" t="str">
        <f ca="true">+IF(OFFSET('Water Data'!$I$27,0,10*ROW('Water Data'!I195))="","",OFFSET('Water Data'!$I$27,0,10*ROW('Water Data'!I195)))</f>
        <v/>
      </c>
      <c r="CI201" s="271" t="str">
        <f ca="true">+IF(OFFSET('Water Data'!$I$28,0,10*ROW('Water Data'!I195))="","",OFFSET('Water Data'!$I$28,0,10*ROW('Water Data'!I195)))</f>
        <v/>
      </c>
      <c r="CJ201" s="271" t="str">
        <f ca="true">+IF(OFFSET('Water Data'!$I$29,0,10*ROW('Water Data'!I195))="","",OFFSET('Water Data'!$I$29,0,10*ROW('Water Data'!I195)))</f>
        <v/>
      </c>
      <c r="CK201" s="271" t="str">
        <f ca="true">+IF(OFFSET('Sanitation Data'!$D$28,0,10*ROW('Sanitation Data'!D195))="","",OFFSET('Sanitation Data'!$D$28,0,10*ROW('Sanitation Data'!D195)))</f>
        <v/>
      </c>
      <c r="CL201" s="271" t="str">
        <f ca="true">+IF(OFFSET('Sanitation Data'!$D$29,0,10*ROW('Sanitation Data'!D195))="","",OFFSET('Sanitation Data'!$D$29,0,10*ROW('Sanitation Data'!D195)))</f>
        <v/>
      </c>
      <c r="CM201" s="271" t="str">
        <f ca="true">+IF(OFFSET('Sanitation Data'!$D$30,0,10*ROW('Sanitation Data'!D195))="","",OFFSET('Sanitation Data'!$D$30,0,10*ROW('Sanitation Data'!D195)))</f>
        <v/>
      </c>
      <c r="CN201" s="271" t="str">
        <f ca="true">+IF(OFFSET('Sanitation Data'!$D$31,0,10*ROW('Sanitation Data'!D195))="","",OFFSET('Sanitation Data'!$D$31,0,10*ROW('Sanitation Data'!D195)))</f>
        <v/>
      </c>
      <c r="CO201" s="271" t="str">
        <f ca="true">+IF(OFFSET('Sanitation Data'!$D$32,0,10*ROW('Sanitation Data'!D195))="","",OFFSET('Sanitation Data'!$D$32,0,10*ROW('Sanitation Data'!D195)))</f>
        <v/>
      </c>
      <c r="CP201" s="271" t="str">
        <f ca="true">+IF(OFFSET('Sanitation Data'!$E$28,0,10*ROW('Sanitation Data'!E195))="","",OFFSET('Sanitation Data'!$E$28,0,10*ROW('Sanitation Data'!E195)))</f>
        <v/>
      </c>
      <c r="CQ201" s="271" t="str">
        <f ca="true">+IF(OFFSET('Sanitation Data'!$E$29,0,10*ROW('Sanitation Data'!E195))="","",OFFSET('Sanitation Data'!$E$29,0,10*ROW('Sanitation Data'!E195)))</f>
        <v/>
      </c>
      <c r="CR201" s="271" t="str">
        <f ca="true">+IF(OFFSET('Sanitation Data'!$E$30,0,10*ROW('Sanitation Data'!E195))="","",OFFSET('Sanitation Data'!$E$30,0,10*ROW('Sanitation Data'!E195)))</f>
        <v/>
      </c>
      <c r="CS201" s="271" t="str">
        <f ca="true">+IF(OFFSET('Sanitation Data'!$E$31,0,10*ROW('Sanitation Data'!E195))="","",OFFSET('Sanitation Data'!$E$31,0,10*ROW('Sanitation Data'!E195)))</f>
        <v/>
      </c>
      <c r="CT201" s="271" t="str">
        <f ca="true">+IF(OFFSET('Sanitation Data'!$E$32,0,10*ROW('Sanitation Data'!E195))="","",OFFSET('Sanitation Data'!$E$32,0,10*ROW('Sanitation Data'!E195)))</f>
        <v/>
      </c>
      <c r="CU201" s="271" t="str">
        <f ca="true">+IF(OFFSET('Sanitation Data'!$F$28,0,10*ROW('Sanitation Data'!F195))="","",OFFSET('Sanitation Data'!$F$28,0,10*ROW('Sanitation Data'!F195)))</f>
        <v/>
      </c>
      <c r="CV201" s="271" t="str">
        <f ca="true">+IF(OFFSET('Sanitation Data'!$F$29,0,10*ROW('Sanitation Data'!F195))="","",OFFSET('Sanitation Data'!$F$29,0,10*ROW('Sanitation Data'!F195)))</f>
        <v/>
      </c>
      <c r="CW201" s="271" t="str">
        <f ca="true">+IF(OFFSET('Sanitation Data'!$F$30,0,10*ROW('Sanitation Data'!F195))="","",OFFSET('Sanitation Data'!$F$30,0,10*ROW('Sanitation Data'!F195)))</f>
        <v/>
      </c>
      <c r="CX201" s="271" t="str">
        <f ca="true">+IF(OFFSET('Sanitation Data'!$F$31,0,10*ROW('Sanitation Data'!F195))="","",OFFSET('Sanitation Data'!$F$31,0,10*ROW('Sanitation Data'!F195)))</f>
        <v/>
      </c>
      <c r="CY201" s="271" t="str">
        <f ca="true">+IF(OFFSET('Sanitation Data'!$F$32,0,10*ROW('Sanitation Data'!F195))="","",OFFSET('Sanitation Data'!$F$32,0,10*ROW('Sanitation Data'!F195)))</f>
        <v/>
      </c>
      <c r="CZ201" s="271" t="str">
        <f ca="true">+IF(OFFSET('Sanitation Data'!$G$28,0,10*ROW('Sanitation Data'!G195))="","",OFFSET('Sanitation Data'!$G$28,0,10*ROW('Sanitation Data'!G195)))</f>
        <v/>
      </c>
      <c r="DA201" s="271" t="str">
        <f ca="true">+IF(OFFSET('Sanitation Data'!$G$29,0,10*ROW('Sanitation Data'!G195))="","",OFFSET('Sanitation Data'!$G$29,0,10*ROW('Sanitation Data'!G195)))</f>
        <v/>
      </c>
      <c r="DB201" s="271" t="str">
        <f ca="true">+IF(OFFSET('Sanitation Data'!$G$30,0,10*ROW('Sanitation Data'!G195))="","",OFFSET('Sanitation Data'!$G$30,0,10*ROW('Sanitation Data'!G195)))</f>
        <v/>
      </c>
      <c r="DC201" s="271" t="str">
        <f ca="true">+IF(OFFSET('Sanitation Data'!$G$31,0,10*ROW('Sanitation Data'!G195))="","",OFFSET('Sanitation Data'!$G$31,0,10*ROW('Sanitation Data'!G195)))</f>
        <v/>
      </c>
      <c r="DD201" s="271" t="str">
        <f ca="true">+IF(OFFSET('Sanitation Data'!$G$32,0,10*ROW('Sanitation Data'!G195))="","",OFFSET('Sanitation Data'!$G$32,0,10*ROW('Sanitation Data'!G195)))</f>
        <v/>
      </c>
      <c r="DE201" s="271" t="str">
        <f ca="true">+IF(OFFSET('Sanitation Data'!$H$28,0,10*ROW('Sanitation Data'!H195))="","",OFFSET('Sanitation Data'!$H$28,0,10*ROW('Sanitation Data'!H195)))</f>
        <v/>
      </c>
      <c r="DF201" s="271" t="str">
        <f ca="true">+IF(OFFSET('Sanitation Data'!$H$29,0,10*ROW('Sanitation Data'!H195))="","",OFFSET('Sanitation Data'!$H$29,0,10*ROW('Sanitation Data'!H195)))</f>
        <v/>
      </c>
      <c r="DG201" s="271" t="str">
        <f ca="true">+IF(OFFSET('Sanitation Data'!$H$30,0,10*ROW('Sanitation Data'!H195))="","",OFFSET('Sanitation Data'!$H$30,0,10*ROW('Sanitation Data'!H195)))</f>
        <v/>
      </c>
      <c r="DH201" s="271" t="str">
        <f ca="true">+IF(OFFSET('Sanitation Data'!$H$31,0,10*ROW('Sanitation Data'!H195))="","",OFFSET('Sanitation Data'!$H$31,0,10*ROW('Sanitation Data'!H195)))</f>
        <v/>
      </c>
      <c r="DI201" s="271" t="str">
        <f ca="true">+IF(OFFSET('Sanitation Data'!$H$32,0,10*ROW('Sanitation Data'!H195))="","",OFFSET('Sanitation Data'!$H$32,0,10*ROW('Sanitation Data'!H195)))</f>
        <v/>
      </c>
      <c r="DJ201" s="271" t="str">
        <f ca="true">+IF(OFFSET('Sanitation Data'!$I$28,0,10*ROW('Sanitation Data'!I195))="","",OFFSET('Sanitation Data'!$I$28,0,10*ROW('Sanitation Data'!I195)))</f>
        <v/>
      </c>
      <c r="DK201" s="271" t="str">
        <f ca="true">+IF(OFFSET('Sanitation Data'!$I$29,0,10*ROW('Sanitation Data'!I195))="","",OFFSET('Sanitation Data'!$I$29,0,10*ROW('Sanitation Data'!I195)))</f>
        <v/>
      </c>
      <c r="DL201" s="271" t="str">
        <f ca="true">+IF(OFFSET('Sanitation Data'!$I$30,0,10*ROW('Sanitation Data'!I195))="","",OFFSET('Sanitation Data'!$I$30,0,10*ROW('Sanitation Data'!I195)))</f>
        <v/>
      </c>
      <c r="DM201" s="271" t="str">
        <f ca="true">+IF(OFFSET('Sanitation Data'!$I$31,0,10*ROW('Sanitation Data'!I195))="","",OFFSET('Sanitation Data'!$I$31,0,10*ROW('Sanitation Data'!I195)))</f>
        <v/>
      </c>
      <c r="DN201" s="271" t="str">
        <f ca="true">+IF(OFFSET('Sanitation Data'!$I$32,0,10*ROW('Sanitation Data'!I195))="","",OFFSET('Sanitation Data'!$I$32,0,10*ROW('Sanitation Data'!I195)))</f>
        <v/>
      </c>
      <c r="DO201" s="271" t="str">
        <f ca="true">+IF(OFFSET('Hygiene Data'!$D$11,0,10*ROW('Hygiene Data'!D195))="","",OFFSET('Hygiene Data'!$D$11,0,10*ROW('Hygiene Data'!D195)))</f>
        <v/>
      </c>
      <c r="DP201" s="271" t="str">
        <f ca="true">+IF(OFFSET('Hygiene Data'!$D$12,0,10*ROW('Hygiene Data'!D195))="","",OFFSET('Hygiene Data'!$D$12,0,10*ROW('Hygiene Data'!D195)))</f>
        <v/>
      </c>
      <c r="DQ201" s="271" t="str">
        <f ca="true">+IF(OFFSET('Hygiene Data'!$D$13,0,10*ROW('Hygiene Data'!D195))="","",OFFSET('Hygiene Data'!$D$13,0,10*ROW('Hygiene Data'!D195)))</f>
        <v/>
      </c>
      <c r="DR201" s="271" t="str">
        <f ca="true">+IF(OFFSET('Hygiene Data'!$E$11,0,10*ROW('Hygiene Data'!E195))="","",OFFSET('Hygiene Data'!$E$11,0,10*ROW('Hygiene Data'!E195)))</f>
        <v/>
      </c>
      <c r="DS201" s="271" t="str">
        <f ca="true">+IF(OFFSET('Hygiene Data'!$E$12,0,10*ROW('Hygiene Data'!E195))="","",OFFSET('Hygiene Data'!$E$12,0,10*ROW('Hygiene Data'!E195)))</f>
        <v/>
      </c>
      <c r="DT201" s="271" t="str">
        <f ca="true">+IF(OFFSET('Hygiene Data'!$E$13,0,10*ROW('Hygiene Data'!E195))="","",OFFSET('Hygiene Data'!$E$13,0,10*ROW('Hygiene Data'!E195)))</f>
        <v/>
      </c>
      <c r="DU201" s="271" t="str">
        <f ca="true">+IF(OFFSET('Hygiene Data'!$F$11,0,10*ROW('Hygiene Data'!F195))="","",OFFSET('Hygiene Data'!$F$11,0,10*ROW('Hygiene Data'!F195)))</f>
        <v/>
      </c>
      <c r="DV201" s="271" t="str">
        <f ca="true">+IF(OFFSET('Hygiene Data'!$F$12,0,10*ROW('Hygiene Data'!F195))="","",OFFSET('Hygiene Data'!$F$12,0,10*ROW('Hygiene Data'!F195)))</f>
        <v/>
      </c>
      <c r="DW201" s="271" t="str">
        <f ca="true">+IF(OFFSET('Hygiene Data'!$F$13,0,10*ROW('Hygiene Data'!F195))="","",OFFSET('Hygiene Data'!$F$13,0,10*ROW('Hygiene Data'!F195)))</f>
        <v/>
      </c>
      <c r="DX201" s="271" t="str">
        <f ca="true">+IF(OFFSET('Hygiene Data'!$G$11,0,10*ROW('Hygiene Data'!G195))="","",OFFSET('Hygiene Data'!$G$11,0,10*ROW('Hygiene Data'!G195)))</f>
        <v/>
      </c>
      <c r="DY201" s="271" t="str">
        <f ca="true">+IF(OFFSET('Hygiene Data'!$G$12,0,10*ROW('Hygiene Data'!G195))="","",OFFSET('Hygiene Data'!$G$12,0,10*ROW('Hygiene Data'!G195)))</f>
        <v/>
      </c>
      <c r="DZ201" s="271" t="str">
        <f ca="true">+IF(OFFSET('Hygiene Data'!$G$13,0,10*ROW('Hygiene Data'!G195))="","",OFFSET('Hygiene Data'!$G$13,0,10*ROW('Hygiene Data'!G195)))</f>
        <v/>
      </c>
      <c r="EA201" s="271" t="str">
        <f ca="true">+IF(OFFSET('Hygiene Data'!$H$11,0,10*ROW('Hygiene Data'!H195))="","",OFFSET('Hygiene Data'!$H$11,0,10*ROW('Hygiene Data'!H195)))</f>
        <v/>
      </c>
      <c r="EB201" s="271" t="str">
        <f ca="true">+IF(OFFSET('Hygiene Data'!$H$12,0,10*ROW('Hygiene Data'!H195))="","",OFFSET('Hygiene Data'!$H$12,0,10*ROW('Hygiene Data'!H195)))</f>
        <v/>
      </c>
      <c r="EC201" s="271" t="str">
        <f ca="true">+IF(OFFSET('Hygiene Data'!$H$13,0,10*ROW('Hygiene Data'!H195))="","",OFFSET('Hygiene Data'!$H$13,0,10*ROW('Hygiene Data'!H195)))</f>
        <v/>
      </c>
      <c r="ED201" s="271" t="str">
        <f ca="true">+IF(OFFSET('Hygiene Data'!$I$11,0,10*ROW('Hygiene Data'!I195))="","",OFFSET('Hygiene Data'!$I$11,0,10*ROW('Hygiene Data'!I195)))</f>
        <v/>
      </c>
      <c r="EE201" s="271" t="str">
        <f ca="true">+IF(OFFSET('Hygiene Data'!$I$12,0,10*ROW('Hygiene Data'!I195))="","",OFFSET('Hygiene Data'!$I$12,0,10*ROW('Hygiene Data'!I195)))</f>
        <v/>
      </c>
      <c r="EF201" s="271"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27"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1"/>
      <c r="BS202" s="271" t="str">
        <f ca="true">+IF(OFFSET('Water Data'!$D$27,0,10*ROW('Water Data'!D196))="","",OFFSET('Water Data'!$D$27,0,10*ROW('Water Data'!D196)))</f>
        <v/>
      </c>
      <c r="BT202" s="271" t="str">
        <f ca="true">+IF(OFFSET('Water Data'!$D$28,0,10*ROW('Water Data'!D196))="","",OFFSET('Water Data'!$D$28,0,10*ROW('Water Data'!D196)))</f>
        <v/>
      </c>
      <c r="BU202" s="271" t="str">
        <f ca="true">+IF(OFFSET('Water Data'!$D$29,0,10*ROW('Water Data'!D196))="","",OFFSET('Water Data'!$D$29,0,10*ROW('Water Data'!D196)))</f>
        <v/>
      </c>
      <c r="BV202" s="271" t="str">
        <f ca="true">+IF(OFFSET('Water Data'!$E$27,0,10*ROW('Water Data'!E196))="","",OFFSET('Water Data'!$E$27,0,10*ROW('Water Data'!E196)))</f>
        <v/>
      </c>
      <c r="BW202" s="271" t="str">
        <f ca="true">+IF(OFFSET('Water Data'!$E$28,0,10*ROW('Water Data'!E196))="","",OFFSET('Water Data'!$E$28,0,10*ROW('Water Data'!E196)))</f>
        <v/>
      </c>
      <c r="BX202" s="271" t="str">
        <f ca="true">+IF(OFFSET('Water Data'!$E$29,0,10*ROW('Water Data'!E196))="","",OFFSET('Water Data'!$E$29,0,10*ROW('Water Data'!E196)))</f>
        <v/>
      </c>
      <c r="BY202" s="271" t="str">
        <f ca="true">+IF(OFFSET('Water Data'!$F$27,0,10*ROW('Water Data'!F196))="","",OFFSET('Water Data'!$F$27,0,10*ROW('Water Data'!F196)))</f>
        <v/>
      </c>
      <c r="BZ202" s="271" t="str">
        <f ca="true">+IF(OFFSET('Water Data'!$F$28,0,10*ROW('Water Data'!F196))="","",OFFSET('Water Data'!$F$28,0,10*ROW('Water Data'!F196)))</f>
        <v/>
      </c>
      <c r="CA202" s="271" t="str">
        <f ca="true">+IF(OFFSET('Water Data'!$F$29,0,10*ROW('Water Data'!F196))="","",OFFSET('Water Data'!$F$29,0,10*ROW('Water Data'!F196)))</f>
        <v/>
      </c>
      <c r="CB202" s="271" t="str">
        <f ca="true">+IF(OFFSET('Water Data'!$G$27,0,10*ROW('Water Data'!G196))="","",OFFSET('Water Data'!$G$27,0,10*ROW('Water Data'!G196)))</f>
        <v/>
      </c>
      <c r="CC202" s="271" t="str">
        <f ca="true">+IF(OFFSET('Water Data'!$G$28,0,10*ROW('Water Data'!G196))="","",OFFSET('Water Data'!$G$28,0,10*ROW('Water Data'!G196)))</f>
        <v/>
      </c>
      <c r="CD202" s="271" t="str">
        <f ca="true">+IF(OFFSET('Water Data'!$G$29,0,10*ROW('Water Data'!G196))="","",OFFSET('Water Data'!$G$29,0,10*ROW('Water Data'!G196)))</f>
        <v/>
      </c>
      <c r="CE202" s="271" t="str">
        <f ca="true">+IF(OFFSET('Water Data'!$H$27,0,10*ROW('Water Data'!H196))="","",OFFSET('Water Data'!$H$27,0,10*ROW('Water Data'!H196)))</f>
        <v/>
      </c>
      <c r="CF202" s="271" t="str">
        <f ca="true">+IF(OFFSET('Water Data'!$H$28,0,10*ROW('Water Data'!H196))="","",OFFSET('Water Data'!$H$28,0,10*ROW('Water Data'!H196)))</f>
        <v/>
      </c>
      <c r="CG202" s="271" t="str">
        <f ca="true">+IF(OFFSET('Water Data'!$H$29,0,10*ROW('Water Data'!H196))="","",OFFSET('Water Data'!$H$29,0,10*ROW('Water Data'!H196)))</f>
        <v/>
      </c>
      <c r="CH202" s="271" t="str">
        <f ca="true">+IF(OFFSET('Water Data'!$I$27,0,10*ROW('Water Data'!I196))="","",OFFSET('Water Data'!$I$27,0,10*ROW('Water Data'!I196)))</f>
        <v/>
      </c>
      <c r="CI202" s="271" t="str">
        <f ca="true">+IF(OFFSET('Water Data'!$I$28,0,10*ROW('Water Data'!I196))="","",OFFSET('Water Data'!$I$28,0,10*ROW('Water Data'!I196)))</f>
        <v/>
      </c>
      <c r="CJ202" s="271" t="str">
        <f ca="true">+IF(OFFSET('Water Data'!$I$29,0,10*ROW('Water Data'!I196))="","",OFFSET('Water Data'!$I$29,0,10*ROW('Water Data'!I196)))</f>
        <v/>
      </c>
      <c r="CK202" s="271" t="str">
        <f ca="true">+IF(OFFSET('Sanitation Data'!$D$28,0,10*ROW('Sanitation Data'!D196))="","",OFFSET('Sanitation Data'!$D$28,0,10*ROW('Sanitation Data'!D196)))</f>
        <v/>
      </c>
      <c r="CL202" s="271" t="str">
        <f ca="true">+IF(OFFSET('Sanitation Data'!$D$29,0,10*ROW('Sanitation Data'!D196))="","",OFFSET('Sanitation Data'!$D$29,0,10*ROW('Sanitation Data'!D196)))</f>
        <v/>
      </c>
      <c r="CM202" s="271" t="str">
        <f ca="true">+IF(OFFSET('Sanitation Data'!$D$30,0,10*ROW('Sanitation Data'!D196))="","",OFFSET('Sanitation Data'!$D$30,0,10*ROW('Sanitation Data'!D196)))</f>
        <v/>
      </c>
      <c r="CN202" s="271" t="str">
        <f ca="true">+IF(OFFSET('Sanitation Data'!$D$31,0,10*ROW('Sanitation Data'!D196))="","",OFFSET('Sanitation Data'!$D$31,0,10*ROW('Sanitation Data'!D196)))</f>
        <v/>
      </c>
      <c r="CO202" s="271" t="str">
        <f ca="true">+IF(OFFSET('Sanitation Data'!$D$32,0,10*ROW('Sanitation Data'!D196))="","",OFFSET('Sanitation Data'!$D$32,0,10*ROW('Sanitation Data'!D196)))</f>
        <v/>
      </c>
      <c r="CP202" s="271" t="str">
        <f ca="true">+IF(OFFSET('Sanitation Data'!$E$28,0,10*ROW('Sanitation Data'!E196))="","",OFFSET('Sanitation Data'!$E$28,0,10*ROW('Sanitation Data'!E196)))</f>
        <v/>
      </c>
      <c r="CQ202" s="271" t="str">
        <f ca="true">+IF(OFFSET('Sanitation Data'!$E$29,0,10*ROW('Sanitation Data'!E196))="","",OFFSET('Sanitation Data'!$E$29,0,10*ROW('Sanitation Data'!E196)))</f>
        <v/>
      </c>
      <c r="CR202" s="271" t="str">
        <f ca="true">+IF(OFFSET('Sanitation Data'!$E$30,0,10*ROW('Sanitation Data'!E196))="","",OFFSET('Sanitation Data'!$E$30,0,10*ROW('Sanitation Data'!E196)))</f>
        <v/>
      </c>
      <c r="CS202" s="271" t="str">
        <f ca="true">+IF(OFFSET('Sanitation Data'!$E$31,0,10*ROW('Sanitation Data'!E196))="","",OFFSET('Sanitation Data'!$E$31,0,10*ROW('Sanitation Data'!E196)))</f>
        <v/>
      </c>
      <c r="CT202" s="271" t="str">
        <f ca="true">+IF(OFFSET('Sanitation Data'!$E$32,0,10*ROW('Sanitation Data'!E196))="","",OFFSET('Sanitation Data'!$E$32,0,10*ROW('Sanitation Data'!E196)))</f>
        <v/>
      </c>
      <c r="CU202" s="271" t="str">
        <f ca="true">+IF(OFFSET('Sanitation Data'!$F$28,0,10*ROW('Sanitation Data'!F196))="","",OFFSET('Sanitation Data'!$F$28,0,10*ROW('Sanitation Data'!F196)))</f>
        <v/>
      </c>
      <c r="CV202" s="271" t="str">
        <f ca="true">+IF(OFFSET('Sanitation Data'!$F$29,0,10*ROW('Sanitation Data'!F196))="","",OFFSET('Sanitation Data'!$F$29,0,10*ROW('Sanitation Data'!F196)))</f>
        <v/>
      </c>
      <c r="CW202" s="271" t="str">
        <f ca="true">+IF(OFFSET('Sanitation Data'!$F$30,0,10*ROW('Sanitation Data'!F196))="","",OFFSET('Sanitation Data'!$F$30,0,10*ROW('Sanitation Data'!F196)))</f>
        <v/>
      </c>
      <c r="CX202" s="271" t="str">
        <f ca="true">+IF(OFFSET('Sanitation Data'!$F$31,0,10*ROW('Sanitation Data'!F196))="","",OFFSET('Sanitation Data'!$F$31,0,10*ROW('Sanitation Data'!F196)))</f>
        <v/>
      </c>
      <c r="CY202" s="271" t="str">
        <f ca="true">+IF(OFFSET('Sanitation Data'!$F$32,0,10*ROW('Sanitation Data'!F196))="","",OFFSET('Sanitation Data'!$F$32,0,10*ROW('Sanitation Data'!F196)))</f>
        <v/>
      </c>
      <c r="CZ202" s="271" t="str">
        <f ca="true">+IF(OFFSET('Sanitation Data'!$G$28,0,10*ROW('Sanitation Data'!G196))="","",OFFSET('Sanitation Data'!$G$28,0,10*ROW('Sanitation Data'!G196)))</f>
        <v/>
      </c>
      <c r="DA202" s="271" t="str">
        <f ca="true">+IF(OFFSET('Sanitation Data'!$G$29,0,10*ROW('Sanitation Data'!G196))="","",OFFSET('Sanitation Data'!$G$29,0,10*ROW('Sanitation Data'!G196)))</f>
        <v/>
      </c>
      <c r="DB202" s="271" t="str">
        <f ca="true">+IF(OFFSET('Sanitation Data'!$G$30,0,10*ROW('Sanitation Data'!G196))="","",OFFSET('Sanitation Data'!$G$30,0,10*ROW('Sanitation Data'!G196)))</f>
        <v/>
      </c>
      <c r="DC202" s="271" t="str">
        <f ca="true">+IF(OFFSET('Sanitation Data'!$G$31,0,10*ROW('Sanitation Data'!G196))="","",OFFSET('Sanitation Data'!$G$31,0,10*ROW('Sanitation Data'!G196)))</f>
        <v/>
      </c>
      <c r="DD202" s="271" t="str">
        <f ca="true">+IF(OFFSET('Sanitation Data'!$G$32,0,10*ROW('Sanitation Data'!G196))="","",OFFSET('Sanitation Data'!$G$32,0,10*ROW('Sanitation Data'!G196)))</f>
        <v/>
      </c>
      <c r="DE202" s="271" t="str">
        <f ca="true">+IF(OFFSET('Sanitation Data'!$H$28,0,10*ROW('Sanitation Data'!H196))="","",OFFSET('Sanitation Data'!$H$28,0,10*ROW('Sanitation Data'!H196)))</f>
        <v/>
      </c>
      <c r="DF202" s="271" t="str">
        <f ca="true">+IF(OFFSET('Sanitation Data'!$H$29,0,10*ROW('Sanitation Data'!H196))="","",OFFSET('Sanitation Data'!$H$29,0,10*ROW('Sanitation Data'!H196)))</f>
        <v/>
      </c>
      <c r="DG202" s="271" t="str">
        <f ca="true">+IF(OFFSET('Sanitation Data'!$H$30,0,10*ROW('Sanitation Data'!H196))="","",OFFSET('Sanitation Data'!$H$30,0,10*ROW('Sanitation Data'!H196)))</f>
        <v/>
      </c>
      <c r="DH202" s="271" t="str">
        <f ca="true">+IF(OFFSET('Sanitation Data'!$H$31,0,10*ROW('Sanitation Data'!H196))="","",OFFSET('Sanitation Data'!$H$31,0,10*ROW('Sanitation Data'!H196)))</f>
        <v/>
      </c>
      <c r="DI202" s="271" t="str">
        <f ca="true">+IF(OFFSET('Sanitation Data'!$H$32,0,10*ROW('Sanitation Data'!H196))="","",OFFSET('Sanitation Data'!$H$32,0,10*ROW('Sanitation Data'!H196)))</f>
        <v/>
      </c>
      <c r="DJ202" s="271" t="str">
        <f ca="true">+IF(OFFSET('Sanitation Data'!$I$28,0,10*ROW('Sanitation Data'!I196))="","",OFFSET('Sanitation Data'!$I$28,0,10*ROW('Sanitation Data'!I196)))</f>
        <v/>
      </c>
      <c r="DK202" s="271" t="str">
        <f ca="true">+IF(OFFSET('Sanitation Data'!$I$29,0,10*ROW('Sanitation Data'!I196))="","",OFFSET('Sanitation Data'!$I$29,0,10*ROW('Sanitation Data'!I196)))</f>
        <v/>
      </c>
      <c r="DL202" s="271" t="str">
        <f ca="true">+IF(OFFSET('Sanitation Data'!$I$30,0,10*ROW('Sanitation Data'!I196))="","",OFFSET('Sanitation Data'!$I$30,0,10*ROW('Sanitation Data'!I196)))</f>
        <v/>
      </c>
      <c r="DM202" s="271" t="str">
        <f ca="true">+IF(OFFSET('Sanitation Data'!$I$31,0,10*ROW('Sanitation Data'!I196))="","",OFFSET('Sanitation Data'!$I$31,0,10*ROW('Sanitation Data'!I196)))</f>
        <v/>
      </c>
      <c r="DN202" s="271" t="str">
        <f ca="true">+IF(OFFSET('Sanitation Data'!$I$32,0,10*ROW('Sanitation Data'!I196))="","",OFFSET('Sanitation Data'!$I$32,0,10*ROW('Sanitation Data'!I196)))</f>
        <v/>
      </c>
      <c r="DO202" s="271" t="str">
        <f ca="true">+IF(OFFSET('Hygiene Data'!$D$11,0,10*ROW('Hygiene Data'!D196))="","",OFFSET('Hygiene Data'!$D$11,0,10*ROW('Hygiene Data'!D196)))</f>
        <v/>
      </c>
      <c r="DP202" s="271" t="str">
        <f ca="true">+IF(OFFSET('Hygiene Data'!$D$12,0,10*ROW('Hygiene Data'!D196))="","",OFFSET('Hygiene Data'!$D$12,0,10*ROW('Hygiene Data'!D196)))</f>
        <v/>
      </c>
      <c r="DQ202" s="271" t="str">
        <f ca="true">+IF(OFFSET('Hygiene Data'!$D$13,0,10*ROW('Hygiene Data'!D196))="","",OFFSET('Hygiene Data'!$D$13,0,10*ROW('Hygiene Data'!D196)))</f>
        <v/>
      </c>
      <c r="DR202" s="271" t="str">
        <f ca="true">+IF(OFFSET('Hygiene Data'!$E$11,0,10*ROW('Hygiene Data'!E196))="","",OFFSET('Hygiene Data'!$E$11,0,10*ROW('Hygiene Data'!E196)))</f>
        <v/>
      </c>
      <c r="DS202" s="271" t="str">
        <f ca="true">+IF(OFFSET('Hygiene Data'!$E$12,0,10*ROW('Hygiene Data'!E196))="","",OFFSET('Hygiene Data'!$E$12,0,10*ROW('Hygiene Data'!E196)))</f>
        <v/>
      </c>
      <c r="DT202" s="271" t="str">
        <f ca="true">+IF(OFFSET('Hygiene Data'!$E$13,0,10*ROW('Hygiene Data'!E196))="","",OFFSET('Hygiene Data'!$E$13,0,10*ROW('Hygiene Data'!E196)))</f>
        <v/>
      </c>
      <c r="DU202" s="271" t="str">
        <f ca="true">+IF(OFFSET('Hygiene Data'!$F$11,0,10*ROW('Hygiene Data'!F196))="","",OFFSET('Hygiene Data'!$F$11,0,10*ROW('Hygiene Data'!F196)))</f>
        <v/>
      </c>
      <c r="DV202" s="271" t="str">
        <f ca="true">+IF(OFFSET('Hygiene Data'!$F$12,0,10*ROW('Hygiene Data'!F196))="","",OFFSET('Hygiene Data'!$F$12,0,10*ROW('Hygiene Data'!F196)))</f>
        <v/>
      </c>
      <c r="DW202" s="271" t="str">
        <f ca="true">+IF(OFFSET('Hygiene Data'!$F$13,0,10*ROW('Hygiene Data'!F196))="","",OFFSET('Hygiene Data'!$F$13,0,10*ROW('Hygiene Data'!F196)))</f>
        <v/>
      </c>
      <c r="DX202" s="271" t="str">
        <f ca="true">+IF(OFFSET('Hygiene Data'!$G$11,0,10*ROW('Hygiene Data'!G196))="","",OFFSET('Hygiene Data'!$G$11,0,10*ROW('Hygiene Data'!G196)))</f>
        <v/>
      </c>
      <c r="DY202" s="271" t="str">
        <f ca="true">+IF(OFFSET('Hygiene Data'!$G$12,0,10*ROW('Hygiene Data'!G196))="","",OFFSET('Hygiene Data'!$G$12,0,10*ROW('Hygiene Data'!G196)))</f>
        <v/>
      </c>
      <c r="DZ202" s="271" t="str">
        <f ca="true">+IF(OFFSET('Hygiene Data'!$G$13,0,10*ROW('Hygiene Data'!G196))="","",OFFSET('Hygiene Data'!$G$13,0,10*ROW('Hygiene Data'!G196)))</f>
        <v/>
      </c>
      <c r="EA202" s="271" t="str">
        <f ca="true">+IF(OFFSET('Hygiene Data'!$H$11,0,10*ROW('Hygiene Data'!H196))="","",OFFSET('Hygiene Data'!$H$11,0,10*ROW('Hygiene Data'!H196)))</f>
        <v/>
      </c>
      <c r="EB202" s="271" t="str">
        <f ca="true">+IF(OFFSET('Hygiene Data'!$H$12,0,10*ROW('Hygiene Data'!H196))="","",OFFSET('Hygiene Data'!$H$12,0,10*ROW('Hygiene Data'!H196)))</f>
        <v/>
      </c>
      <c r="EC202" s="271" t="str">
        <f ca="true">+IF(OFFSET('Hygiene Data'!$H$13,0,10*ROW('Hygiene Data'!H196))="","",OFFSET('Hygiene Data'!$H$13,0,10*ROW('Hygiene Data'!H196)))</f>
        <v/>
      </c>
      <c r="ED202" s="271" t="str">
        <f ca="true">+IF(OFFSET('Hygiene Data'!$I$11,0,10*ROW('Hygiene Data'!I196))="","",OFFSET('Hygiene Data'!$I$11,0,10*ROW('Hygiene Data'!I196)))</f>
        <v/>
      </c>
      <c r="EE202" s="271" t="str">
        <f ca="true">+IF(OFFSET('Hygiene Data'!$I$12,0,10*ROW('Hygiene Data'!I196))="","",OFFSET('Hygiene Data'!$I$12,0,10*ROW('Hygiene Data'!I196)))</f>
        <v/>
      </c>
      <c r="EF202" s="271"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27"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1"/>
      <c r="BS203" s="271" t="str">
        <f ca="true">+IF(OFFSET('Water Data'!$D$27,0,10*ROW('Water Data'!D197))="","",OFFSET('Water Data'!$D$27,0,10*ROW('Water Data'!D197)))</f>
        <v/>
      </c>
      <c r="BT203" s="271" t="str">
        <f ca="true">+IF(OFFSET('Water Data'!$D$28,0,10*ROW('Water Data'!D197))="","",OFFSET('Water Data'!$D$28,0,10*ROW('Water Data'!D197)))</f>
        <v/>
      </c>
      <c r="BU203" s="271" t="str">
        <f ca="true">+IF(OFFSET('Water Data'!$D$29,0,10*ROW('Water Data'!D197))="","",OFFSET('Water Data'!$D$29,0,10*ROW('Water Data'!D197)))</f>
        <v/>
      </c>
      <c r="BV203" s="271" t="str">
        <f ca="true">+IF(OFFSET('Water Data'!$E$27,0,10*ROW('Water Data'!E197))="","",OFFSET('Water Data'!$E$27,0,10*ROW('Water Data'!E197)))</f>
        <v/>
      </c>
      <c r="BW203" s="271" t="str">
        <f ca="true">+IF(OFFSET('Water Data'!$E$28,0,10*ROW('Water Data'!E197))="","",OFFSET('Water Data'!$E$28,0,10*ROW('Water Data'!E197)))</f>
        <v/>
      </c>
      <c r="BX203" s="271" t="str">
        <f ca="true">+IF(OFFSET('Water Data'!$E$29,0,10*ROW('Water Data'!E197))="","",OFFSET('Water Data'!$E$29,0,10*ROW('Water Data'!E197)))</f>
        <v/>
      </c>
      <c r="BY203" s="271" t="str">
        <f ca="true">+IF(OFFSET('Water Data'!$F$27,0,10*ROW('Water Data'!F197))="","",OFFSET('Water Data'!$F$27,0,10*ROW('Water Data'!F197)))</f>
        <v/>
      </c>
      <c r="BZ203" s="271" t="str">
        <f ca="true">+IF(OFFSET('Water Data'!$F$28,0,10*ROW('Water Data'!F197))="","",OFFSET('Water Data'!$F$28,0,10*ROW('Water Data'!F197)))</f>
        <v/>
      </c>
      <c r="CA203" s="271" t="str">
        <f ca="true">+IF(OFFSET('Water Data'!$F$29,0,10*ROW('Water Data'!F197))="","",OFFSET('Water Data'!$F$29,0,10*ROW('Water Data'!F197)))</f>
        <v/>
      </c>
      <c r="CB203" s="271" t="str">
        <f ca="true">+IF(OFFSET('Water Data'!$G$27,0,10*ROW('Water Data'!G197))="","",OFFSET('Water Data'!$G$27,0,10*ROW('Water Data'!G197)))</f>
        <v/>
      </c>
      <c r="CC203" s="271" t="str">
        <f ca="true">+IF(OFFSET('Water Data'!$G$28,0,10*ROW('Water Data'!G197))="","",OFFSET('Water Data'!$G$28,0,10*ROW('Water Data'!G197)))</f>
        <v/>
      </c>
      <c r="CD203" s="271" t="str">
        <f ca="true">+IF(OFFSET('Water Data'!$G$29,0,10*ROW('Water Data'!G197))="","",OFFSET('Water Data'!$G$29,0,10*ROW('Water Data'!G197)))</f>
        <v/>
      </c>
      <c r="CE203" s="271" t="str">
        <f ca="true">+IF(OFFSET('Water Data'!$H$27,0,10*ROW('Water Data'!H197))="","",OFFSET('Water Data'!$H$27,0,10*ROW('Water Data'!H197)))</f>
        <v/>
      </c>
      <c r="CF203" s="271" t="str">
        <f ca="true">+IF(OFFSET('Water Data'!$H$28,0,10*ROW('Water Data'!H197))="","",OFFSET('Water Data'!$H$28,0,10*ROW('Water Data'!H197)))</f>
        <v/>
      </c>
      <c r="CG203" s="271" t="str">
        <f ca="true">+IF(OFFSET('Water Data'!$H$29,0,10*ROW('Water Data'!H197))="","",OFFSET('Water Data'!$H$29,0,10*ROW('Water Data'!H197)))</f>
        <v/>
      </c>
      <c r="CH203" s="271" t="str">
        <f ca="true">+IF(OFFSET('Water Data'!$I$27,0,10*ROW('Water Data'!I197))="","",OFFSET('Water Data'!$I$27,0,10*ROW('Water Data'!I197)))</f>
        <v/>
      </c>
      <c r="CI203" s="271" t="str">
        <f ca="true">+IF(OFFSET('Water Data'!$I$28,0,10*ROW('Water Data'!I197))="","",OFFSET('Water Data'!$I$28,0,10*ROW('Water Data'!I197)))</f>
        <v/>
      </c>
      <c r="CJ203" s="271" t="str">
        <f ca="true">+IF(OFFSET('Water Data'!$I$29,0,10*ROW('Water Data'!I197))="","",OFFSET('Water Data'!$I$29,0,10*ROW('Water Data'!I197)))</f>
        <v/>
      </c>
      <c r="CK203" s="271" t="str">
        <f ca="true">+IF(OFFSET('Sanitation Data'!$D$28,0,10*ROW('Sanitation Data'!D197))="","",OFFSET('Sanitation Data'!$D$28,0,10*ROW('Sanitation Data'!D197)))</f>
        <v/>
      </c>
      <c r="CL203" s="271" t="str">
        <f ca="true">+IF(OFFSET('Sanitation Data'!$D$29,0,10*ROW('Sanitation Data'!D197))="","",OFFSET('Sanitation Data'!$D$29,0,10*ROW('Sanitation Data'!D197)))</f>
        <v/>
      </c>
      <c r="CM203" s="271" t="str">
        <f ca="true">+IF(OFFSET('Sanitation Data'!$D$30,0,10*ROW('Sanitation Data'!D197))="","",OFFSET('Sanitation Data'!$D$30,0,10*ROW('Sanitation Data'!D197)))</f>
        <v/>
      </c>
      <c r="CN203" s="271" t="str">
        <f ca="true">+IF(OFFSET('Sanitation Data'!$D$31,0,10*ROW('Sanitation Data'!D197))="","",OFFSET('Sanitation Data'!$D$31,0,10*ROW('Sanitation Data'!D197)))</f>
        <v/>
      </c>
      <c r="CO203" s="271" t="str">
        <f ca="true">+IF(OFFSET('Sanitation Data'!$D$32,0,10*ROW('Sanitation Data'!D197))="","",OFFSET('Sanitation Data'!$D$32,0,10*ROW('Sanitation Data'!D197)))</f>
        <v/>
      </c>
      <c r="CP203" s="271" t="str">
        <f ca="true">+IF(OFFSET('Sanitation Data'!$E$28,0,10*ROW('Sanitation Data'!E197))="","",OFFSET('Sanitation Data'!$E$28,0,10*ROW('Sanitation Data'!E197)))</f>
        <v/>
      </c>
      <c r="CQ203" s="271" t="str">
        <f ca="true">+IF(OFFSET('Sanitation Data'!$E$29,0,10*ROW('Sanitation Data'!E197))="","",OFFSET('Sanitation Data'!$E$29,0,10*ROW('Sanitation Data'!E197)))</f>
        <v/>
      </c>
      <c r="CR203" s="271" t="str">
        <f ca="true">+IF(OFFSET('Sanitation Data'!$E$30,0,10*ROW('Sanitation Data'!E197))="","",OFFSET('Sanitation Data'!$E$30,0,10*ROW('Sanitation Data'!E197)))</f>
        <v/>
      </c>
      <c r="CS203" s="271" t="str">
        <f ca="true">+IF(OFFSET('Sanitation Data'!$E$31,0,10*ROW('Sanitation Data'!E197))="","",OFFSET('Sanitation Data'!$E$31,0,10*ROW('Sanitation Data'!E197)))</f>
        <v/>
      </c>
      <c r="CT203" s="271" t="str">
        <f ca="true">+IF(OFFSET('Sanitation Data'!$E$32,0,10*ROW('Sanitation Data'!E197))="","",OFFSET('Sanitation Data'!$E$32,0,10*ROW('Sanitation Data'!E197)))</f>
        <v/>
      </c>
      <c r="CU203" s="271" t="str">
        <f ca="true">+IF(OFFSET('Sanitation Data'!$F$28,0,10*ROW('Sanitation Data'!F197))="","",OFFSET('Sanitation Data'!$F$28,0,10*ROW('Sanitation Data'!F197)))</f>
        <v/>
      </c>
      <c r="CV203" s="271" t="str">
        <f ca="true">+IF(OFFSET('Sanitation Data'!$F$29,0,10*ROW('Sanitation Data'!F197))="","",OFFSET('Sanitation Data'!$F$29,0,10*ROW('Sanitation Data'!F197)))</f>
        <v/>
      </c>
      <c r="CW203" s="271" t="str">
        <f ca="true">+IF(OFFSET('Sanitation Data'!$F$30,0,10*ROW('Sanitation Data'!F197))="","",OFFSET('Sanitation Data'!$F$30,0,10*ROW('Sanitation Data'!F197)))</f>
        <v/>
      </c>
      <c r="CX203" s="271" t="str">
        <f ca="true">+IF(OFFSET('Sanitation Data'!$F$31,0,10*ROW('Sanitation Data'!F197))="","",OFFSET('Sanitation Data'!$F$31,0,10*ROW('Sanitation Data'!F197)))</f>
        <v/>
      </c>
      <c r="CY203" s="271" t="str">
        <f ca="true">+IF(OFFSET('Sanitation Data'!$F$32,0,10*ROW('Sanitation Data'!F197))="","",OFFSET('Sanitation Data'!$F$32,0,10*ROW('Sanitation Data'!F197)))</f>
        <v/>
      </c>
      <c r="CZ203" s="271" t="str">
        <f ca="true">+IF(OFFSET('Sanitation Data'!$G$28,0,10*ROW('Sanitation Data'!G197))="","",OFFSET('Sanitation Data'!$G$28,0,10*ROW('Sanitation Data'!G197)))</f>
        <v/>
      </c>
      <c r="DA203" s="271" t="str">
        <f ca="true">+IF(OFFSET('Sanitation Data'!$G$29,0,10*ROW('Sanitation Data'!G197))="","",OFFSET('Sanitation Data'!$G$29,0,10*ROW('Sanitation Data'!G197)))</f>
        <v/>
      </c>
      <c r="DB203" s="271" t="str">
        <f ca="true">+IF(OFFSET('Sanitation Data'!$G$30,0,10*ROW('Sanitation Data'!G197))="","",OFFSET('Sanitation Data'!$G$30,0,10*ROW('Sanitation Data'!G197)))</f>
        <v/>
      </c>
      <c r="DC203" s="271" t="str">
        <f ca="true">+IF(OFFSET('Sanitation Data'!$G$31,0,10*ROW('Sanitation Data'!G197))="","",OFFSET('Sanitation Data'!$G$31,0,10*ROW('Sanitation Data'!G197)))</f>
        <v/>
      </c>
      <c r="DD203" s="271" t="str">
        <f ca="true">+IF(OFFSET('Sanitation Data'!$G$32,0,10*ROW('Sanitation Data'!G197))="","",OFFSET('Sanitation Data'!$G$32,0,10*ROW('Sanitation Data'!G197)))</f>
        <v/>
      </c>
      <c r="DE203" s="271" t="str">
        <f ca="true">+IF(OFFSET('Sanitation Data'!$H$28,0,10*ROW('Sanitation Data'!H197))="","",OFFSET('Sanitation Data'!$H$28,0,10*ROW('Sanitation Data'!H197)))</f>
        <v/>
      </c>
      <c r="DF203" s="271" t="str">
        <f ca="true">+IF(OFFSET('Sanitation Data'!$H$29,0,10*ROW('Sanitation Data'!H197))="","",OFFSET('Sanitation Data'!$H$29,0,10*ROW('Sanitation Data'!H197)))</f>
        <v/>
      </c>
      <c r="DG203" s="271" t="str">
        <f ca="true">+IF(OFFSET('Sanitation Data'!$H$30,0,10*ROW('Sanitation Data'!H197))="","",OFFSET('Sanitation Data'!$H$30,0,10*ROW('Sanitation Data'!H197)))</f>
        <v/>
      </c>
      <c r="DH203" s="271" t="str">
        <f ca="true">+IF(OFFSET('Sanitation Data'!$H$31,0,10*ROW('Sanitation Data'!H197))="","",OFFSET('Sanitation Data'!$H$31,0,10*ROW('Sanitation Data'!H197)))</f>
        <v/>
      </c>
      <c r="DI203" s="271" t="str">
        <f ca="true">+IF(OFFSET('Sanitation Data'!$H$32,0,10*ROW('Sanitation Data'!H197))="","",OFFSET('Sanitation Data'!$H$32,0,10*ROW('Sanitation Data'!H197)))</f>
        <v/>
      </c>
      <c r="DJ203" s="271" t="str">
        <f ca="true">+IF(OFFSET('Sanitation Data'!$I$28,0,10*ROW('Sanitation Data'!I197))="","",OFFSET('Sanitation Data'!$I$28,0,10*ROW('Sanitation Data'!I197)))</f>
        <v/>
      </c>
      <c r="DK203" s="271" t="str">
        <f ca="true">+IF(OFFSET('Sanitation Data'!$I$29,0,10*ROW('Sanitation Data'!I197))="","",OFFSET('Sanitation Data'!$I$29,0,10*ROW('Sanitation Data'!I197)))</f>
        <v/>
      </c>
      <c r="DL203" s="271" t="str">
        <f ca="true">+IF(OFFSET('Sanitation Data'!$I$30,0,10*ROW('Sanitation Data'!I197))="","",OFFSET('Sanitation Data'!$I$30,0,10*ROW('Sanitation Data'!I197)))</f>
        <v/>
      </c>
      <c r="DM203" s="271" t="str">
        <f ca="true">+IF(OFFSET('Sanitation Data'!$I$31,0,10*ROW('Sanitation Data'!I197))="","",OFFSET('Sanitation Data'!$I$31,0,10*ROW('Sanitation Data'!I197)))</f>
        <v/>
      </c>
      <c r="DN203" s="271" t="str">
        <f ca="true">+IF(OFFSET('Sanitation Data'!$I$32,0,10*ROW('Sanitation Data'!I197))="","",OFFSET('Sanitation Data'!$I$32,0,10*ROW('Sanitation Data'!I197)))</f>
        <v/>
      </c>
      <c r="DO203" s="271" t="str">
        <f ca="true">+IF(OFFSET('Hygiene Data'!$D$11,0,10*ROW('Hygiene Data'!D197))="","",OFFSET('Hygiene Data'!$D$11,0,10*ROW('Hygiene Data'!D197)))</f>
        <v/>
      </c>
      <c r="DP203" s="271" t="str">
        <f ca="true">+IF(OFFSET('Hygiene Data'!$D$12,0,10*ROW('Hygiene Data'!D197))="","",OFFSET('Hygiene Data'!$D$12,0,10*ROW('Hygiene Data'!D197)))</f>
        <v/>
      </c>
      <c r="DQ203" s="271" t="str">
        <f ca="true">+IF(OFFSET('Hygiene Data'!$D$13,0,10*ROW('Hygiene Data'!D197))="","",OFFSET('Hygiene Data'!$D$13,0,10*ROW('Hygiene Data'!D197)))</f>
        <v/>
      </c>
      <c r="DR203" s="271" t="str">
        <f ca="true">+IF(OFFSET('Hygiene Data'!$E$11,0,10*ROW('Hygiene Data'!E197))="","",OFFSET('Hygiene Data'!$E$11,0,10*ROW('Hygiene Data'!E197)))</f>
        <v/>
      </c>
      <c r="DS203" s="271" t="str">
        <f ca="true">+IF(OFFSET('Hygiene Data'!$E$12,0,10*ROW('Hygiene Data'!E197))="","",OFFSET('Hygiene Data'!$E$12,0,10*ROW('Hygiene Data'!E197)))</f>
        <v/>
      </c>
      <c r="DT203" s="271" t="str">
        <f ca="true">+IF(OFFSET('Hygiene Data'!$E$13,0,10*ROW('Hygiene Data'!E197))="","",OFFSET('Hygiene Data'!$E$13,0,10*ROW('Hygiene Data'!E197)))</f>
        <v/>
      </c>
      <c r="DU203" s="271" t="str">
        <f ca="true">+IF(OFFSET('Hygiene Data'!$F$11,0,10*ROW('Hygiene Data'!F197))="","",OFFSET('Hygiene Data'!$F$11,0,10*ROW('Hygiene Data'!F197)))</f>
        <v/>
      </c>
      <c r="DV203" s="271" t="str">
        <f ca="true">+IF(OFFSET('Hygiene Data'!$F$12,0,10*ROW('Hygiene Data'!F197))="","",OFFSET('Hygiene Data'!$F$12,0,10*ROW('Hygiene Data'!F197)))</f>
        <v/>
      </c>
      <c r="DW203" s="271" t="str">
        <f ca="true">+IF(OFFSET('Hygiene Data'!$F$13,0,10*ROW('Hygiene Data'!F197))="","",OFFSET('Hygiene Data'!$F$13,0,10*ROW('Hygiene Data'!F197)))</f>
        <v/>
      </c>
      <c r="DX203" s="271" t="str">
        <f ca="true">+IF(OFFSET('Hygiene Data'!$G$11,0,10*ROW('Hygiene Data'!G197))="","",OFFSET('Hygiene Data'!$G$11,0,10*ROW('Hygiene Data'!G197)))</f>
        <v/>
      </c>
      <c r="DY203" s="271" t="str">
        <f ca="true">+IF(OFFSET('Hygiene Data'!$G$12,0,10*ROW('Hygiene Data'!G197))="","",OFFSET('Hygiene Data'!$G$12,0,10*ROW('Hygiene Data'!G197)))</f>
        <v/>
      </c>
      <c r="DZ203" s="271" t="str">
        <f ca="true">+IF(OFFSET('Hygiene Data'!$G$13,0,10*ROW('Hygiene Data'!G197))="","",OFFSET('Hygiene Data'!$G$13,0,10*ROW('Hygiene Data'!G197)))</f>
        <v/>
      </c>
      <c r="EA203" s="271" t="str">
        <f ca="true">+IF(OFFSET('Hygiene Data'!$H$11,0,10*ROW('Hygiene Data'!H197))="","",OFFSET('Hygiene Data'!$H$11,0,10*ROW('Hygiene Data'!H197)))</f>
        <v/>
      </c>
      <c r="EB203" s="271" t="str">
        <f ca="true">+IF(OFFSET('Hygiene Data'!$H$12,0,10*ROW('Hygiene Data'!H197))="","",OFFSET('Hygiene Data'!$H$12,0,10*ROW('Hygiene Data'!H197)))</f>
        <v/>
      </c>
      <c r="EC203" s="271" t="str">
        <f ca="true">+IF(OFFSET('Hygiene Data'!$H$13,0,10*ROW('Hygiene Data'!H197))="","",OFFSET('Hygiene Data'!$H$13,0,10*ROW('Hygiene Data'!H197)))</f>
        <v/>
      </c>
      <c r="ED203" s="271" t="str">
        <f ca="true">+IF(OFFSET('Hygiene Data'!$I$11,0,10*ROW('Hygiene Data'!I197))="","",OFFSET('Hygiene Data'!$I$11,0,10*ROW('Hygiene Data'!I197)))</f>
        <v/>
      </c>
      <c r="EE203" s="271" t="str">
        <f ca="true">+IF(OFFSET('Hygiene Data'!$I$12,0,10*ROW('Hygiene Data'!I197))="","",OFFSET('Hygiene Data'!$I$12,0,10*ROW('Hygiene Data'!I197)))</f>
        <v/>
      </c>
      <c r="EF203" s="271"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27"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1"/>
      <c r="BS204" s="271" t="str">
        <f ca="true">+IF(OFFSET('Water Data'!$D$27,0,10*ROW('Water Data'!D198))="","",OFFSET('Water Data'!$D$27,0,10*ROW('Water Data'!D198)))</f>
        <v/>
      </c>
      <c r="BT204" s="271" t="str">
        <f ca="true">+IF(OFFSET('Water Data'!$D$28,0,10*ROW('Water Data'!D198))="","",OFFSET('Water Data'!$D$28,0,10*ROW('Water Data'!D198)))</f>
        <v/>
      </c>
      <c r="BU204" s="271" t="str">
        <f ca="true">+IF(OFFSET('Water Data'!$D$29,0,10*ROW('Water Data'!D198))="","",OFFSET('Water Data'!$D$29,0,10*ROW('Water Data'!D198)))</f>
        <v/>
      </c>
      <c r="BV204" s="271" t="str">
        <f ca="true">+IF(OFFSET('Water Data'!$E$27,0,10*ROW('Water Data'!E198))="","",OFFSET('Water Data'!$E$27,0,10*ROW('Water Data'!E198)))</f>
        <v/>
      </c>
      <c r="BW204" s="271" t="str">
        <f ca="true">+IF(OFFSET('Water Data'!$E$28,0,10*ROW('Water Data'!E198))="","",OFFSET('Water Data'!$E$28,0,10*ROW('Water Data'!E198)))</f>
        <v/>
      </c>
      <c r="BX204" s="271" t="str">
        <f ca="true">+IF(OFFSET('Water Data'!$E$29,0,10*ROW('Water Data'!E198))="","",OFFSET('Water Data'!$E$29,0,10*ROW('Water Data'!E198)))</f>
        <v/>
      </c>
      <c r="BY204" s="271" t="str">
        <f ca="true">+IF(OFFSET('Water Data'!$F$27,0,10*ROW('Water Data'!F198))="","",OFFSET('Water Data'!$F$27,0,10*ROW('Water Data'!F198)))</f>
        <v/>
      </c>
      <c r="BZ204" s="271" t="str">
        <f ca="true">+IF(OFFSET('Water Data'!$F$28,0,10*ROW('Water Data'!F198))="","",OFFSET('Water Data'!$F$28,0,10*ROW('Water Data'!F198)))</f>
        <v/>
      </c>
      <c r="CA204" s="271" t="str">
        <f ca="true">+IF(OFFSET('Water Data'!$F$29,0,10*ROW('Water Data'!F198))="","",OFFSET('Water Data'!$F$29,0,10*ROW('Water Data'!F198)))</f>
        <v/>
      </c>
      <c r="CB204" s="271" t="str">
        <f ca="true">+IF(OFFSET('Water Data'!$G$27,0,10*ROW('Water Data'!G198))="","",OFFSET('Water Data'!$G$27,0,10*ROW('Water Data'!G198)))</f>
        <v/>
      </c>
      <c r="CC204" s="271" t="str">
        <f ca="true">+IF(OFFSET('Water Data'!$G$28,0,10*ROW('Water Data'!G198))="","",OFFSET('Water Data'!$G$28,0,10*ROW('Water Data'!G198)))</f>
        <v/>
      </c>
      <c r="CD204" s="271" t="str">
        <f ca="true">+IF(OFFSET('Water Data'!$G$29,0,10*ROW('Water Data'!G198))="","",OFFSET('Water Data'!$G$29,0,10*ROW('Water Data'!G198)))</f>
        <v/>
      </c>
      <c r="CE204" s="271" t="str">
        <f ca="true">+IF(OFFSET('Water Data'!$H$27,0,10*ROW('Water Data'!H198))="","",OFFSET('Water Data'!$H$27,0,10*ROW('Water Data'!H198)))</f>
        <v/>
      </c>
      <c r="CF204" s="271" t="str">
        <f ca="true">+IF(OFFSET('Water Data'!$H$28,0,10*ROW('Water Data'!H198))="","",OFFSET('Water Data'!$H$28,0,10*ROW('Water Data'!H198)))</f>
        <v/>
      </c>
      <c r="CG204" s="271" t="str">
        <f ca="true">+IF(OFFSET('Water Data'!$H$29,0,10*ROW('Water Data'!H198))="","",OFFSET('Water Data'!$H$29,0,10*ROW('Water Data'!H198)))</f>
        <v/>
      </c>
      <c r="CH204" s="271" t="str">
        <f ca="true">+IF(OFFSET('Water Data'!$I$27,0,10*ROW('Water Data'!I198))="","",OFFSET('Water Data'!$I$27,0,10*ROW('Water Data'!I198)))</f>
        <v/>
      </c>
      <c r="CI204" s="271" t="str">
        <f ca="true">+IF(OFFSET('Water Data'!$I$28,0,10*ROW('Water Data'!I198))="","",OFFSET('Water Data'!$I$28,0,10*ROW('Water Data'!I198)))</f>
        <v/>
      </c>
      <c r="CJ204" s="271" t="str">
        <f ca="true">+IF(OFFSET('Water Data'!$I$29,0,10*ROW('Water Data'!I198))="","",OFFSET('Water Data'!$I$29,0,10*ROW('Water Data'!I198)))</f>
        <v/>
      </c>
      <c r="CK204" s="271" t="str">
        <f ca="true">+IF(OFFSET('Sanitation Data'!$D$28,0,10*ROW('Sanitation Data'!D198))="","",OFFSET('Sanitation Data'!$D$28,0,10*ROW('Sanitation Data'!D198)))</f>
        <v/>
      </c>
      <c r="CL204" s="271" t="str">
        <f ca="true">+IF(OFFSET('Sanitation Data'!$D$29,0,10*ROW('Sanitation Data'!D198))="","",OFFSET('Sanitation Data'!$D$29,0,10*ROW('Sanitation Data'!D198)))</f>
        <v/>
      </c>
      <c r="CM204" s="271" t="str">
        <f ca="true">+IF(OFFSET('Sanitation Data'!$D$30,0,10*ROW('Sanitation Data'!D198))="","",OFFSET('Sanitation Data'!$D$30,0,10*ROW('Sanitation Data'!D198)))</f>
        <v/>
      </c>
      <c r="CN204" s="271" t="str">
        <f ca="true">+IF(OFFSET('Sanitation Data'!$D$31,0,10*ROW('Sanitation Data'!D198))="","",OFFSET('Sanitation Data'!$D$31,0,10*ROW('Sanitation Data'!D198)))</f>
        <v/>
      </c>
      <c r="CO204" s="271" t="str">
        <f ca="true">+IF(OFFSET('Sanitation Data'!$D$32,0,10*ROW('Sanitation Data'!D198))="","",OFFSET('Sanitation Data'!$D$32,0,10*ROW('Sanitation Data'!D198)))</f>
        <v/>
      </c>
      <c r="CP204" s="271" t="str">
        <f ca="true">+IF(OFFSET('Sanitation Data'!$E$28,0,10*ROW('Sanitation Data'!E198))="","",OFFSET('Sanitation Data'!$E$28,0,10*ROW('Sanitation Data'!E198)))</f>
        <v/>
      </c>
      <c r="CQ204" s="271" t="str">
        <f ca="true">+IF(OFFSET('Sanitation Data'!$E$29,0,10*ROW('Sanitation Data'!E198))="","",OFFSET('Sanitation Data'!$E$29,0,10*ROW('Sanitation Data'!E198)))</f>
        <v/>
      </c>
      <c r="CR204" s="271" t="str">
        <f ca="true">+IF(OFFSET('Sanitation Data'!$E$30,0,10*ROW('Sanitation Data'!E198))="","",OFFSET('Sanitation Data'!$E$30,0,10*ROW('Sanitation Data'!E198)))</f>
        <v/>
      </c>
      <c r="CS204" s="271" t="str">
        <f ca="true">+IF(OFFSET('Sanitation Data'!$E$31,0,10*ROW('Sanitation Data'!E198))="","",OFFSET('Sanitation Data'!$E$31,0,10*ROW('Sanitation Data'!E198)))</f>
        <v/>
      </c>
      <c r="CT204" s="271" t="str">
        <f ca="true">+IF(OFFSET('Sanitation Data'!$E$32,0,10*ROW('Sanitation Data'!E198))="","",OFFSET('Sanitation Data'!$E$32,0,10*ROW('Sanitation Data'!E198)))</f>
        <v/>
      </c>
      <c r="CU204" s="271" t="str">
        <f ca="true">+IF(OFFSET('Sanitation Data'!$F$28,0,10*ROW('Sanitation Data'!F198))="","",OFFSET('Sanitation Data'!$F$28,0,10*ROW('Sanitation Data'!F198)))</f>
        <v/>
      </c>
      <c r="CV204" s="271" t="str">
        <f ca="true">+IF(OFFSET('Sanitation Data'!$F$29,0,10*ROW('Sanitation Data'!F198))="","",OFFSET('Sanitation Data'!$F$29,0,10*ROW('Sanitation Data'!F198)))</f>
        <v/>
      </c>
      <c r="CW204" s="271" t="str">
        <f ca="true">+IF(OFFSET('Sanitation Data'!$F$30,0,10*ROW('Sanitation Data'!F198))="","",OFFSET('Sanitation Data'!$F$30,0,10*ROW('Sanitation Data'!F198)))</f>
        <v/>
      </c>
      <c r="CX204" s="271" t="str">
        <f ca="true">+IF(OFFSET('Sanitation Data'!$F$31,0,10*ROW('Sanitation Data'!F198))="","",OFFSET('Sanitation Data'!$F$31,0,10*ROW('Sanitation Data'!F198)))</f>
        <v/>
      </c>
      <c r="CY204" s="271" t="str">
        <f ca="true">+IF(OFFSET('Sanitation Data'!$F$32,0,10*ROW('Sanitation Data'!F198))="","",OFFSET('Sanitation Data'!$F$32,0,10*ROW('Sanitation Data'!F198)))</f>
        <v/>
      </c>
      <c r="CZ204" s="271" t="str">
        <f ca="true">+IF(OFFSET('Sanitation Data'!$G$28,0,10*ROW('Sanitation Data'!G198))="","",OFFSET('Sanitation Data'!$G$28,0,10*ROW('Sanitation Data'!G198)))</f>
        <v/>
      </c>
      <c r="DA204" s="271" t="str">
        <f ca="true">+IF(OFFSET('Sanitation Data'!$G$29,0,10*ROW('Sanitation Data'!G198))="","",OFFSET('Sanitation Data'!$G$29,0,10*ROW('Sanitation Data'!G198)))</f>
        <v/>
      </c>
      <c r="DB204" s="271" t="str">
        <f ca="true">+IF(OFFSET('Sanitation Data'!$G$30,0,10*ROW('Sanitation Data'!G198))="","",OFFSET('Sanitation Data'!$G$30,0,10*ROW('Sanitation Data'!G198)))</f>
        <v/>
      </c>
      <c r="DC204" s="271" t="str">
        <f ca="true">+IF(OFFSET('Sanitation Data'!$G$31,0,10*ROW('Sanitation Data'!G198))="","",OFFSET('Sanitation Data'!$G$31,0,10*ROW('Sanitation Data'!G198)))</f>
        <v/>
      </c>
      <c r="DD204" s="271" t="str">
        <f ca="true">+IF(OFFSET('Sanitation Data'!$G$32,0,10*ROW('Sanitation Data'!G198))="","",OFFSET('Sanitation Data'!$G$32,0,10*ROW('Sanitation Data'!G198)))</f>
        <v/>
      </c>
      <c r="DE204" s="271" t="str">
        <f ca="true">+IF(OFFSET('Sanitation Data'!$H$28,0,10*ROW('Sanitation Data'!H198))="","",OFFSET('Sanitation Data'!$H$28,0,10*ROW('Sanitation Data'!H198)))</f>
        <v/>
      </c>
      <c r="DF204" s="271" t="str">
        <f ca="true">+IF(OFFSET('Sanitation Data'!$H$29,0,10*ROW('Sanitation Data'!H198))="","",OFFSET('Sanitation Data'!$H$29,0,10*ROW('Sanitation Data'!H198)))</f>
        <v/>
      </c>
      <c r="DG204" s="271" t="str">
        <f ca="true">+IF(OFFSET('Sanitation Data'!$H$30,0,10*ROW('Sanitation Data'!H198))="","",OFFSET('Sanitation Data'!$H$30,0,10*ROW('Sanitation Data'!H198)))</f>
        <v/>
      </c>
      <c r="DH204" s="271" t="str">
        <f ca="true">+IF(OFFSET('Sanitation Data'!$H$31,0,10*ROW('Sanitation Data'!H198))="","",OFFSET('Sanitation Data'!$H$31,0,10*ROW('Sanitation Data'!H198)))</f>
        <v/>
      </c>
      <c r="DI204" s="271" t="str">
        <f ca="true">+IF(OFFSET('Sanitation Data'!$H$32,0,10*ROW('Sanitation Data'!H198))="","",OFFSET('Sanitation Data'!$H$32,0,10*ROW('Sanitation Data'!H198)))</f>
        <v/>
      </c>
      <c r="DJ204" s="271" t="str">
        <f ca="true">+IF(OFFSET('Sanitation Data'!$I$28,0,10*ROW('Sanitation Data'!I198))="","",OFFSET('Sanitation Data'!$I$28,0,10*ROW('Sanitation Data'!I198)))</f>
        <v/>
      </c>
      <c r="DK204" s="271" t="str">
        <f ca="true">+IF(OFFSET('Sanitation Data'!$I$29,0,10*ROW('Sanitation Data'!I198))="","",OFFSET('Sanitation Data'!$I$29,0,10*ROW('Sanitation Data'!I198)))</f>
        <v/>
      </c>
      <c r="DL204" s="271" t="str">
        <f ca="true">+IF(OFFSET('Sanitation Data'!$I$30,0,10*ROW('Sanitation Data'!I198))="","",OFFSET('Sanitation Data'!$I$30,0,10*ROW('Sanitation Data'!I198)))</f>
        <v/>
      </c>
      <c r="DM204" s="271" t="str">
        <f ca="true">+IF(OFFSET('Sanitation Data'!$I$31,0,10*ROW('Sanitation Data'!I198))="","",OFFSET('Sanitation Data'!$I$31,0,10*ROW('Sanitation Data'!I198)))</f>
        <v/>
      </c>
      <c r="DN204" s="271" t="str">
        <f ca="true">+IF(OFFSET('Sanitation Data'!$I$32,0,10*ROW('Sanitation Data'!I198))="","",OFFSET('Sanitation Data'!$I$32,0,10*ROW('Sanitation Data'!I198)))</f>
        <v/>
      </c>
      <c r="DO204" s="271" t="str">
        <f ca="true">+IF(OFFSET('Hygiene Data'!$D$11,0,10*ROW('Hygiene Data'!D198))="","",OFFSET('Hygiene Data'!$D$11,0,10*ROW('Hygiene Data'!D198)))</f>
        <v/>
      </c>
      <c r="DP204" s="271" t="str">
        <f ca="true">+IF(OFFSET('Hygiene Data'!$D$12,0,10*ROW('Hygiene Data'!D198))="","",OFFSET('Hygiene Data'!$D$12,0,10*ROW('Hygiene Data'!D198)))</f>
        <v/>
      </c>
      <c r="DQ204" s="271" t="str">
        <f ca="true">+IF(OFFSET('Hygiene Data'!$D$13,0,10*ROW('Hygiene Data'!D198))="","",OFFSET('Hygiene Data'!$D$13,0,10*ROW('Hygiene Data'!D198)))</f>
        <v/>
      </c>
      <c r="DR204" s="271" t="str">
        <f ca="true">+IF(OFFSET('Hygiene Data'!$E$11,0,10*ROW('Hygiene Data'!E198))="","",OFFSET('Hygiene Data'!$E$11,0,10*ROW('Hygiene Data'!E198)))</f>
        <v/>
      </c>
      <c r="DS204" s="271" t="str">
        <f ca="true">+IF(OFFSET('Hygiene Data'!$E$12,0,10*ROW('Hygiene Data'!E198))="","",OFFSET('Hygiene Data'!$E$12,0,10*ROW('Hygiene Data'!E198)))</f>
        <v/>
      </c>
      <c r="DT204" s="271" t="str">
        <f ca="true">+IF(OFFSET('Hygiene Data'!$E$13,0,10*ROW('Hygiene Data'!E198))="","",OFFSET('Hygiene Data'!$E$13,0,10*ROW('Hygiene Data'!E198)))</f>
        <v/>
      </c>
      <c r="DU204" s="271" t="str">
        <f ca="true">+IF(OFFSET('Hygiene Data'!$F$11,0,10*ROW('Hygiene Data'!F198))="","",OFFSET('Hygiene Data'!$F$11,0,10*ROW('Hygiene Data'!F198)))</f>
        <v/>
      </c>
      <c r="DV204" s="271" t="str">
        <f ca="true">+IF(OFFSET('Hygiene Data'!$F$12,0,10*ROW('Hygiene Data'!F198))="","",OFFSET('Hygiene Data'!$F$12,0,10*ROW('Hygiene Data'!F198)))</f>
        <v/>
      </c>
      <c r="DW204" s="271" t="str">
        <f ca="true">+IF(OFFSET('Hygiene Data'!$F$13,0,10*ROW('Hygiene Data'!F198))="","",OFFSET('Hygiene Data'!$F$13,0,10*ROW('Hygiene Data'!F198)))</f>
        <v/>
      </c>
      <c r="DX204" s="271" t="str">
        <f ca="true">+IF(OFFSET('Hygiene Data'!$G$11,0,10*ROW('Hygiene Data'!G198))="","",OFFSET('Hygiene Data'!$G$11,0,10*ROW('Hygiene Data'!G198)))</f>
        <v/>
      </c>
      <c r="DY204" s="271" t="str">
        <f ca="true">+IF(OFFSET('Hygiene Data'!$G$12,0,10*ROW('Hygiene Data'!G198))="","",OFFSET('Hygiene Data'!$G$12,0,10*ROW('Hygiene Data'!G198)))</f>
        <v/>
      </c>
      <c r="DZ204" s="271" t="str">
        <f ca="true">+IF(OFFSET('Hygiene Data'!$G$13,0,10*ROW('Hygiene Data'!G198))="","",OFFSET('Hygiene Data'!$G$13,0,10*ROW('Hygiene Data'!G198)))</f>
        <v/>
      </c>
      <c r="EA204" s="271" t="str">
        <f ca="true">+IF(OFFSET('Hygiene Data'!$H$11,0,10*ROW('Hygiene Data'!H198))="","",OFFSET('Hygiene Data'!$H$11,0,10*ROW('Hygiene Data'!H198)))</f>
        <v/>
      </c>
      <c r="EB204" s="271" t="str">
        <f ca="true">+IF(OFFSET('Hygiene Data'!$H$12,0,10*ROW('Hygiene Data'!H198))="","",OFFSET('Hygiene Data'!$H$12,0,10*ROW('Hygiene Data'!H198)))</f>
        <v/>
      </c>
      <c r="EC204" s="271" t="str">
        <f ca="true">+IF(OFFSET('Hygiene Data'!$H$13,0,10*ROW('Hygiene Data'!H198))="","",OFFSET('Hygiene Data'!$H$13,0,10*ROW('Hygiene Data'!H198)))</f>
        <v/>
      </c>
      <c r="ED204" s="271" t="str">
        <f ca="true">+IF(OFFSET('Hygiene Data'!$I$11,0,10*ROW('Hygiene Data'!I198))="","",OFFSET('Hygiene Data'!$I$11,0,10*ROW('Hygiene Data'!I198)))</f>
        <v/>
      </c>
      <c r="EE204" s="271" t="str">
        <f ca="true">+IF(OFFSET('Hygiene Data'!$I$12,0,10*ROW('Hygiene Data'!I198))="","",OFFSET('Hygiene Data'!$I$12,0,10*ROW('Hygiene Data'!I198)))</f>
        <v/>
      </c>
      <c r="EF204" s="271"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27"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1"/>
      <c r="BS205" s="271" t="str">
        <f ca="true">+IF(OFFSET('Water Data'!$D$27,0,10*ROW('Water Data'!D199))="","",OFFSET('Water Data'!$D$27,0,10*ROW('Water Data'!D199)))</f>
        <v/>
      </c>
      <c r="BT205" s="271" t="str">
        <f ca="true">+IF(OFFSET('Water Data'!$D$28,0,10*ROW('Water Data'!D199))="","",OFFSET('Water Data'!$D$28,0,10*ROW('Water Data'!D199)))</f>
        <v/>
      </c>
      <c r="BU205" s="271" t="str">
        <f ca="true">+IF(OFFSET('Water Data'!$D$29,0,10*ROW('Water Data'!D199))="","",OFFSET('Water Data'!$D$29,0,10*ROW('Water Data'!D199)))</f>
        <v/>
      </c>
      <c r="BV205" s="271" t="str">
        <f ca="true">+IF(OFFSET('Water Data'!$E$27,0,10*ROW('Water Data'!E199))="","",OFFSET('Water Data'!$E$27,0,10*ROW('Water Data'!E199)))</f>
        <v/>
      </c>
      <c r="BW205" s="271" t="str">
        <f ca="true">+IF(OFFSET('Water Data'!$E$28,0,10*ROW('Water Data'!E199))="","",OFFSET('Water Data'!$E$28,0,10*ROW('Water Data'!E199)))</f>
        <v/>
      </c>
      <c r="BX205" s="271" t="str">
        <f ca="true">+IF(OFFSET('Water Data'!$E$29,0,10*ROW('Water Data'!E199))="","",OFFSET('Water Data'!$E$29,0,10*ROW('Water Data'!E199)))</f>
        <v/>
      </c>
      <c r="BY205" s="271" t="str">
        <f ca="true">+IF(OFFSET('Water Data'!$F$27,0,10*ROW('Water Data'!F199))="","",OFFSET('Water Data'!$F$27,0,10*ROW('Water Data'!F199)))</f>
        <v/>
      </c>
      <c r="BZ205" s="271" t="str">
        <f ca="true">+IF(OFFSET('Water Data'!$F$28,0,10*ROW('Water Data'!F199))="","",OFFSET('Water Data'!$F$28,0,10*ROW('Water Data'!F199)))</f>
        <v/>
      </c>
      <c r="CA205" s="271" t="str">
        <f ca="true">+IF(OFFSET('Water Data'!$F$29,0,10*ROW('Water Data'!F199))="","",OFFSET('Water Data'!$F$29,0,10*ROW('Water Data'!F199)))</f>
        <v/>
      </c>
      <c r="CB205" s="271" t="str">
        <f ca="true">+IF(OFFSET('Water Data'!$G$27,0,10*ROW('Water Data'!G199))="","",OFFSET('Water Data'!$G$27,0,10*ROW('Water Data'!G199)))</f>
        <v/>
      </c>
      <c r="CC205" s="271" t="str">
        <f ca="true">+IF(OFFSET('Water Data'!$G$28,0,10*ROW('Water Data'!G199))="","",OFFSET('Water Data'!$G$28,0,10*ROW('Water Data'!G199)))</f>
        <v/>
      </c>
      <c r="CD205" s="271" t="str">
        <f ca="true">+IF(OFFSET('Water Data'!$G$29,0,10*ROW('Water Data'!G199))="","",OFFSET('Water Data'!$G$29,0,10*ROW('Water Data'!G199)))</f>
        <v/>
      </c>
      <c r="CE205" s="271" t="str">
        <f ca="true">+IF(OFFSET('Water Data'!$H$27,0,10*ROW('Water Data'!H199))="","",OFFSET('Water Data'!$H$27,0,10*ROW('Water Data'!H199)))</f>
        <v/>
      </c>
      <c r="CF205" s="271" t="str">
        <f ca="true">+IF(OFFSET('Water Data'!$H$28,0,10*ROW('Water Data'!H199))="","",OFFSET('Water Data'!$H$28,0,10*ROW('Water Data'!H199)))</f>
        <v/>
      </c>
      <c r="CG205" s="271" t="str">
        <f ca="true">+IF(OFFSET('Water Data'!$H$29,0,10*ROW('Water Data'!H199))="","",OFFSET('Water Data'!$H$29,0,10*ROW('Water Data'!H199)))</f>
        <v/>
      </c>
      <c r="CH205" s="271" t="str">
        <f ca="true">+IF(OFFSET('Water Data'!$I$27,0,10*ROW('Water Data'!I199))="","",OFFSET('Water Data'!$I$27,0,10*ROW('Water Data'!I199)))</f>
        <v/>
      </c>
      <c r="CI205" s="271" t="str">
        <f ca="true">+IF(OFFSET('Water Data'!$I$28,0,10*ROW('Water Data'!I199))="","",OFFSET('Water Data'!$I$28,0,10*ROW('Water Data'!I199)))</f>
        <v/>
      </c>
      <c r="CJ205" s="271" t="str">
        <f ca="true">+IF(OFFSET('Water Data'!$I$29,0,10*ROW('Water Data'!I199))="","",OFFSET('Water Data'!$I$29,0,10*ROW('Water Data'!I199)))</f>
        <v/>
      </c>
      <c r="CK205" s="271" t="str">
        <f ca="true">+IF(OFFSET('Sanitation Data'!$D$28,0,10*ROW('Sanitation Data'!D199))="","",OFFSET('Sanitation Data'!$D$28,0,10*ROW('Sanitation Data'!D199)))</f>
        <v/>
      </c>
      <c r="CL205" s="271" t="str">
        <f ca="true">+IF(OFFSET('Sanitation Data'!$D$29,0,10*ROW('Sanitation Data'!D199))="","",OFFSET('Sanitation Data'!$D$29,0,10*ROW('Sanitation Data'!D199)))</f>
        <v/>
      </c>
      <c r="CM205" s="271" t="str">
        <f ca="true">+IF(OFFSET('Sanitation Data'!$D$30,0,10*ROW('Sanitation Data'!D199))="","",OFFSET('Sanitation Data'!$D$30,0,10*ROW('Sanitation Data'!D199)))</f>
        <v/>
      </c>
      <c r="CN205" s="271" t="str">
        <f ca="true">+IF(OFFSET('Sanitation Data'!$D$31,0,10*ROW('Sanitation Data'!D199))="","",OFFSET('Sanitation Data'!$D$31,0,10*ROW('Sanitation Data'!D199)))</f>
        <v/>
      </c>
      <c r="CO205" s="271" t="str">
        <f ca="true">+IF(OFFSET('Sanitation Data'!$D$32,0,10*ROW('Sanitation Data'!D199))="","",OFFSET('Sanitation Data'!$D$32,0,10*ROW('Sanitation Data'!D199)))</f>
        <v/>
      </c>
      <c r="CP205" s="271" t="str">
        <f ca="true">+IF(OFFSET('Sanitation Data'!$E$28,0,10*ROW('Sanitation Data'!E199))="","",OFFSET('Sanitation Data'!$E$28,0,10*ROW('Sanitation Data'!E199)))</f>
        <v/>
      </c>
      <c r="CQ205" s="271" t="str">
        <f ca="true">+IF(OFFSET('Sanitation Data'!$E$29,0,10*ROW('Sanitation Data'!E199))="","",OFFSET('Sanitation Data'!$E$29,0,10*ROW('Sanitation Data'!E199)))</f>
        <v/>
      </c>
      <c r="CR205" s="271" t="str">
        <f ca="true">+IF(OFFSET('Sanitation Data'!$E$30,0,10*ROW('Sanitation Data'!E199))="","",OFFSET('Sanitation Data'!$E$30,0,10*ROW('Sanitation Data'!E199)))</f>
        <v/>
      </c>
      <c r="CS205" s="271" t="str">
        <f ca="true">+IF(OFFSET('Sanitation Data'!$E$31,0,10*ROW('Sanitation Data'!E199))="","",OFFSET('Sanitation Data'!$E$31,0,10*ROW('Sanitation Data'!E199)))</f>
        <v/>
      </c>
      <c r="CT205" s="271" t="str">
        <f ca="true">+IF(OFFSET('Sanitation Data'!$E$32,0,10*ROW('Sanitation Data'!E199))="","",OFFSET('Sanitation Data'!$E$32,0,10*ROW('Sanitation Data'!E199)))</f>
        <v/>
      </c>
      <c r="CU205" s="271" t="str">
        <f ca="true">+IF(OFFSET('Sanitation Data'!$F$28,0,10*ROW('Sanitation Data'!F199))="","",OFFSET('Sanitation Data'!$F$28,0,10*ROW('Sanitation Data'!F199)))</f>
        <v/>
      </c>
      <c r="CV205" s="271" t="str">
        <f ca="true">+IF(OFFSET('Sanitation Data'!$F$29,0,10*ROW('Sanitation Data'!F199))="","",OFFSET('Sanitation Data'!$F$29,0,10*ROW('Sanitation Data'!F199)))</f>
        <v/>
      </c>
      <c r="CW205" s="271" t="str">
        <f ca="true">+IF(OFFSET('Sanitation Data'!$F$30,0,10*ROW('Sanitation Data'!F199))="","",OFFSET('Sanitation Data'!$F$30,0,10*ROW('Sanitation Data'!F199)))</f>
        <v/>
      </c>
      <c r="CX205" s="271" t="str">
        <f ca="true">+IF(OFFSET('Sanitation Data'!$F$31,0,10*ROW('Sanitation Data'!F199))="","",OFFSET('Sanitation Data'!$F$31,0,10*ROW('Sanitation Data'!F199)))</f>
        <v/>
      </c>
      <c r="CY205" s="271" t="str">
        <f ca="true">+IF(OFFSET('Sanitation Data'!$F$32,0,10*ROW('Sanitation Data'!F199))="","",OFFSET('Sanitation Data'!$F$32,0,10*ROW('Sanitation Data'!F199)))</f>
        <v/>
      </c>
      <c r="CZ205" s="271" t="str">
        <f ca="true">+IF(OFFSET('Sanitation Data'!$G$28,0,10*ROW('Sanitation Data'!G199))="","",OFFSET('Sanitation Data'!$G$28,0,10*ROW('Sanitation Data'!G199)))</f>
        <v/>
      </c>
      <c r="DA205" s="271" t="str">
        <f ca="true">+IF(OFFSET('Sanitation Data'!$G$29,0,10*ROW('Sanitation Data'!G199))="","",OFFSET('Sanitation Data'!$G$29,0,10*ROW('Sanitation Data'!G199)))</f>
        <v/>
      </c>
      <c r="DB205" s="271" t="str">
        <f ca="true">+IF(OFFSET('Sanitation Data'!$G$30,0,10*ROW('Sanitation Data'!G199))="","",OFFSET('Sanitation Data'!$G$30,0,10*ROW('Sanitation Data'!G199)))</f>
        <v/>
      </c>
      <c r="DC205" s="271" t="str">
        <f ca="true">+IF(OFFSET('Sanitation Data'!$G$31,0,10*ROW('Sanitation Data'!G199))="","",OFFSET('Sanitation Data'!$G$31,0,10*ROW('Sanitation Data'!G199)))</f>
        <v/>
      </c>
      <c r="DD205" s="271" t="str">
        <f ca="true">+IF(OFFSET('Sanitation Data'!$G$32,0,10*ROW('Sanitation Data'!G199))="","",OFFSET('Sanitation Data'!$G$32,0,10*ROW('Sanitation Data'!G199)))</f>
        <v/>
      </c>
      <c r="DE205" s="271" t="str">
        <f ca="true">+IF(OFFSET('Sanitation Data'!$H$28,0,10*ROW('Sanitation Data'!H199))="","",OFFSET('Sanitation Data'!$H$28,0,10*ROW('Sanitation Data'!H199)))</f>
        <v/>
      </c>
      <c r="DF205" s="271" t="str">
        <f ca="true">+IF(OFFSET('Sanitation Data'!$H$29,0,10*ROW('Sanitation Data'!H199))="","",OFFSET('Sanitation Data'!$H$29,0,10*ROW('Sanitation Data'!H199)))</f>
        <v/>
      </c>
      <c r="DG205" s="271" t="str">
        <f ca="true">+IF(OFFSET('Sanitation Data'!$H$30,0,10*ROW('Sanitation Data'!H199))="","",OFFSET('Sanitation Data'!$H$30,0,10*ROW('Sanitation Data'!H199)))</f>
        <v/>
      </c>
      <c r="DH205" s="271" t="str">
        <f ca="true">+IF(OFFSET('Sanitation Data'!$H$31,0,10*ROW('Sanitation Data'!H199))="","",OFFSET('Sanitation Data'!$H$31,0,10*ROW('Sanitation Data'!H199)))</f>
        <v/>
      </c>
      <c r="DI205" s="271" t="str">
        <f ca="true">+IF(OFFSET('Sanitation Data'!$H$32,0,10*ROW('Sanitation Data'!H199))="","",OFFSET('Sanitation Data'!$H$32,0,10*ROW('Sanitation Data'!H199)))</f>
        <v/>
      </c>
      <c r="DJ205" s="271" t="str">
        <f ca="true">+IF(OFFSET('Sanitation Data'!$I$28,0,10*ROW('Sanitation Data'!I199))="","",OFFSET('Sanitation Data'!$I$28,0,10*ROW('Sanitation Data'!I199)))</f>
        <v/>
      </c>
      <c r="DK205" s="271" t="str">
        <f ca="true">+IF(OFFSET('Sanitation Data'!$I$29,0,10*ROW('Sanitation Data'!I199))="","",OFFSET('Sanitation Data'!$I$29,0,10*ROW('Sanitation Data'!I199)))</f>
        <v/>
      </c>
      <c r="DL205" s="271" t="str">
        <f ca="true">+IF(OFFSET('Sanitation Data'!$I$30,0,10*ROW('Sanitation Data'!I199))="","",OFFSET('Sanitation Data'!$I$30,0,10*ROW('Sanitation Data'!I199)))</f>
        <v/>
      </c>
      <c r="DM205" s="271" t="str">
        <f ca="true">+IF(OFFSET('Sanitation Data'!$I$31,0,10*ROW('Sanitation Data'!I199))="","",OFFSET('Sanitation Data'!$I$31,0,10*ROW('Sanitation Data'!I199)))</f>
        <v/>
      </c>
      <c r="DN205" s="271" t="str">
        <f ca="true">+IF(OFFSET('Sanitation Data'!$I$32,0,10*ROW('Sanitation Data'!I199))="","",OFFSET('Sanitation Data'!$I$32,0,10*ROW('Sanitation Data'!I199)))</f>
        <v/>
      </c>
      <c r="DO205" s="271" t="str">
        <f ca="true">+IF(OFFSET('Hygiene Data'!$D$11,0,10*ROW('Hygiene Data'!D199))="","",OFFSET('Hygiene Data'!$D$11,0,10*ROW('Hygiene Data'!D199)))</f>
        <v/>
      </c>
      <c r="DP205" s="271" t="str">
        <f ca="true">+IF(OFFSET('Hygiene Data'!$D$12,0,10*ROW('Hygiene Data'!D199))="","",OFFSET('Hygiene Data'!$D$12,0,10*ROW('Hygiene Data'!D199)))</f>
        <v/>
      </c>
      <c r="DQ205" s="271" t="str">
        <f ca="true">+IF(OFFSET('Hygiene Data'!$D$13,0,10*ROW('Hygiene Data'!D199))="","",OFFSET('Hygiene Data'!$D$13,0,10*ROW('Hygiene Data'!D199)))</f>
        <v/>
      </c>
      <c r="DR205" s="271" t="str">
        <f ca="true">+IF(OFFSET('Hygiene Data'!$E$11,0,10*ROW('Hygiene Data'!E199))="","",OFFSET('Hygiene Data'!$E$11,0,10*ROW('Hygiene Data'!E199)))</f>
        <v/>
      </c>
      <c r="DS205" s="271" t="str">
        <f ca="true">+IF(OFFSET('Hygiene Data'!$E$12,0,10*ROW('Hygiene Data'!E199))="","",OFFSET('Hygiene Data'!$E$12,0,10*ROW('Hygiene Data'!E199)))</f>
        <v/>
      </c>
      <c r="DT205" s="271" t="str">
        <f ca="true">+IF(OFFSET('Hygiene Data'!$E$13,0,10*ROW('Hygiene Data'!E199))="","",OFFSET('Hygiene Data'!$E$13,0,10*ROW('Hygiene Data'!E199)))</f>
        <v/>
      </c>
      <c r="DU205" s="271" t="str">
        <f ca="true">+IF(OFFSET('Hygiene Data'!$F$11,0,10*ROW('Hygiene Data'!F199))="","",OFFSET('Hygiene Data'!$F$11,0,10*ROW('Hygiene Data'!F199)))</f>
        <v/>
      </c>
      <c r="DV205" s="271" t="str">
        <f ca="true">+IF(OFFSET('Hygiene Data'!$F$12,0,10*ROW('Hygiene Data'!F199))="","",OFFSET('Hygiene Data'!$F$12,0,10*ROW('Hygiene Data'!F199)))</f>
        <v/>
      </c>
      <c r="DW205" s="271" t="str">
        <f ca="true">+IF(OFFSET('Hygiene Data'!$F$13,0,10*ROW('Hygiene Data'!F199))="","",OFFSET('Hygiene Data'!$F$13,0,10*ROW('Hygiene Data'!F199)))</f>
        <v/>
      </c>
      <c r="DX205" s="271" t="str">
        <f ca="true">+IF(OFFSET('Hygiene Data'!$G$11,0,10*ROW('Hygiene Data'!G199))="","",OFFSET('Hygiene Data'!$G$11,0,10*ROW('Hygiene Data'!G199)))</f>
        <v/>
      </c>
      <c r="DY205" s="271" t="str">
        <f ca="true">+IF(OFFSET('Hygiene Data'!$G$12,0,10*ROW('Hygiene Data'!G199))="","",OFFSET('Hygiene Data'!$G$12,0,10*ROW('Hygiene Data'!G199)))</f>
        <v/>
      </c>
      <c r="DZ205" s="271" t="str">
        <f ca="true">+IF(OFFSET('Hygiene Data'!$G$13,0,10*ROW('Hygiene Data'!G199))="","",OFFSET('Hygiene Data'!$G$13,0,10*ROW('Hygiene Data'!G199)))</f>
        <v/>
      </c>
      <c r="EA205" s="271" t="str">
        <f ca="true">+IF(OFFSET('Hygiene Data'!$H$11,0,10*ROW('Hygiene Data'!H199))="","",OFFSET('Hygiene Data'!$H$11,0,10*ROW('Hygiene Data'!H199)))</f>
        <v/>
      </c>
      <c r="EB205" s="271" t="str">
        <f ca="true">+IF(OFFSET('Hygiene Data'!$H$12,0,10*ROW('Hygiene Data'!H199))="","",OFFSET('Hygiene Data'!$H$12,0,10*ROW('Hygiene Data'!H199)))</f>
        <v/>
      </c>
      <c r="EC205" s="271" t="str">
        <f ca="true">+IF(OFFSET('Hygiene Data'!$H$13,0,10*ROW('Hygiene Data'!H199))="","",OFFSET('Hygiene Data'!$H$13,0,10*ROW('Hygiene Data'!H199)))</f>
        <v/>
      </c>
      <c r="ED205" s="271" t="str">
        <f ca="true">+IF(OFFSET('Hygiene Data'!$I$11,0,10*ROW('Hygiene Data'!I199))="","",OFFSET('Hygiene Data'!$I$11,0,10*ROW('Hygiene Data'!I199)))</f>
        <v/>
      </c>
      <c r="EE205" s="271" t="str">
        <f ca="true">+IF(OFFSET('Hygiene Data'!$I$12,0,10*ROW('Hygiene Data'!I199))="","",OFFSET('Hygiene Data'!$I$12,0,10*ROW('Hygiene Data'!I199)))</f>
        <v/>
      </c>
      <c r="EF205" s="271"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27"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1"/>
      <c r="BS206" s="271" t="str">
        <f ca="true">+IF(OFFSET('Water Data'!$D$27,0,10*ROW('Water Data'!D200))="","",OFFSET('Water Data'!$D$27,0,10*ROW('Water Data'!D200)))</f>
        <v/>
      </c>
      <c r="BT206" s="271" t="str">
        <f ca="true">+IF(OFFSET('Water Data'!$D$28,0,10*ROW('Water Data'!D200))="","",OFFSET('Water Data'!$D$28,0,10*ROW('Water Data'!D200)))</f>
        <v/>
      </c>
      <c r="BU206" s="271" t="str">
        <f ca="true">+IF(OFFSET('Water Data'!$D$29,0,10*ROW('Water Data'!D200))="","",OFFSET('Water Data'!$D$29,0,10*ROW('Water Data'!D200)))</f>
        <v/>
      </c>
      <c r="BV206" s="271" t="str">
        <f ca="true">+IF(OFFSET('Water Data'!$E$27,0,10*ROW('Water Data'!E200))="","",OFFSET('Water Data'!$E$27,0,10*ROW('Water Data'!E200)))</f>
        <v/>
      </c>
      <c r="BW206" s="271" t="str">
        <f ca="true">+IF(OFFSET('Water Data'!$E$28,0,10*ROW('Water Data'!E200))="","",OFFSET('Water Data'!$E$28,0,10*ROW('Water Data'!E200)))</f>
        <v/>
      </c>
      <c r="BX206" s="271" t="str">
        <f ca="true">+IF(OFFSET('Water Data'!$E$29,0,10*ROW('Water Data'!E200))="","",OFFSET('Water Data'!$E$29,0,10*ROW('Water Data'!E200)))</f>
        <v/>
      </c>
      <c r="BY206" s="271" t="str">
        <f ca="true">+IF(OFFSET('Water Data'!$F$27,0,10*ROW('Water Data'!F200))="","",OFFSET('Water Data'!$F$27,0,10*ROW('Water Data'!F200)))</f>
        <v/>
      </c>
      <c r="BZ206" s="271" t="str">
        <f ca="true">+IF(OFFSET('Water Data'!$F$28,0,10*ROW('Water Data'!F200))="","",OFFSET('Water Data'!$F$28,0,10*ROW('Water Data'!F200)))</f>
        <v/>
      </c>
      <c r="CA206" s="271" t="str">
        <f ca="true">+IF(OFFSET('Water Data'!$F$29,0,10*ROW('Water Data'!F200))="","",OFFSET('Water Data'!$F$29,0,10*ROW('Water Data'!F200)))</f>
        <v/>
      </c>
      <c r="CB206" s="271" t="str">
        <f ca="true">+IF(OFFSET('Water Data'!$G$27,0,10*ROW('Water Data'!G200))="","",OFFSET('Water Data'!$G$27,0,10*ROW('Water Data'!G200)))</f>
        <v/>
      </c>
      <c r="CC206" s="271" t="str">
        <f ca="true">+IF(OFFSET('Water Data'!$G$28,0,10*ROW('Water Data'!G200))="","",OFFSET('Water Data'!$G$28,0,10*ROW('Water Data'!G200)))</f>
        <v/>
      </c>
      <c r="CD206" s="271" t="str">
        <f ca="true">+IF(OFFSET('Water Data'!$G$29,0,10*ROW('Water Data'!G200))="","",OFFSET('Water Data'!$G$29,0,10*ROW('Water Data'!G200)))</f>
        <v/>
      </c>
      <c r="CE206" s="271" t="str">
        <f ca="true">+IF(OFFSET('Water Data'!$H$27,0,10*ROW('Water Data'!H200))="","",OFFSET('Water Data'!$H$27,0,10*ROW('Water Data'!H200)))</f>
        <v/>
      </c>
      <c r="CF206" s="271" t="str">
        <f ca="true">+IF(OFFSET('Water Data'!$H$28,0,10*ROW('Water Data'!H200))="","",OFFSET('Water Data'!$H$28,0,10*ROW('Water Data'!H200)))</f>
        <v/>
      </c>
      <c r="CG206" s="271" t="str">
        <f ca="true">+IF(OFFSET('Water Data'!$H$29,0,10*ROW('Water Data'!H200))="","",OFFSET('Water Data'!$H$29,0,10*ROW('Water Data'!H200)))</f>
        <v/>
      </c>
      <c r="CH206" s="271" t="str">
        <f ca="true">+IF(OFFSET('Water Data'!$I$27,0,10*ROW('Water Data'!I200))="","",OFFSET('Water Data'!$I$27,0,10*ROW('Water Data'!I200)))</f>
        <v/>
      </c>
      <c r="CI206" s="271" t="str">
        <f ca="true">+IF(OFFSET('Water Data'!$I$28,0,10*ROW('Water Data'!I200))="","",OFFSET('Water Data'!$I$28,0,10*ROW('Water Data'!I200)))</f>
        <v/>
      </c>
      <c r="CJ206" s="271" t="str">
        <f ca="true">+IF(OFFSET('Water Data'!$I$29,0,10*ROW('Water Data'!I200))="","",OFFSET('Water Data'!$I$29,0,10*ROW('Water Data'!I200)))</f>
        <v/>
      </c>
      <c r="CK206" s="271" t="str">
        <f ca="true">+IF(OFFSET('Sanitation Data'!$D$28,0,10*ROW('Sanitation Data'!D200))="","",OFFSET('Sanitation Data'!$D$28,0,10*ROW('Sanitation Data'!D200)))</f>
        <v/>
      </c>
      <c r="CL206" s="271" t="str">
        <f ca="true">+IF(OFFSET('Sanitation Data'!$D$29,0,10*ROW('Sanitation Data'!D200))="","",OFFSET('Sanitation Data'!$D$29,0,10*ROW('Sanitation Data'!D200)))</f>
        <v/>
      </c>
      <c r="CM206" s="271" t="str">
        <f ca="true">+IF(OFFSET('Sanitation Data'!$D$30,0,10*ROW('Sanitation Data'!D200))="","",OFFSET('Sanitation Data'!$D$30,0,10*ROW('Sanitation Data'!D200)))</f>
        <v/>
      </c>
      <c r="CN206" s="271" t="str">
        <f ca="true">+IF(OFFSET('Sanitation Data'!$D$31,0,10*ROW('Sanitation Data'!D200))="","",OFFSET('Sanitation Data'!$D$31,0,10*ROW('Sanitation Data'!D200)))</f>
        <v/>
      </c>
      <c r="CO206" s="271" t="str">
        <f ca="true">+IF(OFFSET('Sanitation Data'!$D$32,0,10*ROW('Sanitation Data'!D200))="","",OFFSET('Sanitation Data'!$D$32,0,10*ROW('Sanitation Data'!D200)))</f>
        <v/>
      </c>
      <c r="CP206" s="271" t="str">
        <f ca="true">+IF(OFFSET('Sanitation Data'!$E$28,0,10*ROW('Sanitation Data'!E200))="","",OFFSET('Sanitation Data'!$E$28,0,10*ROW('Sanitation Data'!E200)))</f>
        <v/>
      </c>
      <c r="CQ206" s="271" t="str">
        <f ca="true">+IF(OFFSET('Sanitation Data'!$E$29,0,10*ROW('Sanitation Data'!E200))="","",OFFSET('Sanitation Data'!$E$29,0,10*ROW('Sanitation Data'!E200)))</f>
        <v/>
      </c>
      <c r="CR206" s="271" t="str">
        <f ca="true">+IF(OFFSET('Sanitation Data'!$E$30,0,10*ROW('Sanitation Data'!E200))="","",OFFSET('Sanitation Data'!$E$30,0,10*ROW('Sanitation Data'!E200)))</f>
        <v/>
      </c>
      <c r="CS206" s="271" t="str">
        <f ca="true">+IF(OFFSET('Sanitation Data'!$E$31,0,10*ROW('Sanitation Data'!E200))="","",OFFSET('Sanitation Data'!$E$31,0,10*ROW('Sanitation Data'!E200)))</f>
        <v/>
      </c>
      <c r="CT206" s="271" t="str">
        <f ca="true">+IF(OFFSET('Sanitation Data'!$E$32,0,10*ROW('Sanitation Data'!E200))="","",OFFSET('Sanitation Data'!$E$32,0,10*ROW('Sanitation Data'!E200)))</f>
        <v/>
      </c>
      <c r="CU206" s="271" t="str">
        <f ca="true">+IF(OFFSET('Sanitation Data'!$F$28,0,10*ROW('Sanitation Data'!F200))="","",OFFSET('Sanitation Data'!$F$28,0,10*ROW('Sanitation Data'!F200)))</f>
        <v/>
      </c>
      <c r="CV206" s="271" t="str">
        <f ca="true">+IF(OFFSET('Sanitation Data'!$F$29,0,10*ROW('Sanitation Data'!F200))="","",OFFSET('Sanitation Data'!$F$29,0,10*ROW('Sanitation Data'!F200)))</f>
        <v/>
      </c>
      <c r="CW206" s="271" t="str">
        <f ca="true">+IF(OFFSET('Sanitation Data'!$F$30,0,10*ROW('Sanitation Data'!F200))="","",OFFSET('Sanitation Data'!$F$30,0,10*ROW('Sanitation Data'!F200)))</f>
        <v/>
      </c>
      <c r="CX206" s="271" t="str">
        <f ca="true">+IF(OFFSET('Sanitation Data'!$F$31,0,10*ROW('Sanitation Data'!F200))="","",OFFSET('Sanitation Data'!$F$31,0,10*ROW('Sanitation Data'!F200)))</f>
        <v/>
      </c>
      <c r="CY206" s="271" t="str">
        <f ca="true">+IF(OFFSET('Sanitation Data'!$F$32,0,10*ROW('Sanitation Data'!F200))="","",OFFSET('Sanitation Data'!$F$32,0,10*ROW('Sanitation Data'!F200)))</f>
        <v/>
      </c>
      <c r="CZ206" s="271" t="str">
        <f ca="true">+IF(OFFSET('Sanitation Data'!$G$28,0,10*ROW('Sanitation Data'!G200))="","",OFFSET('Sanitation Data'!$G$28,0,10*ROW('Sanitation Data'!G200)))</f>
        <v/>
      </c>
      <c r="DA206" s="271" t="str">
        <f ca="true">+IF(OFFSET('Sanitation Data'!$G$29,0,10*ROW('Sanitation Data'!G200))="","",OFFSET('Sanitation Data'!$G$29,0,10*ROW('Sanitation Data'!G200)))</f>
        <v/>
      </c>
      <c r="DB206" s="271" t="str">
        <f ca="true">+IF(OFFSET('Sanitation Data'!$G$30,0,10*ROW('Sanitation Data'!G200))="","",OFFSET('Sanitation Data'!$G$30,0,10*ROW('Sanitation Data'!G200)))</f>
        <v/>
      </c>
      <c r="DC206" s="271" t="str">
        <f ca="true">+IF(OFFSET('Sanitation Data'!$G$31,0,10*ROW('Sanitation Data'!G200))="","",OFFSET('Sanitation Data'!$G$31,0,10*ROW('Sanitation Data'!G200)))</f>
        <v/>
      </c>
      <c r="DD206" s="271" t="str">
        <f ca="true">+IF(OFFSET('Sanitation Data'!$G$32,0,10*ROW('Sanitation Data'!G200))="","",OFFSET('Sanitation Data'!$G$32,0,10*ROW('Sanitation Data'!G200)))</f>
        <v/>
      </c>
      <c r="DE206" s="271" t="str">
        <f ca="true">+IF(OFFSET('Sanitation Data'!$H$28,0,10*ROW('Sanitation Data'!H200))="","",OFFSET('Sanitation Data'!$H$28,0,10*ROW('Sanitation Data'!H200)))</f>
        <v/>
      </c>
      <c r="DF206" s="271" t="str">
        <f ca="true">+IF(OFFSET('Sanitation Data'!$H$29,0,10*ROW('Sanitation Data'!H200))="","",OFFSET('Sanitation Data'!$H$29,0,10*ROW('Sanitation Data'!H200)))</f>
        <v/>
      </c>
      <c r="DG206" s="271" t="str">
        <f ca="true">+IF(OFFSET('Sanitation Data'!$H$30,0,10*ROW('Sanitation Data'!H200))="","",OFFSET('Sanitation Data'!$H$30,0,10*ROW('Sanitation Data'!H200)))</f>
        <v/>
      </c>
      <c r="DH206" s="271" t="str">
        <f ca="true">+IF(OFFSET('Sanitation Data'!$H$31,0,10*ROW('Sanitation Data'!H200))="","",OFFSET('Sanitation Data'!$H$31,0,10*ROW('Sanitation Data'!H200)))</f>
        <v/>
      </c>
      <c r="DI206" s="271" t="str">
        <f ca="true">+IF(OFFSET('Sanitation Data'!$H$32,0,10*ROW('Sanitation Data'!H200))="","",OFFSET('Sanitation Data'!$H$32,0,10*ROW('Sanitation Data'!H200)))</f>
        <v/>
      </c>
      <c r="DJ206" s="271" t="str">
        <f ca="true">+IF(OFFSET('Sanitation Data'!$I$28,0,10*ROW('Sanitation Data'!I200))="","",OFFSET('Sanitation Data'!$I$28,0,10*ROW('Sanitation Data'!I200)))</f>
        <v/>
      </c>
      <c r="DK206" s="271" t="str">
        <f ca="true">+IF(OFFSET('Sanitation Data'!$I$29,0,10*ROW('Sanitation Data'!I200))="","",OFFSET('Sanitation Data'!$I$29,0,10*ROW('Sanitation Data'!I200)))</f>
        <v/>
      </c>
      <c r="DL206" s="271" t="str">
        <f ca="true">+IF(OFFSET('Sanitation Data'!$I$30,0,10*ROW('Sanitation Data'!I200))="","",OFFSET('Sanitation Data'!$I$30,0,10*ROW('Sanitation Data'!I200)))</f>
        <v/>
      </c>
      <c r="DM206" s="271" t="str">
        <f ca="true">+IF(OFFSET('Sanitation Data'!$I$31,0,10*ROW('Sanitation Data'!I200))="","",OFFSET('Sanitation Data'!$I$31,0,10*ROW('Sanitation Data'!I200)))</f>
        <v/>
      </c>
      <c r="DN206" s="271" t="str">
        <f ca="true">+IF(OFFSET('Sanitation Data'!$I$32,0,10*ROW('Sanitation Data'!I200))="","",OFFSET('Sanitation Data'!$I$32,0,10*ROW('Sanitation Data'!I200)))</f>
        <v/>
      </c>
      <c r="DO206" s="271" t="str">
        <f ca="true">+IF(OFFSET('Hygiene Data'!$D$11,0,10*ROW('Hygiene Data'!D200))="","",OFFSET('Hygiene Data'!$D$11,0,10*ROW('Hygiene Data'!D200)))</f>
        <v/>
      </c>
      <c r="DP206" s="271" t="str">
        <f ca="true">+IF(OFFSET('Hygiene Data'!$D$12,0,10*ROW('Hygiene Data'!D200))="","",OFFSET('Hygiene Data'!$D$12,0,10*ROW('Hygiene Data'!D200)))</f>
        <v/>
      </c>
      <c r="DQ206" s="271" t="str">
        <f ca="true">+IF(OFFSET('Hygiene Data'!$D$13,0,10*ROW('Hygiene Data'!D200))="","",OFFSET('Hygiene Data'!$D$13,0,10*ROW('Hygiene Data'!D200)))</f>
        <v/>
      </c>
      <c r="DR206" s="271" t="str">
        <f ca="true">+IF(OFFSET('Hygiene Data'!$E$11,0,10*ROW('Hygiene Data'!E200))="","",OFFSET('Hygiene Data'!$E$11,0,10*ROW('Hygiene Data'!E200)))</f>
        <v/>
      </c>
      <c r="DS206" s="271" t="str">
        <f ca="true">+IF(OFFSET('Hygiene Data'!$E$12,0,10*ROW('Hygiene Data'!E200))="","",OFFSET('Hygiene Data'!$E$12,0,10*ROW('Hygiene Data'!E200)))</f>
        <v/>
      </c>
      <c r="DT206" s="271" t="str">
        <f ca="true">+IF(OFFSET('Hygiene Data'!$E$13,0,10*ROW('Hygiene Data'!E200))="","",OFFSET('Hygiene Data'!$E$13,0,10*ROW('Hygiene Data'!E200)))</f>
        <v/>
      </c>
      <c r="DU206" s="271" t="str">
        <f ca="true">+IF(OFFSET('Hygiene Data'!$F$11,0,10*ROW('Hygiene Data'!F200))="","",OFFSET('Hygiene Data'!$F$11,0,10*ROW('Hygiene Data'!F200)))</f>
        <v/>
      </c>
      <c r="DV206" s="271" t="str">
        <f ca="true">+IF(OFFSET('Hygiene Data'!$F$12,0,10*ROW('Hygiene Data'!F200))="","",OFFSET('Hygiene Data'!$F$12,0,10*ROW('Hygiene Data'!F200)))</f>
        <v/>
      </c>
      <c r="DW206" s="271" t="str">
        <f ca="true">+IF(OFFSET('Hygiene Data'!$F$13,0,10*ROW('Hygiene Data'!F200))="","",OFFSET('Hygiene Data'!$F$13,0,10*ROW('Hygiene Data'!F200)))</f>
        <v/>
      </c>
      <c r="DX206" s="271" t="str">
        <f ca="true">+IF(OFFSET('Hygiene Data'!$G$11,0,10*ROW('Hygiene Data'!G200))="","",OFFSET('Hygiene Data'!$G$11,0,10*ROW('Hygiene Data'!G200)))</f>
        <v/>
      </c>
      <c r="DY206" s="271" t="str">
        <f ca="true">+IF(OFFSET('Hygiene Data'!$G$12,0,10*ROW('Hygiene Data'!G200))="","",OFFSET('Hygiene Data'!$G$12,0,10*ROW('Hygiene Data'!G200)))</f>
        <v/>
      </c>
      <c r="DZ206" s="271" t="str">
        <f ca="true">+IF(OFFSET('Hygiene Data'!$G$13,0,10*ROW('Hygiene Data'!G200))="","",OFFSET('Hygiene Data'!$G$13,0,10*ROW('Hygiene Data'!G200)))</f>
        <v/>
      </c>
      <c r="EA206" s="271" t="str">
        <f ca="true">+IF(OFFSET('Hygiene Data'!$H$11,0,10*ROW('Hygiene Data'!H200))="","",OFFSET('Hygiene Data'!$H$11,0,10*ROW('Hygiene Data'!H200)))</f>
        <v/>
      </c>
      <c r="EB206" s="271" t="str">
        <f ca="true">+IF(OFFSET('Hygiene Data'!$H$12,0,10*ROW('Hygiene Data'!H200))="","",OFFSET('Hygiene Data'!$H$12,0,10*ROW('Hygiene Data'!H200)))</f>
        <v/>
      </c>
      <c r="EC206" s="271" t="str">
        <f ca="true">+IF(OFFSET('Hygiene Data'!$H$13,0,10*ROW('Hygiene Data'!H200))="","",OFFSET('Hygiene Data'!$H$13,0,10*ROW('Hygiene Data'!H200)))</f>
        <v/>
      </c>
      <c r="ED206" s="271" t="str">
        <f ca="true">+IF(OFFSET('Hygiene Data'!$I$11,0,10*ROW('Hygiene Data'!I200))="","",OFFSET('Hygiene Data'!$I$11,0,10*ROW('Hygiene Data'!I200)))</f>
        <v/>
      </c>
      <c r="EE206" s="271" t="str">
        <f ca="true">+IF(OFFSET('Hygiene Data'!$I$12,0,10*ROW('Hygiene Data'!I200))="","",OFFSET('Hygiene Data'!$I$12,0,10*ROW('Hygiene Data'!I200)))</f>
        <v/>
      </c>
      <c r="EF206" s="271"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27"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1"/>
      <c r="BS207" s="271" t="str">
        <f ca="true">+IF(OFFSET('Water Data'!$D$27,0,10*ROW('Water Data'!D201))="","",OFFSET('Water Data'!$D$27,0,10*ROW('Water Data'!D201)))</f>
        <v/>
      </c>
      <c r="BT207" s="271" t="str">
        <f ca="true">+IF(OFFSET('Water Data'!$D$28,0,10*ROW('Water Data'!D201))="","",OFFSET('Water Data'!$D$28,0,10*ROW('Water Data'!D201)))</f>
        <v/>
      </c>
      <c r="BU207" s="271" t="str">
        <f ca="true">+IF(OFFSET('Water Data'!$D$29,0,10*ROW('Water Data'!D201))="","",OFFSET('Water Data'!$D$29,0,10*ROW('Water Data'!D201)))</f>
        <v/>
      </c>
      <c r="BV207" s="271" t="str">
        <f ca="true">+IF(OFFSET('Water Data'!$E$27,0,10*ROW('Water Data'!E201))="","",OFFSET('Water Data'!$E$27,0,10*ROW('Water Data'!E201)))</f>
        <v/>
      </c>
      <c r="BW207" s="271" t="str">
        <f ca="true">+IF(OFFSET('Water Data'!$E$28,0,10*ROW('Water Data'!E201))="","",OFFSET('Water Data'!$E$28,0,10*ROW('Water Data'!E201)))</f>
        <v/>
      </c>
      <c r="BX207" s="271" t="str">
        <f ca="true">+IF(OFFSET('Water Data'!$E$29,0,10*ROW('Water Data'!E201))="","",OFFSET('Water Data'!$E$29,0,10*ROW('Water Data'!E201)))</f>
        <v/>
      </c>
      <c r="BY207" s="271" t="str">
        <f ca="true">+IF(OFFSET('Water Data'!$F$27,0,10*ROW('Water Data'!F201))="","",OFFSET('Water Data'!$F$27,0,10*ROW('Water Data'!F201)))</f>
        <v/>
      </c>
      <c r="BZ207" s="271" t="str">
        <f ca="true">+IF(OFFSET('Water Data'!$F$28,0,10*ROW('Water Data'!F201))="","",OFFSET('Water Data'!$F$28,0,10*ROW('Water Data'!F201)))</f>
        <v/>
      </c>
      <c r="CA207" s="271" t="str">
        <f ca="true">+IF(OFFSET('Water Data'!$F$29,0,10*ROW('Water Data'!F201))="","",OFFSET('Water Data'!$F$29,0,10*ROW('Water Data'!F201)))</f>
        <v/>
      </c>
      <c r="CB207" s="271" t="str">
        <f ca="true">+IF(OFFSET('Water Data'!$G$27,0,10*ROW('Water Data'!G201))="","",OFFSET('Water Data'!$G$27,0,10*ROW('Water Data'!G201)))</f>
        <v/>
      </c>
      <c r="CC207" s="271" t="str">
        <f ca="true">+IF(OFFSET('Water Data'!$G$28,0,10*ROW('Water Data'!G201))="","",OFFSET('Water Data'!$G$28,0,10*ROW('Water Data'!G201)))</f>
        <v/>
      </c>
      <c r="CD207" s="271" t="str">
        <f ca="true">+IF(OFFSET('Water Data'!$G$29,0,10*ROW('Water Data'!G201))="","",OFFSET('Water Data'!$G$29,0,10*ROW('Water Data'!G201)))</f>
        <v/>
      </c>
      <c r="CE207" s="271" t="str">
        <f ca="true">+IF(OFFSET('Water Data'!$H$27,0,10*ROW('Water Data'!H201))="","",OFFSET('Water Data'!$H$27,0,10*ROW('Water Data'!H201)))</f>
        <v/>
      </c>
      <c r="CF207" s="271" t="str">
        <f ca="true">+IF(OFFSET('Water Data'!$H$28,0,10*ROW('Water Data'!H201))="","",OFFSET('Water Data'!$H$28,0,10*ROW('Water Data'!H201)))</f>
        <v/>
      </c>
      <c r="CG207" s="271" t="str">
        <f ca="true">+IF(OFFSET('Water Data'!$H$29,0,10*ROW('Water Data'!H201))="","",OFFSET('Water Data'!$H$29,0,10*ROW('Water Data'!H201)))</f>
        <v/>
      </c>
      <c r="CH207" s="271" t="str">
        <f ca="true">+IF(OFFSET('Water Data'!$I$27,0,10*ROW('Water Data'!I201))="","",OFFSET('Water Data'!$I$27,0,10*ROW('Water Data'!I201)))</f>
        <v/>
      </c>
      <c r="CI207" s="271" t="str">
        <f ca="true">+IF(OFFSET('Water Data'!$I$28,0,10*ROW('Water Data'!I201))="","",OFFSET('Water Data'!$I$28,0,10*ROW('Water Data'!I201)))</f>
        <v/>
      </c>
      <c r="CJ207" s="271" t="str">
        <f ca="true">+IF(OFFSET('Water Data'!$I$29,0,10*ROW('Water Data'!I201))="","",OFFSET('Water Data'!$I$29,0,10*ROW('Water Data'!I201)))</f>
        <v/>
      </c>
      <c r="CK207" s="271" t="str">
        <f ca="true">+IF(OFFSET('Sanitation Data'!$D$28,0,10*ROW('Sanitation Data'!D201))="","",OFFSET('Sanitation Data'!$D$28,0,10*ROW('Sanitation Data'!D201)))</f>
        <v/>
      </c>
      <c r="CL207" s="271" t="str">
        <f ca="true">+IF(OFFSET('Sanitation Data'!$D$29,0,10*ROW('Sanitation Data'!D201))="","",OFFSET('Sanitation Data'!$D$29,0,10*ROW('Sanitation Data'!D201)))</f>
        <v/>
      </c>
      <c r="CM207" s="271" t="str">
        <f ca="true">+IF(OFFSET('Sanitation Data'!$D$30,0,10*ROW('Sanitation Data'!D201))="","",OFFSET('Sanitation Data'!$D$30,0,10*ROW('Sanitation Data'!D201)))</f>
        <v/>
      </c>
      <c r="CN207" s="271" t="str">
        <f ca="true">+IF(OFFSET('Sanitation Data'!$D$31,0,10*ROW('Sanitation Data'!D201))="","",OFFSET('Sanitation Data'!$D$31,0,10*ROW('Sanitation Data'!D201)))</f>
        <v/>
      </c>
      <c r="CO207" s="271" t="str">
        <f ca="true">+IF(OFFSET('Sanitation Data'!$D$32,0,10*ROW('Sanitation Data'!D201))="","",OFFSET('Sanitation Data'!$D$32,0,10*ROW('Sanitation Data'!D201)))</f>
        <v/>
      </c>
      <c r="CP207" s="271" t="str">
        <f ca="true">+IF(OFFSET('Sanitation Data'!$E$28,0,10*ROW('Sanitation Data'!E201))="","",OFFSET('Sanitation Data'!$E$28,0,10*ROW('Sanitation Data'!E201)))</f>
        <v/>
      </c>
      <c r="CQ207" s="271" t="str">
        <f ca="true">+IF(OFFSET('Sanitation Data'!$E$29,0,10*ROW('Sanitation Data'!E201))="","",OFFSET('Sanitation Data'!$E$29,0,10*ROW('Sanitation Data'!E201)))</f>
        <v/>
      </c>
      <c r="CR207" s="271" t="str">
        <f ca="true">+IF(OFFSET('Sanitation Data'!$E$30,0,10*ROW('Sanitation Data'!E201))="","",OFFSET('Sanitation Data'!$E$30,0,10*ROW('Sanitation Data'!E201)))</f>
        <v/>
      </c>
      <c r="CS207" s="271" t="str">
        <f ca="true">+IF(OFFSET('Sanitation Data'!$E$31,0,10*ROW('Sanitation Data'!E201))="","",OFFSET('Sanitation Data'!$E$31,0,10*ROW('Sanitation Data'!E201)))</f>
        <v/>
      </c>
      <c r="CT207" s="271" t="str">
        <f ca="true">+IF(OFFSET('Sanitation Data'!$E$32,0,10*ROW('Sanitation Data'!E201))="","",OFFSET('Sanitation Data'!$E$32,0,10*ROW('Sanitation Data'!E201)))</f>
        <v/>
      </c>
      <c r="CU207" s="271" t="str">
        <f ca="true">+IF(OFFSET('Sanitation Data'!$F$28,0,10*ROW('Sanitation Data'!F201))="","",OFFSET('Sanitation Data'!$F$28,0,10*ROW('Sanitation Data'!F201)))</f>
        <v/>
      </c>
      <c r="CV207" s="271" t="str">
        <f ca="true">+IF(OFFSET('Sanitation Data'!$F$29,0,10*ROW('Sanitation Data'!F201))="","",OFFSET('Sanitation Data'!$F$29,0,10*ROW('Sanitation Data'!F201)))</f>
        <v/>
      </c>
      <c r="CW207" s="271" t="str">
        <f ca="true">+IF(OFFSET('Sanitation Data'!$F$30,0,10*ROW('Sanitation Data'!F201))="","",OFFSET('Sanitation Data'!$F$30,0,10*ROW('Sanitation Data'!F201)))</f>
        <v/>
      </c>
      <c r="CX207" s="271" t="str">
        <f ca="true">+IF(OFFSET('Sanitation Data'!$F$31,0,10*ROW('Sanitation Data'!F201))="","",OFFSET('Sanitation Data'!$F$31,0,10*ROW('Sanitation Data'!F201)))</f>
        <v/>
      </c>
      <c r="CY207" s="271" t="str">
        <f ca="true">+IF(OFFSET('Sanitation Data'!$F$32,0,10*ROW('Sanitation Data'!F201))="","",OFFSET('Sanitation Data'!$F$32,0,10*ROW('Sanitation Data'!F201)))</f>
        <v/>
      </c>
      <c r="CZ207" s="271" t="str">
        <f ca="true">+IF(OFFSET('Sanitation Data'!$G$28,0,10*ROW('Sanitation Data'!G201))="","",OFFSET('Sanitation Data'!$G$28,0,10*ROW('Sanitation Data'!G201)))</f>
        <v/>
      </c>
      <c r="DA207" s="271" t="str">
        <f ca="true">+IF(OFFSET('Sanitation Data'!$G$29,0,10*ROW('Sanitation Data'!G201))="","",OFFSET('Sanitation Data'!$G$29,0,10*ROW('Sanitation Data'!G201)))</f>
        <v/>
      </c>
      <c r="DB207" s="271" t="str">
        <f ca="true">+IF(OFFSET('Sanitation Data'!$G$30,0,10*ROW('Sanitation Data'!G201))="","",OFFSET('Sanitation Data'!$G$30,0,10*ROW('Sanitation Data'!G201)))</f>
        <v/>
      </c>
      <c r="DC207" s="271" t="str">
        <f ca="true">+IF(OFFSET('Sanitation Data'!$G$31,0,10*ROW('Sanitation Data'!G201))="","",OFFSET('Sanitation Data'!$G$31,0,10*ROW('Sanitation Data'!G201)))</f>
        <v/>
      </c>
      <c r="DD207" s="271" t="str">
        <f ca="true">+IF(OFFSET('Sanitation Data'!$G$32,0,10*ROW('Sanitation Data'!G201))="","",OFFSET('Sanitation Data'!$G$32,0,10*ROW('Sanitation Data'!G201)))</f>
        <v/>
      </c>
      <c r="DE207" s="271" t="str">
        <f ca="true">+IF(OFFSET('Sanitation Data'!$H$28,0,10*ROW('Sanitation Data'!H201))="","",OFFSET('Sanitation Data'!$H$28,0,10*ROW('Sanitation Data'!H201)))</f>
        <v/>
      </c>
      <c r="DF207" s="271" t="str">
        <f ca="true">+IF(OFFSET('Sanitation Data'!$H$29,0,10*ROW('Sanitation Data'!H201))="","",OFFSET('Sanitation Data'!$H$29,0,10*ROW('Sanitation Data'!H201)))</f>
        <v/>
      </c>
      <c r="DG207" s="271" t="str">
        <f ca="true">+IF(OFFSET('Sanitation Data'!$H$30,0,10*ROW('Sanitation Data'!H201))="","",OFFSET('Sanitation Data'!$H$30,0,10*ROW('Sanitation Data'!H201)))</f>
        <v/>
      </c>
      <c r="DH207" s="271" t="str">
        <f ca="true">+IF(OFFSET('Sanitation Data'!$H$31,0,10*ROW('Sanitation Data'!H201))="","",OFFSET('Sanitation Data'!$H$31,0,10*ROW('Sanitation Data'!H201)))</f>
        <v/>
      </c>
      <c r="DI207" s="271" t="str">
        <f ca="true">+IF(OFFSET('Sanitation Data'!$H$32,0,10*ROW('Sanitation Data'!H201))="","",OFFSET('Sanitation Data'!$H$32,0,10*ROW('Sanitation Data'!H201)))</f>
        <v/>
      </c>
      <c r="DJ207" s="271" t="str">
        <f ca="true">+IF(OFFSET('Sanitation Data'!$I$28,0,10*ROW('Sanitation Data'!I201))="","",OFFSET('Sanitation Data'!$I$28,0,10*ROW('Sanitation Data'!I201)))</f>
        <v/>
      </c>
      <c r="DK207" s="271" t="str">
        <f ca="true">+IF(OFFSET('Sanitation Data'!$I$29,0,10*ROW('Sanitation Data'!I201))="","",OFFSET('Sanitation Data'!$I$29,0,10*ROW('Sanitation Data'!I201)))</f>
        <v/>
      </c>
      <c r="DL207" s="271" t="str">
        <f ca="true">+IF(OFFSET('Sanitation Data'!$I$30,0,10*ROW('Sanitation Data'!I201))="","",OFFSET('Sanitation Data'!$I$30,0,10*ROW('Sanitation Data'!I201)))</f>
        <v/>
      </c>
      <c r="DM207" s="271" t="str">
        <f ca="true">+IF(OFFSET('Sanitation Data'!$I$31,0,10*ROW('Sanitation Data'!I201))="","",OFFSET('Sanitation Data'!$I$31,0,10*ROW('Sanitation Data'!I201)))</f>
        <v/>
      </c>
      <c r="DN207" s="271" t="str">
        <f ca="true">+IF(OFFSET('Sanitation Data'!$I$32,0,10*ROW('Sanitation Data'!I201))="","",OFFSET('Sanitation Data'!$I$32,0,10*ROW('Sanitation Data'!I201)))</f>
        <v/>
      </c>
      <c r="DO207" s="271" t="str">
        <f ca="true">+IF(OFFSET('Hygiene Data'!$D$11,0,10*ROW('Hygiene Data'!D201))="","",OFFSET('Hygiene Data'!$D$11,0,10*ROW('Hygiene Data'!D201)))</f>
        <v/>
      </c>
      <c r="DP207" s="271" t="str">
        <f ca="true">+IF(OFFSET('Hygiene Data'!$D$12,0,10*ROW('Hygiene Data'!D201))="","",OFFSET('Hygiene Data'!$D$12,0,10*ROW('Hygiene Data'!D201)))</f>
        <v/>
      </c>
      <c r="DQ207" s="271" t="str">
        <f ca="true">+IF(OFFSET('Hygiene Data'!$D$13,0,10*ROW('Hygiene Data'!D201))="","",OFFSET('Hygiene Data'!$D$13,0,10*ROW('Hygiene Data'!D201)))</f>
        <v/>
      </c>
      <c r="DR207" s="271" t="str">
        <f ca="true">+IF(OFFSET('Hygiene Data'!$E$11,0,10*ROW('Hygiene Data'!E201))="","",OFFSET('Hygiene Data'!$E$11,0,10*ROW('Hygiene Data'!E201)))</f>
        <v/>
      </c>
      <c r="DS207" s="271" t="str">
        <f ca="true">+IF(OFFSET('Hygiene Data'!$E$12,0,10*ROW('Hygiene Data'!E201))="","",OFFSET('Hygiene Data'!$E$12,0,10*ROW('Hygiene Data'!E201)))</f>
        <v/>
      </c>
      <c r="DT207" s="271" t="str">
        <f ca="true">+IF(OFFSET('Hygiene Data'!$E$13,0,10*ROW('Hygiene Data'!E201))="","",OFFSET('Hygiene Data'!$E$13,0,10*ROW('Hygiene Data'!E201)))</f>
        <v/>
      </c>
      <c r="DU207" s="271" t="str">
        <f ca="true">+IF(OFFSET('Hygiene Data'!$F$11,0,10*ROW('Hygiene Data'!F201))="","",OFFSET('Hygiene Data'!$F$11,0,10*ROW('Hygiene Data'!F201)))</f>
        <v/>
      </c>
      <c r="DV207" s="271" t="str">
        <f ca="true">+IF(OFFSET('Hygiene Data'!$F$12,0,10*ROW('Hygiene Data'!F201))="","",OFFSET('Hygiene Data'!$F$12,0,10*ROW('Hygiene Data'!F201)))</f>
        <v/>
      </c>
      <c r="DW207" s="271" t="str">
        <f ca="true">+IF(OFFSET('Hygiene Data'!$F$13,0,10*ROW('Hygiene Data'!F201))="","",OFFSET('Hygiene Data'!$F$13,0,10*ROW('Hygiene Data'!F201)))</f>
        <v/>
      </c>
      <c r="DX207" s="271" t="str">
        <f ca="true">+IF(OFFSET('Hygiene Data'!$G$11,0,10*ROW('Hygiene Data'!G201))="","",OFFSET('Hygiene Data'!$G$11,0,10*ROW('Hygiene Data'!G201)))</f>
        <v/>
      </c>
      <c r="DY207" s="271" t="str">
        <f ca="true">+IF(OFFSET('Hygiene Data'!$G$12,0,10*ROW('Hygiene Data'!G201))="","",OFFSET('Hygiene Data'!$G$12,0,10*ROW('Hygiene Data'!G201)))</f>
        <v/>
      </c>
      <c r="DZ207" s="271" t="str">
        <f ca="true">+IF(OFFSET('Hygiene Data'!$G$13,0,10*ROW('Hygiene Data'!G201))="","",OFFSET('Hygiene Data'!$G$13,0,10*ROW('Hygiene Data'!G201)))</f>
        <v/>
      </c>
      <c r="EA207" s="271" t="str">
        <f ca="true">+IF(OFFSET('Hygiene Data'!$H$11,0,10*ROW('Hygiene Data'!H201))="","",OFFSET('Hygiene Data'!$H$11,0,10*ROW('Hygiene Data'!H201)))</f>
        <v/>
      </c>
      <c r="EB207" s="271" t="str">
        <f ca="true">+IF(OFFSET('Hygiene Data'!$H$12,0,10*ROW('Hygiene Data'!H201))="","",OFFSET('Hygiene Data'!$H$12,0,10*ROW('Hygiene Data'!H201)))</f>
        <v/>
      </c>
      <c r="EC207" s="271" t="str">
        <f ca="true">+IF(OFFSET('Hygiene Data'!$H$13,0,10*ROW('Hygiene Data'!H201))="","",OFFSET('Hygiene Data'!$H$13,0,10*ROW('Hygiene Data'!H201)))</f>
        <v/>
      </c>
      <c r="ED207" s="271" t="str">
        <f ca="true">+IF(OFFSET('Hygiene Data'!$I$11,0,10*ROW('Hygiene Data'!I201))="","",OFFSET('Hygiene Data'!$I$11,0,10*ROW('Hygiene Data'!I201)))</f>
        <v/>
      </c>
      <c r="EE207" s="271" t="str">
        <f ca="true">+IF(OFFSET('Hygiene Data'!$I$12,0,10*ROW('Hygiene Data'!I201))="","",OFFSET('Hygiene Data'!$I$12,0,10*ROW('Hygiene Data'!I201)))</f>
        <v/>
      </c>
      <c r="EF207" s="271"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1" t="s">
        <v>28</v>
      </c>
      <c r="C1" s="542" t="s">
        <v>190</v>
      </c>
      <c r="D1" s="316" t="s">
        <v>184</v>
      </c>
      <c r="E1" s="316"/>
      <c r="F1" s="316"/>
      <c r="G1" s="316"/>
      <c r="H1" s="316"/>
      <c r="I1" s="320"/>
      <c r="J1" s="308"/>
      <c r="K1" s="308"/>
      <c r="L1" s="321" t="s">
        <v>28</v>
      </c>
      <c r="M1" s="542">
        <v>2016</v>
      </c>
      <c r="N1" s="316" t="s">
        <v>184</v>
      </c>
      <c r="O1" s="316"/>
      <c r="P1" s="316"/>
      <c r="Q1" s="316"/>
      <c r="R1" s="316"/>
      <c r="S1" s="320"/>
      <c r="T1" s="308"/>
      <c r="U1" s="308"/>
      <c r="BA1" s="246"/>
      <c r="BB1" s="246"/>
      <c r="BC1" s="246"/>
      <c r="BD1" s="246"/>
      <c r="BE1" s="246"/>
      <c r="BF1" s="246"/>
      <c r="BG1" s="246"/>
    </row>
    <row xmlns:x14ac="http://schemas.microsoft.com/office/spreadsheetml/2009/9/ac" r="2" s="307" customFormat="true" ht="30" customHeight="true" x14ac:dyDescent="0.25">
      <c r="A2" s="559" t="s">
        <v>243</v>
      </c>
      <c r="B2" s="317" t="s">
        <v>189</v>
      </c>
      <c r="C2" s="238" t="s">
        <v>181</v>
      </c>
      <c r="D2" s="238" t="s">
        <v>182</v>
      </c>
      <c r="E2" s="318"/>
      <c r="F2" s="318"/>
      <c r="G2" s="318"/>
      <c r="H2" s="318"/>
      <c r="I2" s="319"/>
      <c r="J2" s="308" t="s">
        <v>191</v>
      </c>
      <c r="K2" s="308"/>
      <c r="L2" s="317" t="s">
        <v>210</v>
      </c>
      <c r="M2" s="238" t="s">
        <v>181</v>
      </c>
      <c r="N2" s="238" t="s">
        <v>211</v>
      </c>
      <c r="O2" s="318"/>
      <c r="P2" s="318"/>
      <c r="Q2" s="318"/>
      <c r="R2" s="318"/>
      <c r="S2" s="319"/>
      <c r="T2" s="308" t="s">
        <v>191</v>
      </c>
      <c r="U2" s="308"/>
      <c r="BB2" s="246"/>
      <c r="BC2" s="246"/>
      <c r="BD2" s="246"/>
      <c r="BE2" s="246"/>
      <c r="BF2" s="246"/>
      <c r="BG2" s="246"/>
    </row>
    <row xmlns:x14ac="http://schemas.microsoft.com/office/spreadsheetml/2009/9/ac" r="3" s="246" customFormat="true" ht="18" customHeight="true" x14ac:dyDescent="0.25">
      <c r="A3" s="559"/>
      <c r="B3" s="239" t="s">
        <v>148</v>
      </c>
      <c r="C3" s="240" t="s">
        <v>54</v>
      </c>
      <c r="D3" s="241" t="s">
        <v>7</v>
      </c>
      <c r="E3" s="242" t="s">
        <v>1</v>
      </c>
      <c r="F3" s="242" t="s">
        <v>2</v>
      </c>
      <c r="G3" s="242" t="s">
        <v>16</v>
      </c>
      <c r="H3" s="242" t="s">
        <v>17</v>
      </c>
      <c r="I3" s="243" t="s">
        <v>18</v>
      </c>
      <c r="J3" s="244"/>
      <c r="K3" s="244"/>
      <c r="L3" s="239" t="s">
        <v>148</v>
      </c>
      <c r="M3" s="240" t="s">
        <v>54</v>
      </c>
      <c r="N3" s="241" t="s">
        <v>7</v>
      </c>
      <c r="O3" s="242" t="s">
        <v>1</v>
      </c>
      <c r="P3" s="242" t="s">
        <v>2</v>
      </c>
      <c r="Q3" s="242" t="s">
        <v>16</v>
      </c>
      <c r="R3" s="242" t="s">
        <v>17</v>
      </c>
      <c r="S3" s="243" t="s">
        <v>18</v>
      </c>
      <c r="T3" s="244"/>
      <c r="U3" s="244"/>
      <c r="V3" s="245"/>
      <c r="AF3" s="245"/>
      <c r="AP3" s="245"/>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2" t="str">
        <f>IF(ISBLANK('Data Summary'!A6),"",'Data Summary'!A6)</f>
        <v>IRN_2012_CASP</v>
      </c>
      <c r="B4" s="101"/>
      <c r="C4" s="133" t="s">
        <v>24</v>
      </c>
      <c r="D4" s="8" t="str">
        <f>IF(COUNTA(D13)=0,"",D13)</f>
        <v/>
      </c>
      <c r="E4" s="8" t="str">
        <f t="shared" ref="E4:I4" si="0">IF(COUNTA(E13)=0,"",E13)</f>
        <v/>
      </c>
      <c r="F4" s="8" t="str">
        <f t="shared" si="0"/>
        <v/>
      </c>
      <c r="G4" s="8" t="str">
        <f t="shared" si="0"/>
        <v/>
      </c>
      <c r="H4" s="8" t="str">
        <f t="shared" si="0"/>
        <v/>
      </c>
      <c r="I4" s="25" t="str">
        <f t="shared" si="0"/>
        <v/>
      </c>
      <c r="J4" s="19"/>
      <c r="K4" s="19"/>
      <c r="L4" s="101"/>
      <c r="M4" s="133" t="s">
        <v>24</v>
      </c>
      <c r="N4" s="8" t="str">
        <f>IF(COUNTA(N13)=0,"",N13)</f>
        <v/>
      </c>
      <c r="O4" s="8" t="str">
        <f t="shared" ref="O4:S4" si="1">IF(COUNTA(O13)=0,"",O13)</f>
        <v/>
      </c>
      <c r="P4" s="8" t="str">
        <f t="shared" si="1"/>
        <v/>
      </c>
      <c r="Q4" s="8" t="str">
        <f t="shared" si="1"/>
        <v/>
      </c>
      <c r="R4" s="8" t="str">
        <f t="shared" si="1"/>
        <v/>
      </c>
      <c r="S4" s="25" t="str">
        <f t="shared" si="1"/>
        <v/>
      </c>
      <c r="T4" s="19"/>
      <c r="U4" s="19"/>
      <c r="V4" s="109"/>
      <c r="AF4" s="109"/>
      <c r="AP4" s="109"/>
      <c r="AZ4" s="109"/>
      <c r="BA4" s="109"/>
      <c r="BB4" s="126"/>
      <c r="BC4" s="126"/>
      <c r="BD4" s="126"/>
      <c r="BE4" s="126"/>
      <c r="BF4" s="126"/>
      <c r="BG4" s="126"/>
      <c r="BJ4" s="10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72" t="str">
        <f ca="true">IF(ISBLANK('Data Summary'!A7),"",'Data Summary'!A7)</f>
        <v>IRN_2016_CASP</v>
      </c>
      <c r="B5" s="101"/>
      <c r="C5" s="133" t="s">
        <v>0</v>
      </c>
      <c r="D5" s="8" t="str">
        <f>IF((COUNTA(D14:D25)=0)+(COUNTA(D13)=0),"",100-D13-SUMPRODUCT(C14:C25,D14:D25))</f>
        <v/>
      </c>
      <c r="E5" s="8" t="str">
        <f>IF((COUNTA(E14:E25)=0)+(COUNTA(E13)=0),"",100-E13-SUMPRODUCT(C14:C25,E14:E25))</f>
        <v/>
      </c>
      <c r="F5" s="8" t="str">
        <f>IF((COUNTA(F14:F25)=0)+(COUNTA(F13)=0),"",100-F13-SUMPRODUCT(C14:C25,F14:F25))</f>
        <v/>
      </c>
      <c r="G5" s="8" t="str">
        <f>IF((COUNTA(G14:G25)=0)+(COUNTA(G13)=0),"",100-G13-SUMPRODUCT(C14:C25,G14:G25))</f>
        <v/>
      </c>
      <c r="H5" s="8" t="str">
        <f>IF((COUNTA(H14:H25)=0)+(COUNTA(H13)=0),"",100-H13-SUMPRODUCT(C14:C25,H14:H25))</f>
        <v/>
      </c>
      <c r="I5" s="25" t="str">
        <f>IF((COUNTA(I14:I25)=0)+(COUNTA(I13)=0),"",100-I13-SUMPRODUCT(C14:C25,I14:I25))</f>
        <v/>
      </c>
      <c r="J5" s="19"/>
      <c r="K5" s="19"/>
      <c r="L5" s="101"/>
      <c r="M5" s="133" t="s">
        <v>0</v>
      </c>
      <c r="N5" s="8" t="str">
        <f>IF((COUNTA(N14:N25)=0)+(COUNTA(N13)=0),"",100-N13-SUMPRODUCT(M14:M25,N14:N25))</f>
        <v/>
      </c>
      <c r="O5" s="8" t="str">
        <f>IF((COUNTA(O14:O25)=0)+(COUNTA(O13)=0),"",100-O13-SUMPRODUCT(M14:M25,O14:O25))</f>
        <v/>
      </c>
      <c r="P5" s="8" t="str">
        <f>IF((COUNTA(P14:P25)=0)+(COUNTA(P13)=0),"",100-P13-SUMPRODUCT(M14:M25,P14:P25))</f>
        <v/>
      </c>
      <c r="Q5" s="8" t="str">
        <f>IF((COUNTA(Q14:Q25)=0)+(COUNTA(Q13)=0),"",100-Q13-SUMPRODUCT(M14:M25,Q14:Q25))</f>
        <v/>
      </c>
      <c r="R5" s="8" t="str">
        <f>IF((COUNTA(R14:R25)=0)+(COUNTA(R13)=0),"",100-R13-SUMPRODUCT(M14:M25,R14:R25))</f>
        <v/>
      </c>
      <c r="S5" s="25" t="str">
        <f>IF((COUNTA(S14:S25)=0)+(COUNTA(S13)=0),"",100-S13-SUMPRODUCT(M14:M25,S14:S25))</f>
        <v/>
      </c>
      <c r="T5" s="19"/>
      <c r="U5" s="19"/>
      <c r="V5" s="109"/>
      <c r="AF5" s="109"/>
      <c r="AP5" s="109"/>
      <c r="AZ5" s="109"/>
      <c r="BA5" s="109"/>
      <c r="BB5" s="126"/>
      <c r="BC5" s="126"/>
      <c r="BD5" s="126"/>
      <c r="BE5" s="126"/>
      <c r="BF5" s="126"/>
      <c r="BG5" s="126"/>
      <c r="BJ5" s="10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73" t="str">
        <f ca="true">IF(ISBLANK('Data Summary'!A8),"",'Data Summary'!A8)</f>
        <v/>
      </c>
      <c r="B6" s="101"/>
      <c r="C6" s="133" t="s">
        <v>19</v>
      </c>
      <c r="D6" s="8" t="str">
        <f>IF(COUNTA(D14:D25)=0,"",SUMPRODUCT(D14:D25,C14:C25))</f>
        <v/>
      </c>
      <c r="E6" s="8" t="str">
        <f>IF(COUNTA(E14:E25)=0,"",SUMPRODUCT(E14:E25,C14:C25))</f>
        <v/>
      </c>
      <c r="F6" s="8" t="str">
        <f>IF(COUNTA(F14:F25)=0,"",SUMPRODUCT(F14:F25,C14:C25))</f>
        <v/>
      </c>
      <c r="G6" s="8" t="str">
        <f>IF(COUNTA(G14:G25)=0,"",SUMPRODUCT(G14:G25,C14:C25))</f>
        <v/>
      </c>
      <c r="H6" s="8" t="str">
        <f>IF(COUNTA(H14:H25)=0,"",SUMPRODUCT(H14:H25,C14:C25))</f>
        <v/>
      </c>
      <c r="I6" s="25" t="str">
        <f>IF(COUNTA(I14:I25)=0,"",SUMPRODUCT(I14:I25,C14:C25))</f>
        <v/>
      </c>
      <c r="J6" s="19"/>
      <c r="K6" s="19"/>
      <c r="L6" s="101"/>
      <c r="M6" s="133" t="s">
        <v>19</v>
      </c>
      <c r="N6" s="8" t="str">
        <f>IF(COUNTA(N14:N25)=0,"",SUMPRODUCT(N14:N25,M14:M25))</f>
        <v/>
      </c>
      <c r="O6" s="8" t="str">
        <f>IF(COUNTA(O14:O25)=0,"",SUMPRODUCT(O14:O25,M14:M25))</f>
        <v/>
      </c>
      <c r="P6" s="8" t="str">
        <f>IF(COUNTA(P14:P25)=0,"",SUMPRODUCT(P14:P25,M14:M25))</f>
        <v/>
      </c>
      <c r="Q6" s="8" t="str">
        <f>IF(COUNTA(Q14:Q25)=0,"",SUMPRODUCT(Q14:Q25,M14:M25))</f>
        <v/>
      </c>
      <c r="R6" s="8" t="str">
        <f>IF(COUNTA(R14:R25)=0,"",SUMPRODUCT(R14:R25,M14:M25))</f>
        <v/>
      </c>
      <c r="S6" s="25" t="str">
        <f>IF(COUNTA(S14:S25)=0,"",SUMPRODUCT(S14:S25,M14:M25))</f>
        <v/>
      </c>
      <c r="T6" s="19"/>
      <c r="U6" s="19"/>
      <c r="V6" s="109"/>
      <c r="AF6" s="109"/>
      <c r="AP6" s="109"/>
      <c r="AZ6" s="109"/>
      <c r="BA6" s="109"/>
      <c r="BB6" s="126"/>
      <c r="BC6" s="126"/>
      <c r="BD6" s="126"/>
      <c r="BE6" s="126"/>
      <c r="BF6" s="126"/>
      <c r="BG6" s="126"/>
      <c r="BJ6" s="10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73" t="str">
        <f ca="true">IF(ISBLANK('Data Summary'!A9),"",'Data Summary'!A9)</f>
        <v/>
      </c>
      <c r="B7" s="101"/>
      <c r="C7" s="134" t="s">
        <v>38</v>
      </c>
      <c r="D7" s="7"/>
      <c r="E7" s="7"/>
      <c r="F7" s="7"/>
      <c r="G7" s="7"/>
      <c r="H7" s="7"/>
      <c r="I7" s="25"/>
      <c r="J7" s="19"/>
      <c r="K7" s="19"/>
      <c r="L7" s="101"/>
      <c r="M7" s="134" t="s">
        <v>38</v>
      </c>
      <c r="N7" s="7"/>
      <c r="O7" s="7"/>
      <c r="P7" s="7"/>
      <c r="Q7" s="7"/>
      <c r="R7" s="7"/>
      <c r="S7" s="25"/>
      <c r="T7" s="19"/>
      <c r="U7" s="19"/>
      <c r="V7" s="109"/>
      <c r="AF7" s="109"/>
      <c r="AP7" s="109"/>
      <c r="AZ7" s="109"/>
      <c r="BA7" s="109"/>
      <c r="BB7" s="126"/>
      <c r="BC7" s="126"/>
      <c r="BD7" s="126"/>
      <c r="BE7" s="126"/>
      <c r="BF7" s="126"/>
      <c r="BG7" s="126"/>
      <c r="BJ7" s="10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ht="15.6" customHeight="true" x14ac:dyDescent="0.25">
      <c r="A8" s="373" t="str">
        <f ca="true">IF(ISBLANK('Data Summary'!A10),"",'Data Summary'!A10)</f>
        <v/>
      </c>
      <c r="B8" s="101"/>
      <c r="C8" s="134" t="s">
        <v>92</v>
      </c>
      <c r="D8" s="8"/>
      <c r="E8" s="8"/>
      <c r="F8" s="8"/>
      <c r="G8" s="8"/>
      <c r="H8" s="8"/>
      <c r="I8" s="25"/>
      <c r="J8" s="19"/>
      <c r="K8" s="19"/>
      <c r="L8" s="101"/>
      <c r="M8" s="134" t="s">
        <v>92</v>
      </c>
      <c r="N8" s="8"/>
      <c r="O8" s="8"/>
      <c r="P8" s="8"/>
      <c r="Q8" s="8"/>
      <c r="R8" s="8"/>
      <c r="S8" s="25"/>
      <c r="T8" s="19"/>
      <c r="U8" s="19"/>
      <c r="V8" s="109"/>
      <c r="AF8" s="109"/>
      <c r="AP8" s="109"/>
      <c r="AZ8" s="109"/>
      <c r="BA8" s="109"/>
      <c r="BB8" s="126"/>
      <c r="BC8" s="126"/>
      <c r="BD8" s="126"/>
      <c r="BE8" s="126"/>
      <c r="BF8" s="126"/>
      <c r="BG8" s="126"/>
      <c r="BJ8" s="10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73" t="str">
        <f ca="true">IF(ISBLANK('Data Summary'!A11),"",'Data Summary'!A11)</f>
        <v/>
      </c>
      <c r="B9" s="101"/>
      <c r="C9" s="133" t="s">
        <v>149</v>
      </c>
      <c r="D9" s="7"/>
      <c r="E9" s="135"/>
      <c r="F9" s="135"/>
      <c r="G9" s="135"/>
      <c r="H9" s="135"/>
      <c r="I9" s="21"/>
      <c r="J9" s="19"/>
      <c r="K9" s="19"/>
      <c r="L9" s="101"/>
      <c r="M9" s="133" t="s">
        <v>149</v>
      </c>
      <c r="N9" s="7"/>
      <c r="O9" s="135"/>
      <c r="P9" s="135"/>
      <c r="Q9" s="135"/>
      <c r="R9" s="135"/>
      <c r="S9" s="21"/>
      <c r="T9" s="19"/>
      <c r="U9" s="19"/>
      <c r="V9" s="109"/>
      <c r="AF9" s="109"/>
      <c r="AP9" s="109"/>
      <c r="AZ9" s="109"/>
      <c r="BA9" s="109"/>
      <c r="BB9" s="126"/>
      <c r="BC9" s="126"/>
      <c r="BD9" s="126"/>
      <c r="BE9" s="126"/>
      <c r="BF9" s="126"/>
      <c r="BG9" s="126"/>
      <c r="BJ9" s="109"/>
      <c r="BT9" s="109"/>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ht="15.6" customHeight="true" x14ac:dyDescent="0.25">
      <c r="A10" s="373" t="str">
        <f ca="true">IF(ISBLANK('Data Summary'!A12),"",'Data Summary'!A12)</f>
        <v/>
      </c>
      <c r="B10" s="101"/>
      <c r="C10" s="133" t="s">
        <v>93</v>
      </c>
      <c r="D10" s="136"/>
      <c r="E10" s="135"/>
      <c r="F10" s="135"/>
      <c r="G10" s="135"/>
      <c r="H10" s="135"/>
      <c r="I10" s="21"/>
      <c r="J10" s="19"/>
      <c r="K10" s="19"/>
      <c r="L10" s="101"/>
      <c r="M10" s="133" t="s">
        <v>93</v>
      </c>
      <c r="N10" s="136"/>
      <c r="O10" s="135"/>
      <c r="P10" s="135"/>
      <c r="Q10" s="135"/>
      <c r="R10" s="135"/>
      <c r="S10" s="21"/>
      <c r="T10" s="19"/>
      <c r="U10" s="19"/>
      <c r="V10" s="109"/>
      <c r="AF10" s="109"/>
      <c r="AP10" s="109"/>
      <c r="AZ10" s="109"/>
      <c r="BA10" s="109"/>
      <c r="BJ10" s="109"/>
      <c r="BT10" s="109"/>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ht="15.6" customHeight="true" x14ac:dyDescent="0.25">
      <c r="A11" s="373" t="str">
        <f ca="true">IF(ISBLANK('Data Summary'!A13),"",'Data Summary'!A13)</f>
        <v/>
      </c>
      <c r="B11" s="101"/>
      <c r="C11" s="133" t="s">
        <v>94</v>
      </c>
      <c r="D11" s="136"/>
      <c r="E11" s="135"/>
      <c r="F11" s="135"/>
      <c r="G11" s="135"/>
      <c r="H11" s="135"/>
      <c r="I11" s="21"/>
      <c r="J11" s="19"/>
      <c r="K11" s="19"/>
      <c r="L11" s="101"/>
      <c r="M11" s="133" t="s">
        <v>94</v>
      </c>
      <c r="N11" s="136"/>
      <c r="O11" s="135"/>
      <c r="P11" s="135"/>
      <c r="Q11" s="135"/>
      <c r="R11" s="135"/>
      <c r="S11" s="21"/>
      <c r="T11" s="19"/>
      <c r="U11" s="19"/>
      <c r="V11" s="109"/>
      <c r="AF11" s="109"/>
      <c r="AP11" s="109"/>
      <c r="AZ11" s="109"/>
      <c r="BA11" s="109"/>
      <c r="BJ11" s="109"/>
      <c r="BT11" s="109"/>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252" customFormat="true" ht="18" customHeight="true" x14ac:dyDescent="0.2">
      <c r="A12" s="373" t="str">
        <f ca="true">IF(ISBLANK('Data Summary'!A14),"",'Data Summary'!A14)</f>
        <v/>
      </c>
      <c r="B12" s="247" t="s">
        <v>55</v>
      </c>
      <c r="C12" s="248" t="s">
        <v>27</v>
      </c>
      <c r="D12" s="249"/>
      <c r="E12" s="249"/>
      <c r="F12" s="249"/>
      <c r="G12" s="249"/>
      <c r="H12" s="249"/>
      <c r="I12" s="250"/>
      <c r="J12" s="244"/>
      <c r="K12" s="244"/>
      <c r="L12" s="247" t="s">
        <v>55</v>
      </c>
      <c r="M12" s="248" t="s">
        <v>27</v>
      </c>
      <c r="N12" s="249"/>
      <c r="O12" s="249"/>
      <c r="P12" s="249"/>
      <c r="Q12" s="249"/>
      <c r="R12" s="249"/>
      <c r="S12" s="250"/>
      <c r="T12" s="244"/>
      <c r="U12" s="244"/>
      <c r="V12" s="251"/>
      <c r="AF12" s="251"/>
      <c r="AP12" s="251"/>
      <c r="AZ12" s="251"/>
      <c r="BA12" s="251"/>
      <c r="BJ12" s="251"/>
      <c r="BT12" s="251"/>
      <c r="CD12" s="251"/>
      <c r="CN12" s="251"/>
      <c r="CX12" s="251"/>
      <c r="DH12" s="251"/>
      <c r="DR12" s="251"/>
      <c r="EB12" s="251"/>
      <c r="EL12" s="251"/>
      <c r="EV12" s="251"/>
      <c r="FF12" s="251"/>
      <c r="FP12" s="251"/>
      <c r="FZ12" s="251"/>
      <c r="GJ12" s="251"/>
      <c r="GT12" s="251"/>
      <c r="HD12" s="251"/>
      <c r="HN12" s="251"/>
      <c r="HX12" s="251"/>
    </row>
    <row xmlns:x14ac="http://schemas.microsoft.com/office/spreadsheetml/2009/9/ac" r="13" s="12" customFormat="true" ht="14.25" customHeight="true" x14ac:dyDescent="0.2">
      <c r="A13" s="373" t="str">
        <f ca="true">IF(ISBLANK('Data Summary'!A15),"",'Data Summary'!A15)</f>
        <v/>
      </c>
      <c r="B13" s="102" t="s">
        <v>53</v>
      </c>
      <c r="C13" s="5">
        <v>0</v>
      </c>
      <c r="D13" s="41"/>
      <c r="E13" s="41"/>
      <c r="F13" s="41"/>
      <c r="G13" s="41"/>
      <c r="H13" s="41"/>
      <c r="I13" s="59"/>
      <c r="J13" s="10"/>
      <c r="K13" s="10"/>
      <c r="L13" s="102" t="s">
        <v>53</v>
      </c>
      <c r="M13" s="5">
        <v>0</v>
      </c>
      <c r="N13" s="41"/>
      <c r="O13" s="41"/>
      <c r="P13" s="41"/>
      <c r="Q13" s="41"/>
      <c r="R13" s="41"/>
      <c r="S13" s="59"/>
      <c r="T13" s="10"/>
      <c r="U13" s="10"/>
      <c r="V13" s="111"/>
      <c r="AF13" s="111"/>
      <c r="AP13" s="111"/>
      <c r="AZ13" s="111"/>
      <c r="BA13" s="127"/>
      <c r="BB13" s="127"/>
      <c r="BC13" s="127"/>
      <c r="BD13" s="127"/>
      <c r="BE13" s="127"/>
      <c r="BF13" s="127"/>
      <c r="BG13" s="127"/>
      <c r="BJ13" s="111"/>
      <c r="BT13" s="111"/>
      <c r="CD13" s="111"/>
      <c r="CN13" s="111"/>
      <c r="CX13" s="111"/>
      <c r="DH13" s="111"/>
      <c r="DR13" s="111"/>
      <c r="EB13" s="111"/>
      <c r="EL13" s="111"/>
      <c r="EV13" s="111"/>
      <c r="FF13" s="111"/>
      <c r="FP13" s="111"/>
      <c r="FZ13" s="111"/>
      <c r="GJ13" s="111"/>
      <c r="GT13" s="111"/>
      <c r="HD13" s="111"/>
      <c r="HN13" s="111"/>
      <c r="HX13" s="111"/>
    </row>
    <row xmlns:x14ac="http://schemas.microsoft.com/office/spreadsheetml/2009/9/ac" r="14" x14ac:dyDescent="0.25">
      <c r="A14" s="373" t="str">
        <f ca="true">IF(ISBLANK('Data Summary'!A16),"",'Data Summary'!A16)</f>
        <v/>
      </c>
      <c r="B14" s="103" t="s">
        <v>91</v>
      </c>
      <c r="C14" s="137">
        <v>0</v>
      </c>
      <c r="D14" s="41"/>
      <c r="E14" s="41"/>
      <c r="F14" s="41"/>
      <c r="G14" s="41"/>
      <c r="H14" s="41"/>
      <c r="I14" s="59"/>
      <c r="J14" s="10"/>
      <c r="K14" s="10"/>
      <c r="L14" s="103" t="s">
        <v>91</v>
      </c>
      <c r="M14" s="137">
        <v>0</v>
      </c>
      <c r="N14" s="41"/>
      <c r="O14" s="41"/>
      <c r="P14" s="41"/>
      <c r="Q14" s="41"/>
      <c r="R14" s="41"/>
      <c r="S14" s="59"/>
      <c r="T14" s="10"/>
      <c r="U14" s="10"/>
      <c r="BA14" s="128"/>
      <c r="BB14" s="128"/>
      <c r="BC14" s="128"/>
      <c r="BD14" s="128"/>
      <c r="BE14" s="128"/>
      <c r="BF14" s="128"/>
      <c r="BG14" s="128"/>
    </row>
    <row xmlns:x14ac="http://schemas.microsoft.com/office/spreadsheetml/2009/9/ac" r="15" s="2" customFormat="true" x14ac:dyDescent="0.25">
      <c r="A15" s="373" t="str">
        <f ca="true">IF(ISBLANK('Data Summary'!A17),"",'Data Summary'!A17)</f>
        <v/>
      </c>
      <c r="B15" s="103"/>
      <c r="C15" s="6"/>
      <c r="D15" s="41"/>
      <c r="E15" s="135"/>
      <c r="F15" s="135"/>
      <c r="G15" s="135"/>
      <c r="H15" s="41"/>
      <c r="I15" s="59"/>
      <c r="J15" s="10"/>
      <c r="K15" s="10"/>
      <c r="L15" s="103"/>
      <c r="M15" s="6"/>
      <c r="N15" s="41"/>
      <c r="O15" s="135"/>
      <c r="P15" s="135"/>
      <c r="Q15" s="135"/>
      <c r="R15" s="41"/>
      <c r="S15" s="59"/>
      <c r="T15" s="10"/>
      <c r="U15" s="10"/>
      <c r="V15" s="112"/>
      <c r="AF15" s="112"/>
      <c r="AP15" s="112"/>
      <c r="AZ15" s="112"/>
      <c r="BA15" s="129"/>
      <c r="BB15" s="129"/>
      <c r="BC15" s="129"/>
      <c r="BD15" s="129"/>
      <c r="BE15" s="129"/>
      <c r="BF15" s="129"/>
      <c r="BG15" s="129"/>
      <c r="BJ15" s="112"/>
      <c r="BT15" s="112"/>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73" t="str">
        <f ca="true">IF(ISBLANK('Data Summary'!A18),"",'Data Summary'!A18)</f>
        <v/>
      </c>
      <c r="B16" s="103"/>
      <c r="C16" s="138"/>
      <c r="D16" s="41"/>
      <c r="E16" s="135"/>
      <c r="F16" s="135"/>
      <c r="G16" s="135"/>
      <c r="H16" s="41"/>
      <c r="I16" s="59"/>
      <c r="J16" s="10"/>
      <c r="K16" s="10"/>
      <c r="L16" s="103"/>
      <c r="M16" s="138"/>
      <c r="N16" s="41"/>
      <c r="O16" s="135"/>
      <c r="P16" s="135"/>
      <c r="Q16" s="135"/>
      <c r="R16" s="41"/>
      <c r="S16" s="59"/>
      <c r="T16" s="10"/>
      <c r="U16" s="10"/>
      <c r="V16" s="112"/>
      <c r="AF16" s="112"/>
      <c r="AP16" s="112"/>
      <c r="AZ16" s="112"/>
      <c r="BA16" s="129"/>
      <c r="BB16" s="129"/>
      <c r="BC16" s="129"/>
      <c r="BD16" s="129"/>
      <c r="BE16" s="129"/>
      <c r="BF16" s="129"/>
      <c r="BG16" s="129"/>
      <c r="BJ16" s="112"/>
      <c r="BT16" s="112"/>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73" t="str">
        <f ca="true">IF(ISBLANK('Data Summary'!A19),"",'Data Summary'!A19)</f>
        <v/>
      </c>
      <c r="B17" s="103"/>
      <c r="C17" s="138"/>
      <c r="D17" s="41"/>
      <c r="E17" s="135"/>
      <c r="F17" s="135"/>
      <c r="G17" s="135"/>
      <c r="H17" s="135"/>
      <c r="I17" s="21"/>
      <c r="J17" s="10"/>
      <c r="K17" s="10"/>
      <c r="L17" s="103"/>
      <c r="M17" s="138"/>
      <c r="N17" s="41"/>
      <c r="O17" s="135"/>
      <c r="P17" s="135"/>
      <c r="Q17" s="135"/>
      <c r="R17" s="135"/>
      <c r="S17" s="21"/>
      <c r="T17" s="10"/>
      <c r="U17" s="10"/>
      <c r="V17" s="112"/>
      <c r="AF17" s="112"/>
      <c r="AP17" s="112"/>
      <c r="AZ17" s="112"/>
      <c r="BA17" s="129"/>
      <c r="BB17" s="129"/>
      <c r="BC17" s="129"/>
      <c r="BD17" s="129"/>
      <c r="BE17" s="129"/>
      <c r="BF17" s="129"/>
      <c r="BG17" s="129"/>
      <c r="BJ17" s="112"/>
      <c r="BT17" s="112"/>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73" t="str">
        <f ca="true">IF(ISBLANK('Data Summary'!A20),"",'Data Summary'!A20)</f>
        <v/>
      </c>
      <c r="B18" s="103"/>
      <c r="C18" s="138"/>
      <c r="D18" s="41"/>
      <c r="E18" s="60"/>
      <c r="F18" s="60"/>
      <c r="G18" s="135"/>
      <c r="H18" s="135"/>
      <c r="I18" s="21"/>
      <c r="J18" s="10"/>
      <c r="K18" s="10"/>
      <c r="L18" s="103"/>
      <c r="M18" s="138"/>
      <c r="N18" s="41"/>
      <c r="O18" s="60"/>
      <c r="P18" s="60"/>
      <c r="Q18" s="135"/>
      <c r="R18" s="135"/>
      <c r="S18" s="21"/>
      <c r="T18" s="10"/>
      <c r="U18" s="10"/>
      <c r="V18" s="112"/>
      <c r="AF18" s="112"/>
      <c r="AP18" s="112"/>
      <c r="AZ18" s="112"/>
      <c r="BA18" s="129"/>
      <c r="BB18" s="129"/>
      <c r="BC18" s="129"/>
      <c r="BD18" s="129"/>
      <c r="BE18" s="129"/>
      <c r="BF18" s="129"/>
      <c r="BG18" s="129"/>
      <c r="BJ18" s="112"/>
      <c r="BT18" s="112"/>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73"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12"/>
      <c r="AF19" s="112"/>
      <c r="AP19" s="112"/>
      <c r="AZ19" s="112"/>
      <c r="BA19" s="129"/>
      <c r="BB19" s="129"/>
      <c r="BC19" s="129"/>
      <c r="BD19" s="129"/>
      <c r="BE19" s="129"/>
      <c r="BF19" s="129"/>
      <c r="BG19" s="129"/>
      <c r="BJ19" s="112"/>
      <c r="BT19" s="112"/>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73"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12"/>
      <c r="AF20" s="112"/>
      <c r="AP20" s="112"/>
      <c r="AZ20" s="112"/>
      <c r="BA20" s="129"/>
      <c r="BB20" s="129"/>
      <c r="BC20" s="129"/>
      <c r="BD20" s="129"/>
      <c r="BE20" s="129"/>
      <c r="BF20" s="129"/>
      <c r="BG20" s="129"/>
      <c r="BJ20" s="112"/>
      <c r="BT20" s="112"/>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73" t="str">
        <f ca="true">IF(ISBLANK('Data Summary'!A23),"",'Data Summary'!A23)</f>
        <v/>
      </c>
      <c r="B21" s="103"/>
      <c r="C21" s="138"/>
      <c r="D21" s="135"/>
      <c r="E21" s="135"/>
      <c r="F21" s="135"/>
      <c r="G21" s="135"/>
      <c r="H21" s="135"/>
      <c r="I21" s="62"/>
      <c r="J21" s="10"/>
      <c r="K21" s="10"/>
      <c r="L21" s="103"/>
      <c r="M21" s="138"/>
      <c r="N21" s="135"/>
      <c r="O21" s="135"/>
      <c r="P21" s="135"/>
      <c r="Q21" s="135"/>
      <c r="R21" s="135"/>
      <c r="S21" s="62"/>
      <c r="T21" s="10"/>
      <c r="U21" s="10"/>
      <c r="V21" s="112"/>
      <c r="AF21" s="112"/>
      <c r="AP21" s="112"/>
      <c r="AZ21" s="112"/>
      <c r="BA21" s="129"/>
      <c r="BB21" s="129"/>
      <c r="BC21" s="129"/>
      <c r="BD21" s="129"/>
      <c r="BE21" s="129"/>
      <c r="BF21" s="129"/>
      <c r="BG21" s="129"/>
      <c r="BJ21" s="112"/>
      <c r="BT21" s="112"/>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73" t="str">
        <f ca="true">IF(ISBLANK('Data Summary'!A24),"",'Data Summary'!A24)</f>
        <v/>
      </c>
      <c r="B22" s="103"/>
      <c r="C22" s="138"/>
      <c r="D22" s="135"/>
      <c r="E22" s="135"/>
      <c r="F22" s="135"/>
      <c r="G22" s="135"/>
      <c r="H22" s="135"/>
      <c r="I22" s="21"/>
      <c r="J22" s="10"/>
      <c r="K22" s="10"/>
      <c r="L22" s="103"/>
      <c r="M22" s="138"/>
      <c r="N22" s="135"/>
      <c r="O22" s="135"/>
      <c r="P22" s="135"/>
      <c r="Q22" s="135"/>
      <c r="R22" s="135"/>
      <c r="S22" s="21"/>
      <c r="T22" s="10"/>
      <c r="U22" s="10"/>
      <c r="V22" s="112"/>
      <c r="AF22" s="112"/>
      <c r="AP22" s="112"/>
      <c r="AZ22" s="112"/>
      <c r="BA22" s="129"/>
      <c r="BB22" s="129"/>
      <c r="BC22" s="129"/>
      <c r="BD22" s="129"/>
      <c r="BE22" s="129"/>
      <c r="BF22" s="129"/>
      <c r="BG22" s="129"/>
      <c r="BJ22" s="112"/>
      <c r="BT22" s="112"/>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73" t="str">
        <f ca="true">IF(ISBLANK('Data Summary'!A25),"",'Data Summary'!A25)</f>
        <v/>
      </c>
      <c r="B23" s="103"/>
      <c r="C23" s="138"/>
      <c r="D23" s="135"/>
      <c r="E23" s="135"/>
      <c r="F23" s="135"/>
      <c r="G23" s="135"/>
      <c r="H23" s="135"/>
      <c r="I23" s="21"/>
      <c r="J23" s="10"/>
      <c r="K23" s="10"/>
      <c r="L23" s="103"/>
      <c r="M23" s="138"/>
      <c r="N23" s="135"/>
      <c r="O23" s="135"/>
      <c r="P23" s="135"/>
      <c r="Q23" s="135"/>
      <c r="R23" s="135"/>
      <c r="S23" s="21"/>
      <c r="T23" s="10"/>
      <c r="U23" s="10"/>
      <c r="V23" s="112"/>
      <c r="AF23" s="112"/>
      <c r="AP23" s="112"/>
      <c r="AZ23" s="112"/>
      <c r="BA23" s="129"/>
      <c r="BB23" s="129"/>
      <c r="BC23" s="129"/>
      <c r="BD23" s="129"/>
      <c r="BE23" s="129"/>
      <c r="BF23" s="129"/>
      <c r="BG23" s="129"/>
      <c r="BJ23" s="112"/>
      <c r="BT23" s="112"/>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73" t="str">
        <f ca="true">IF(ISBLANK('Data Summary'!A26),"",'Data Summary'!A26)</f>
        <v/>
      </c>
      <c r="B24" s="103"/>
      <c r="C24" s="138"/>
      <c r="D24" s="135"/>
      <c r="E24" s="135"/>
      <c r="F24" s="135"/>
      <c r="G24" s="135"/>
      <c r="H24" s="135"/>
      <c r="I24" s="21"/>
      <c r="J24" s="10"/>
      <c r="K24" s="10"/>
      <c r="L24" s="103"/>
      <c r="M24" s="138"/>
      <c r="N24" s="135"/>
      <c r="O24" s="135"/>
      <c r="P24" s="135"/>
      <c r="Q24" s="135"/>
      <c r="R24" s="135"/>
      <c r="S24" s="21"/>
      <c r="T24" s="10"/>
      <c r="U24" s="10"/>
      <c r="V24" s="112"/>
      <c r="AF24" s="112"/>
      <c r="AP24" s="112"/>
      <c r="AZ24" s="112"/>
      <c r="BA24" s="129"/>
      <c r="BB24" s="129"/>
      <c r="BC24" s="129"/>
      <c r="BD24" s="129"/>
      <c r="BE24" s="129"/>
      <c r="BF24" s="129"/>
      <c r="BG24" s="129"/>
      <c r="BJ24" s="112"/>
      <c r="BT24" s="112"/>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73" t="str">
        <f ca="true">IF(ISBLANK('Data Summary'!A27),"",'Data Summary'!A27)</f>
        <v/>
      </c>
      <c r="B25" s="103"/>
      <c r="C25" s="138"/>
      <c r="D25" s="135"/>
      <c r="E25" s="135"/>
      <c r="F25" s="135"/>
      <c r="G25" s="135"/>
      <c r="H25" s="135"/>
      <c r="I25" s="21"/>
      <c r="J25" s="10"/>
      <c r="K25" s="10"/>
      <c r="L25" s="103"/>
      <c r="M25" s="138"/>
      <c r="N25" s="135"/>
      <c r="O25" s="135"/>
      <c r="P25" s="135"/>
      <c r="Q25" s="135"/>
      <c r="R25" s="135"/>
      <c r="S25" s="21"/>
      <c r="T25" s="10"/>
      <c r="U25" s="10"/>
      <c r="V25" s="112"/>
      <c r="AF25" s="112"/>
      <c r="AP25" s="112"/>
      <c r="AZ25" s="112"/>
      <c r="BA25" s="129"/>
      <c r="BB25" s="129"/>
      <c r="BC25" s="129"/>
      <c r="BD25" s="129"/>
      <c r="BE25" s="129"/>
      <c r="BF25" s="129"/>
      <c r="BG25" s="129"/>
      <c r="BJ25" s="112"/>
      <c r="BT25" s="112"/>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ht="83.25" customHeight="true" x14ac:dyDescent="0.25">
      <c r="A26" s="373" t="str">
        <f ca="true">IF(ISBLANK('Data Summary'!A28),"",'Data Summary'!A28)</f>
        <v/>
      </c>
      <c r="B26" s="104" t="s">
        <v>12</v>
      </c>
      <c r="C26" s="555" t="s">
        <v>183</v>
      </c>
      <c r="D26" s="556"/>
      <c r="E26" s="556"/>
      <c r="F26" s="556"/>
      <c r="G26" s="556"/>
      <c r="H26" s="556"/>
      <c r="I26" s="557"/>
      <c r="J26" s="10"/>
      <c r="K26" s="10"/>
      <c r="L26" s="104" t="s">
        <v>12</v>
      </c>
      <c r="M26" s="555" t="s">
        <v>209</v>
      </c>
      <c r="N26" s="556"/>
      <c r="O26" s="556"/>
      <c r="P26" s="556"/>
      <c r="Q26" s="556"/>
      <c r="R26" s="556"/>
      <c r="S26" s="557"/>
      <c r="T26" s="10"/>
      <c r="U26" s="10"/>
      <c r="V26" s="112"/>
      <c r="AF26" s="112"/>
      <c r="AP26" s="112"/>
      <c r="AZ26" s="112"/>
      <c r="BA26" s="558"/>
      <c r="BB26" s="558"/>
      <c r="BC26" s="558"/>
      <c r="BD26" s="558"/>
      <c r="BE26" s="558"/>
      <c r="BF26" s="558"/>
      <c r="BG26" s="558"/>
      <c r="BJ26" s="112"/>
      <c r="BT26" s="112"/>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15.75" customHeight="true" x14ac:dyDescent="0.25">
      <c r="A27" s="373" t="str">
        <f ca="true">IF(ISBLANK('Data Summary'!A29),"",'Data Summary'!A29)</f>
        <v/>
      </c>
      <c r="B27" s="104"/>
      <c r="C27" s="58" t="s">
        <v>106</v>
      </c>
      <c r="D27" s="47"/>
      <c r="E27" s="47"/>
      <c r="F27" s="47"/>
      <c r="G27" s="47"/>
      <c r="H27" s="47"/>
      <c r="I27" s="89"/>
      <c r="J27" s="10"/>
      <c r="K27" s="10"/>
      <c r="L27" s="104"/>
      <c r="M27" s="58" t="s">
        <v>106</v>
      </c>
      <c r="N27" s="47"/>
      <c r="O27" s="47"/>
      <c r="P27" s="47"/>
      <c r="Q27" s="47"/>
      <c r="R27" s="47"/>
      <c r="S27" s="89"/>
      <c r="T27" s="10"/>
      <c r="U27" s="10"/>
      <c r="V27" s="112"/>
      <c r="AF27" s="112"/>
      <c r="AP27" s="112"/>
      <c r="AZ27" s="112"/>
      <c r="BA27" s="112"/>
      <c r="BB27" s="129"/>
      <c r="BC27" s="129"/>
      <c r="BD27" s="129"/>
      <c r="BE27" s="129"/>
      <c r="BF27" s="129"/>
      <c r="BG27" s="129"/>
      <c r="BJ27" s="112"/>
      <c r="BT27" s="112"/>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73" t="str">
        <f ca="true">IF(ISBLANK('Data Summary'!A30),"",'Data Summary'!A30)</f>
        <v/>
      </c>
      <c r="B28" s="104"/>
      <c r="C28" s="58" t="s">
        <v>88</v>
      </c>
      <c r="D28" s="47"/>
      <c r="E28" s="47"/>
      <c r="F28" s="47"/>
      <c r="G28" s="47"/>
      <c r="H28" s="47"/>
      <c r="I28" s="89"/>
      <c r="J28" s="10"/>
      <c r="K28" s="10"/>
      <c r="L28" s="104"/>
      <c r="M28" s="58" t="s">
        <v>88</v>
      </c>
      <c r="N28" s="47"/>
      <c r="O28" s="47"/>
      <c r="P28" s="47"/>
      <c r="Q28" s="47"/>
      <c r="R28" s="47"/>
      <c r="S28" s="89"/>
      <c r="T28" s="10"/>
      <c r="U28" s="10"/>
      <c r="V28" s="112"/>
      <c r="AF28" s="112"/>
      <c r="AP28" s="112"/>
      <c r="AZ28" s="112"/>
      <c r="BA28" s="112"/>
      <c r="BB28" s="129"/>
      <c r="BC28" s="129"/>
      <c r="BD28" s="129"/>
      <c r="BE28" s="129"/>
      <c r="BF28" s="129"/>
      <c r="BG28" s="129"/>
      <c r="BJ28" s="112"/>
      <c r="BT28" s="112"/>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ht="15.75" customHeight="true" x14ac:dyDescent="0.25">
      <c r="A29" s="373" t="str">
        <f ca="true">IF(ISBLANK('Data Summary'!A31),"",'Data Summary'!A31)</f>
        <v/>
      </c>
      <c r="B29" s="104"/>
      <c r="C29" s="58" t="s">
        <v>142</v>
      </c>
      <c r="D29" s="47"/>
      <c r="E29" s="47"/>
      <c r="F29" s="47"/>
      <c r="G29" s="47"/>
      <c r="H29" s="47"/>
      <c r="I29" s="89"/>
      <c r="J29" s="10"/>
      <c r="K29" s="10"/>
      <c r="L29" s="104"/>
      <c r="M29" s="58" t="s">
        <v>142</v>
      </c>
      <c r="N29" s="47"/>
      <c r="O29" s="47"/>
      <c r="P29" s="47"/>
      <c r="Q29" s="47"/>
      <c r="R29" s="47"/>
      <c r="S29" s="89"/>
      <c r="T29" s="10"/>
      <c r="U29" s="10"/>
      <c r="BB29" s="128"/>
      <c r="BC29" s="128"/>
      <c r="BD29" s="128"/>
      <c r="BE29" s="128"/>
      <c r="BF29" s="128"/>
      <c r="BG29" s="128"/>
    </row>
    <row xmlns:x14ac="http://schemas.microsoft.com/office/spreadsheetml/2009/9/ac" r="30" ht="15.75" customHeight="true" x14ac:dyDescent="0.25">
      <c r="A30" s="373"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BB30" s="128"/>
      <c r="BC30" s="128"/>
      <c r="BD30" s="128"/>
      <c r="BE30" s="128"/>
      <c r="BF30" s="128"/>
      <c r="BG30" s="128"/>
    </row>
    <row xmlns:x14ac="http://schemas.microsoft.com/office/spreadsheetml/2009/9/ac" r="31" s="3" customFormat="true" ht="16.5" thickBot="true" x14ac:dyDescent="0.3">
      <c r="A31" s="373"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7"/>
      <c r="AF31" s="107"/>
      <c r="AP31" s="107"/>
      <c r="AZ31" s="107"/>
      <c r="BA31" s="107"/>
      <c r="BB31" s="130"/>
      <c r="BC31" s="130"/>
      <c r="BD31" s="130"/>
      <c r="BE31" s="130"/>
      <c r="BF31" s="130"/>
      <c r="BG31" s="130"/>
      <c r="BJ31" s="107"/>
      <c r="BT31" s="107"/>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73" t="str">
        <f ca="true">IF(ISBLANK('Data Summary'!A34),"",'Data Summary'!A34)</f>
        <v/>
      </c>
      <c r="B32" s="107"/>
      <c r="L32" s="107"/>
      <c r="V32" s="107"/>
      <c r="AF32" s="107"/>
      <c r="AP32" s="107"/>
      <c r="AZ32" s="107"/>
      <c r="BA32" s="107"/>
      <c r="BJ32" s="107"/>
      <c r="BT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73" t="str">
        <f ca="true">IF(ISBLANK('Data Summary'!A35),"",'Data Summary'!A35)</f>
        <v/>
      </c>
      <c r="B33" s="107"/>
      <c r="L33" s="107"/>
      <c r="V33" s="107"/>
      <c r="AF33" s="107"/>
      <c r="AP33" s="107"/>
      <c r="AZ33" s="107"/>
      <c r="BA33" s="107"/>
      <c r="BJ33" s="107"/>
      <c r="BT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73" t="str">
        <f ca="true">IF(ISBLANK('Data Summary'!A36),"",'Data Summary'!A36)</f>
        <v/>
      </c>
      <c r="B34" s="107"/>
      <c r="L34" s="107"/>
      <c r="V34" s="107"/>
      <c r="AF34" s="107"/>
      <c r="AP34" s="107"/>
      <c r="AZ34" s="107"/>
      <c r="BA34" s="107"/>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73"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73"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73"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73"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73"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73"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73"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73"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73"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73"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73"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73"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73"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73"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73"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73"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73"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73"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73"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73"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73"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73"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73"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73"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73"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73"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73"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73"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73"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73"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73"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73"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73"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73"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73"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73"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73"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73"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73"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73"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73"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73"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73"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73"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73"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73"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73"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73"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73"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73"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73"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73"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73"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73"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73"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73"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73"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73"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73"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73"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73"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73"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73"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73"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73"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73"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73"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73"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73"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73"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73"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73"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73"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73"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73"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73"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73"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73"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73"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73"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73"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73"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73"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73"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73"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73"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73"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73"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73"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73"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73"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73"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73"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73"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73"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73"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73"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73"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73"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73"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73"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73"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73"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73"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73"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73"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73"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73"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73"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73"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73"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73"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73"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73"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73"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73"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73"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71"/>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71"/>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71"/>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71"/>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71"/>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71"/>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71"/>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71"/>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71"/>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71"/>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71"/>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71"/>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71"/>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71"/>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71"/>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71"/>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71"/>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71"/>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71"/>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71"/>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71"/>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71"/>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71"/>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71"/>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71"/>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71"/>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71"/>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71"/>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71"/>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71"/>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71"/>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71"/>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71"/>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71"/>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71"/>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71"/>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71"/>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71"/>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71"/>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71"/>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71"/>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71"/>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71"/>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71"/>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71"/>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71"/>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71"/>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71"/>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71"/>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71"/>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71"/>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71"/>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71"/>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71"/>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71"/>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71"/>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71"/>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71"/>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71"/>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71"/>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71"/>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71"/>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71"/>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71"/>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71"/>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71"/>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71"/>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71"/>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71"/>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71"/>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71"/>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71"/>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71"/>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71"/>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71"/>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71"/>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71"/>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71"/>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71"/>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71"/>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71"/>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71"/>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71"/>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71"/>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71"/>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71"/>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71"/>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71"/>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71"/>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71"/>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71"/>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71"/>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71"/>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71"/>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71"/>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71"/>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71"/>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71"/>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71"/>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71"/>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71"/>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71"/>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71"/>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71"/>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71"/>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71"/>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71"/>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71"/>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71"/>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71"/>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71"/>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71"/>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71"/>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71"/>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71"/>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71"/>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71"/>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71"/>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71"/>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71"/>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71"/>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71"/>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71"/>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71"/>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71"/>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71"/>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71"/>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71"/>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71"/>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71"/>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71"/>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71"/>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71"/>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71"/>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71"/>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71"/>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71"/>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71"/>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71"/>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71"/>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71"/>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71"/>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71"/>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71"/>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71"/>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71"/>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71"/>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71"/>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71"/>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71"/>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71"/>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71"/>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71"/>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71"/>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71"/>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71"/>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71"/>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71"/>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71"/>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71"/>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71"/>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71"/>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71"/>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71"/>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71"/>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71"/>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71"/>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71"/>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71"/>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71"/>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71"/>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71"/>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71"/>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71"/>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71"/>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71"/>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71"/>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71"/>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71"/>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71"/>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71"/>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71"/>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71"/>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71"/>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71"/>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71"/>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71"/>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71"/>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71"/>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71"/>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71"/>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71"/>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71"/>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71"/>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71"/>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71"/>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71"/>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71"/>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71"/>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71"/>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71"/>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71"/>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71"/>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71"/>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71"/>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71"/>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71"/>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71"/>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71"/>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71"/>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71"/>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71"/>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71"/>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71"/>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71"/>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71"/>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71"/>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71"/>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71"/>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71"/>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71"/>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71"/>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71"/>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71"/>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71"/>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71"/>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71"/>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71"/>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71"/>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71"/>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71"/>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71"/>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71"/>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71"/>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71"/>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71"/>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71"/>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71"/>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71"/>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71"/>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71"/>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71"/>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71"/>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71"/>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71"/>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71"/>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71"/>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71"/>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71"/>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71"/>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71"/>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71"/>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71"/>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71"/>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71"/>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71"/>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71"/>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71"/>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71"/>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71"/>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71"/>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71"/>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71"/>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71"/>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71"/>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71"/>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71"/>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71"/>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71"/>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71"/>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71"/>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71"/>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71"/>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71"/>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71"/>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71"/>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71"/>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71"/>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71"/>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71"/>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71"/>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71"/>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71"/>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71"/>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71"/>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71"/>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71"/>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71"/>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71"/>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71"/>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71"/>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71"/>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71"/>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71"/>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71"/>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71"/>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71"/>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71"/>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71"/>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71"/>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71"/>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71"/>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71"/>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71"/>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71"/>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71"/>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71"/>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71"/>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71"/>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71"/>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71"/>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71"/>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71"/>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71"/>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71"/>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71"/>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71"/>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71"/>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71"/>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71"/>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71"/>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71"/>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71"/>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71"/>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71"/>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71"/>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71"/>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71"/>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71"/>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71"/>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71"/>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71"/>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71"/>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71"/>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71"/>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71"/>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71"/>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71"/>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71"/>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71"/>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71"/>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71"/>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71"/>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71"/>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71"/>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71"/>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71"/>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71"/>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71"/>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71"/>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71"/>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71"/>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71"/>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71"/>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71"/>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71"/>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71"/>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71"/>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71"/>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71"/>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71"/>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71"/>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71"/>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71"/>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71"/>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71"/>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71"/>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71"/>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71"/>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71"/>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71"/>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71"/>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71"/>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71"/>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71"/>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71"/>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71"/>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71"/>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71"/>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71"/>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71"/>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71"/>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71"/>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71"/>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71"/>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71"/>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71"/>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71"/>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71"/>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71"/>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71"/>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71"/>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71"/>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71"/>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71"/>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71"/>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71"/>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71"/>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71"/>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71"/>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71"/>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71"/>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71"/>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71"/>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71"/>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71"/>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71"/>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71"/>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71"/>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71"/>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71"/>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71"/>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71"/>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71"/>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71"/>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71"/>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71"/>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71"/>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71"/>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71"/>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71"/>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71"/>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71"/>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71"/>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71"/>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71"/>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71"/>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71"/>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71"/>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71"/>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71"/>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71"/>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71"/>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71"/>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71"/>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71"/>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71"/>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71"/>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71"/>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71"/>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71"/>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71"/>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71"/>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71"/>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71"/>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71"/>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71"/>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71"/>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71"/>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71"/>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71"/>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71"/>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71"/>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71"/>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71"/>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71"/>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71"/>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71"/>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71"/>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71"/>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71"/>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71"/>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71"/>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71"/>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71"/>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71"/>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71"/>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71"/>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71"/>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71"/>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71"/>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71"/>
      <c r="B623" s="107"/>
      <c r="L623" s="107"/>
      <c r="V623" s="107"/>
      <c r="AF623" s="107"/>
      <c r="AP623" s="107"/>
      <c r="AZ623" s="107"/>
      <c r="BA623" s="107"/>
      <c r="BJ623" s="107"/>
      <c r="BT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71"/>
      <c r="B624" s="107"/>
      <c r="L624" s="107"/>
      <c r="V624" s="107"/>
      <c r="AF624" s="107"/>
      <c r="AP624" s="107"/>
      <c r="AZ624" s="107"/>
      <c r="BA624" s="107"/>
      <c r="BJ624" s="107"/>
      <c r="BT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71"/>
      <c r="B625" s="107"/>
      <c r="L625" s="107"/>
      <c r="V625" s="107"/>
      <c r="AF625" s="107"/>
      <c r="AP625" s="107"/>
      <c r="AZ625" s="107"/>
      <c r="BA625" s="107"/>
      <c r="BJ625" s="107"/>
      <c r="BT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71"/>
      <c r="B626" s="107"/>
      <c r="L626" s="107"/>
      <c r="V626" s="107"/>
      <c r="AF626" s="107"/>
      <c r="AP626" s="107"/>
      <c r="AZ626" s="107"/>
      <c r="BA626" s="107"/>
      <c r="BJ626" s="107"/>
      <c r="BT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71"/>
      <c r="B627" s="107"/>
      <c r="L627" s="107"/>
      <c r="V627" s="107"/>
      <c r="AF627" s="107"/>
      <c r="AP627" s="107"/>
      <c r="AZ627" s="107"/>
      <c r="BA627" s="107"/>
      <c r="BJ627" s="107"/>
      <c r="BT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71"/>
      <c r="B628" s="107"/>
      <c r="L628" s="107"/>
      <c r="V628" s="107"/>
      <c r="AF628" s="107"/>
      <c r="AP628" s="107"/>
      <c r="AZ628" s="107"/>
      <c r="BA628" s="107"/>
      <c r="BJ628" s="107"/>
      <c r="BT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71"/>
      <c r="B629" s="107"/>
      <c r="L629" s="107"/>
      <c r="V629" s="107"/>
      <c r="AF629" s="107"/>
      <c r="AP629" s="107"/>
      <c r="AZ629" s="107"/>
      <c r="BA629" s="107"/>
      <c r="BJ629" s="107"/>
      <c r="BT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71"/>
      <c r="B630" s="107"/>
      <c r="L630" s="107"/>
      <c r="V630" s="107"/>
      <c r="AF630" s="107"/>
      <c r="AP630" s="107"/>
      <c r="AZ630" s="107"/>
      <c r="BA630" s="107"/>
      <c r="BJ630" s="107"/>
      <c r="BT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71"/>
      <c r="B631" s="107"/>
      <c r="L631" s="107"/>
      <c r="V631" s="107"/>
      <c r="AF631" s="107"/>
      <c r="AP631" s="107"/>
      <c r="AZ631" s="107"/>
      <c r="BA631" s="107"/>
      <c r="BJ631" s="107"/>
      <c r="BT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71"/>
      <c r="B632" s="107"/>
      <c r="L632" s="107"/>
      <c r="V632" s="107"/>
      <c r="AF632" s="107"/>
      <c r="AP632" s="107"/>
      <c r="AZ632" s="107"/>
      <c r="BA632" s="107"/>
      <c r="BJ632" s="107"/>
      <c r="BT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71"/>
      <c r="B633" s="107"/>
      <c r="L633" s="107"/>
      <c r="V633" s="107"/>
      <c r="AF633" s="107"/>
      <c r="AP633" s="107"/>
      <c r="AZ633" s="107"/>
      <c r="BA633" s="107"/>
      <c r="BJ633" s="107"/>
      <c r="BT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71"/>
      <c r="B634" s="107"/>
      <c r="L634" s="107"/>
      <c r="V634" s="107"/>
      <c r="AF634" s="107"/>
      <c r="AP634" s="107"/>
      <c r="AZ634" s="107"/>
      <c r="BA634" s="107"/>
      <c r="BJ634" s="107"/>
      <c r="BT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71"/>
      <c r="B635" s="107"/>
      <c r="L635" s="107"/>
      <c r="V635" s="107"/>
      <c r="AF635" s="107"/>
      <c r="AP635" s="107"/>
      <c r="AZ635" s="107"/>
      <c r="BA635" s="107"/>
      <c r="BJ635" s="107"/>
      <c r="BT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71"/>
      <c r="B636" s="107"/>
      <c r="L636" s="107"/>
      <c r="V636" s="107"/>
      <c r="AF636" s="107"/>
      <c r="AP636" s="107"/>
      <c r="AZ636" s="107"/>
      <c r="BA636" s="107"/>
      <c r="BJ636" s="107"/>
      <c r="BT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71"/>
      <c r="B637" s="107"/>
      <c r="L637" s="107"/>
      <c r="V637" s="107"/>
      <c r="AF637" s="107"/>
      <c r="AP637" s="107"/>
      <c r="AZ637" s="107"/>
      <c r="BA637" s="107"/>
      <c r="BJ637" s="107"/>
      <c r="BT637" s="107"/>
      <c r="CD637" s="107"/>
      <c r="CN637" s="107"/>
      <c r="CX637" s="107"/>
      <c r="DH637" s="107"/>
      <c r="DR637" s="107"/>
      <c r="EB637" s="107"/>
      <c r="EL637" s="107"/>
      <c r="EV637" s="107"/>
      <c r="FF637" s="107"/>
      <c r="FP637" s="107"/>
      <c r="FZ637" s="107"/>
      <c r="GJ637" s="107"/>
      <c r="GT637" s="107"/>
      <c r="HD637" s="107"/>
      <c r="HN637" s="107"/>
      <c r="HX637" s="107"/>
    </row>
  </sheetData>
  <mergeCells count="4">
    <mergeCell ref="C26:I26"/>
    <mergeCell ref="BA26:BG26"/>
    <mergeCell ref="M26:S26"/>
    <mergeCell ref="A2:A3"/>
  </mergeCells>
  <hyperlinks>
    <hyperlink ref="A4" location="myrangeW0" display="myrangeW0"/>
    <hyperlink ref="A5" location="myrangeW1" display="myrangeW1"/>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3" t="s">
        <v>22</v>
      </c>
      <c r="C1" s="543" t="s">
        <v>190</v>
      </c>
      <c r="D1" s="304" t="s">
        <v>184</v>
      </c>
      <c r="E1" s="304"/>
      <c r="F1" s="304"/>
      <c r="G1" s="304"/>
      <c r="H1" s="304"/>
      <c r="I1" s="322"/>
      <c r="J1" s="305"/>
      <c r="K1" s="306"/>
      <c r="L1" s="323" t="s">
        <v>22</v>
      </c>
      <c r="M1" s="543">
        <v>2016</v>
      </c>
      <c r="N1" s="304" t="s">
        <v>184</v>
      </c>
      <c r="O1" s="304"/>
      <c r="P1" s="304"/>
      <c r="Q1" s="304"/>
      <c r="R1" s="304"/>
      <c r="S1" s="322"/>
      <c r="T1" s="305"/>
      <c r="U1" s="306"/>
    </row>
    <row xmlns:x14ac="http://schemas.microsoft.com/office/spreadsheetml/2009/9/ac" r="2" s="307" customFormat="true" ht="30" customHeight="true" x14ac:dyDescent="0.25">
      <c r="A2" s="559" t="s">
        <v>243</v>
      </c>
      <c r="B2" s="310" t="s">
        <v>189</v>
      </c>
      <c r="C2" s="253" t="s">
        <v>181</v>
      </c>
      <c r="D2" s="253" t="s">
        <v>182</v>
      </c>
      <c r="E2" s="311"/>
      <c r="F2" s="311"/>
      <c r="G2" s="311"/>
      <c r="H2" s="311"/>
      <c r="I2" s="312"/>
      <c r="J2" s="308" t="s">
        <v>191</v>
      </c>
      <c r="K2" s="309"/>
      <c r="L2" s="310" t="s">
        <v>210</v>
      </c>
      <c r="M2" s="253" t="s">
        <v>181</v>
      </c>
      <c r="N2" s="253" t="s">
        <v>211</v>
      </c>
      <c r="O2" s="311"/>
      <c r="P2" s="311"/>
      <c r="Q2" s="311"/>
      <c r="R2" s="311"/>
      <c r="S2" s="312"/>
      <c r="T2" s="308" t="s">
        <v>191</v>
      </c>
      <c r="U2" s="309"/>
    </row>
    <row xmlns:x14ac="http://schemas.microsoft.com/office/spreadsheetml/2009/9/ac" r="3" s="246" customFormat="true" ht="18" customHeight="true" x14ac:dyDescent="0.25">
      <c r="A3" s="559"/>
      <c r="B3" s="353" t="s">
        <v>148</v>
      </c>
      <c r="C3" s="255" t="s">
        <v>54</v>
      </c>
      <c r="D3" s="256" t="s">
        <v>7</v>
      </c>
      <c r="E3" s="257" t="s">
        <v>1</v>
      </c>
      <c r="F3" s="257" t="s">
        <v>2</v>
      </c>
      <c r="G3" s="257" t="s">
        <v>16</v>
      </c>
      <c r="H3" s="257" t="s">
        <v>17</v>
      </c>
      <c r="I3" s="258" t="s">
        <v>18</v>
      </c>
      <c r="J3" s="244"/>
      <c r="K3" s="259"/>
      <c r="L3" s="353" t="s">
        <v>148</v>
      </c>
      <c r="M3" s="255" t="s">
        <v>54</v>
      </c>
      <c r="N3" s="256" t="s">
        <v>7</v>
      </c>
      <c r="O3" s="257" t="s">
        <v>1</v>
      </c>
      <c r="P3" s="257" t="s">
        <v>2</v>
      </c>
      <c r="Q3" s="257" t="s">
        <v>16</v>
      </c>
      <c r="R3" s="257" t="s">
        <v>17</v>
      </c>
      <c r="S3" s="258" t="s">
        <v>18</v>
      </c>
      <c r="T3" s="244"/>
      <c r="U3" s="259"/>
      <c r="V3" s="245"/>
      <c r="AF3" s="245"/>
      <c r="AP3" s="245"/>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4" t="str">
        <f>IF(ISBLANK('Data Summary'!A6),"",'Data Summary'!A6)</f>
        <v>IRN_2012_CASP</v>
      </c>
      <c r="B4" s="101"/>
      <c r="C4" s="139" t="s">
        <v>3</v>
      </c>
      <c r="D4" s="8" t="str">
        <f t="shared" ref="D4:I4" si="0">IF(COUNTA(D14)=0,"",D14)</f>
        <v/>
      </c>
      <c r="E4" s="8" t="str">
        <f t="shared" si="0"/>
        <v/>
      </c>
      <c r="F4" s="8" t="str">
        <f t="shared" si="0"/>
        <v/>
      </c>
      <c r="G4" s="8" t="str">
        <f t="shared" si="0"/>
        <v/>
      </c>
      <c r="H4" s="8" t="str">
        <f t="shared" si="0"/>
        <v/>
      </c>
      <c r="I4" s="25" t="str">
        <f t="shared" si="0"/>
        <v/>
      </c>
      <c r="J4" s="19"/>
      <c r="K4" s="14"/>
      <c r="L4" s="101"/>
      <c r="M4" s="139" t="s">
        <v>3</v>
      </c>
      <c r="N4" s="8" t="str">
        <f t="shared" ref="N4:S4" si="1">IF(COUNTA(N14)=0,"",N14)</f>
        <v/>
      </c>
      <c r="O4" s="8" t="str">
        <f t="shared" si="1"/>
        <v/>
      </c>
      <c r="P4" s="8" t="str">
        <f t="shared" si="1"/>
        <v/>
      </c>
      <c r="Q4" s="8" t="str">
        <f t="shared" si="1"/>
        <v/>
      </c>
      <c r="R4" s="8" t="str">
        <f t="shared" si="1"/>
        <v/>
      </c>
      <c r="S4" s="25" t="str">
        <f t="shared" si="1"/>
        <v/>
      </c>
      <c r="T4" s="19"/>
      <c r="U4" s="14"/>
      <c r="V4" s="109"/>
      <c r="AF4" s="109"/>
      <c r="AP4" s="109"/>
      <c r="AZ4" s="109"/>
      <c r="BA4" s="109"/>
      <c r="BB4" s="126"/>
      <c r="BC4" s="126"/>
      <c r="BD4" s="126"/>
      <c r="BE4" s="126"/>
      <c r="BF4" s="126"/>
      <c r="BG4" s="126"/>
      <c r="BJ4" s="10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74" t="str">
        <f ca="true">IF(ISBLANK('Data Summary'!A7),"",'Data Summary'!A7)</f>
        <v>IRN_2016_CASP</v>
      </c>
      <c r="B5" s="101"/>
      <c r="C5" s="139" t="s">
        <v>0</v>
      </c>
      <c r="D5" s="8" t="str">
        <f>IF((COUNTA(D15:D26)=0)+(COUNTA(D14)=0),"",100-D14-SUMPRODUCT(C15:C26,D15:D26))</f>
        <v/>
      </c>
      <c r="E5" s="8" t="str">
        <f>IF((COUNTA(E15:E26)=0)+(COUNTA(E14)=0),"",100-E14-SUMPRODUCT(C15:C26,E15:E26))</f>
        <v/>
      </c>
      <c r="F5" s="8" t="str">
        <f>IF((COUNTA(F15:F26)=0)+(COUNTA(F14)=0),"",100-F14-SUMPRODUCT(C15:C26,F15:F26))</f>
        <v/>
      </c>
      <c r="G5" s="8" t="str">
        <f>IF((COUNTA(G15:G26)=0)+(COUNTA(G14)=0),"",100-G14-SUMPRODUCT(C15:C26,G15:G26))</f>
        <v/>
      </c>
      <c r="H5" s="8" t="str">
        <f>IF((COUNTA(H15:H26)=0)+(COUNTA(H14)=0),"",100-H14-SUMPRODUCT(C15:C26,H15:H26))</f>
        <v/>
      </c>
      <c r="I5" s="25" t="str">
        <f>IF((COUNTA(I15:I26)=0)+(COUNTA(I14)=0),"",100-I14-SUMPRODUCT(C15:C26,I15:I26))</f>
        <v/>
      </c>
      <c r="J5" s="19"/>
      <c r="K5" s="14"/>
      <c r="L5" s="101"/>
      <c r="M5" s="139" t="s">
        <v>0</v>
      </c>
      <c r="N5" s="8" t="str">
        <f>IF((COUNTA(N15:N26)=0)+(COUNTA(N14)=0),"",100-N14-SUMPRODUCT(M15:M26,N15:N26))</f>
        <v/>
      </c>
      <c r="O5" s="8" t="str">
        <f>IF((COUNTA(O15:O26)=0)+(COUNTA(O14)=0),"",100-O14-SUMPRODUCT(M15:M26,O15:O26))</f>
        <v/>
      </c>
      <c r="P5" s="8" t="str">
        <f>IF((COUNTA(P15:P26)=0)+(COUNTA(P14)=0),"",100-P14-SUMPRODUCT(M15:M26,P15:P26))</f>
        <v/>
      </c>
      <c r="Q5" s="8" t="str">
        <f>IF((COUNTA(Q15:Q26)=0)+(COUNTA(Q14)=0),"",100-Q14-SUMPRODUCT(M15:M26,Q15:Q26))</f>
        <v/>
      </c>
      <c r="R5" s="8" t="str">
        <f>IF((COUNTA(R15:R26)=0)+(COUNTA(R14)=0),"",100-R14-SUMPRODUCT(M15:M26,R15:R26))</f>
        <v/>
      </c>
      <c r="S5" s="25" t="str">
        <f>IF((COUNTA(S15:S26)=0)+(COUNTA(S14)=0),"",100-S14-SUMPRODUCT(M15:M26,S15:S26))</f>
        <v/>
      </c>
      <c r="T5" s="19"/>
      <c r="U5" s="14"/>
      <c r="V5" s="109"/>
      <c r="AF5" s="109"/>
      <c r="AP5" s="109"/>
      <c r="AZ5" s="109"/>
      <c r="BA5" s="109"/>
      <c r="BB5" s="126"/>
      <c r="BC5" s="126"/>
      <c r="BD5" s="126"/>
      <c r="BE5" s="126"/>
      <c r="BF5" s="126"/>
      <c r="BG5" s="126"/>
      <c r="BJ5" s="10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75" t="str">
        <f ca="true">IF(ISBLANK('Data Summary'!A8),"",'Data Summary'!A8)</f>
        <v/>
      </c>
      <c r="B6" s="101"/>
      <c r="C6" s="139" t="s">
        <v>19</v>
      </c>
      <c r="D6" s="8" t="str">
        <f>IF(COUNTA(D15:D26)=0,"",SUMPRODUCT(D15:D26,C15:C26))</f>
        <v/>
      </c>
      <c r="E6" s="8" t="str">
        <f>IF(COUNTA(E15:E26)=0,"",SUMPRODUCT(E15:E26,C15:C26))</f>
        <v/>
      </c>
      <c r="F6" s="8" t="str">
        <f>IF(COUNTA(F15:F26)=0,"",SUMPRODUCT(F15:F26,C15:C26))</f>
        <v/>
      </c>
      <c r="G6" s="8" t="str">
        <f>IF(COUNTA(G15:G26)=0,"",SUMPRODUCT(G15:G26,C15:C26))</f>
        <v/>
      </c>
      <c r="H6" s="8" t="str">
        <f>IF(COUNTA(H15:H26)=0,"",SUMPRODUCT(H15:H26,C15:C26))</f>
        <v/>
      </c>
      <c r="I6" s="25" t="str">
        <f>IF(COUNTA(I15:I26)=0,"",SUMPRODUCT(I15:I26,C15:C26))</f>
        <v/>
      </c>
      <c r="J6" s="19"/>
      <c r="K6" s="14"/>
      <c r="L6" s="101"/>
      <c r="M6" s="139" t="s">
        <v>19</v>
      </c>
      <c r="N6" s="8" t="str">
        <f>IF(COUNTA(N15:N26)=0,"",SUMPRODUCT(N15:N26,M15:M26))</f>
        <v/>
      </c>
      <c r="O6" s="8" t="str">
        <f>IF(COUNTA(O15:O26)=0,"",SUMPRODUCT(O15:O26,M15:M26))</f>
        <v/>
      </c>
      <c r="P6" s="8" t="str">
        <f>IF(COUNTA(P15:P26)=0,"",SUMPRODUCT(P15:P26,M15:M26))</f>
        <v/>
      </c>
      <c r="Q6" s="8" t="str">
        <f>IF(COUNTA(Q15:Q26)=0,"",SUMPRODUCT(Q15:Q26,M15:M26))</f>
        <v/>
      </c>
      <c r="R6" s="8" t="str">
        <f>IF(COUNTA(R15:R26)=0,"",SUMPRODUCT(R15:R26,M15:M26))</f>
        <v/>
      </c>
      <c r="S6" s="25" t="str">
        <f>IF(COUNTA(S15:S26)=0,"",SUMPRODUCT(S15:S26,M15:M26))</f>
        <v/>
      </c>
      <c r="T6" s="19"/>
      <c r="U6" s="14"/>
      <c r="V6" s="109"/>
      <c r="AF6" s="109"/>
      <c r="AP6" s="109"/>
      <c r="AZ6" s="109"/>
      <c r="BA6" s="109"/>
      <c r="BB6" s="126"/>
      <c r="BC6" s="126"/>
      <c r="BD6" s="126"/>
      <c r="BE6" s="126"/>
      <c r="BF6" s="126"/>
      <c r="BG6" s="126"/>
      <c r="BJ6" s="10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75" t="str">
        <f ca="true">IF(ISBLANK('Data Summary'!A9),"",'Data Summary'!A9)</f>
        <v/>
      </c>
      <c r="B7" s="101"/>
      <c r="C7" s="140" t="s">
        <v>51</v>
      </c>
      <c r="D7" s="136"/>
      <c r="E7" s="136"/>
      <c r="F7" s="136"/>
      <c r="G7" s="136"/>
      <c r="H7" s="136"/>
      <c r="I7" s="70"/>
      <c r="J7" s="19"/>
      <c r="K7" s="14"/>
      <c r="L7" s="101"/>
      <c r="M7" s="140" t="s">
        <v>51</v>
      </c>
      <c r="N7" s="136"/>
      <c r="O7" s="136"/>
      <c r="P7" s="136"/>
      <c r="Q7" s="136"/>
      <c r="R7" s="136"/>
      <c r="S7" s="70"/>
      <c r="T7" s="19"/>
      <c r="U7" s="14"/>
      <c r="V7" s="109"/>
      <c r="AF7" s="109"/>
      <c r="AP7" s="109"/>
      <c r="AZ7" s="109"/>
      <c r="BA7" s="109"/>
      <c r="BB7" s="126"/>
      <c r="BC7" s="126"/>
      <c r="BD7" s="126"/>
      <c r="BE7" s="126"/>
      <c r="BF7" s="126"/>
      <c r="BG7" s="126"/>
      <c r="BJ7" s="10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75" t="str">
        <f ca="true">IF(ISBLANK('Data Summary'!A10),"",'Data Summary'!A10)</f>
        <v/>
      </c>
      <c r="B8" s="101"/>
      <c r="C8" s="140" t="s">
        <v>56</v>
      </c>
      <c r="D8" s="136"/>
      <c r="E8" s="136"/>
      <c r="F8" s="136"/>
      <c r="G8" s="136"/>
      <c r="H8" s="136"/>
      <c r="I8" s="70"/>
      <c r="J8" s="19"/>
      <c r="K8" s="14"/>
      <c r="L8" s="101"/>
      <c r="M8" s="140" t="s">
        <v>56</v>
      </c>
      <c r="N8" s="136"/>
      <c r="O8" s="136"/>
      <c r="P8" s="136"/>
      <c r="Q8" s="136"/>
      <c r="R8" s="136"/>
      <c r="S8" s="70"/>
      <c r="T8" s="19"/>
      <c r="U8" s="14"/>
      <c r="V8" s="109"/>
      <c r="AF8" s="109"/>
      <c r="AP8" s="109"/>
      <c r="AZ8" s="109"/>
      <c r="BA8" s="109"/>
      <c r="BB8" s="126"/>
      <c r="BC8" s="126"/>
      <c r="BD8" s="126"/>
      <c r="BE8" s="126"/>
      <c r="BF8" s="126"/>
      <c r="BG8" s="126"/>
      <c r="BJ8" s="10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75" t="str">
        <f ca="true">IF(ISBLANK('Data Summary'!A11),"",'Data Summary'!A11)</f>
        <v/>
      </c>
      <c r="B9" s="101"/>
      <c r="C9" s="140" t="s">
        <v>95</v>
      </c>
      <c r="D9" s="136"/>
      <c r="E9" s="136"/>
      <c r="F9" s="136"/>
      <c r="G9" s="136"/>
      <c r="H9" s="136"/>
      <c r="I9" s="70"/>
      <c r="J9" s="19"/>
      <c r="K9" s="14"/>
      <c r="L9" s="101"/>
      <c r="M9" s="140" t="s">
        <v>95</v>
      </c>
      <c r="N9" s="136"/>
      <c r="O9" s="136"/>
      <c r="P9" s="136"/>
      <c r="Q9" s="136"/>
      <c r="R9" s="136"/>
      <c r="S9" s="70"/>
      <c r="T9" s="19"/>
      <c r="U9" s="14"/>
      <c r="V9" s="109"/>
      <c r="AF9" s="109"/>
      <c r="AP9" s="109"/>
      <c r="AZ9" s="109"/>
      <c r="BA9" s="109"/>
      <c r="BB9" s="126"/>
      <c r="BC9" s="126"/>
      <c r="BD9" s="126"/>
      <c r="BE9" s="126"/>
      <c r="BF9" s="126"/>
      <c r="BG9" s="126"/>
      <c r="BJ9" s="109"/>
      <c r="BT9" s="109"/>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x14ac:dyDescent="0.25">
      <c r="A10" s="375" t="str">
        <f ca="true">IF(ISBLANK('Data Summary'!A12),"",'Data Summary'!A12)</f>
        <v/>
      </c>
      <c r="B10" s="101"/>
      <c r="C10" s="133" t="s">
        <v>21</v>
      </c>
      <c r="D10" s="136"/>
      <c r="E10" s="136"/>
      <c r="F10" s="136"/>
      <c r="G10" s="136"/>
      <c r="H10" s="136"/>
      <c r="I10" s="70"/>
      <c r="J10" s="19"/>
      <c r="K10" s="14"/>
      <c r="L10" s="101"/>
      <c r="M10" s="133" t="s">
        <v>21</v>
      </c>
      <c r="N10" s="136"/>
      <c r="O10" s="136"/>
      <c r="P10" s="136"/>
      <c r="Q10" s="136"/>
      <c r="R10" s="136"/>
      <c r="S10" s="70"/>
      <c r="T10" s="19"/>
      <c r="U10" s="14"/>
      <c r="V10" s="109"/>
      <c r="AF10" s="109"/>
      <c r="AP10" s="109"/>
      <c r="AZ10" s="109"/>
      <c r="BA10" s="109"/>
      <c r="BB10" s="126"/>
      <c r="BC10" s="126"/>
      <c r="BD10" s="126"/>
      <c r="BE10" s="126"/>
      <c r="BF10" s="126"/>
      <c r="BG10" s="126"/>
      <c r="BJ10" s="109"/>
      <c r="BT10" s="109"/>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x14ac:dyDescent="0.25">
      <c r="A11" s="375" t="str">
        <f ca="true">IF(ISBLANK('Data Summary'!A13),"",'Data Summary'!A13)</f>
        <v/>
      </c>
      <c r="B11" s="101"/>
      <c r="C11" s="133" t="s">
        <v>29</v>
      </c>
      <c r="D11" s="136"/>
      <c r="E11" s="135"/>
      <c r="F11" s="135"/>
      <c r="G11" s="135"/>
      <c r="H11" s="135"/>
      <c r="I11" s="21"/>
      <c r="J11" s="19"/>
      <c r="K11" s="14"/>
      <c r="L11" s="101"/>
      <c r="M11" s="133" t="s">
        <v>29</v>
      </c>
      <c r="N11" s="136"/>
      <c r="O11" s="135"/>
      <c r="P11" s="135"/>
      <c r="Q11" s="135"/>
      <c r="R11" s="135"/>
      <c r="S11" s="21"/>
      <c r="T11" s="19"/>
      <c r="U11" s="14"/>
      <c r="V11" s="109"/>
      <c r="AF11" s="109"/>
      <c r="AP11" s="109"/>
      <c r="AZ11" s="109"/>
      <c r="BA11" s="109"/>
      <c r="BB11" s="126"/>
      <c r="BC11" s="126"/>
      <c r="BD11" s="126"/>
      <c r="BE11" s="126"/>
      <c r="BF11" s="126"/>
      <c r="BG11" s="126"/>
      <c r="BJ11" s="109"/>
      <c r="BT11" s="109"/>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1" customFormat="true" ht="15.75" customHeight="true" x14ac:dyDescent="0.2">
      <c r="A12" s="375" t="str">
        <f ca="true">IF(ISBLANK('Data Summary'!A14),"",'Data Summary'!A14)</f>
        <v/>
      </c>
      <c r="B12" s="101"/>
      <c r="C12" s="133" t="s">
        <v>150</v>
      </c>
      <c r="D12" s="136"/>
      <c r="E12" s="136"/>
      <c r="F12" s="136"/>
      <c r="G12" s="136"/>
      <c r="H12" s="136"/>
      <c r="I12" s="70"/>
      <c r="J12" s="19"/>
      <c r="K12" s="14"/>
      <c r="L12" s="101"/>
      <c r="M12" s="133" t="s">
        <v>150</v>
      </c>
      <c r="N12" s="136"/>
      <c r="O12" s="136"/>
      <c r="P12" s="136"/>
      <c r="Q12" s="136"/>
      <c r="R12" s="136"/>
      <c r="S12" s="70"/>
      <c r="T12" s="19"/>
      <c r="U12" s="14"/>
      <c r="V12" s="110"/>
      <c r="AF12" s="110"/>
      <c r="AP12" s="110"/>
      <c r="AZ12" s="110"/>
      <c r="BA12" s="110"/>
      <c r="BB12" s="131"/>
      <c r="BC12" s="131"/>
      <c r="BD12" s="131"/>
      <c r="BE12" s="131"/>
      <c r="BF12" s="131"/>
      <c r="BG12" s="131"/>
      <c r="BJ12" s="110"/>
      <c r="BT12" s="110"/>
      <c r="CD12" s="110"/>
      <c r="CN12" s="110"/>
      <c r="CX12" s="110"/>
      <c r="DH12" s="110"/>
      <c r="DR12" s="110"/>
      <c r="EB12" s="110"/>
      <c r="EL12" s="110"/>
      <c r="EV12" s="110"/>
      <c r="FF12" s="110"/>
      <c r="FP12" s="110"/>
      <c r="FZ12" s="110"/>
      <c r="GJ12" s="110"/>
      <c r="GT12" s="110"/>
      <c r="HD12" s="110"/>
      <c r="HN12" s="110"/>
      <c r="HX12" s="110"/>
    </row>
    <row xmlns:x14ac="http://schemas.microsoft.com/office/spreadsheetml/2009/9/ac" r="13" s="265" customFormat="true" ht="18" customHeight="true" x14ac:dyDescent="0.25">
      <c r="A13" s="375" t="str">
        <f ca="true">IF(ISBLANK('Data Summary'!A15),"",'Data Summary'!A15)</f>
        <v/>
      </c>
      <c r="B13" s="254" t="s">
        <v>55</v>
      </c>
      <c r="C13" s="260" t="s">
        <v>27</v>
      </c>
      <c r="D13" s="261"/>
      <c r="E13" s="261"/>
      <c r="F13" s="261"/>
      <c r="G13" s="262"/>
      <c r="H13" s="262"/>
      <c r="I13" s="263"/>
      <c r="J13" s="244"/>
      <c r="K13" s="259"/>
      <c r="L13" s="254" t="s">
        <v>55</v>
      </c>
      <c r="M13" s="260" t="s">
        <v>27</v>
      </c>
      <c r="N13" s="261"/>
      <c r="O13" s="261"/>
      <c r="P13" s="261"/>
      <c r="Q13" s="262"/>
      <c r="R13" s="262"/>
      <c r="S13" s="263"/>
      <c r="T13" s="244"/>
      <c r="U13" s="259"/>
      <c r="V13" s="264"/>
      <c r="AF13" s="264"/>
      <c r="AP13" s="264"/>
      <c r="AZ13" s="264"/>
      <c r="BA13" s="264"/>
      <c r="BB13" s="266"/>
      <c r="BC13" s="266"/>
      <c r="BD13" s="266"/>
      <c r="BE13" s="266"/>
      <c r="BF13" s="266"/>
      <c r="BG13" s="266"/>
      <c r="BJ13" s="264"/>
      <c r="BT13" s="264"/>
      <c r="CD13" s="264"/>
      <c r="CN13" s="264"/>
      <c r="CX13" s="264"/>
      <c r="DH13" s="264"/>
      <c r="DR13" s="264"/>
      <c r="EB13" s="264"/>
      <c r="EL13" s="264"/>
      <c r="EV13" s="264"/>
      <c r="FF13" s="264"/>
      <c r="FP13" s="264"/>
      <c r="FZ13" s="264"/>
      <c r="GJ13" s="264"/>
      <c r="GT13" s="264"/>
      <c r="HD13" s="264"/>
      <c r="HN13" s="264"/>
      <c r="HX13" s="264"/>
    </row>
    <row xmlns:x14ac="http://schemas.microsoft.com/office/spreadsheetml/2009/9/ac" r="14" x14ac:dyDescent="0.25">
      <c r="A14" s="375" t="str">
        <f ca="true">IF(ISBLANK('Data Summary'!A16),"",'Data Summary'!A16)</f>
        <v/>
      </c>
      <c r="B14" s="102" t="s">
        <v>30</v>
      </c>
      <c r="C14" s="16">
        <v>0</v>
      </c>
      <c r="D14" s="41"/>
      <c r="E14" s="41"/>
      <c r="F14" s="41"/>
      <c r="G14" s="135"/>
      <c r="H14" s="135"/>
      <c r="I14" s="21"/>
      <c r="J14" s="10"/>
      <c r="K14" s="13"/>
      <c r="L14" s="102" t="s">
        <v>30</v>
      </c>
      <c r="M14" s="16">
        <v>0</v>
      </c>
      <c r="N14" s="41"/>
      <c r="O14" s="41"/>
      <c r="P14" s="41"/>
      <c r="Q14" s="135"/>
      <c r="R14" s="135"/>
      <c r="S14" s="21"/>
      <c r="T14" s="10"/>
      <c r="U14" s="13"/>
      <c r="BA14" s="128"/>
      <c r="BB14" s="126"/>
      <c r="BC14" s="126"/>
      <c r="BD14" s="126"/>
      <c r="BE14" s="126"/>
      <c r="BF14" s="126"/>
      <c r="BG14" s="126"/>
    </row>
    <row xmlns:x14ac="http://schemas.microsoft.com/office/spreadsheetml/2009/9/ac" r="15" s="2" customFormat="true" x14ac:dyDescent="0.25">
      <c r="A15" s="375" t="str">
        <f ca="true">IF(ISBLANK('Data Summary'!A17),"",'Data Summary'!A17)</f>
        <v/>
      </c>
      <c r="B15" s="102" t="s">
        <v>91</v>
      </c>
      <c r="C15" s="71">
        <v>0</v>
      </c>
      <c r="D15" s="41"/>
      <c r="E15" s="41"/>
      <c r="F15" s="41"/>
      <c r="G15" s="135"/>
      <c r="H15" s="135"/>
      <c r="I15" s="21"/>
      <c r="J15" s="10"/>
      <c r="K15" s="13"/>
      <c r="L15" s="102" t="s">
        <v>91</v>
      </c>
      <c r="M15" s="71">
        <v>0</v>
      </c>
      <c r="N15" s="41"/>
      <c r="O15" s="41"/>
      <c r="P15" s="41"/>
      <c r="Q15" s="135"/>
      <c r="R15" s="135"/>
      <c r="S15" s="21"/>
      <c r="T15" s="10"/>
      <c r="U15" s="13"/>
      <c r="V15" s="112"/>
      <c r="AF15" s="112"/>
      <c r="AP15" s="112"/>
      <c r="AZ15" s="112"/>
      <c r="BA15" s="129"/>
      <c r="BB15" s="132"/>
      <c r="BC15" s="132"/>
      <c r="BD15" s="132"/>
      <c r="BE15" s="132"/>
      <c r="BF15" s="132"/>
      <c r="BG15" s="132"/>
      <c r="BJ15" s="112"/>
      <c r="BT15" s="112"/>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75" t="str">
        <f ca="true">IF(ISBLANK('Data Summary'!A18),"",'Data Summary'!A18)</f>
        <v/>
      </c>
      <c r="B16" s="103"/>
      <c r="C16" s="6"/>
      <c r="D16" s="41"/>
      <c r="E16" s="135"/>
      <c r="F16" s="135"/>
      <c r="G16" s="135"/>
      <c r="H16" s="41"/>
      <c r="I16" s="59"/>
      <c r="J16" s="10"/>
      <c r="K16" s="13"/>
      <c r="L16" s="103"/>
      <c r="M16" s="6"/>
      <c r="N16" s="41"/>
      <c r="O16" s="135"/>
      <c r="P16" s="135"/>
      <c r="Q16" s="135"/>
      <c r="R16" s="41"/>
      <c r="S16" s="59"/>
      <c r="T16" s="10"/>
      <c r="U16" s="13"/>
      <c r="V16" s="112"/>
      <c r="AF16" s="112"/>
      <c r="AP16" s="112"/>
      <c r="AZ16" s="112"/>
      <c r="BA16" s="129"/>
      <c r="BB16" s="132"/>
      <c r="BC16" s="132"/>
      <c r="BD16" s="132"/>
      <c r="BE16" s="132"/>
      <c r="BF16" s="132"/>
      <c r="BG16" s="132"/>
      <c r="BJ16" s="112"/>
      <c r="BT16" s="112"/>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75" t="str">
        <f ca="true">IF(ISBLANK('Data Summary'!A19),"",'Data Summary'!A19)</f>
        <v/>
      </c>
      <c r="B17" s="103"/>
      <c r="C17" s="137"/>
      <c r="D17" s="41"/>
      <c r="E17" s="135"/>
      <c r="F17" s="135"/>
      <c r="G17" s="135"/>
      <c r="H17" s="135"/>
      <c r="I17" s="21"/>
      <c r="J17" s="10"/>
      <c r="K17" s="13"/>
      <c r="L17" s="103"/>
      <c r="M17" s="137"/>
      <c r="N17" s="41"/>
      <c r="O17" s="135"/>
      <c r="P17" s="135"/>
      <c r="Q17" s="135"/>
      <c r="R17" s="135"/>
      <c r="S17" s="21"/>
      <c r="T17" s="10"/>
      <c r="U17" s="13"/>
      <c r="V17" s="112"/>
      <c r="AF17" s="112"/>
      <c r="AP17" s="112"/>
      <c r="AZ17" s="112"/>
      <c r="BA17" s="129"/>
      <c r="BB17" s="132"/>
      <c r="BC17" s="132"/>
      <c r="BD17" s="132"/>
      <c r="BE17" s="132"/>
      <c r="BF17" s="132"/>
      <c r="BG17" s="132"/>
      <c r="BJ17" s="112"/>
      <c r="BT17" s="112"/>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75" t="str">
        <f ca="true">IF(ISBLANK('Data Summary'!A20),"",'Data Summary'!A20)</f>
        <v/>
      </c>
      <c r="B18" s="103"/>
      <c r="C18" s="137"/>
      <c r="D18" s="135"/>
      <c r="E18" s="135"/>
      <c r="F18" s="135"/>
      <c r="G18" s="135"/>
      <c r="H18" s="135"/>
      <c r="I18" s="21"/>
      <c r="J18" s="10"/>
      <c r="K18" s="13"/>
      <c r="L18" s="103"/>
      <c r="M18" s="137"/>
      <c r="N18" s="135"/>
      <c r="O18" s="135"/>
      <c r="P18" s="135"/>
      <c r="Q18" s="135"/>
      <c r="R18" s="135"/>
      <c r="S18" s="21"/>
      <c r="T18" s="10"/>
      <c r="U18" s="13"/>
      <c r="V18" s="112"/>
      <c r="AF18" s="112"/>
      <c r="AP18" s="112"/>
      <c r="AZ18" s="112"/>
      <c r="BA18" s="129"/>
      <c r="BB18" s="132"/>
      <c r="BC18" s="132"/>
      <c r="BD18" s="132"/>
      <c r="BE18" s="132"/>
      <c r="BF18" s="132"/>
      <c r="BG18" s="132"/>
      <c r="BJ18" s="112"/>
      <c r="BT18" s="112"/>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75" t="str">
        <f ca="true">IF(ISBLANK('Data Summary'!A21),"",'Data Summary'!A21)</f>
        <v/>
      </c>
      <c r="B19" s="103"/>
      <c r="C19" s="137"/>
      <c r="D19" s="135"/>
      <c r="E19" s="135"/>
      <c r="F19" s="60"/>
      <c r="G19" s="135"/>
      <c r="H19" s="135"/>
      <c r="I19" s="21"/>
      <c r="J19" s="10"/>
      <c r="K19" s="13"/>
      <c r="L19" s="103"/>
      <c r="M19" s="137"/>
      <c r="N19" s="135"/>
      <c r="O19" s="135"/>
      <c r="P19" s="60"/>
      <c r="Q19" s="135"/>
      <c r="R19" s="135"/>
      <c r="S19" s="21"/>
      <c r="T19" s="10"/>
      <c r="U19" s="13"/>
      <c r="V19" s="112"/>
      <c r="AF19" s="112"/>
      <c r="AP19" s="112"/>
      <c r="AZ19" s="112"/>
      <c r="BA19" s="129"/>
      <c r="BB19" s="132"/>
      <c r="BC19" s="132"/>
      <c r="BD19" s="132"/>
      <c r="BE19" s="132"/>
      <c r="BF19" s="132"/>
      <c r="BG19" s="132"/>
      <c r="BJ19" s="112"/>
      <c r="BT19" s="112"/>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75" t="str">
        <f ca="true">IF(ISBLANK('Data Summary'!A22),"",'Data Summary'!A22)</f>
        <v/>
      </c>
      <c r="B20" s="103"/>
      <c r="C20" s="17"/>
      <c r="D20" s="135"/>
      <c r="E20" s="60"/>
      <c r="F20" s="60"/>
      <c r="G20" s="135"/>
      <c r="H20" s="135"/>
      <c r="I20" s="21"/>
      <c r="J20" s="10"/>
      <c r="K20" s="13"/>
      <c r="L20" s="103"/>
      <c r="M20" s="17"/>
      <c r="N20" s="135"/>
      <c r="O20" s="60"/>
      <c r="P20" s="60"/>
      <c r="Q20" s="135"/>
      <c r="R20" s="135"/>
      <c r="S20" s="21"/>
      <c r="T20" s="10"/>
      <c r="U20" s="13"/>
      <c r="V20" s="112"/>
      <c r="AF20" s="112"/>
      <c r="AP20" s="112"/>
      <c r="AZ20" s="112"/>
      <c r="BA20" s="129"/>
      <c r="BB20" s="132"/>
      <c r="BC20" s="132"/>
      <c r="BD20" s="132"/>
      <c r="BE20" s="132"/>
      <c r="BF20" s="132"/>
      <c r="BG20" s="132"/>
      <c r="BJ20" s="112"/>
      <c r="BT20" s="112"/>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75"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12"/>
      <c r="AF21" s="112"/>
      <c r="AP21" s="112"/>
      <c r="AZ21" s="112"/>
      <c r="BA21" s="129"/>
      <c r="BB21" s="132"/>
      <c r="BC21" s="132"/>
      <c r="BD21" s="132"/>
      <c r="BE21" s="132"/>
      <c r="BF21" s="132"/>
      <c r="BG21" s="132"/>
      <c r="BJ21" s="112"/>
      <c r="BT21" s="112"/>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75"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12"/>
      <c r="AF22" s="112"/>
      <c r="AP22" s="112"/>
      <c r="AZ22" s="112"/>
      <c r="BA22" s="129"/>
      <c r="BB22" s="132"/>
      <c r="BC22" s="132"/>
      <c r="BD22" s="132"/>
      <c r="BE22" s="132"/>
      <c r="BF22" s="132"/>
      <c r="BG22" s="132"/>
      <c r="BJ22" s="112"/>
      <c r="BT22" s="112"/>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75"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12"/>
      <c r="AF23" s="112"/>
      <c r="AP23" s="112"/>
      <c r="AZ23" s="112"/>
      <c r="BA23" s="129"/>
      <c r="BB23" s="132"/>
      <c r="BC23" s="132"/>
      <c r="BD23" s="132"/>
      <c r="BE23" s="132"/>
      <c r="BF23" s="132"/>
      <c r="BG23" s="132"/>
      <c r="BJ23" s="112"/>
      <c r="BT23" s="112"/>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75"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12"/>
      <c r="AF24" s="112"/>
      <c r="AP24" s="112"/>
      <c r="AZ24" s="112"/>
      <c r="BA24" s="129"/>
      <c r="BB24" s="132"/>
      <c r="BC24" s="132"/>
      <c r="BD24" s="132"/>
      <c r="BE24" s="132"/>
      <c r="BF24" s="132"/>
      <c r="BG24" s="132"/>
      <c r="BJ24" s="112"/>
      <c r="BT24" s="112"/>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75"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12"/>
      <c r="AF25" s="112"/>
      <c r="AP25" s="112"/>
      <c r="AZ25" s="112"/>
      <c r="BA25" s="129"/>
      <c r="BB25" s="132"/>
      <c r="BC25" s="132"/>
      <c r="BD25" s="132"/>
      <c r="BE25" s="132"/>
      <c r="BF25" s="132"/>
      <c r="BG25" s="132"/>
      <c r="BJ25" s="112"/>
      <c r="BT25" s="112"/>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x14ac:dyDescent="0.25">
      <c r="A26" s="375"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12"/>
      <c r="AF26" s="112"/>
      <c r="AP26" s="112"/>
      <c r="AZ26" s="112"/>
      <c r="BA26" s="129"/>
      <c r="BB26" s="132"/>
      <c r="BC26" s="132"/>
      <c r="BD26" s="132"/>
      <c r="BE26" s="132"/>
      <c r="BF26" s="132"/>
      <c r="BG26" s="132"/>
      <c r="BJ26" s="112"/>
      <c r="BT26" s="112"/>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93" customHeight="true" x14ac:dyDescent="0.25">
      <c r="A27" s="375" t="str">
        <f ca="true">IF(ISBLANK('Data Summary'!A29),"",'Data Summary'!A29)</f>
        <v/>
      </c>
      <c r="B27" s="104" t="s">
        <v>12</v>
      </c>
      <c r="C27" s="555" t="s">
        <v>185</v>
      </c>
      <c r="D27" s="556"/>
      <c r="E27" s="556"/>
      <c r="F27" s="556"/>
      <c r="G27" s="556"/>
      <c r="H27" s="556"/>
      <c r="I27" s="557"/>
      <c r="J27" s="10"/>
      <c r="K27" s="13"/>
      <c r="L27" s="104" t="s">
        <v>12</v>
      </c>
      <c r="M27" s="555" t="s">
        <v>209</v>
      </c>
      <c r="N27" s="556"/>
      <c r="O27" s="556"/>
      <c r="P27" s="556"/>
      <c r="Q27" s="556"/>
      <c r="R27" s="556"/>
      <c r="S27" s="557"/>
      <c r="T27" s="10"/>
      <c r="U27" s="13"/>
      <c r="V27" s="112"/>
      <c r="AF27" s="112"/>
      <c r="AP27" s="112"/>
      <c r="AZ27" s="112"/>
      <c r="BA27" s="558"/>
      <c r="BB27" s="558"/>
      <c r="BC27" s="558"/>
      <c r="BD27" s="558"/>
      <c r="BE27" s="558"/>
      <c r="BF27" s="558"/>
      <c r="BG27" s="558"/>
      <c r="BJ27" s="112"/>
      <c r="BT27" s="112"/>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75" t="str">
        <f ca="true">IF(ISBLANK('Data Summary'!A30),"",'Data Summary'!A30)</f>
        <v/>
      </c>
      <c r="B28" s="104"/>
      <c r="C28" s="58" t="s">
        <v>106</v>
      </c>
      <c r="D28" s="47"/>
      <c r="E28" s="47"/>
      <c r="F28" s="47"/>
      <c r="G28" s="47"/>
      <c r="H28" s="47"/>
      <c r="I28" s="89"/>
      <c r="J28" s="10"/>
      <c r="K28" s="13"/>
      <c r="L28" s="104"/>
      <c r="M28" s="58" t="s">
        <v>106</v>
      </c>
      <c r="N28" s="47"/>
      <c r="O28" s="47"/>
      <c r="P28" s="47"/>
      <c r="Q28" s="47"/>
      <c r="R28" s="47"/>
      <c r="S28" s="89"/>
      <c r="T28" s="10"/>
      <c r="U28" s="13"/>
      <c r="V28" s="112"/>
      <c r="AF28" s="112"/>
      <c r="AP28" s="112"/>
      <c r="AZ28" s="112"/>
      <c r="BA28" s="112"/>
      <c r="BB28" s="129"/>
      <c r="BC28" s="129"/>
      <c r="BD28" s="129"/>
      <c r="BE28" s="129"/>
      <c r="BF28" s="129"/>
      <c r="BG28" s="129"/>
      <c r="BJ28" s="112"/>
      <c r="BT28" s="112"/>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s="2" customFormat="true" ht="15" customHeight="true" x14ac:dyDescent="0.25">
      <c r="A29" s="375" t="str">
        <f ca="true">IF(ISBLANK('Data Summary'!A31),"",'Data Summary'!A31)</f>
        <v/>
      </c>
      <c r="B29" s="104"/>
      <c r="C29" s="58" t="s">
        <v>88</v>
      </c>
      <c r="D29" s="47"/>
      <c r="E29" s="47"/>
      <c r="F29" s="47"/>
      <c r="G29" s="47"/>
      <c r="H29" s="47"/>
      <c r="I29" s="89"/>
      <c r="J29" s="10"/>
      <c r="K29" s="13"/>
      <c r="L29" s="104"/>
      <c r="M29" s="58" t="s">
        <v>88</v>
      </c>
      <c r="N29" s="47"/>
      <c r="O29" s="47"/>
      <c r="P29" s="47"/>
      <c r="Q29" s="47"/>
      <c r="R29" s="47"/>
      <c r="S29" s="89"/>
      <c r="T29" s="10"/>
      <c r="U29" s="13"/>
      <c r="V29" s="112"/>
      <c r="AF29" s="112"/>
      <c r="AP29" s="112"/>
      <c r="AZ29" s="112"/>
      <c r="BA29" s="112"/>
      <c r="BB29" s="129"/>
      <c r="BC29" s="129"/>
      <c r="BD29" s="129"/>
      <c r="BE29" s="129"/>
      <c r="BF29" s="129"/>
      <c r="BG29" s="129"/>
      <c r="BJ29" s="112"/>
      <c r="BT29" s="112"/>
      <c r="CD29" s="112"/>
      <c r="CN29" s="112"/>
      <c r="CX29" s="112"/>
      <c r="DH29" s="112"/>
      <c r="DR29" s="112"/>
      <c r="EB29" s="112"/>
      <c r="EL29" s="112"/>
      <c r="EV29" s="112"/>
      <c r="FF29" s="112"/>
      <c r="FP29" s="112"/>
      <c r="FZ29" s="112"/>
      <c r="GJ29" s="112"/>
      <c r="GT29" s="112"/>
      <c r="HD29" s="112"/>
      <c r="HN29" s="112"/>
      <c r="HX29" s="112"/>
    </row>
    <row xmlns:x14ac="http://schemas.microsoft.com/office/spreadsheetml/2009/9/ac" r="30" s="2" customFormat="true" ht="15" customHeight="true" x14ac:dyDescent="0.25">
      <c r="A30" s="375" t="str">
        <f ca="true">IF(ISBLANK('Data Summary'!A32),"",'Data Summary'!A32)</f>
        <v/>
      </c>
      <c r="B30" s="104"/>
      <c r="C30" s="58" t="s">
        <v>112</v>
      </c>
      <c r="D30" s="47"/>
      <c r="E30" s="47"/>
      <c r="F30" s="47"/>
      <c r="G30" s="47"/>
      <c r="H30" s="47"/>
      <c r="I30" s="89"/>
      <c r="J30" s="10"/>
      <c r="K30" s="13"/>
      <c r="L30" s="104"/>
      <c r="M30" s="58" t="s">
        <v>112</v>
      </c>
      <c r="N30" s="47"/>
      <c r="O30" s="47"/>
      <c r="P30" s="47"/>
      <c r="Q30" s="47"/>
      <c r="R30" s="47"/>
      <c r="S30" s="89"/>
      <c r="T30" s="10"/>
      <c r="U30" s="13"/>
      <c r="V30" s="112"/>
      <c r="AF30" s="112"/>
      <c r="AP30" s="112"/>
      <c r="AZ30" s="112"/>
      <c r="BA30" s="112"/>
      <c r="BB30" s="129"/>
      <c r="BC30" s="129"/>
      <c r="BD30" s="129"/>
      <c r="BE30" s="129"/>
      <c r="BF30" s="129"/>
      <c r="BG30" s="129"/>
      <c r="BJ30" s="112"/>
      <c r="BT30" s="112"/>
      <c r="CD30" s="112"/>
      <c r="CN30" s="112"/>
      <c r="CX30" s="112"/>
      <c r="DH30" s="112"/>
      <c r="DR30" s="112"/>
      <c r="EB30" s="112"/>
      <c r="EL30" s="112"/>
      <c r="EV30" s="112"/>
      <c r="FF30" s="112"/>
      <c r="FP30" s="112"/>
      <c r="FZ30" s="112"/>
      <c r="GJ30" s="112"/>
      <c r="GT30" s="112"/>
      <c r="HD30" s="112"/>
      <c r="HN30" s="112"/>
      <c r="HX30" s="112"/>
    </row>
    <row xmlns:x14ac="http://schemas.microsoft.com/office/spreadsheetml/2009/9/ac" r="31" ht="16.5" customHeight="true" x14ac:dyDescent="0.25">
      <c r="A31" s="375" t="str">
        <f ca="true">IF(ISBLANK('Data Summary'!A33),"",'Data Summary'!A33)</f>
        <v/>
      </c>
      <c r="B31" s="104"/>
      <c r="C31" s="58" t="s">
        <v>113</v>
      </c>
      <c r="D31" s="47"/>
      <c r="E31" s="47"/>
      <c r="F31" s="47"/>
      <c r="G31" s="47"/>
      <c r="H31" s="47"/>
      <c r="I31" s="89"/>
      <c r="J31" s="10"/>
      <c r="K31" s="13"/>
      <c r="L31" s="104"/>
      <c r="M31" s="58" t="s">
        <v>113</v>
      </c>
      <c r="N31" s="47"/>
      <c r="O31" s="47"/>
      <c r="P31" s="47"/>
      <c r="Q31" s="47"/>
      <c r="R31" s="47"/>
      <c r="S31" s="89"/>
      <c r="T31" s="10"/>
      <c r="U31" s="13"/>
      <c r="BB31" s="128"/>
      <c r="BC31" s="128"/>
      <c r="BD31" s="128"/>
      <c r="BE31" s="128"/>
      <c r="BF31" s="128"/>
      <c r="BG31" s="128"/>
    </row>
    <row xmlns:x14ac="http://schemas.microsoft.com/office/spreadsheetml/2009/9/ac" r="32" ht="16.5" customHeight="true" x14ac:dyDescent="0.25">
      <c r="A32" s="375" t="str">
        <f ca="true">IF(ISBLANK('Data Summary'!A34),"",'Data Summary'!A34)</f>
        <v/>
      </c>
      <c r="B32" s="104"/>
      <c r="C32" s="58" t="s">
        <v>89</v>
      </c>
      <c r="D32" s="47"/>
      <c r="E32" s="47"/>
      <c r="F32" s="47"/>
      <c r="G32" s="47"/>
      <c r="H32" s="47"/>
      <c r="I32" s="89"/>
      <c r="J32" s="10"/>
      <c r="K32" s="13"/>
      <c r="L32" s="104"/>
      <c r="M32" s="58" t="s">
        <v>89</v>
      </c>
      <c r="N32" s="47"/>
      <c r="O32" s="47"/>
      <c r="P32" s="47"/>
      <c r="Q32" s="47"/>
      <c r="R32" s="47"/>
      <c r="S32" s="89"/>
      <c r="T32" s="10"/>
      <c r="U32" s="13"/>
      <c r="BB32" s="128"/>
      <c r="BC32" s="128"/>
      <c r="BD32" s="128"/>
      <c r="BE32" s="128"/>
      <c r="BF32" s="128"/>
      <c r="BG32" s="128"/>
    </row>
    <row xmlns:x14ac="http://schemas.microsoft.com/office/spreadsheetml/2009/9/ac" r="33" ht="16.5" customHeight="true" x14ac:dyDescent="0.25">
      <c r="A33" s="375"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BB33" s="128"/>
      <c r="BC33" s="128"/>
      <c r="BD33" s="128"/>
      <c r="BE33" s="128"/>
      <c r="BF33" s="128"/>
      <c r="BG33" s="128"/>
    </row>
    <row xmlns:x14ac="http://schemas.microsoft.com/office/spreadsheetml/2009/9/ac" r="34" s="3" customFormat="true" ht="16.5" customHeight="true" thickBot="true" x14ac:dyDescent="0.3">
      <c r="A34" s="375"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7"/>
      <c r="AF34" s="107"/>
      <c r="AP34" s="107"/>
      <c r="AZ34" s="107"/>
      <c r="BA34" s="107"/>
      <c r="BB34" s="130"/>
      <c r="BC34" s="130"/>
      <c r="BD34" s="130"/>
      <c r="BE34" s="130"/>
      <c r="BF34" s="130"/>
      <c r="BG34" s="130"/>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75"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75"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75"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75"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75"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75"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75"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75"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75"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75"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75"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75"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75"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75"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75"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75"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75"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75"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75"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75"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75"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75"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75"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75"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75"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75"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75"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75"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75"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75"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75"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75"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75"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75"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75"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75"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75"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75"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75"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75"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75"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75"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75"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75"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75"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75"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75"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75"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75"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75"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75"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75"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75"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75"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75"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75"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75"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75"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75"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75"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75"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75"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75"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75"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75"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75"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75"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75"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75"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75"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75"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75"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75"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75"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75"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75"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75"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75"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75"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75"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75"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75"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75"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75"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75"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75"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75"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75"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75"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75"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75"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75"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75"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75"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75"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75"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75"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75"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75"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75"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75"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75"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75"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75"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75"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75"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75"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75"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75"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75"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75"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75"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75"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75"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75"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75"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75"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71"/>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71"/>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71"/>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71"/>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71"/>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71"/>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71"/>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71"/>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71"/>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71"/>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71"/>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71"/>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71"/>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71"/>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71"/>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71"/>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71"/>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71"/>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71"/>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71"/>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71"/>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71"/>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71"/>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71"/>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71"/>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71"/>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71"/>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71"/>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71"/>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71"/>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71"/>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71"/>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71"/>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71"/>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71"/>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71"/>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71"/>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71"/>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71"/>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71"/>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71"/>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71"/>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71"/>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71"/>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71"/>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71"/>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71"/>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71"/>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71"/>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71"/>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71"/>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71"/>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71"/>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71"/>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71"/>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71"/>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71"/>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71"/>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71"/>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71"/>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71"/>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71"/>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71"/>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71"/>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71"/>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71"/>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71"/>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71"/>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71"/>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71"/>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71"/>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71"/>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71"/>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71"/>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71"/>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71"/>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71"/>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71"/>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71"/>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71"/>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71"/>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71"/>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71"/>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71"/>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71"/>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71"/>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71"/>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71"/>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71"/>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71"/>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71"/>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71"/>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71"/>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71"/>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71"/>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71"/>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71"/>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71"/>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71"/>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71"/>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71"/>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71"/>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71"/>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71"/>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71"/>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71"/>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71"/>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71"/>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71"/>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71"/>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71"/>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71"/>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71"/>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71"/>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71"/>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71"/>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71"/>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71"/>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71"/>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71"/>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71"/>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71"/>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71"/>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71"/>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71"/>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71"/>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71"/>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71"/>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71"/>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71"/>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71"/>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71"/>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71"/>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71"/>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71"/>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71"/>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71"/>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71"/>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71"/>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71"/>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71"/>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71"/>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71"/>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71"/>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71"/>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71"/>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71"/>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71"/>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71"/>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71"/>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71"/>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71"/>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71"/>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71"/>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71"/>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71"/>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71"/>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71"/>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71"/>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71"/>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71"/>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71"/>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71"/>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71"/>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71"/>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71"/>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71"/>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71"/>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71"/>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71"/>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71"/>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71"/>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71"/>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71"/>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71"/>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71"/>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71"/>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71"/>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71"/>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71"/>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71"/>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71"/>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71"/>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71"/>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71"/>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71"/>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71"/>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71"/>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71"/>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71"/>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71"/>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71"/>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71"/>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71"/>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71"/>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71"/>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71"/>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71"/>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71"/>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71"/>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71"/>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71"/>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71"/>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71"/>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71"/>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71"/>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71"/>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71"/>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71"/>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71"/>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71"/>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71"/>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71"/>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71"/>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71"/>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71"/>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71"/>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71"/>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71"/>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71"/>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71"/>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71"/>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71"/>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71"/>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71"/>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71"/>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71"/>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71"/>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71"/>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71"/>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71"/>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71"/>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71"/>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71"/>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71"/>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71"/>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71"/>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71"/>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71"/>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71"/>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71"/>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71"/>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71"/>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71"/>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71"/>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71"/>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71"/>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71"/>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71"/>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71"/>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71"/>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71"/>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71"/>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71"/>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71"/>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71"/>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71"/>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71"/>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71"/>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71"/>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71"/>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71"/>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71"/>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71"/>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71"/>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71"/>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71"/>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71"/>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71"/>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71"/>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71"/>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71"/>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71"/>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71"/>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71"/>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71"/>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71"/>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71"/>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71"/>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71"/>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71"/>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71"/>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71"/>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71"/>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71"/>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71"/>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71"/>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71"/>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71"/>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71"/>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71"/>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71"/>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71"/>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71"/>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71"/>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71"/>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71"/>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71"/>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71"/>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71"/>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71"/>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71"/>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71"/>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71"/>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71"/>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71"/>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71"/>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71"/>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71"/>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71"/>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71"/>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71"/>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71"/>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71"/>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71"/>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71"/>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71"/>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71"/>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71"/>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71"/>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71"/>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71"/>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71"/>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71"/>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71"/>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71"/>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71"/>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71"/>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71"/>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71"/>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71"/>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71"/>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71"/>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71"/>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71"/>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71"/>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71"/>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71"/>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71"/>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71"/>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71"/>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71"/>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71"/>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71"/>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71"/>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71"/>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71"/>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71"/>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71"/>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71"/>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71"/>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71"/>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71"/>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71"/>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71"/>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71"/>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71"/>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71"/>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71"/>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71"/>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71"/>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71"/>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71"/>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71"/>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71"/>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71"/>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71"/>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71"/>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71"/>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71"/>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71"/>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71"/>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71"/>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71"/>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71"/>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71"/>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71"/>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71"/>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71"/>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71"/>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71"/>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71"/>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71"/>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71"/>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71"/>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71"/>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71"/>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71"/>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71"/>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71"/>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71"/>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71"/>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71"/>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71"/>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71"/>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71"/>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71"/>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71"/>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71"/>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71"/>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71"/>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71"/>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71"/>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71"/>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71"/>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71"/>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71"/>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71"/>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71"/>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71"/>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71"/>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71"/>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71"/>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71"/>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71"/>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71"/>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71"/>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71"/>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71"/>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71"/>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71"/>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71"/>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71"/>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71"/>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71"/>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71"/>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71"/>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71"/>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71"/>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71"/>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71"/>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71"/>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71"/>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71"/>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71"/>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71"/>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71"/>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71"/>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71"/>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71"/>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71"/>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71"/>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71"/>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71"/>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71"/>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71"/>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71"/>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71"/>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71"/>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71"/>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71"/>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71"/>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71"/>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71"/>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71"/>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71"/>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71"/>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71"/>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71"/>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71"/>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71"/>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71"/>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71"/>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71"/>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71"/>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71"/>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71"/>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71"/>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71"/>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71"/>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71"/>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71"/>
      <c r="B623" s="107"/>
      <c r="L623" s="107"/>
      <c r="V623" s="107"/>
      <c r="AF623" s="107"/>
      <c r="AP623" s="107"/>
      <c r="AZ623" s="107"/>
      <c r="BA623" s="107"/>
      <c r="BJ623" s="107"/>
      <c r="BT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71"/>
      <c r="B624" s="107"/>
      <c r="L624" s="107"/>
      <c r="V624" s="107"/>
      <c r="AF624" s="107"/>
      <c r="AP624" s="107"/>
      <c r="AZ624" s="107"/>
      <c r="BA624" s="107"/>
      <c r="BJ624" s="107"/>
      <c r="BT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71"/>
      <c r="B625" s="107"/>
      <c r="L625" s="107"/>
      <c r="V625" s="107"/>
      <c r="AF625" s="107"/>
      <c r="AP625" s="107"/>
      <c r="AZ625" s="107"/>
      <c r="BA625" s="107"/>
      <c r="BJ625" s="107"/>
      <c r="BT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71"/>
      <c r="B626" s="107"/>
      <c r="L626" s="107"/>
      <c r="V626" s="107"/>
      <c r="AF626" s="107"/>
      <c r="AP626" s="107"/>
      <c r="AZ626" s="107"/>
      <c r="BA626" s="107"/>
      <c r="BJ626" s="107"/>
      <c r="BT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71"/>
      <c r="B627" s="107"/>
      <c r="L627" s="107"/>
      <c r="V627" s="107"/>
      <c r="AF627" s="107"/>
      <c r="AP627" s="107"/>
      <c r="AZ627" s="107"/>
      <c r="BA627" s="107"/>
      <c r="BJ627" s="107"/>
      <c r="BT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71"/>
      <c r="B628" s="107"/>
      <c r="L628" s="107"/>
      <c r="V628" s="107"/>
      <c r="AF628" s="107"/>
      <c r="AP628" s="107"/>
      <c r="AZ628" s="107"/>
      <c r="BA628" s="107"/>
      <c r="BJ628" s="107"/>
      <c r="BT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71"/>
      <c r="B629" s="107"/>
      <c r="L629" s="107"/>
      <c r="V629" s="107"/>
      <c r="AF629" s="107"/>
      <c r="AP629" s="107"/>
      <c r="AZ629" s="107"/>
      <c r="BA629" s="107"/>
      <c r="BJ629" s="107"/>
      <c r="BT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71"/>
      <c r="B630" s="107"/>
      <c r="L630" s="107"/>
      <c r="V630" s="107"/>
      <c r="AF630" s="107"/>
      <c r="AP630" s="107"/>
      <c r="AZ630" s="107"/>
      <c r="BA630" s="107"/>
      <c r="BJ630" s="107"/>
      <c r="BT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71"/>
      <c r="B631" s="107"/>
      <c r="L631" s="107"/>
      <c r="V631" s="107"/>
      <c r="AF631" s="107"/>
      <c r="AP631" s="107"/>
      <c r="AZ631" s="107"/>
      <c r="BA631" s="107"/>
      <c r="BJ631" s="107"/>
      <c r="BT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71"/>
      <c r="B632" s="107"/>
      <c r="L632" s="107"/>
      <c r="V632" s="107"/>
      <c r="AF632" s="107"/>
      <c r="AP632" s="107"/>
      <c r="AZ632" s="107"/>
      <c r="BA632" s="107"/>
      <c r="BJ632" s="107"/>
      <c r="BT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71"/>
      <c r="B633" s="107"/>
      <c r="L633" s="107"/>
      <c r="V633" s="107"/>
      <c r="AF633" s="107"/>
      <c r="AP633" s="107"/>
      <c r="AZ633" s="107"/>
      <c r="BA633" s="107"/>
      <c r="BJ633" s="107"/>
      <c r="BT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71"/>
      <c r="B634" s="107"/>
      <c r="L634" s="107"/>
      <c r="V634" s="107"/>
      <c r="AF634" s="107"/>
      <c r="AP634" s="107"/>
      <c r="AZ634" s="107"/>
      <c r="BA634" s="107"/>
      <c r="BJ634" s="107"/>
      <c r="BT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71"/>
      <c r="B635" s="107"/>
      <c r="L635" s="107"/>
      <c r="V635" s="107"/>
      <c r="AF635" s="107"/>
      <c r="AP635" s="107"/>
      <c r="AZ635" s="107"/>
      <c r="BA635" s="107"/>
      <c r="BJ635" s="107"/>
      <c r="BT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71"/>
      <c r="B636" s="107"/>
      <c r="L636" s="107"/>
      <c r="V636" s="107"/>
      <c r="AF636" s="107"/>
      <c r="AP636" s="107"/>
      <c r="AZ636" s="107"/>
      <c r="BA636" s="107"/>
      <c r="BJ636" s="107"/>
      <c r="BT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71"/>
      <c r="B637" s="107"/>
      <c r="L637" s="107"/>
      <c r="V637" s="107"/>
      <c r="AF637" s="107"/>
      <c r="AP637" s="107"/>
      <c r="AZ637" s="107"/>
      <c r="BA637" s="107"/>
      <c r="BJ637" s="107"/>
      <c r="BT637" s="107"/>
      <c r="CD637" s="107"/>
      <c r="CN637" s="107"/>
      <c r="CX637" s="107"/>
      <c r="DH637" s="107"/>
      <c r="DR637" s="107"/>
      <c r="EB637" s="107"/>
      <c r="EL637" s="107"/>
      <c r="EV637" s="107"/>
      <c r="FF637" s="107"/>
      <c r="FP637" s="107"/>
      <c r="FZ637" s="107"/>
      <c r="GJ637" s="107"/>
      <c r="GT637" s="107"/>
      <c r="HD637" s="107"/>
      <c r="HN637" s="107"/>
      <c r="HX637" s="107"/>
    </row>
    <row xmlns:x14ac="http://schemas.microsoft.com/office/spreadsheetml/2009/9/ac" r="638" s="3" customFormat="true" x14ac:dyDescent="0.25">
      <c r="A638" s="371"/>
      <c r="B638" s="107"/>
      <c r="L638" s="107"/>
      <c r="V638" s="107"/>
      <c r="AF638" s="107"/>
      <c r="AP638" s="107"/>
      <c r="AZ638" s="107"/>
      <c r="BA638" s="107"/>
      <c r="BJ638" s="107"/>
      <c r="BT638" s="107"/>
      <c r="CD638" s="107"/>
      <c r="CN638" s="107"/>
      <c r="CX638" s="107"/>
      <c r="DH638" s="107"/>
      <c r="DR638" s="107"/>
      <c r="EB638" s="107"/>
      <c r="EL638" s="107"/>
      <c r="EV638" s="107"/>
      <c r="FF638" s="107"/>
      <c r="FP638" s="107"/>
      <c r="FZ638" s="107"/>
      <c r="GJ638" s="107"/>
      <c r="GT638" s="107"/>
      <c r="HD638" s="107"/>
      <c r="HN638" s="107"/>
      <c r="HX638" s="107"/>
    </row>
    <row xmlns:x14ac="http://schemas.microsoft.com/office/spreadsheetml/2009/9/ac" r="639" s="3" customFormat="true" x14ac:dyDescent="0.25">
      <c r="A639" s="371"/>
      <c r="B639" s="107"/>
      <c r="L639" s="107"/>
      <c r="V639" s="107"/>
      <c r="AF639" s="107"/>
      <c r="AP639" s="107"/>
      <c r="AZ639" s="107"/>
      <c r="BA639" s="107"/>
      <c r="BJ639" s="107"/>
      <c r="BT639" s="107"/>
      <c r="CD639" s="107"/>
      <c r="CN639" s="107"/>
      <c r="CX639" s="107"/>
      <c r="DH639" s="107"/>
      <c r="DR639" s="107"/>
      <c r="EB639" s="107"/>
      <c r="EL639" s="107"/>
      <c r="EV639" s="107"/>
      <c r="FF639" s="107"/>
      <c r="FP639" s="107"/>
      <c r="FZ639" s="107"/>
      <c r="GJ639" s="107"/>
      <c r="GT639" s="107"/>
      <c r="HD639" s="107"/>
      <c r="HN639" s="107"/>
      <c r="HX639" s="107"/>
    </row>
    <row xmlns:x14ac="http://schemas.microsoft.com/office/spreadsheetml/2009/9/ac" r="640" s="3" customFormat="true" x14ac:dyDescent="0.25">
      <c r="A640" s="371"/>
      <c r="B640" s="107"/>
      <c r="L640" s="107"/>
      <c r="V640" s="107"/>
      <c r="AF640" s="107"/>
      <c r="AP640" s="107"/>
      <c r="AZ640" s="107"/>
      <c r="BA640" s="107"/>
      <c r="BJ640" s="107"/>
      <c r="BT640" s="107"/>
      <c r="CD640" s="107"/>
      <c r="CN640" s="107"/>
      <c r="CX640" s="107"/>
      <c r="DH640" s="107"/>
      <c r="DR640" s="107"/>
      <c r="EB640" s="107"/>
      <c r="EL640" s="107"/>
      <c r="EV640" s="107"/>
      <c r="FF640" s="107"/>
      <c r="FP640" s="107"/>
      <c r="FZ640" s="107"/>
      <c r="GJ640" s="107"/>
      <c r="GT640" s="107"/>
      <c r="HD640" s="107"/>
      <c r="HN640" s="107"/>
      <c r="HX640" s="107"/>
    </row>
  </sheetData>
  <mergeCells count="4">
    <mergeCell ref="C27:I27"/>
    <mergeCell ref="BA27:BG27"/>
    <mergeCell ref="M27:S27"/>
    <mergeCell ref="A2:A3"/>
  </mergeCells>
  <hyperlinks>
    <hyperlink ref="A4" location="myrangeS0" display="myrangeS0"/>
    <hyperlink ref="A5" location="myrangeS1" display="myrangeS1"/>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vt:i4>
      </vt:variant>
    </vt:vector>
  </HeadingPairs>
  <TitlesOfParts>
    <vt:vector size="18"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myrangeS0</vt:lpstr>
      <vt:lpstr>myrangeS1</vt:lpstr>
      <vt:lpstr>myrangeW0</vt:lpstr>
      <vt:lpstr>myrangeW1</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2024-04-24T06:14:02Z</dcterms:modified>
</cp:coreProperties>
</file>